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1739\Desktop\"/>
    </mc:Choice>
  </mc:AlternateContent>
  <xr:revisionPtr revIDLastSave="0" documentId="13_ncr:1_{7E3731DA-F820-4112-86D7-844A246F3EE0}" xr6:coauthVersionLast="36" xr6:coauthVersionMax="36" xr10:uidLastSave="{00000000-0000-0000-0000-000000000000}"/>
  <bookViews>
    <workbookView xWindow="0" yWindow="0" windowWidth="20490" windowHeight="7080" tabRatio="699" xr2:uid="{00000000-000D-0000-FFFF-FFFF00000000}"/>
  </bookViews>
  <sheets>
    <sheet name="Oral Care Chip data" sheetId="39" r:id="rId1"/>
    <sheet name="cluster 1" sheetId="23" r:id="rId2"/>
    <sheet name="cluster 2" sheetId="24" r:id="rId3"/>
    <sheet name="cluster 3" sheetId="22" r:id="rId4"/>
    <sheet name="clusterall" sheetId="27" r:id="rId5"/>
    <sheet name="beforeSRP" sheetId="15" r:id="rId6"/>
    <sheet name="afterSRP" sheetId="16" r:id="rId7"/>
    <sheet name="Real-timePCR" sheetId="41" r:id="rId8"/>
  </sheets>
  <definedNames>
    <definedName name="_xlnm._FilterDatabase" localSheetId="6" hidden="1">afterSRP!$A$28:$AD$144</definedName>
    <definedName name="_xlnm._FilterDatabase" localSheetId="5" hidden="1">beforeSRP!$A$28:$AX$92</definedName>
    <definedName name="_xlnm._FilterDatabase" localSheetId="1" hidden="1">'cluster 1'!$A$28:$AD$127</definedName>
    <definedName name="_xlnm._FilterDatabase" localSheetId="2" hidden="1">'cluster 2'!$A$28:$AD$144</definedName>
    <definedName name="_xlnm._FilterDatabase" localSheetId="3" hidden="1">'cluster 3'!$A$28:$AD$137</definedName>
    <definedName name="_xlnm._FilterDatabase" localSheetId="4" hidden="1">clusterall!$A$29:$AD$145</definedName>
    <definedName name="_xlnm._FilterDatabase" localSheetId="0" hidden="1">'Oral Care Chip data'!$AE$4:$DJ$4</definedName>
    <definedName name="aa" localSheetId="6">#REF!</definedName>
    <definedName name="aa" localSheetId="5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0">#REF!</definedName>
    <definedName name="aa">#REF!</definedName>
    <definedName name="d" localSheetId="6">#REF!</definedName>
    <definedName name="d" localSheetId="5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0">#REF!</definedName>
    <definedName name="d">#REF!</definedName>
    <definedName name="dsdsds" localSheetId="6">#REF!</definedName>
    <definedName name="dsdsds" localSheetId="5">#REF!</definedName>
    <definedName name="dsdsds" localSheetId="1">#REF!</definedName>
    <definedName name="dsdsds" localSheetId="2">#REF!</definedName>
    <definedName name="dsdsds" localSheetId="3">#REF!</definedName>
    <definedName name="dsdsds" localSheetId="4">#REF!</definedName>
    <definedName name="dsdsds" localSheetId="0">#REF!</definedName>
    <definedName name="dsdsds">#REF!</definedName>
    <definedName name="ｐｐ" localSheetId="6">#REF!</definedName>
    <definedName name="ｐｐ" localSheetId="5">#REF!</definedName>
    <definedName name="ｐｐ" localSheetId="1">#REF!</definedName>
    <definedName name="ｐｐ" localSheetId="2">#REF!</definedName>
    <definedName name="ｐｐ" localSheetId="3">#REF!</definedName>
    <definedName name="ｐｐ" localSheetId="4">#REF!</definedName>
    <definedName name="ｐｐ" localSheetId="0">#REF!</definedName>
    <definedName name="ｐｐ">#REF!</definedName>
    <definedName name="Q_EXPORT1" localSheetId="6">#REF!</definedName>
    <definedName name="Q_EXPORT1" localSheetId="5">#REF!</definedName>
    <definedName name="Q_EXPORT1" localSheetId="1">#REF!</definedName>
    <definedName name="Q_EXPORT1" localSheetId="2">#REF!</definedName>
    <definedName name="Q_EXPORT1" localSheetId="3">#REF!</definedName>
    <definedName name="Q_EXPORT1" localSheetId="4">#REF!</definedName>
    <definedName name="Q_EXPORT1" localSheetId="0">#REF!</definedName>
    <definedName name="Q_EXPORT1">#REF!</definedName>
    <definedName name="Q_EXPORT2" localSheetId="6">#REF!</definedName>
    <definedName name="Q_EXPORT2" localSheetId="5">#REF!</definedName>
    <definedName name="Q_EXPORT2" localSheetId="1">#REF!</definedName>
    <definedName name="Q_EXPORT2" localSheetId="2">#REF!</definedName>
    <definedName name="Q_EXPORT2" localSheetId="3">#REF!</definedName>
    <definedName name="Q_EXPORT2" localSheetId="4">#REF!</definedName>
    <definedName name="Q_EXPORT2" localSheetId="0">#REF!</definedName>
    <definedName name="Q_EXPORT2">#REF!</definedName>
    <definedName name="Q_EXPORT3" localSheetId="6">#REF!</definedName>
    <definedName name="Q_EXPORT3" localSheetId="5">#REF!</definedName>
    <definedName name="Q_EXPORT3" localSheetId="1">#REF!</definedName>
    <definedName name="Q_EXPORT3" localSheetId="2">#REF!</definedName>
    <definedName name="Q_EXPORT3" localSheetId="3">#REF!</definedName>
    <definedName name="Q_EXPORT3" localSheetId="4">#REF!</definedName>
    <definedName name="Q_EXPORT3" localSheetId="0">#REF!</definedName>
    <definedName name="Q_EXPORT3">#REF!</definedName>
    <definedName name="qqqqqqqqqqqqqqqqqqq" localSheetId="6">#REF!</definedName>
    <definedName name="qqqqqqqqqqqqqqqqqqq" localSheetId="5">#REF!</definedName>
    <definedName name="qqqqqqqqqqqqqqqqqqq" localSheetId="1">#REF!</definedName>
    <definedName name="qqqqqqqqqqqqqqqqqqq" localSheetId="2">#REF!</definedName>
    <definedName name="qqqqqqqqqqqqqqqqqqq" localSheetId="3">#REF!</definedName>
    <definedName name="qqqqqqqqqqqqqqqqqqq" localSheetId="4">#REF!</definedName>
    <definedName name="qqqqqqqqqqqqqqqqqqq" localSheetId="0">#REF!</definedName>
    <definedName name="qqqqqqqqqqqqqqqqqqq">#REF!</definedName>
    <definedName name="sdffffffffffffff" localSheetId="6">#REF!</definedName>
    <definedName name="sdffffffffffffff" localSheetId="5">#REF!</definedName>
    <definedName name="sdffffffffffffff" localSheetId="1">#REF!</definedName>
    <definedName name="sdffffffffffffff" localSheetId="2">#REF!</definedName>
    <definedName name="sdffffffffffffff" localSheetId="3">#REF!</definedName>
    <definedName name="sdffffffffffffff" localSheetId="4">#REF!</definedName>
    <definedName name="sdffffffffffffff" localSheetId="0">#REF!</definedName>
    <definedName name="sdffffffffffffff">#REF!</definedName>
    <definedName name="ｓｓｓ" localSheetId="6">#REF!</definedName>
    <definedName name="ｓｓｓ" localSheetId="5">#REF!</definedName>
    <definedName name="ｓｓｓ" localSheetId="1">#REF!</definedName>
    <definedName name="ｓｓｓ" localSheetId="2">#REF!</definedName>
    <definedName name="ｓｓｓ" localSheetId="3">#REF!</definedName>
    <definedName name="ｓｓｓ" localSheetId="4">#REF!</definedName>
    <definedName name="ｓｓｓ" localSheetId="0">#REF!</definedName>
    <definedName name="ｓｓｓ">#REF!</definedName>
    <definedName name="ssssssssss" localSheetId="6">#REF!</definedName>
    <definedName name="ssssssssss" localSheetId="5">#REF!</definedName>
    <definedName name="ssssssssss" localSheetId="1">#REF!</definedName>
    <definedName name="ssssssssss" localSheetId="2">#REF!</definedName>
    <definedName name="ssssssssss" localSheetId="3">#REF!</definedName>
    <definedName name="ssssssssss" localSheetId="4">#REF!</definedName>
    <definedName name="ssssssssss" localSheetId="0">#REF!</definedName>
    <definedName name="ssssss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27" l="1"/>
  <c r="C30" i="39" l="1"/>
  <c r="D30" i="39"/>
  <c r="E30" i="39"/>
  <c r="F30" i="39"/>
  <c r="F50" i="39" s="1"/>
  <c r="G30" i="39"/>
  <c r="H30" i="39"/>
  <c r="I30" i="39"/>
  <c r="J30" i="39"/>
  <c r="J50" i="39" s="1"/>
  <c r="K30" i="39"/>
  <c r="L30" i="39"/>
  <c r="M30" i="39"/>
  <c r="N30" i="39"/>
  <c r="N50" i="39" s="1"/>
  <c r="O30" i="39"/>
  <c r="P30" i="39"/>
  <c r="Q30" i="39"/>
  <c r="R30" i="39"/>
  <c r="R50" i="39" s="1"/>
  <c r="S30" i="39"/>
  <c r="T30" i="39"/>
  <c r="U30" i="39"/>
  <c r="V30" i="39"/>
  <c r="V50" i="39" s="1"/>
  <c r="W30" i="39"/>
  <c r="X30" i="39"/>
  <c r="Y30" i="39"/>
  <c r="Z30" i="39"/>
  <c r="Z50" i="39" s="1"/>
  <c r="AA30" i="39"/>
  <c r="AB30" i="39"/>
  <c r="AC30" i="39"/>
  <c r="AG30" i="39"/>
  <c r="AH30" i="39"/>
  <c r="AI30" i="39"/>
  <c r="AJ30" i="39"/>
  <c r="AK30" i="39"/>
  <c r="AL30" i="39"/>
  <c r="AM30" i="39"/>
  <c r="AN30" i="39"/>
  <c r="AO30" i="39"/>
  <c r="AP30" i="39"/>
  <c r="AQ30" i="39"/>
  <c r="AR30" i="39"/>
  <c r="AS30" i="39"/>
  <c r="AT30" i="39"/>
  <c r="AU30" i="39"/>
  <c r="AV30" i="39"/>
  <c r="AW30" i="39"/>
  <c r="AX30" i="39"/>
  <c r="AY30" i="39"/>
  <c r="AZ30" i="39"/>
  <c r="BA30" i="39"/>
  <c r="BB30" i="39"/>
  <c r="BC30" i="39"/>
  <c r="BD30" i="39"/>
  <c r="BE30" i="39"/>
  <c r="BF30" i="39"/>
  <c r="BG30" i="39"/>
  <c r="BH30" i="39"/>
  <c r="BI30" i="39"/>
  <c r="BJ30" i="39"/>
  <c r="BK30" i="39"/>
  <c r="BL30" i="39"/>
  <c r="BM30" i="39"/>
  <c r="BN30" i="39"/>
  <c r="BO30" i="39"/>
  <c r="BP30" i="39"/>
  <c r="BQ30" i="39"/>
  <c r="BR30" i="39"/>
  <c r="BS30" i="39"/>
  <c r="BT30" i="39"/>
  <c r="BU30" i="39"/>
  <c r="BV30" i="39"/>
  <c r="BW30" i="39"/>
  <c r="BX30" i="39"/>
  <c r="BY30" i="39"/>
  <c r="BZ30" i="39"/>
  <c r="CA30" i="39"/>
  <c r="CB30" i="39"/>
  <c r="CC30" i="39"/>
  <c r="CD30" i="39"/>
  <c r="CE30" i="39"/>
  <c r="CF30" i="39"/>
  <c r="CG30" i="39"/>
  <c r="CH30" i="39"/>
  <c r="CI30" i="39"/>
  <c r="CJ30" i="39"/>
  <c r="CK30" i="39"/>
  <c r="CL30" i="39"/>
  <c r="CM30" i="39"/>
  <c r="CN30" i="39"/>
  <c r="CO30" i="39"/>
  <c r="CP30" i="39"/>
  <c r="CQ30" i="39"/>
  <c r="CR30" i="39"/>
  <c r="CW30" i="39"/>
  <c r="CW50" i="39" s="1"/>
  <c r="CX30" i="39"/>
  <c r="CY30" i="39"/>
  <c r="CZ30" i="39"/>
  <c r="DA30" i="39"/>
  <c r="DA50" i="39" s="1"/>
  <c r="DB30" i="39"/>
  <c r="DC30" i="39"/>
  <c r="DD30" i="39"/>
  <c r="DE30" i="39"/>
  <c r="DE50" i="39" s="1"/>
  <c r="DF30" i="39"/>
  <c r="DG30" i="39"/>
  <c r="DH30" i="39"/>
  <c r="DI30" i="39"/>
  <c r="DI50" i="39" s="1"/>
  <c r="DJ30" i="39"/>
  <c r="DK30" i="39"/>
  <c r="DL30" i="39"/>
  <c r="DM30" i="39"/>
  <c r="DM50" i="39" s="1"/>
  <c r="DN30" i="39"/>
  <c r="DO30" i="39"/>
  <c r="DP30" i="39"/>
  <c r="DQ30" i="39"/>
  <c r="DQ50" i="39" s="1"/>
  <c r="DR30" i="39"/>
  <c r="DS30" i="39"/>
  <c r="DT30" i="39"/>
  <c r="DU30" i="39"/>
  <c r="DU50" i="39" s="1"/>
  <c r="DV30" i="39"/>
  <c r="DW30" i="39"/>
  <c r="DX30" i="39"/>
  <c r="DY30" i="39"/>
  <c r="DY50" i="39" s="1"/>
  <c r="DZ30" i="39"/>
  <c r="EA30" i="39"/>
  <c r="EB30" i="39"/>
  <c r="EC30" i="39"/>
  <c r="EC50" i="39" s="1"/>
  <c r="ED30" i="39"/>
  <c r="EE30" i="39"/>
  <c r="EF30" i="39"/>
  <c r="EG30" i="39"/>
  <c r="EG50" i="39" s="1"/>
  <c r="EH30" i="39"/>
  <c r="EI30" i="39"/>
  <c r="EJ30" i="39"/>
  <c r="EK30" i="39"/>
  <c r="EK50" i="39" s="1"/>
  <c r="EL30" i="39"/>
  <c r="EM30" i="39"/>
  <c r="EN30" i="39"/>
  <c r="EO30" i="39"/>
  <c r="EO50" i="39" s="1"/>
  <c r="EP30" i="39"/>
  <c r="EQ30" i="39"/>
  <c r="ER30" i="39"/>
  <c r="ES30" i="39"/>
  <c r="ES50" i="39" s="1"/>
  <c r="ET30" i="39"/>
  <c r="EU30" i="39"/>
  <c r="EV30" i="39"/>
  <c r="EW30" i="39"/>
  <c r="EW50" i="39" s="1"/>
  <c r="EX30" i="39"/>
  <c r="EY30" i="39"/>
  <c r="EZ30" i="39"/>
  <c r="FA30" i="39"/>
  <c r="FA50" i="39" s="1"/>
  <c r="FB30" i="39"/>
  <c r="FC30" i="39"/>
  <c r="FD30" i="39"/>
  <c r="FE30" i="39"/>
  <c r="FE50" i="39" s="1"/>
  <c r="FF30" i="39"/>
  <c r="FG30" i="39"/>
  <c r="FH30" i="39"/>
  <c r="FI30" i="39"/>
  <c r="FI50" i="39" s="1"/>
  <c r="FJ30" i="39"/>
  <c r="FK30" i="39"/>
  <c r="FL30" i="39"/>
  <c r="FM30" i="39"/>
  <c r="FM50" i="39" s="1"/>
  <c r="FN30" i="39"/>
  <c r="FO30" i="39"/>
  <c r="FP30" i="39"/>
  <c r="FQ30" i="39"/>
  <c r="FQ50" i="39" s="1"/>
  <c r="FR30" i="39"/>
  <c r="FS30" i="39"/>
  <c r="FT30" i="39"/>
  <c r="FU30" i="39"/>
  <c r="FU50" i="39" s="1"/>
  <c r="FV30" i="39"/>
  <c r="FW30" i="39"/>
  <c r="FX30" i="39"/>
  <c r="FY30" i="39"/>
  <c r="FY50" i="39" s="1"/>
  <c r="FZ30" i="39"/>
  <c r="GA30" i="39"/>
  <c r="GB30" i="39"/>
  <c r="GC30" i="39"/>
  <c r="GC50" i="39" s="1"/>
  <c r="GD30" i="39"/>
  <c r="GE30" i="39"/>
  <c r="GF30" i="39"/>
  <c r="GG30" i="39"/>
  <c r="GG50" i="39" s="1"/>
  <c r="GH30" i="39"/>
  <c r="GI30" i="39"/>
  <c r="GJ30" i="39"/>
  <c r="GK30" i="39"/>
  <c r="GK50" i="39" s="1"/>
  <c r="GL30" i="39"/>
  <c r="GM30" i="39"/>
  <c r="GN30" i="39"/>
  <c r="GO30" i="39"/>
  <c r="GO50" i="39" s="1"/>
  <c r="GP30" i="39"/>
  <c r="GQ30" i="39"/>
  <c r="GR30" i="39"/>
  <c r="GS30" i="39"/>
  <c r="GS50" i="39" s="1"/>
  <c r="GT30" i="39"/>
  <c r="GU30" i="39"/>
  <c r="GV30" i="39"/>
  <c r="GW30" i="39"/>
  <c r="GW50" i="39" s="1"/>
  <c r="GX30" i="39"/>
  <c r="GY30" i="39"/>
  <c r="GZ30" i="39"/>
  <c r="HA30" i="39"/>
  <c r="HA50" i="39" s="1"/>
  <c r="HB30" i="39"/>
  <c r="HC30" i="39"/>
  <c r="HD30" i="39"/>
  <c r="HE30" i="39"/>
  <c r="HE50" i="39" s="1"/>
  <c r="HF30" i="39"/>
  <c r="HG30" i="39"/>
  <c r="HH30" i="39"/>
  <c r="HI30" i="39"/>
  <c r="HI50" i="39" s="1"/>
  <c r="HJ30" i="39"/>
  <c r="HK30" i="39"/>
  <c r="HL30" i="39"/>
  <c r="HM30" i="39"/>
  <c r="HM50" i="39" s="1"/>
  <c r="HN30" i="39"/>
  <c r="HO30" i="39"/>
  <c r="HP30" i="39"/>
  <c r="HQ30" i="39"/>
  <c r="HQ50" i="39" s="1"/>
  <c r="HR30" i="39"/>
  <c r="HS30" i="39"/>
  <c r="HT30" i="39"/>
  <c r="HU30" i="39"/>
  <c r="HU50" i="39" s="1"/>
  <c r="HV30" i="39"/>
  <c r="HW30" i="39"/>
  <c r="HX30" i="39"/>
  <c r="HY30" i="39"/>
  <c r="HY50" i="39" s="1"/>
  <c r="HZ30" i="39"/>
  <c r="IA30" i="39"/>
  <c r="IB30" i="39"/>
  <c r="IC30" i="39"/>
  <c r="IC50" i="39" s="1"/>
  <c r="ID30" i="39"/>
  <c r="IE30" i="39"/>
  <c r="IF30" i="39"/>
  <c r="IG30" i="39"/>
  <c r="IG50" i="39" s="1"/>
  <c r="IH30" i="39"/>
  <c r="II30" i="39"/>
  <c r="IJ30" i="39"/>
  <c r="IK30" i="39"/>
  <c r="IK50" i="39" s="1"/>
  <c r="IL30" i="39"/>
  <c r="IM30" i="39"/>
  <c r="IN30" i="39"/>
  <c r="IO30" i="39"/>
  <c r="IO50" i="39" s="1"/>
  <c r="IP30" i="39"/>
  <c r="IQ30" i="39"/>
  <c r="IR30" i="39"/>
  <c r="IS30" i="39"/>
  <c r="IS50" i="39" s="1"/>
  <c r="IT30" i="39"/>
  <c r="IU30" i="39"/>
  <c r="IV30" i="39"/>
  <c r="IW30" i="39"/>
  <c r="IW50" i="39" s="1"/>
  <c r="IX30" i="39"/>
  <c r="IY30" i="39"/>
  <c r="IZ30" i="39"/>
  <c r="JA30" i="39"/>
  <c r="JA50" i="39" s="1"/>
  <c r="JB30" i="39"/>
  <c r="JC30" i="39"/>
  <c r="JD30" i="39"/>
  <c r="JE30" i="39"/>
  <c r="JE50" i="39" s="1"/>
  <c r="JF30" i="39"/>
  <c r="JG30" i="39"/>
  <c r="JH30" i="39"/>
  <c r="JI30" i="39"/>
  <c r="JI50" i="39" s="1"/>
  <c r="JJ30" i="39"/>
  <c r="JK30" i="39"/>
  <c r="JL30" i="39"/>
  <c r="JM30" i="39"/>
  <c r="JM50" i="39" s="1"/>
  <c r="JN30" i="39"/>
  <c r="JO30" i="39"/>
  <c r="JP30" i="39"/>
  <c r="JQ30" i="39"/>
  <c r="JQ50" i="39" s="1"/>
  <c r="JR30" i="39"/>
  <c r="JS30" i="39"/>
  <c r="JT30" i="39"/>
  <c r="JU30" i="39"/>
  <c r="JU50" i="39" s="1"/>
  <c r="JV30" i="39"/>
  <c r="JW30" i="39"/>
  <c r="JX30" i="39"/>
  <c r="JY30" i="39"/>
  <c r="JY50" i="39" s="1"/>
  <c r="JZ30" i="39"/>
  <c r="KA30" i="39"/>
  <c r="KB30" i="39"/>
  <c r="KC30" i="39"/>
  <c r="KC50" i="39" s="1"/>
  <c r="KD30" i="39"/>
  <c r="KE30" i="39"/>
  <c r="KF30" i="39"/>
  <c r="KG30" i="39"/>
  <c r="KG50" i="39" s="1"/>
  <c r="KH30" i="39"/>
  <c r="KI30" i="39"/>
  <c r="KJ30" i="39"/>
  <c r="KK30" i="39"/>
  <c r="KK50" i="39" s="1"/>
  <c r="KL30" i="39"/>
  <c r="KM30" i="39"/>
  <c r="KN30" i="39"/>
  <c r="KO30" i="39"/>
  <c r="KO50" i="39" s="1"/>
  <c r="KP30" i="39"/>
  <c r="KQ30" i="39"/>
  <c r="KR30" i="39"/>
  <c r="C31" i="39"/>
  <c r="C50" i="39" s="1"/>
  <c r="D31" i="39"/>
  <c r="E31" i="39"/>
  <c r="F31" i="39"/>
  <c r="G31" i="39"/>
  <c r="G50" i="39" s="1"/>
  <c r="H31" i="39"/>
  <c r="I31" i="39"/>
  <c r="J31" i="39"/>
  <c r="K31" i="39"/>
  <c r="K50" i="39" s="1"/>
  <c r="L31" i="39"/>
  <c r="M31" i="39"/>
  <c r="N31" i="39"/>
  <c r="O31" i="39"/>
  <c r="O50" i="39" s="1"/>
  <c r="P31" i="39"/>
  <c r="Q31" i="39"/>
  <c r="R31" i="39"/>
  <c r="S31" i="39"/>
  <c r="S50" i="39" s="1"/>
  <c r="T31" i="39"/>
  <c r="U31" i="39"/>
  <c r="V31" i="39"/>
  <c r="W31" i="39"/>
  <c r="W50" i="39" s="1"/>
  <c r="X31" i="39"/>
  <c r="Y31" i="39"/>
  <c r="Z31" i="39"/>
  <c r="AA31" i="39"/>
  <c r="AA50" i="39" s="1"/>
  <c r="AB31" i="39"/>
  <c r="AC31" i="39"/>
  <c r="AG31" i="39"/>
  <c r="AH31" i="39"/>
  <c r="AI31" i="39"/>
  <c r="AJ31" i="39"/>
  <c r="AK31" i="39"/>
  <c r="AL31" i="39"/>
  <c r="AM31" i="39"/>
  <c r="AN31" i="39"/>
  <c r="AO31" i="39"/>
  <c r="AP31" i="39"/>
  <c r="AQ31" i="39"/>
  <c r="AR31" i="39"/>
  <c r="AS31" i="39"/>
  <c r="AT31" i="39"/>
  <c r="AU31" i="39"/>
  <c r="AV31" i="39"/>
  <c r="AW31" i="39"/>
  <c r="AX31" i="39"/>
  <c r="AY31" i="39"/>
  <c r="AZ31" i="39"/>
  <c r="BA31" i="39"/>
  <c r="BB31" i="39"/>
  <c r="BC31" i="39"/>
  <c r="BD31" i="39"/>
  <c r="BE31" i="39"/>
  <c r="BF31" i="39"/>
  <c r="BG31" i="39"/>
  <c r="BH31" i="39"/>
  <c r="BI31" i="39"/>
  <c r="BJ31" i="39"/>
  <c r="BK31" i="39"/>
  <c r="BL31" i="39"/>
  <c r="BM31" i="39"/>
  <c r="BN31" i="39"/>
  <c r="BO31" i="39"/>
  <c r="BP31" i="39"/>
  <c r="BQ31" i="39"/>
  <c r="BR31" i="39"/>
  <c r="BS31" i="39"/>
  <c r="BT31" i="39"/>
  <c r="BU31" i="39"/>
  <c r="BV31" i="39"/>
  <c r="BW31" i="39"/>
  <c r="BX31" i="39"/>
  <c r="BY31" i="39"/>
  <c r="BZ31" i="39"/>
  <c r="CA31" i="39"/>
  <c r="CB31" i="39"/>
  <c r="CC31" i="39"/>
  <c r="CD31" i="39"/>
  <c r="CE31" i="39"/>
  <c r="CF31" i="39"/>
  <c r="CG31" i="39"/>
  <c r="CH31" i="39"/>
  <c r="CI31" i="39"/>
  <c r="CJ31" i="39"/>
  <c r="CK31" i="39"/>
  <c r="CL31" i="39"/>
  <c r="CM31" i="39"/>
  <c r="CN31" i="39"/>
  <c r="CO31" i="39"/>
  <c r="CP31" i="39"/>
  <c r="CQ31" i="39"/>
  <c r="CR31" i="39"/>
  <c r="CW31" i="39"/>
  <c r="CX31" i="39"/>
  <c r="CX50" i="39" s="1"/>
  <c r="CY31" i="39"/>
  <c r="CZ31" i="39"/>
  <c r="DA31" i="39"/>
  <c r="DB31" i="39"/>
  <c r="DB50" i="39" s="1"/>
  <c r="DC31" i="39"/>
  <c r="DD31" i="39"/>
  <c r="DE31" i="39"/>
  <c r="DF31" i="39"/>
  <c r="DF50" i="39" s="1"/>
  <c r="DG31" i="39"/>
  <c r="DH31" i="39"/>
  <c r="DI31" i="39"/>
  <c r="DJ31" i="39"/>
  <c r="DJ50" i="39" s="1"/>
  <c r="DK31" i="39"/>
  <c r="DL31" i="39"/>
  <c r="DM31" i="39"/>
  <c r="DN31" i="39"/>
  <c r="DN50" i="39" s="1"/>
  <c r="DO31" i="39"/>
  <c r="DP31" i="39"/>
  <c r="DQ31" i="39"/>
  <c r="DR31" i="39"/>
  <c r="DR50" i="39" s="1"/>
  <c r="DS31" i="39"/>
  <c r="DT31" i="39"/>
  <c r="DU31" i="39"/>
  <c r="DV31" i="39"/>
  <c r="DV50" i="39" s="1"/>
  <c r="DW31" i="39"/>
  <c r="DX31" i="39"/>
  <c r="DY31" i="39"/>
  <c r="DZ31" i="39"/>
  <c r="DZ50" i="39" s="1"/>
  <c r="EA31" i="39"/>
  <c r="EB31" i="39"/>
  <c r="EC31" i="39"/>
  <c r="ED31" i="39"/>
  <c r="ED50" i="39" s="1"/>
  <c r="EE31" i="39"/>
  <c r="EF31" i="39"/>
  <c r="EG31" i="39"/>
  <c r="EH31" i="39"/>
  <c r="EH50" i="39" s="1"/>
  <c r="EI31" i="39"/>
  <c r="EJ31" i="39"/>
  <c r="EK31" i="39"/>
  <c r="EL31" i="39"/>
  <c r="EL50" i="39" s="1"/>
  <c r="EM31" i="39"/>
  <c r="EN31" i="39"/>
  <c r="EO31" i="39"/>
  <c r="EP31" i="39"/>
  <c r="EP50" i="39" s="1"/>
  <c r="EQ31" i="39"/>
  <c r="ER31" i="39"/>
  <c r="ES31" i="39"/>
  <c r="ET31" i="39"/>
  <c r="ET50" i="39" s="1"/>
  <c r="EU31" i="39"/>
  <c r="EV31" i="39"/>
  <c r="EW31" i="39"/>
  <c r="EX31" i="39"/>
  <c r="EX50" i="39" s="1"/>
  <c r="EY31" i="39"/>
  <c r="EZ31" i="39"/>
  <c r="FA31" i="39"/>
  <c r="FB31" i="39"/>
  <c r="FB50" i="39" s="1"/>
  <c r="FC31" i="39"/>
  <c r="FD31" i="39"/>
  <c r="FE31" i="39"/>
  <c r="FF31" i="39"/>
  <c r="FF50" i="39" s="1"/>
  <c r="FG31" i="39"/>
  <c r="FH31" i="39"/>
  <c r="FI31" i="39"/>
  <c r="FJ31" i="39"/>
  <c r="FJ50" i="39" s="1"/>
  <c r="FK31" i="39"/>
  <c r="FL31" i="39"/>
  <c r="FM31" i="39"/>
  <c r="FN31" i="39"/>
  <c r="FN50" i="39" s="1"/>
  <c r="FO31" i="39"/>
  <c r="FP31" i="39"/>
  <c r="FQ31" i="39"/>
  <c r="FR31" i="39"/>
  <c r="FR50" i="39" s="1"/>
  <c r="FS31" i="39"/>
  <c r="FT31" i="39"/>
  <c r="FU31" i="39"/>
  <c r="FV31" i="39"/>
  <c r="FV50" i="39" s="1"/>
  <c r="FW31" i="39"/>
  <c r="FX31" i="39"/>
  <c r="FY31" i="39"/>
  <c r="FZ31" i="39"/>
  <c r="FZ50" i="39" s="1"/>
  <c r="GA31" i="39"/>
  <c r="GB31" i="39"/>
  <c r="GC31" i="39"/>
  <c r="GD31" i="39"/>
  <c r="GD50" i="39" s="1"/>
  <c r="GE31" i="39"/>
  <c r="GF31" i="39"/>
  <c r="GG31" i="39"/>
  <c r="GH31" i="39"/>
  <c r="GH50" i="39" s="1"/>
  <c r="GI31" i="39"/>
  <c r="GJ31" i="39"/>
  <c r="GK31" i="39"/>
  <c r="GL31" i="39"/>
  <c r="GL50" i="39" s="1"/>
  <c r="GM31" i="39"/>
  <c r="GN31" i="39"/>
  <c r="GO31" i="39"/>
  <c r="GP31" i="39"/>
  <c r="GP50" i="39" s="1"/>
  <c r="GQ31" i="39"/>
  <c r="GR31" i="39"/>
  <c r="GS31" i="39"/>
  <c r="GT31" i="39"/>
  <c r="GT50" i="39" s="1"/>
  <c r="GU31" i="39"/>
  <c r="GV31" i="39"/>
  <c r="GW31" i="39"/>
  <c r="GX31" i="39"/>
  <c r="GX50" i="39" s="1"/>
  <c r="GY31" i="39"/>
  <c r="GZ31" i="39"/>
  <c r="HA31" i="39"/>
  <c r="HB31" i="39"/>
  <c r="HB50" i="39" s="1"/>
  <c r="HC31" i="39"/>
  <c r="HD31" i="39"/>
  <c r="HE31" i="39"/>
  <c r="HF31" i="39"/>
  <c r="HF50" i="39" s="1"/>
  <c r="HG31" i="39"/>
  <c r="HH31" i="39"/>
  <c r="HI31" i="39"/>
  <c r="HJ31" i="39"/>
  <c r="HJ50" i="39" s="1"/>
  <c r="HK31" i="39"/>
  <c r="HL31" i="39"/>
  <c r="HM31" i="39"/>
  <c r="HN31" i="39"/>
  <c r="HN50" i="39" s="1"/>
  <c r="HO31" i="39"/>
  <c r="HP31" i="39"/>
  <c r="HQ31" i="39"/>
  <c r="HR31" i="39"/>
  <c r="HR50" i="39" s="1"/>
  <c r="HS31" i="39"/>
  <c r="HT31" i="39"/>
  <c r="HU31" i="39"/>
  <c r="HV31" i="39"/>
  <c r="HV50" i="39" s="1"/>
  <c r="HW31" i="39"/>
  <c r="HX31" i="39"/>
  <c r="HY31" i="39"/>
  <c r="HZ31" i="39"/>
  <c r="HZ50" i="39" s="1"/>
  <c r="IA31" i="39"/>
  <c r="IB31" i="39"/>
  <c r="IC31" i="39"/>
  <c r="ID31" i="39"/>
  <c r="ID50" i="39" s="1"/>
  <c r="IE31" i="39"/>
  <c r="IF31" i="39"/>
  <c r="IG31" i="39"/>
  <c r="IH31" i="39"/>
  <c r="IH50" i="39" s="1"/>
  <c r="II31" i="39"/>
  <c r="IJ31" i="39"/>
  <c r="IK31" i="39"/>
  <c r="IL31" i="39"/>
  <c r="IL50" i="39" s="1"/>
  <c r="IM31" i="39"/>
  <c r="IN31" i="39"/>
  <c r="IO31" i="39"/>
  <c r="IP31" i="39"/>
  <c r="IP50" i="39" s="1"/>
  <c r="IQ31" i="39"/>
  <c r="IR31" i="39"/>
  <c r="IS31" i="39"/>
  <c r="IT31" i="39"/>
  <c r="IT50" i="39" s="1"/>
  <c r="IU31" i="39"/>
  <c r="IV31" i="39"/>
  <c r="IW31" i="39"/>
  <c r="IX31" i="39"/>
  <c r="IX50" i="39" s="1"/>
  <c r="IY31" i="39"/>
  <c r="IZ31" i="39"/>
  <c r="JA31" i="39"/>
  <c r="JB31" i="39"/>
  <c r="JB50" i="39" s="1"/>
  <c r="JC31" i="39"/>
  <c r="JD31" i="39"/>
  <c r="JE31" i="39"/>
  <c r="JF31" i="39"/>
  <c r="JF50" i="39" s="1"/>
  <c r="JG31" i="39"/>
  <c r="JH31" i="39"/>
  <c r="JI31" i="39"/>
  <c r="JJ31" i="39"/>
  <c r="JJ50" i="39" s="1"/>
  <c r="JK31" i="39"/>
  <c r="JL31" i="39"/>
  <c r="JM31" i="39"/>
  <c r="JN31" i="39"/>
  <c r="JN50" i="39" s="1"/>
  <c r="JO31" i="39"/>
  <c r="JP31" i="39"/>
  <c r="JQ31" i="39"/>
  <c r="JR31" i="39"/>
  <c r="JR50" i="39" s="1"/>
  <c r="JS31" i="39"/>
  <c r="JT31" i="39"/>
  <c r="JU31" i="39"/>
  <c r="JV31" i="39"/>
  <c r="JV50" i="39" s="1"/>
  <c r="JW31" i="39"/>
  <c r="JX31" i="39"/>
  <c r="JY31" i="39"/>
  <c r="JZ31" i="39"/>
  <c r="JZ50" i="39" s="1"/>
  <c r="KA31" i="39"/>
  <c r="KB31" i="39"/>
  <c r="KC31" i="39"/>
  <c r="KD31" i="39"/>
  <c r="KD50" i="39" s="1"/>
  <c r="KE31" i="39"/>
  <c r="KF31" i="39"/>
  <c r="KG31" i="39"/>
  <c r="KH31" i="39"/>
  <c r="KH50" i="39" s="1"/>
  <c r="KI31" i="39"/>
  <c r="KJ31" i="39"/>
  <c r="KK31" i="39"/>
  <c r="KL31" i="39"/>
  <c r="KL50" i="39" s="1"/>
  <c r="KM31" i="39"/>
  <c r="KN31" i="39"/>
  <c r="KO31" i="39"/>
  <c r="KP31" i="39"/>
  <c r="KP50" i="39" s="1"/>
  <c r="KQ31" i="39"/>
  <c r="KR31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X32" i="39"/>
  <c r="Y32" i="39"/>
  <c r="Z32" i="39"/>
  <c r="AA32" i="39"/>
  <c r="AB32" i="39"/>
  <c r="AC32" i="39"/>
  <c r="AG32" i="39"/>
  <c r="AH32" i="39"/>
  <c r="AI32" i="39"/>
  <c r="AJ32" i="39"/>
  <c r="AK32" i="39"/>
  <c r="AL32" i="39"/>
  <c r="AM32" i="39"/>
  <c r="AN32" i="39"/>
  <c r="AO32" i="39"/>
  <c r="AP32" i="39"/>
  <c r="AQ32" i="39"/>
  <c r="AR32" i="39"/>
  <c r="AS32" i="39"/>
  <c r="AT32" i="39"/>
  <c r="AU32" i="39"/>
  <c r="AV32" i="39"/>
  <c r="AW32" i="39"/>
  <c r="AX32" i="39"/>
  <c r="AY32" i="39"/>
  <c r="AZ32" i="39"/>
  <c r="BA32" i="39"/>
  <c r="BB32" i="39"/>
  <c r="BC32" i="39"/>
  <c r="BD32" i="39"/>
  <c r="BE32" i="39"/>
  <c r="BF32" i="39"/>
  <c r="BG32" i="39"/>
  <c r="BH32" i="39"/>
  <c r="BI32" i="39"/>
  <c r="BJ32" i="39"/>
  <c r="BK32" i="39"/>
  <c r="BL32" i="39"/>
  <c r="BM32" i="39"/>
  <c r="BN32" i="39"/>
  <c r="BO32" i="39"/>
  <c r="BP32" i="39"/>
  <c r="BQ32" i="39"/>
  <c r="BR32" i="39"/>
  <c r="BS32" i="39"/>
  <c r="BT32" i="39"/>
  <c r="BU32" i="39"/>
  <c r="BV32" i="39"/>
  <c r="BW32" i="39"/>
  <c r="BX32" i="39"/>
  <c r="BY32" i="39"/>
  <c r="BZ32" i="39"/>
  <c r="CA32" i="39"/>
  <c r="CB32" i="39"/>
  <c r="CC32" i="39"/>
  <c r="CD32" i="39"/>
  <c r="CE32" i="39"/>
  <c r="CF32" i="39"/>
  <c r="CG32" i="39"/>
  <c r="CH32" i="39"/>
  <c r="CI32" i="39"/>
  <c r="CJ32" i="39"/>
  <c r="CK32" i="39"/>
  <c r="CL32" i="39"/>
  <c r="CM32" i="39"/>
  <c r="CN32" i="39"/>
  <c r="CO32" i="39"/>
  <c r="CP32" i="39"/>
  <c r="CQ32" i="39"/>
  <c r="CR32" i="39"/>
  <c r="CW32" i="39"/>
  <c r="CX32" i="39"/>
  <c r="CY32" i="39"/>
  <c r="CZ32" i="39"/>
  <c r="DA32" i="39"/>
  <c r="DB32" i="39"/>
  <c r="DC32" i="39"/>
  <c r="DD32" i="39"/>
  <c r="DE32" i="39"/>
  <c r="DF32" i="39"/>
  <c r="DG32" i="39"/>
  <c r="DH32" i="39"/>
  <c r="DI32" i="39"/>
  <c r="DJ32" i="39"/>
  <c r="DK32" i="39"/>
  <c r="DL32" i="39"/>
  <c r="DM32" i="39"/>
  <c r="DN32" i="39"/>
  <c r="DO32" i="39"/>
  <c r="DP32" i="39"/>
  <c r="DQ32" i="39"/>
  <c r="DR32" i="39"/>
  <c r="DS32" i="39"/>
  <c r="DT32" i="39"/>
  <c r="DU32" i="39"/>
  <c r="DV32" i="39"/>
  <c r="DW32" i="39"/>
  <c r="DX32" i="39"/>
  <c r="DY32" i="39"/>
  <c r="DZ32" i="39"/>
  <c r="EA32" i="39"/>
  <c r="EB32" i="39"/>
  <c r="EC32" i="39"/>
  <c r="ED32" i="39"/>
  <c r="EE32" i="39"/>
  <c r="EF32" i="39"/>
  <c r="EG32" i="39"/>
  <c r="EH32" i="39"/>
  <c r="EI32" i="39"/>
  <c r="EJ32" i="39"/>
  <c r="EK32" i="39"/>
  <c r="EL32" i="39"/>
  <c r="EM32" i="39"/>
  <c r="EN32" i="39"/>
  <c r="EO32" i="39"/>
  <c r="EP32" i="39"/>
  <c r="EQ32" i="39"/>
  <c r="ER32" i="39"/>
  <c r="ES32" i="39"/>
  <c r="ET32" i="39"/>
  <c r="EU32" i="39"/>
  <c r="EV32" i="39"/>
  <c r="EW32" i="39"/>
  <c r="EX32" i="39"/>
  <c r="EY32" i="39"/>
  <c r="EZ32" i="39"/>
  <c r="FA32" i="39"/>
  <c r="FB32" i="39"/>
  <c r="FC32" i="39"/>
  <c r="FD32" i="39"/>
  <c r="FE32" i="39"/>
  <c r="FF32" i="39"/>
  <c r="FG32" i="39"/>
  <c r="FH32" i="39"/>
  <c r="FI32" i="39"/>
  <c r="FJ32" i="39"/>
  <c r="FK32" i="39"/>
  <c r="FL32" i="39"/>
  <c r="FM32" i="39"/>
  <c r="FN32" i="39"/>
  <c r="FO32" i="39"/>
  <c r="FP32" i="39"/>
  <c r="FQ32" i="39"/>
  <c r="FR32" i="39"/>
  <c r="FS32" i="39"/>
  <c r="FT32" i="39"/>
  <c r="FU32" i="39"/>
  <c r="FV32" i="39"/>
  <c r="FW32" i="39"/>
  <c r="FX32" i="39"/>
  <c r="FY32" i="39"/>
  <c r="FZ32" i="39"/>
  <c r="GA32" i="39"/>
  <c r="GB32" i="39"/>
  <c r="GC32" i="39"/>
  <c r="GD32" i="39"/>
  <c r="GE32" i="39"/>
  <c r="GF32" i="39"/>
  <c r="GG32" i="39"/>
  <c r="GH32" i="39"/>
  <c r="GI32" i="39"/>
  <c r="GJ32" i="39"/>
  <c r="GK32" i="39"/>
  <c r="GL32" i="39"/>
  <c r="GM32" i="39"/>
  <c r="GN32" i="39"/>
  <c r="GO32" i="39"/>
  <c r="GP32" i="39"/>
  <c r="GQ32" i="39"/>
  <c r="GR32" i="39"/>
  <c r="GS32" i="39"/>
  <c r="GT32" i="39"/>
  <c r="GU32" i="39"/>
  <c r="GV32" i="39"/>
  <c r="GW32" i="39"/>
  <c r="GX32" i="39"/>
  <c r="GY32" i="39"/>
  <c r="GZ32" i="39"/>
  <c r="HA32" i="39"/>
  <c r="HB32" i="39"/>
  <c r="HC32" i="39"/>
  <c r="HD32" i="39"/>
  <c r="HE32" i="39"/>
  <c r="HF32" i="39"/>
  <c r="HG32" i="39"/>
  <c r="HH32" i="39"/>
  <c r="HI32" i="39"/>
  <c r="HJ32" i="39"/>
  <c r="HK32" i="39"/>
  <c r="HL32" i="39"/>
  <c r="HM32" i="39"/>
  <c r="HN32" i="39"/>
  <c r="HO32" i="39"/>
  <c r="HP32" i="39"/>
  <c r="HQ32" i="39"/>
  <c r="HR32" i="39"/>
  <c r="HS32" i="39"/>
  <c r="HT32" i="39"/>
  <c r="HU32" i="39"/>
  <c r="HV32" i="39"/>
  <c r="HW32" i="39"/>
  <c r="HX32" i="39"/>
  <c r="HY32" i="39"/>
  <c r="HZ32" i="39"/>
  <c r="IA32" i="39"/>
  <c r="IB32" i="39"/>
  <c r="IC32" i="39"/>
  <c r="ID32" i="39"/>
  <c r="IE32" i="39"/>
  <c r="IF32" i="39"/>
  <c r="IG32" i="39"/>
  <c r="IH32" i="39"/>
  <c r="II32" i="39"/>
  <c r="IJ32" i="39"/>
  <c r="IK32" i="39"/>
  <c r="IL32" i="39"/>
  <c r="IM32" i="39"/>
  <c r="IN32" i="39"/>
  <c r="IO32" i="39"/>
  <c r="IP32" i="39"/>
  <c r="IQ32" i="39"/>
  <c r="IR32" i="39"/>
  <c r="IS32" i="39"/>
  <c r="IT32" i="39"/>
  <c r="IU32" i="39"/>
  <c r="IV32" i="39"/>
  <c r="IW32" i="39"/>
  <c r="IX32" i="39"/>
  <c r="IY32" i="39"/>
  <c r="IZ32" i="39"/>
  <c r="JA32" i="39"/>
  <c r="JB32" i="39"/>
  <c r="JC32" i="39"/>
  <c r="JD32" i="39"/>
  <c r="JE32" i="39"/>
  <c r="JF32" i="39"/>
  <c r="JG32" i="39"/>
  <c r="JH32" i="39"/>
  <c r="JI32" i="39"/>
  <c r="JJ32" i="39"/>
  <c r="JK32" i="39"/>
  <c r="JL32" i="39"/>
  <c r="JM32" i="39"/>
  <c r="JN32" i="39"/>
  <c r="JO32" i="39"/>
  <c r="JP32" i="39"/>
  <c r="JQ32" i="39"/>
  <c r="JR32" i="39"/>
  <c r="JS32" i="39"/>
  <c r="JT32" i="39"/>
  <c r="JU32" i="39"/>
  <c r="JV32" i="39"/>
  <c r="JW32" i="39"/>
  <c r="JX32" i="39"/>
  <c r="JY32" i="39"/>
  <c r="JZ32" i="39"/>
  <c r="KA32" i="39"/>
  <c r="KB32" i="39"/>
  <c r="KC32" i="39"/>
  <c r="KD32" i="39"/>
  <c r="KE32" i="39"/>
  <c r="KF32" i="39"/>
  <c r="KG32" i="39"/>
  <c r="KH32" i="39"/>
  <c r="KI32" i="39"/>
  <c r="KJ32" i="39"/>
  <c r="KK32" i="39"/>
  <c r="KL32" i="39"/>
  <c r="KM32" i="39"/>
  <c r="KN32" i="39"/>
  <c r="KO32" i="39"/>
  <c r="KP32" i="39"/>
  <c r="KQ32" i="39"/>
  <c r="KR32" i="39"/>
  <c r="C33" i="39"/>
  <c r="D33" i="39"/>
  <c r="E33" i="39"/>
  <c r="F33" i="39"/>
  <c r="G33" i="39"/>
  <c r="H33" i="39"/>
  <c r="I33" i="39"/>
  <c r="J33" i="39"/>
  <c r="K33" i="39"/>
  <c r="L33" i="39"/>
  <c r="M33" i="39"/>
  <c r="N33" i="39"/>
  <c r="O33" i="39"/>
  <c r="P33" i="39"/>
  <c r="Q33" i="39"/>
  <c r="R33" i="39"/>
  <c r="S33" i="39"/>
  <c r="T33" i="39"/>
  <c r="U33" i="39"/>
  <c r="V33" i="39"/>
  <c r="W33" i="39"/>
  <c r="X33" i="39"/>
  <c r="Y33" i="39"/>
  <c r="Z33" i="39"/>
  <c r="AA33" i="39"/>
  <c r="AB33" i="39"/>
  <c r="AC33" i="39"/>
  <c r="AG33" i="39"/>
  <c r="AH33" i="39"/>
  <c r="AI33" i="39"/>
  <c r="AJ33" i="39"/>
  <c r="AK33" i="39"/>
  <c r="AL33" i="39"/>
  <c r="AM33" i="39"/>
  <c r="AN33" i="39"/>
  <c r="AK53" i="39" s="1"/>
  <c r="AO33" i="39"/>
  <c r="AP33" i="39"/>
  <c r="AQ33" i="39"/>
  <c r="AR33" i="39"/>
  <c r="AS33" i="39"/>
  <c r="AT33" i="39"/>
  <c r="AU33" i="39"/>
  <c r="AV33" i="39"/>
  <c r="AW33" i="39"/>
  <c r="AX33" i="39"/>
  <c r="AY33" i="39"/>
  <c r="AZ33" i="39"/>
  <c r="BA33" i="39"/>
  <c r="BB33" i="39"/>
  <c r="BC33" i="39"/>
  <c r="BD33" i="39"/>
  <c r="BE33" i="39"/>
  <c r="BF33" i="39"/>
  <c r="BG33" i="39"/>
  <c r="BH33" i="39"/>
  <c r="BI33" i="39"/>
  <c r="BJ33" i="39"/>
  <c r="BK33" i="39"/>
  <c r="BL33" i="39"/>
  <c r="BM33" i="39"/>
  <c r="BN33" i="39"/>
  <c r="BO33" i="39"/>
  <c r="BP33" i="39"/>
  <c r="BQ33" i="39"/>
  <c r="BR33" i="39"/>
  <c r="BS33" i="39"/>
  <c r="BT33" i="39"/>
  <c r="BU33" i="39"/>
  <c r="BV33" i="39"/>
  <c r="BW33" i="39"/>
  <c r="BX33" i="39"/>
  <c r="BY33" i="39"/>
  <c r="BZ33" i="39"/>
  <c r="CA33" i="39"/>
  <c r="CB33" i="39"/>
  <c r="CC33" i="39"/>
  <c r="CD33" i="39"/>
  <c r="CE33" i="39"/>
  <c r="CF33" i="39"/>
  <c r="CG33" i="39"/>
  <c r="CH33" i="39"/>
  <c r="CI33" i="39"/>
  <c r="CJ33" i="39"/>
  <c r="CK33" i="39"/>
  <c r="CL33" i="39"/>
  <c r="CM33" i="39"/>
  <c r="CN33" i="39"/>
  <c r="CO33" i="39"/>
  <c r="CP33" i="39"/>
  <c r="CQ33" i="39"/>
  <c r="CR33" i="39"/>
  <c r="CW33" i="39"/>
  <c r="CX33" i="39"/>
  <c r="CY33" i="39"/>
  <c r="CZ33" i="39"/>
  <c r="DA33" i="39"/>
  <c r="DB33" i="39"/>
  <c r="DC33" i="39"/>
  <c r="DD33" i="39"/>
  <c r="DE33" i="39"/>
  <c r="DF33" i="39"/>
  <c r="DG33" i="39"/>
  <c r="DH33" i="39"/>
  <c r="DI33" i="39"/>
  <c r="DJ33" i="39"/>
  <c r="DK33" i="39"/>
  <c r="DL33" i="39"/>
  <c r="DM33" i="39"/>
  <c r="DN33" i="39"/>
  <c r="DO33" i="39"/>
  <c r="DP33" i="39"/>
  <c r="DQ33" i="39"/>
  <c r="DR33" i="39"/>
  <c r="DS33" i="39"/>
  <c r="DT33" i="39"/>
  <c r="DU33" i="39"/>
  <c r="DV33" i="39"/>
  <c r="DW33" i="39"/>
  <c r="DX33" i="39"/>
  <c r="DY33" i="39"/>
  <c r="DZ33" i="39"/>
  <c r="EA33" i="39"/>
  <c r="EB33" i="39"/>
  <c r="EC33" i="39"/>
  <c r="ED33" i="39"/>
  <c r="EE33" i="39"/>
  <c r="EF33" i="39"/>
  <c r="EG33" i="39"/>
  <c r="EH33" i="39"/>
  <c r="EI33" i="39"/>
  <c r="EJ33" i="39"/>
  <c r="EK33" i="39"/>
  <c r="EL33" i="39"/>
  <c r="EM33" i="39"/>
  <c r="EN33" i="39"/>
  <c r="EO33" i="39"/>
  <c r="EP33" i="39"/>
  <c r="EQ33" i="39"/>
  <c r="ER33" i="39"/>
  <c r="ES33" i="39"/>
  <c r="ET33" i="39"/>
  <c r="EU33" i="39"/>
  <c r="EV33" i="39"/>
  <c r="EW33" i="39"/>
  <c r="EX33" i="39"/>
  <c r="EY33" i="39"/>
  <c r="EZ33" i="39"/>
  <c r="FA33" i="39"/>
  <c r="FB33" i="39"/>
  <c r="FC33" i="39"/>
  <c r="FD33" i="39"/>
  <c r="FE33" i="39"/>
  <c r="FF33" i="39"/>
  <c r="FG33" i="39"/>
  <c r="FH33" i="39"/>
  <c r="FI33" i="39"/>
  <c r="FJ33" i="39"/>
  <c r="FK33" i="39"/>
  <c r="FL33" i="39"/>
  <c r="FM33" i="39"/>
  <c r="FN33" i="39"/>
  <c r="FO33" i="39"/>
  <c r="FP33" i="39"/>
  <c r="FQ33" i="39"/>
  <c r="FR33" i="39"/>
  <c r="FS33" i="39"/>
  <c r="FT33" i="39"/>
  <c r="FU33" i="39"/>
  <c r="FV33" i="39"/>
  <c r="FW33" i="39"/>
  <c r="FX33" i="39"/>
  <c r="FY33" i="39"/>
  <c r="FZ33" i="39"/>
  <c r="GA33" i="39"/>
  <c r="GB33" i="39"/>
  <c r="GC33" i="39"/>
  <c r="GD33" i="39"/>
  <c r="GE33" i="39"/>
  <c r="GF33" i="39"/>
  <c r="GG33" i="39"/>
  <c r="GH33" i="39"/>
  <c r="GI33" i="39"/>
  <c r="GJ33" i="39"/>
  <c r="GK33" i="39"/>
  <c r="GL33" i="39"/>
  <c r="GM33" i="39"/>
  <c r="GN33" i="39"/>
  <c r="GO33" i="39"/>
  <c r="GP33" i="39"/>
  <c r="GQ33" i="39"/>
  <c r="GR33" i="39"/>
  <c r="GS33" i="39"/>
  <c r="GT33" i="39"/>
  <c r="GU33" i="39"/>
  <c r="GV33" i="39"/>
  <c r="GW33" i="39"/>
  <c r="GX33" i="39"/>
  <c r="GY33" i="39"/>
  <c r="GZ33" i="39"/>
  <c r="HA33" i="39"/>
  <c r="HB33" i="39"/>
  <c r="HC33" i="39"/>
  <c r="HD33" i="39"/>
  <c r="HE33" i="39"/>
  <c r="HF33" i="39"/>
  <c r="HG33" i="39"/>
  <c r="HH33" i="39"/>
  <c r="HI33" i="39"/>
  <c r="HJ33" i="39"/>
  <c r="HK33" i="39"/>
  <c r="HL33" i="39"/>
  <c r="HM33" i="39"/>
  <c r="HN33" i="39"/>
  <c r="HO33" i="39"/>
  <c r="HP33" i="39"/>
  <c r="HQ33" i="39"/>
  <c r="HR33" i="39"/>
  <c r="HS33" i="39"/>
  <c r="HT33" i="39"/>
  <c r="HU33" i="39"/>
  <c r="HV33" i="39"/>
  <c r="HW33" i="39"/>
  <c r="HX33" i="39"/>
  <c r="HY33" i="39"/>
  <c r="HZ33" i="39"/>
  <c r="IA33" i="39"/>
  <c r="IB33" i="39"/>
  <c r="IC33" i="39"/>
  <c r="ID33" i="39"/>
  <c r="IE33" i="39"/>
  <c r="IF33" i="39"/>
  <c r="IG33" i="39"/>
  <c r="IH33" i="39"/>
  <c r="II33" i="39"/>
  <c r="IJ33" i="39"/>
  <c r="IK33" i="39"/>
  <c r="IL33" i="39"/>
  <c r="IM33" i="39"/>
  <c r="IN33" i="39"/>
  <c r="IO33" i="39"/>
  <c r="IP33" i="39"/>
  <c r="IQ33" i="39"/>
  <c r="IR33" i="39"/>
  <c r="IS33" i="39"/>
  <c r="IT33" i="39"/>
  <c r="IU33" i="39"/>
  <c r="IV33" i="39"/>
  <c r="IW33" i="39"/>
  <c r="IX33" i="39"/>
  <c r="IY33" i="39"/>
  <c r="IZ33" i="39"/>
  <c r="JA33" i="39"/>
  <c r="JB33" i="39"/>
  <c r="JC33" i="39"/>
  <c r="JD33" i="39"/>
  <c r="JE33" i="39"/>
  <c r="JF33" i="39"/>
  <c r="JG33" i="39"/>
  <c r="JH33" i="39"/>
  <c r="JI33" i="39"/>
  <c r="JJ33" i="39"/>
  <c r="JK33" i="39"/>
  <c r="JL33" i="39"/>
  <c r="JM33" i="39"/>
  <c r="JN33" i="39"/>
  <c r="JO33" i="39"/>
  <c r="JP33" i="39"/>
  <c r="JQ33" i="39"/>
  <c r="JR33" i="39"/>
  <c r="JS33" i="39"/>
  <c r="JT33" i="39"/>
  <c r="JU33" i="39"/>
  <c r="JV33" i="39"/>
  <c r="JW33" i="39"/>
  <c r="JX33" i="39"/>
  <c r="JY33" i="39"/>
  <c r="JZ33" i="39"/>
  <c r="KA33" i="39"/>
  <c r="KB33" i="39"/>
  <c r="KC33" i="39"/>
  <c r="KD33" i="39"/>
  <c r="KE33" i="39"/>
  <c r="KF33" i="39"/>
  <c r="KG33" i="39"/>
  <c r="KH33" i="39"/>
  <c r="KI33" i="39"/>
  <c r="KJ33" i="39"/>
  <c r="KK33" i="39"/>
  <c r="KL33" i="39"/>
  <c r="KM33" i="39"/>
  <c r="KN33" i="39"/>
  <c r="KO33" i="39"/>
  <c r="KP33" i="39"/>
  <c r="KQ33" i="39"/>
  <c r="KR33" i="39"/>
  <c r="C34" i="39"/>
  <c r="D34" i="39"/>
  <c r="E34" i="39"/>
  <c r="F34" i="39"/>
  <c r="G34" i="39"/>
  <c r="H34" i="39"/>
  <c r="I34" i="39"/>
  <c r="J34" i="39"/>
  <c r="K34" i="39"/>
  <c r="L34" i="39"/>
  <c r="M34" i="39"/>
  <c r="N34" i="39"/>
  <c r="O34" i="39"/>
  <c r="P34" i="39"/>
  <c r="Q34" i="39"/>
  <c r="R34" i="39"/>
  <c r="S34" i="39"/>
  <c r="T34" i="39"/>
  <c r="U34" i="39"/>
  <c r="V34" i="39"/>
  <c r="W34" i="39"/>
  <c r="X34" i="39"/>
  <c r="Y34" i="39"/>
  <c r="Z34" i="39"/>
  <c r="AA34" i="39"/>
  <c r="AB34" i="39"/>
  <c r="AC34" i="39"/>
  <c r="AG34" i="39"/>
  <c r="AH34" i="39"/>
  <c r="AI34" i="39"/>
  <c r="AJ34" i="39"/>
  <c r="AK34" i="39"/>
  <c r="AL34" i="39"/>
  <c r="AM34" i="39"/>
  <c r="AN34" i="39"/>
  <c r="AO34" i="39"/>
  <c r="AP34" i="39"/>
  <c r="AQ34" i="39"/>
  <c r="AR34" i="39"/>
  <c r="AS34" i="39"/>
  <c r="AT34" i="39"/>
  <c r="AU34" i="39"/>
  <c r="AV34" i="39"/>
  <c r="AW34" i="39"/>
  <c r="AX34" i="39"/>
  <c r="AY34" i="39"/>
  <c r="AZ34" i="39"/>
  <c r="BA34" i="39"/>
  <c r="BB34" i="39"/>
  <c r="BC34" i="39"/>
  <c r="BD34" i="39"/>
  <c r="BE34" i="39"/>
  <c r="BF34" i="39"/>
  <c r="BG34" i="39"/>
  <c r="BH34" i="39"/>
  <c r="BI34" i="39"/>
  <c r="BJ34" i="39"/>
  <c r="BK34" i="39"/>
  <c r="BL34" i="39"/>
  <c r="BM34" i="39"/>
  <c r="BN34" i="39"/>
  <c r="BO34" i="39"/>
  <c r="BP34" i="39"/>
  <c r="BQ34" i="39"/>
  <c r="BR34" i="39"/>
  <c r="BS34" i="39"/>
  <c r="BT34" i="39"/>
  <c r="BU34" i="39"/>
  <c r="BV34" i="39"/>
  <c r="BW34" i="39"/>
  <c r="BX34" i="39"/>
  <c r="BY34" i="39"/>
  <c r="BZ34" i="39"/>
  <c r="CA34" i="39"/>
  <c r="CB34" i="39"/>
  <c r="CC34" i="39"/>
  <c r="CD34" i="39"/>
  <c r="CE34" i="39"/>
  <c r="CF34" i="39"/>
  <c r="CG34" i="39"/>
  <c r="CH34" i="39"/>
  <c r="CI34" i="39"/>
  <c r="CJ34" i="39"/>
  <c r="CK34" i="39"/>
  <c r="CL34" i="39"/>
  <c r="CM34" i="39"/>
  <c r="CN34" i="39"/>
  <c r="CO34" i="39"/>
  <c r="CP34" i="39"/>
  <c r="CQ34" i="39"/>
  <c r="CR34" i="39"/>
  <c r="CW34" i="39"/>
  <c r="CW59" i="39" s="1"/>
  <c r="CX34" i="39"/>
  <c r="CY34" i="39"/>
  <c r="CZ34" i="39"/>
  <c r="DA34" i="39"/>
  <c r="DA59" i="39" s="1"/>
  <c r="DB34" i="39"/>
  <c r="DC34" i="39"/>
  <c r="DD34" i="39"/>
  <c r="DE34" i="39"/>
  <c r="DE59" i="39" s="1"/>
  <c r="DF34" i="39"/>
  <c r="DG34" i="39"/>
  <c r="DH34" i="39"/>
  <c r="DI34" i="39"/>
  <c r="DI59" i="39" s="1"/>
  <c r="DJ34" i="39"/>
  <c r="DK34" i="39"/>
  <c r="DL34" i="39"/>
  <c r="DM34" i="39"/>
  <c r="DM59" i="39" s="1"/>
  <c r="DN34" i="39"/>
  <c r="DO34" i="39"/>
  <c r="DP34" i="39"/>
  <c r="DQ34" i="39"/>
  <c r="DQ59" i="39" s="1"/>
  <c r="DR34" i="39"/>
  <c r="DS34" i="39"/>
  <c r="DT34" i="39"/>
  <c r="DU34" i="39"/>
  <c r="DU59" i="39" s="1"/>
  <c r="DV34" i="39"/>
  <c r="DW34" i="39"/>
  <c r="DX34" i="39"/>
  <c r="DY34" i="39"/>
  <c r="DY59" i="39" s="1"/>
  <c r="DZ34" i="39"/>
  <c r="EA34" i="39"/>
  <c r="EB34" i="39"/>
  <c r="EC34" i="39"/>
  <c r="EC59" i="39" s="1"/>
  <c r="ED34" i="39"/>
  <c r="EE34" i="39"/>
  <c r="EF34" i="39"/>
  <c r="EG34" i="39"/>
  <c r="EG59" i="39" s="1"/>
  <c r="EH34" i="39"/>
  <c r="EI34" i="39"/>
  <c r="EJ34" i="39"/>
  <c r="EK34" i="39"/>
  <c r="EK59" i="39" s="1"/>
  <c r="EL34" i="39"/>
  <c r="EM34" i="39"/>
  <c r="EN34" i="39"/>
  <c r="EO34" i="39"/>
  <c r="EO59" i="39" s="1"/>
  <c r="EP34" i="39"/>
  <c r="EQ34" i="39"/>
  <c r="ER34" i="39"/>
  <c r="ES34" i="39"/>
  <c r="ES59" i="39" s="1"/>
  <c r="ET34" i="39"/>
  <c r="EU34" i="39"/>
  <c r="EV34" i="39"/>
  <c r="EW34" i="39"/>
  <c r="EW59" i="39" s="1"/>
  <c r="EX34" i="39"/>
  <c r="EY34" i="39"/>
  <c r="EZ34" i="39"/>
  <c r="FA34" i="39"/>
  <c r="FA59" i="39" s="1"/>
  <c r="FB34" i="39"/>
  <c r="FC34" i="39"/>
  <c r="FD34" i="39"/>
  <c r="FE34" i="39"/>
  <c r="FE59" i="39" s="1"/>
  <c r="FF34" i="39"/>
  <c r="FG34" i="39"/>
  <c r="FH34" i="39"/>
  <c r="FI34" i="39"/>
  <c r="FI59" i="39" s="1"/>
  <c r="FJ34" i="39"/>
  <c r="FK34" i="39"/>
  <c r="FL34" i="39"/>
  <c r="FM34" i="39"/>
  <c r="FM59" i="39" s="1"/>
  <c r="FN34" i="39"/>
  <c r="FO34" i="39"/>
  <c r="FP34" i="39"/>
  <c r="FQ34" i="39"/>
  <c r="FQ59" i="39" s="1"/>
  <c r="FR34" i="39"/>
  <c r="FS34" i="39"/>
  <c r="FT34" i="39"/>
  <c r="FU34" i="39"/>
  <c r="FU59" i="39" s="1"/>
  <c r="FV34" i="39"/>
  <c r="FW34" i="39"/>
  <c r="FX34" i="39"/>
  <c r="FY34" i="39"/>
  <c r="FY59" i="39" s="1"/>
  <c r="FZ34" i="39"/>
  <c r="GA34" i="39"/>
  <c r="GB34" i="39"/>
  <c r="GC34" i="39"/>
  <c r="GC59" i="39" s="1"/>
  <c r="GD34" i="39"/>
  <c r="GE34" i="39"/>
  <c r="GF34" i="39"/>
  <c r="GG34" i="39"/>
  <c r="GG59" i="39" s="1"/>
  <c r="GH34" i="39"/>
  <c r="GI34" i="39"/>
  <c r="GJ34" i="39"/>
  <c r="GK34" i="39"/>
  <c r="GK59" i="39" s="1"/>
  <c r="GL34" i="39"/>
  <c r="GM34" i="39"/>
  <c r="GN34" i="39"/>
  <c r="GO34" i="39"/>
  <c r="GO59" i="39" s="1"/>
  <c r="GP34" i="39"/>
  <c r="GQ34" i="39"/>
  <c r="GR34" i="39"/>
  <c r="GS34" i="39"/>
  <c r="GS59" i="39" s="1"/>
  <c r="GT34" i="39"/>
  <c r="GU34" i="39"/>
  <c r="GV34" i="39"/>
  <c r="GW34" i="39"/>
  <c r="GW59" i="39" s="1"/>
  <c r="GX34" i="39"/>
  <c r="GY34" i="39"/>
  <c r="GZ34" i="39"/>
  <c r="HA34" i="39"/>
  <c r="HA59" i="39" s="1"/>
  <c r="HB34" i="39"/>
  <c r="HC34" i="39"/>
  <c r="HD34" i="39"/>
  <c r="HE34" i="39"/>
  <c r="HE59" i="39" s="1"/>
  <c r="HF34" i="39"/>
  <c r="HG34" i="39"/>
  <c r="HH34" i="39"/>
  <c r="HI34" i="39"/>
  <c r="HI59" i="39" s="1"/>
  <c r="HJ34" i="39"/>
  <c r="HK34" i="39"/>
  <c r="HL34" i="39"/>
  <c r="HM34" i="39"/>
  <c r="HM59" i="39" s="1"/>
  <c r="HN34" i="39"/>
  <c r="HO34" i="39"/>
  <c r="HP34" i="39"/>
  <c r="HQ34" i="39"/>
  <c r="HQ59" i="39" s="1"/>
  <c r="HR34" i="39"/>
  <c r="HS34" i="39"/>
  <c r="HT34" i="39"/>
  <c r="HU34" i="39"/>
  <c r="HU59" i="39" s="1"/>
  <c r="HV34" i="39"/>
  <c r="HW34" i="39"/>
  <c r="HX34" i="39"/>
  <c r="HY34" i="39"/>
  <c r="HY59" i="39" s="1"/>
  <c r="HZ34" i="39"/>
  <c r="IA34" i="39"/>
  <c r="IB34" i="39"/>
  <c r="IC34" i="39"/>
  <c r="IC59" i="39" s="1"/>
  <c r="ID34" i="39"/>
  <c r="IE34" i="39"/>
  <c r="IF34" i="39"/>
  <c r="IG34" i="39"/>
  <c r="IG59" i="39" s="1"/>
  <c r="IH34" i="39"/>
  <c r="II34" i="39"/>
  <c r="IJ34" i="39"/>
  <c r="IK34" i="39"/>
  <c r="IK59" i="39" s="1"/>
  <c r="IL34" i="39"/>
  <c r="IM34" i="39"/>
  <c r="IN34" i="39"/>
  <c r="IO34" i="39"/>
  <c r="IO59" i="39" s="1"/>
  <c r="IP34" i="39"/>
  <c r="IQ34" i="39"/>
  <c r="IR34" i="39"/>
  <c r="IS34" i="39"/>
  <c r="IS59" i="39" s="1"/>
  <c r="IT34" i="39"/>
  <c r="IU34" i="39"/>
  <c r="IV34" i="39"/>
  <c r="IW34" i="39"/>
  <c r="IW59" i="39" s="1"/>
  <c r="IX34" i="39"/>
  <c r="IY34" i="39"/>
  <c r="IZ34" i="39"/>
  <c r="JA34" i="39"/>
  <c r="JA59" i="39" s="1"/>
  <c r="JB34" i="39"/>
  <c r="JC34" i="39"/>
  <c r="JD34" i="39"/>
  <c r="JE34" i="39"/>
  <c r="JE59" i="39" s="1"/>
  <c r="JF34" i="39"/>
  <c r="JG34" i="39"/>
  <c r="JH34" i="39"/>
  <c r="JI34" i="39"/>
  <c r="JI59" i="39" s="1"/>
  <c r="JJ34" i="39"/>
  <c r="JK34" i="39"/>
  <c r="JL34" i="39"/>
  <c r="JM34" i="39"/>
  <c r="JM59" i="39" s="1"/>
  <c r="JN34" i="39"/>
  <c r="JO34" i="39"/>
  <c r="JP34" i="39"/>
  <c r="JQ34" i="39"/>
  <c r="JQ59" i="39" s="1"/>
  <c r="JR34" i="39"/>
  <c r="JS34" i="39"/>
  <c r="JT34" i="39"/>
  <c r="JU34" i="39"/>
  <c r="JU59" i="39" s="1"/>
  <c r="JV34" i="39"/>
  <c r="JW34" i="39"/>
  <c r="JX34" i="39"/>
  <c r="JY34" i="39"/>
  <c r="JY59" i="39" s="1"/>
  <c r="JZ34" i="39"/>
  <c r="KA34" i="39"/>
  <c r="KB34" i="39"/>
  <c r="KC34" i="39"/>
  <c r="KC59" i="39" s="1"/>
  <c r="KD34" i="39"/>
  <c r="KE34" i="39"/>
  <c r="KF34" i="39"/>
  <c r="KG34" i="39"/>
  <c r="KG59" i="39" s="1"/>
  <c r="KH34" i="39"/>
  <c r="KI34" i="39"/>
  <c r="KJ34" i="39"/>
  <c r="KK34" i="39"/>
  <c r="KK59" i="39" s="1"/>
  <c r="KL34" i="39"/>
  <c r="KM34" i="39"/>
  <c r="KN34" i="39"/>
  <c r="KO34" i="39"/>
  <c r="KO59" i="39" s="1"/>
  <c r="KP34" i="39"/>
  <c r="KQ34" i="39"/>
  <c r="KR34" i="39"/>
  <c r="C35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Z35" i="39"/>
  <c r="AA35" i="39"/>
  <c r="AB35" i="39"/>
  <c r="AC35" i="39"/>
  <c r="AG35" i="39"/>
  <c r="AH35" i="39"/>
  <c r="AI35" i="39"/>
  <c r="AJ35" i="39"/>
  <c r="AK35" i="39"/>
  <c r="AL35" i="39"/>
  <c r="AM35" i="39"/>
  <c r="AN35" i="39"/>
  <c r="AO35" i="39"/>
  <c r="AP35" i="39"/>
  <c r="AQ35" i="39"/>
  <c r="AR35" i="39"/>
  <c r="AS35" i="39"/>
  <c r="AT35" i="39"/>
  <c r="AU35" i="39"/>
  <c r="AV35" i="39"/>
  <c r="AW35" i="39"/>
  <c r="AX35" i="39"/>
  <c r="AY35" i="39"/>
  <c r="AZ35" i="39"/>
  <c r="BA35" i="39"/>
  <c r="BB35" i="39"/>
  <c r="BC35" i="39"/>
  <c r="BD35" i="39"/>
  <c r="BE35" i="39"/>
  <c r="BF35" i="39"/>
  <c r="BG35" i="39"/>
  <c r="BH35" i="39"/>
  <c r="BI35" i="39"/>
  <c r="BJ35" i="39"/>
  <c r="BK35" i="39"/>
  <c r="BL35" i="39"/>
  <c r="BM35" i="39"/>
  <c r="BN35" i="39"/>
  <c r="BO35" i="39"/>
  <c r="BP35" i="39"/>
  <c r="BQ35" i="39"/>
  <c r="BR35" i="39"/>
  <c r="BS35" i="39"/>
  <c r="BT35" i="39"/>
  <c r="BU35" i="39"/>
  <c r="BV35" i="39"/>
  <c r="BW35" i="39"/>
  <c r="BX35" i="39"/>
  <c r="BY35" i="39"/>
  <c r="BZ35" i="39"/>
  <c r="CA35" i="39"/>
  <c r="CB35" i="39"/>
  <c r="CC35" i="39"/>
  <c r="CD35" i="39"/>
  <c r="CE35" i="39"/>
  <c r="CF35" i="39"/>
  <c r="CG35" i="39"/>
  <c r="CH35" i="39"/>
  <c r="CI35" i="39"/>
  <c r="CJ35" i="39"/>
  <c r="CK35" i="39"/>
  <c r="CL35" i="39"/>
  <c r="CM35" i="39"/>
  <c r="CN35" i="39"/>
  <c r="CO35" i="39"/>
  <c r="CP35" i="39"/>
  <c r="CQ35" i="39"/>
  <c r="CR35" i="39"/>
  <c r="CW35" i="39"/>
  <c r="CX35" i="39"/>
  <c r="CY35" i="39"/>
  <c r="CZ35" i="39"/>
  <c r="DA35" i="39"/>
  <c r="DB35" i="39"/>
  <c r="DC35" i="39"/>
  <c r="DD35" i="39"/>
  <c r="DE35" i="39"/>
  <c r="DF35" i="39"/>
  <c r="DG35" i="39"/>
  <c r="DH35" i="39"/>
  <c r="DI35" i="39"/>
  <c r="DJ35" i="39"/>
  <c r="DK35" i="39"/>
  <c r="DL35" i="39"/>
  <c r="DM35" i="39"/>
  <c r="DN35" i="39"/>
  <c r="DO35" i="39"/>
  <c r="DP35" i="39"/>
  <c r="DQ35" i="39"/>
  <c r="DR35" i="39"/>
  <c r="DS35" i="39"/>
  <c r="DT35" i="39"/>
  <c r="DU35" i="39"/>
  <c r="DV35" i="39"/>
  <c r="DW35" i="39"/>
  <c r="DX35" i="39"/>
  <c r="DY35" i="39"/>
  <c r="DZ35" i="39"/>
  <c r="EA35" i="39"/>
  <c r="EB35" i="39"/>
  <c r="EC35" i="39"/>
  <c r="ED35" i="39"/>
  <c r="EE35" i="39"/>
  <c r="EF35" i="39"/>
  <c r="EG35" i="39"/>
  <c r="EH35" i="39"/>
  <c r="EI35" i="39"/>
  <c r="EJ35" i="39"/>
  <c r="EK35" i="39"/>
  <c r="EL35" i="39"/>
  <c r="EM35" i="39"/>
  <c r="EN35" i="39"/>
  <c r="EO35" i="39"/>
  <c r="EP35" i="39"/>
  <c r="EQ35" i="39"/>
  <c r="ER35" i="39"/>
  <c r="ES35" i="39"/>
  <c r="ET35" i="39"/>
  <c r="EU35" i="39"/>
  <c r="EV35" i="39"/>
  <c r="EW35" i="39"/>
  <c r="EX35" i="39"/>
  <c r="EY35" i="39"/>
  <c r="EZ35" i="39"/>
  <c r="FA35" i="39"/>
  <c r="FB35" i="39"/>
  <c r="FC35" i="39"/>
  <c r="FD35" i="39"/>
  <c r="FE35" i="39"/>
  <c r="FF35" i="39"/>
  <c r="FG35" i="39"/>
  <c r="FH35" i="39"/>
  <c r="FI35" i="39"/>
  <c r="FJ35" i="39"/>
  <c r="FK35" i="39"/>
  <c r="FL35" i="39"/>
  <c r="FM35" i="39"/>
  <c r="FN35" i="39"/>
  <c r="FO35" i="39"/>
  <c r="FP35" i="39"/>
  <c r="FQ35" i="39"/>
  <c r="FR35" i="39"/>
  <c r="FS35" i="39"/>
  <c r="FT35" i="39"/>
  <c r="FU35" i="39"/>
  <c r="FV35" i="39"/>
  <c r="FW35" i="39"/>
  <c r="FX35" i="39"/>
  <c r="FY35" i="39"/>
  <c r="FZ35" i="39"/>
  <c r="GA35" i="39"/>
  <c r="GB35" i="39"/>
  <c r="GC35" i="39"/>
  <c r="GD35" i="39"/>
  <c r="GE35" i="39"/>
  <c r="GF35" i="39"/>
  <c r="GG35" i="39"/>
  <c r="GH35" i="39"/>
  <c r="GI35" i="39"/>
  <c r="GJ35" i="39"/>
  <c r="GK35" i="39"/>
  <c r="GL35" i="39"/>
  <c r="GM35" i="39"/>
  <c r="GN35" i="39"/>
  <c r="GO35" i="39"/>
  <c r="GP35" i="39"/>
  <c r="GQ35" i="39"/>
  <c r="GR35" i="39"/>
  <c r="GS35" i="39"/>
  <c r="GT35" i="39"/>
  <c r="GU35" i="39"/>
  <c r="GV35" i="39"/>
  <c r="GW35" i="39"/>
  <c r="GX35" i="39"/>
  <c r="GY35" i="39"/>
  <c r="GZ35" i="39"/>
  <c r="HA35" i="39"/>
  <c r="HB35" i="39"/>
  <c r="HC35" i="39"/>
  <c r="HD35" i="39"/>
  <c r="HE35" i="39"/>
  <c r="HF35" i="39"/>
  <c r="HG35" i="39"/>
  <c r="HH35" i="39"/>
  <c r="HI35" i="39"/>
  <c r="HJ35" i="39"/>
  <c r="HK35" i="39"/>
  <c r="HL35" i="39"/>
  <c r="HM35" i="39"/>
  <c r="HN35" i="39"/>
  <c r="HO35" i="39"/>
  <c r="HP35" i="39"/>
  <c r="HQ35" i="39"/>
  <c r="HR35" i="39"/>
  <c r="HS35" i="39"/>
  <c r="HT35" i="39"/>
  <c r="HU35" i="39"/>
  <c r="HV35" i="39"/>
  <c r="HW35" i="39"/>
  <c r="HX35" i="39"/>
  <c r="HY35" i="39"/>
  <c r="HZ35" i="39"/>
  <c r="IA35" i="39"/>
  <c r="IB35" i="39"/>
  <c r="IC35" i="39"/>
  <c r="ID35" i="39"/>
  <c r="IE35" i="39"/>
  <c r="IF35" i="39"/>
  <c r="IG35" i="39"/>
  <c r="IH35" i="39"/>
  <c r="II35" i="39"/>
  <c r="IJ35" i="39"/>
  <c r="IK35" i="39"/>
  <c r="IL35" i="39"/>
  <c r="IM35" i="39"/>
  <c r="IN35" i="39"/>
  <c r="IO35" i="39"/>
  <c r="IP35" i="39"/>
  <c r="IQ35" i="39"/>
  <c r="IR35" i="39"/>
  <c r="IS35" i="39"/>
  <c r="IT35" i="39"/>
  <c r="IU35" i="39"/>
  <c r="IV35" i="39"/>
  <c r="IW35" i="39"/>
  <c r="IX35" i="39"/>
  <c r="IY35" i="39"/>
  <c r="IZ35" i="39"/>
  <c r="JA35" i="39"/>
  <c r="JB35" i="39"/>
  <c r="JC35" i="39"/>
  <c r="JD35" i="39"/>
  <c r="JE35" i="39"/>
  <c r="JF35" i="39"/>
  <c r="JG35" i="39"/>
  <c r="JH35" i="39"/>
  <c r="JI35" i="39"/>
  <c r="JJ35" i="39"/>
  <c r="JK35" i="39"/>
  <c r="JL35" i="39"/>
  <c r="JM35" i="39"/>
  <c r="JN35" i="39"/>
  <c r="JO35" i="39"/>
  <c r="JP35" i="39"/>
  <c r="JQ35" i="39"/>
  <c r="JR35" i="39"/>
  <c r="JS35" i="39"/>
  <c r="JT35" i="39"/>
  <c r="JU35" i="39"/>
  <c r="JV35" i="39"/>
  <c r="JW35" i="39"/>
  <c r="JX35" i="39"/>
  <c r="JY35" i="39"/>
  <c r="JZ35" i="39"/>
  <c r="KA35" i="39"/>
  <c r="KB35" i="39"/>
  <c r="KC35" i="39"/>
  <c r="KD35" i="39"/>
  <c r="KE35" i="39"/>
  <c r="KF35" i="39"/>
  <c r="KG35" i="39"/>
  <c r="KH35" i="39"/>
  <c r="KI35" i="39"/>
  <c r="KJ35" i="39"/>
  <c r="KK35" i="39"/>
  <c r="KL35" i="39"/>
  <c r="KM35" i="39"/>
  <c r="KN35" i="39"/>
  <c r="KO35" i="39"/>
  <c r="KP35" i="39"/>
  <c r="KQ35" i="39"/>
  <c r="KR35" i="39"/>
  <c r="C36" i="39"/>
  <c r="D36" i="39"/>
  <c r="E36" i="39"/>
  <c r="F36" i="39"/>
  <c r="G36" i="39"/>
  <c r="H36" i="39"/>
  <c r="I36" i="39"/>
  <c r="J36" i="39"/>
  <c r="K36" i="39"/>
  <c r="L36" i="39"/>
  <c r="M36" i="39"/>
  <c r="N36" i="39"/>
  <c r="O36" i="39"/>
  <c r="P36" i="39"/>
  <c r="Q36" i="39"/>
  <c r="R36" i="39"/>
  <c r="S36" i="39"/>
  <c r="T36" i="39"/>
  <c r="U36" i="39"/>
  <c r="V36" i="39"/>
  <c r="W36" i="39"/>
  <c r="X36" i="39"/>
  <c r="Y36" i="39"/>
  <c r="Z36" i="39"/>
  <c r="AA36" i="39"/>
  <c r="AB36" i="39"/>
  <c r="AC36" i="39"/>
  <c r="AG36" i="39"/>
  <c r="AH36" i="39"/>
  <c r="AI36" i="39"/>
  <c r="AJ36" i="39"/>
  <c r="AK36" i="39"/>
  <c r="AL36" i="39"/>
  <c r="AM36" i="39"/>
  <c r="AN36" i="39"/>
  <c r="AO36" i="39"/>
  <c r="AP36" i="39"/>
  <c r="AQ36" i="39"/>
  <c r="AR36" i="39"/>
  <c r="AS36" i="39"/>
  <c r="AT36" i="39"/>
  <c r="AU36" i="39"/>
  <c r="AV36" i="39"/>
  <c r="AW36" i="39"/>
  <c r="AX36" i="39"/>
  <c r="AY36" i="39"/>
  <c r="AZ36" i="39"/>
  <c r="BA36" i="39"/>
  <c r="BB36" i="39"/>
  <c r="BC36" i="39"/>
  <c r="BD36" i="39"/>
  <c r="BE36" i="39"/>
  <c r="BF36" i="39"/>
  <c r="BG36" i="39"/>
  <c r="BH36" i="39"/>
  <c r="BI36" i="39"/>
  <c r="BJ36" i="39"/>
  <c r="BK36" i="39"/>
  <c r="BL36" i="39"/>
  <c r="BM36" i="39"/>
  <c r="BN36" i="39"/>
  <c r="BO36" i="39"/>
  <c r="BP36" i="39"/>
  <c r="BQ36" i="39"/>
  <c r="BR36" i="39"/>
  <c r="BS36" i="39"/>
  <c r="BT36" i="39"/>
  <c r="BU36" i="39"/>
  <c r="BV36" i="39"/>
  <c r="BW36" i="39"/>
  <c r="BX36" i="39"/>
  <c r="BY36" i="39"/>
  <c r="BZ36" i="39"/>
  <c r="CA36" i="39"/>
  <c r="CB36" i="39"/>
  <c r="CC36" i="39"/>
  <c r="CD36" i="39"/>
  <c r="CE36" i="39"/>
  <c r="CF36" i="39"/>
  <c r="CG36" i="39"/>
  <c r="CH36" i="39"/>
  <c r="CI36" i="39"/>
  <c r="CJ36" i="39"/>
  <c r="CK36" i="39"/>
  <c r="CL36" i="39"/>
  <c r="CM36" i="39"/>
  <c r="CN36" i="39"/>
  <c r="CO36" i="39"/>
  <c r="CP36" i="39"/>
  <c r="CQ36" i="39"/>
  <c r="CR36" i="39"/>
  <c r="CW36" i="39"/>
  <c r="CX36" i="39"/>
  <c r="CY36" i="39"/>
  <c r="CY61" i="39" s="1"/>
  <c r="CZ36" i="39"/>
  <c r="DA36" i="39"/>
  <c r="DB36" i="39"/>
  <c r="DC36" i="39"/>
  <c r="DC61" i="39" s="1"/>
  <c r="DD36" i="39"/>
  <c r="DE36" i="39"/>
  <c r="DF36" i="39"/>
  <c r="DG36" i="39"/>
  <c r="DG61" i="39" s="1"/>
  <c r="DH36" i="39"/>
  <c r="DI36" i="39"/>
  <c r="DJ36" i="39"/>
  <c r="DK36" i="39"/>
  <c r="DK61" i="39" s="1"/>
  <c r="DL36" i="39"/>
  <c r="DM36" i="39"/>
  <c r="DN36" i="39"/>
  <c r="DO36" i="39"/>
  <c r="DO61" i="39" s="1"/>
  <c r="DP36" i="39"/>
  <c r="DQ36" i="39"/>
  <c r="DR36" i="39"/>
  <c r="DS36" i="39"/>
  <c r="DS61" i="39" s="1"/>
  <c r="DT36" i="39"/>
  <c r="DU36" i="39"/>
  <c r="DV36" i="39"/>
  <c r="DW36" i="39"/>
  <c r="DW61" i="39" s="1"/>
  <c r="DX36" i="39"/>
  <c r="DY36" i="39"/>
  <c r="DZ36" i="39"/>
  <c r="EA36" i="39"/>
  <c r="EA61" i="39" s="1"/>
  <c r="EB36" i="39"/>
  <c r="EC36" i="39"/>
  <c r="ED36" i="39"/>
  <c r="EE36" i="39"/>
  <c r="EE61" i="39" s="1"/>
  <c r="EF36" i="39"/>
  <c r="EG36" i="39"/>
  <c r="EH36" i="39"/>
  <c r="EI36" i="39"/>
  <c r="EI61" i="39" s="1"/>
  <c r="EJ36" i="39"/>
  <c r="EK36" i="39"/>
  <c r="EL36" i="39"/>
  <c r="EM36" i="39"/>
  <c r="EM61" i="39" s="1"/>
  <c r="EN36" i="39"/>
  <c r="EO36" i="39"/>
  <c r="EP36" i="39"/>
  <c r="EQ36" i="39"/>
  <c r="EQ61" i="39" s="1"/>
  <c r="ER36" i="39"/>
  <c r="ES36" i="39"/>
  <c r="ET36" i="39"/>
  <c r="EU36" i="39"/>
  <c r="EU61" i="39" s="1"/>
  <c r="EV36" i="39"/>
  <c r="EW36" i="39"/>
  <c r="EX36" i="39"/>
  <c r="EY36" i="39"/>
  <c r="EY61" i="39" s="1"/>
  <c r="EZ36" i="39"/>
  <c r="FA36" i="39"/>
  <c r="FB36" i="39"/>
  <c r="FC36" i="39"/>
  <c r="FC61" i="39" s="1"/>
  <c r="FD36" i="39"/>
  <c r="FE36" i="39"/>
  <c r="FF36" i="39"/>
  <c r="FG36" i="39"/>
  <c r="FG61" i="39" s="1"/>
  <c r="FH36" i="39"/>
  <c r="FI36" i="39"/>
  <c r="FJ36" i="39"/>
  <c r="FK36" i="39"/>
  <c r="FK61" i="39" s="1"/>
  <c r="FL36" i="39"/>
  <c r="FM36" i="39"/>
  <c r="FN36" i="39"/>
  <c r="FO36" i="39"/>
  <c r="FO61" i="39" s="1"/>
  <c r="FP36" i="39"/>
  <c r="FQ36" i="39"/>
  <c r="FR36" i="39"/>
  <c r="FS36" i="39"/>
  <c r="FS61" i="39" s="1"/>
  <c r="FT36" i="39"/>
  <c r="FU36" i="39"/>
  <c r="FV36" i="39"/>
  <c r="FW36" i="39"/>
  <c r="FW61" i="39" s="1"/>
  <c r="FX36" i="39"/>
  <c r="FY36" i="39"/>
  <c r="FZ36" i="39"/>
  <c r="GA36" i="39"/>
  <c r="GA61" i="39" s="1"/>
  <c r="GB36" i="39"/>
  <c r="GC36" i="39"/>
  <c r="GD36" i="39"/>
  <c r="GE36" i="39"/>
  <c r="GE61" i="39" s="1"/>
  <c r="GF36" i="39"/>
  <c r="GG36" i="39"/>
  <c r="GH36" i="39"/>
  <c r="GI36" i="39"/>
  <c r="GI61" i="39" s="1"/>
  <c r="GJ36" i="39"/>
  <c r="GK36" i="39"/>
  <c r="GL36" i="39"/>
  <c r="GM36" i="39"/>
  <c r="GM61" i="39" s="1"/>
  <c r="GN36" i="39"/>
  <c r="GO36" i="39"/>
  <c r="GP36" i="39"/>
  <c r="GQ36" i="39"/>
  <c r="GQ61" i="39" s="1"/>
  <c r="GR36" i="39"/>
  <c r="GS36" i="39"/>
  <c r="GT36" i="39"/>
  <c r="GU36" i="39"/>
  <c r="GU61" i="39" s="1"/>
  <c r="GV36" i="39"/>
  <c r="GW36" i="39"/>
  <c r="GX36" i="39"/>
  <c r="GY36" i="39"/>
  <c r="GY61" i="39" s="1"/>
  <c r="GZ36" i="39"/>
  <c r="HA36" i="39"/>
  <c r="HB36" i="39"/>
  <c r="HC36" i="39"/>
  <c r="HC61" i="39" s="1"/>
  <c r="HD36" i="39"/>
  <c r="HE36" i="39"/>
  <c r="HF36" i="39"/>
  <c r="HG36" i="39"/>
  <c r="HG61" i="39" s="1"/>
  <c r="HH36" i="39"/>
  <c r="HI36" i="39"/>
  <c r="HJ36" i="39"/>
  <c r="HK36" i="39"/>
  <c r="HK61" i="39" s="1"/>
  <c r="HL36" i="39"/>
  <c r="HM36" i="39"/>
  <c r="HN36" i="39"/>
  <c r="HO36" i="39"/>
  <c r="HO61" i="39" s="1"/>
  <c r="HP36" i="39"/>
  <c r="HQ36" i="39"/>
  <c r="HR36" i="39"/>
  <c r="HS36" i="39"/>
  <c r="HS61" i="39" s="1"/>
  <c r="HT36" i="39"/>
  <c r="HU36" i="39"/>
  <c r="HV36" i="39"/>
  <c r="HW36" i="39"/>
  <c r="HW61" i="39" s="1"/>
  <c r="HX36" i="39"/>
  <c r="HY36" i="39"/>
  <c r="HZ36" i="39"/>
  <c r="IA36" i="39"/>
  <c r="IA61" i="39" s="1"/>
  <c r="IB36" i="39"/>
  <c r="IC36" i="39"/>
  <c r="ID36" i="39"/>
  <c r="IE36" i="39"/>
  <c r="IE61" i="39" s="1"/>
  <c r="IF36" i="39"/>
  <c r="IG36" i="39"/>
  <c r="IH36" i="39"/>
  <c r="II36" i="39"/>
  <c r="II61" i="39" s="1"/>
  <c r="IJ36" i="39"/>
  <c r="IK36" i="39"/>
  <c r="IL36" i="39"/>
  <c r="IM36" i="39"/>
  <c r="IM61" i="39" s="1"/>
  <c r="IN36" i="39"/>
  <c r="IO36" i="39"/>
  <c r="IP36" i="39"/>
  <c r="IQ36" i="39"/>
  <c r="IQ61" i="39" s="1"/>
  <c r="IR36" i="39"/>
  <c r="IS36" i="39"/>
  <c r="IT36" i="39"/>
  <c r="IU36" i="39"/>
  <c r="IU61" i="39" s="1"/>
  <c r="IV36" i="39"/>
  <c r="IW36" i="39"/>
  <c r="IX36" i="39"/>
  <c r="IY36" i="39"/>
  <c r="IY61" i="39" s="1"/>
  <c r="IZ36" i="39"/>
  <c r="JA36" i="39"/>
  <c r="JB36" i="39"/>
  <c r="JC36" i="39"/>
  <c r="JC61" i="39" s="1"/>
  <c r="JD36" i="39"/>
  <c r="JE36" i="39"/>
  <c r="JF36" i="39"/>
  <c r="JG36" i="39"/>
  <c r="JG61" i="39" s="1"/>
  <c r="JH36" i="39"/>
  <c r="JI36" i="39"/>
  <c r="JJ36" i="39"/>
  <c r="JK36" i="39"/>
  <c r="JK61" i="39" s="1"/>
  <c r="JL36" i="39"/>
  <c r="JM36" i="39"/>
  <c r="JN36" i="39"/>
  <c r="JO36" i="39"/>
  <c r="JO61" i="39" s="1"/>
  <c r="JP36" i="39"/>
  <c r="JQ36" i="39"/>
  <c r="JR36" i="39"/>
  <c r="JS36" i="39"/>
  <c r="JS61" i="39" s="1"/>
  <c r="JT36" i="39"/>
  <c r="JU36" i="39"/>
  <c r="JV36" i="39"/>
  <c r="JW36" i="39"/>
  <c r="JW61" i="39" s="1"/>
  <c r="JX36" i="39"/>
  <c r="JY36" i="39"/>
  <c r="JZ36" i="39"/>
  <c r="KA36" i="39"/>
  <c r="KA61" i="39" s="1"/>
  <c r="KB36" i="39"/>
  <c r="KC36" i="39"/>
  <c r="KD36" i="39"/>
  <c r="KE36" i="39"/>
  <c r="KE61" i="39" s="1"/>
  <c r="KF36" i="39"/>
  <c r="KG36" i="39"/>
  <c r="KH36" i="39"/>
  <c r="KI36" i="39"/>
  <c r="KI61" i="39" s="1"/>
  <c r="KJ36" i="39"/>
  <c r="KK36" i="39"/>
  <c r="KL36" i="39"/>
  <c r="KM36" i="39"/>
  <c r="KM61" i="39" s="1"/>
  <c r="KN36" i="39"/>
  <c r="KO36" i="39"/>
  <c r="KP36" i="39"/>
  <c r="KQ36" i="39"/>
  <c r="KQ61" i="39" s="1"/>
  <c r="KR36" i="39"/>
  <c r="C37" i="39"/>
  <c r="D37" i="39"/>
  <c r="E37" i="39"/>
  <c r="F37" i="39"/>
  <c r="G37" i="39"/>
  <c r="H37" i="39"/>
  <c r="I37" i="39"/>
  <c r="J37" i="39"/>
  <c r="K37" i="39"/>
  <c r="L37" i="39"/>
  <c r="M37" i="39"/>
  <c r="N37" i="39"/>
  <c r="O37" i="39"/>
  <c r="P37" i="39"/>
  <c r="Q37" i="39"/>
  <c r="R37" i="39"/>
  <c r="S37" i="39"/>
  <c r="T37" i="39"/>
  <c r="U37" i="39"/>
  <c r="V37" i="39"/>
  <c r="W37" i="39"/>
  <c r="X37" i="39"/>
  <c r="Y37" i="39"/>
  <c r="Z37" i="39"/>
  <c r="AA37" i="39"/>
  <c r="AB37" i="39"/>
  <c r="AC37" i="39"/>
  <c r="AG37" i="39"/>
  <c r="AH37" i="39"/>
  <c r="AI37" i="39"/>
  <c r="AJ37" i="39"/>
  <c r="AK37" i="39"/>
  <c r="AL37" i="39"/>
  <c r="AM37" i="39"/>
  <c r="AN37" i="39"/>
  <c r="AO37" i="39"/>
  <c r="AP37" i="39"/>
  <c r="AQ37" i="39"/>
  <c r="AR37" i="39"/>
  <c r="AS37" i="39"/>
  <c r="AT37" i="39"/>
  <c r="AU37" i="39"/>
  <c r="AV37" i="39"/>
  <c r="AW37" i="39"/>
  <c r="AX37" i="39"/>
  <c r="AY37" i="39"/>
  <c r="AZ37" i="39"/>
  <c r="BA37" i="39"/>
  <c r="BB37" i="39"/>
  <c r="BC37" i="39"/>
  <c r="BD37" i="39"/>
  <c r="BA53" i="39" s="1"/>
  <c r="BE37" i="39"/>
  <c r="BF37" i="39"/>
  <c r="BG37" i="39"/>
  <c r="BH37" i="39"/>
  <c r="BI37" i="39"/>
  <c r="BJ37" i="39"/>
  <c r="BK37" i="39"/>
  <c r="BL37" i="39"/>
  <c r="BM37" i="39"/>
  <c r="BN37" i="39"/>
  <c r="BO37" i="39"/>
  <c r="BP37" i="39"/>
  <c r="BQ37" i="39"/>
  <c r="BR37" i="39"/>
  <c r="BS37" i="39"/>
  <c r="BT37" i="39"/>
  <c r="BU37" i="39"/>
  <c r="BV37" i="39"/>
  <c r="BW37" i="39"/>
  <c r="BX37" i="39"/>
  <c r="BY37" i="39"/>
  <c r="BZ37" i="39"/>
  <c r="CA37" i="39"/>
  <c r="CB37" i="39"/>
  <c r="CC37" i="39"/>
  <c r="CD37" i="39"/>
  <c r="CE37" i="39"/>
  <c r="CF37" i="39"/>
  <c r="CG37" i="39"/>
  <c r="CH37" i="39"/>
  <c r="CI37" i="39"/>
  <c r="CJ37" i="39"/>
  <c r="CK37" i="39"/>
  <c r="CL37" i="39"/>
  <c r="CM37" i="39"/>
  <c r="CN37" i="39"/>
  <c r="CO37" i="39"/>
  <c r="CP37" i="39"/>
  <c r="CQ37" i="39"/>
  <c r="CR37" i="39"/>
  <c r="CW37" i="39"/>
  <c r="CX37" i="39"/>
  <c r="CY37" i="39"/>
  <c r="CZ37" i="39"/>
  <c r="CZ62" i="39" s="1"/>
  <c r="DA37" i="39"/>
  <c r="DB37" i="39"/>
  <c r="DC37" i="39"/>
  <c r="DD37" i="39"/>
  <c r="DD62" i="39" s="1"/>
  <c r="DE37" i="39"/>
  <c r="DF37" i="39"/>
  <c r="DG37" i="39"/>
  <c r="DH37" i="39"/>
  <c r="DH62" i="39" s="1"/>
  <c r="DI37" i="39"/>
  <c r="DJ37" i="39"/>
  <c r="DK37" i="39"/>
  <c r="DL37" i="39"/>
  <c r="DL62" i="39" s="1"/>
  <c r="DM37" i="39"/>
  <c r="DN37" i="39"/>
  <c r="DO37" i="39"/>
  <c r="DP37" i="39"/>
  <c r="DP62" i="39" s="1"/>
  <c r="DQ37" i="39"/>
  <c r="DR37" i="39"/>
  <c r="DS37" i="39"/>
  <c r="DT37" i="39"/>
  <c r="DT62" i="39" s="1"/>
  <c r="DU37" i="39"/>
  <c r="DV37" i="39"/>
  <c r="DW37" i="39"/>
  <c r="DX37" i="39"/>
  <c r="DX62" i="39" s="1"/>
  <c r="DY37" i="39"/>
  <c r="DZ37" i="39"/>
  <c r="EA37" i="39"/>
  <c r="EB37" i="39"/>
  <c r="EB62" i="39" s="1"/>
  <c r="EC37" i="39"/>
  <c r="ED37" i="39"/>
  <c r="EE37" i="39"/>
  <c r="EF37" i="39"/>
  <c r="EF62" i="39" s="1"/>
  <c r="EG37" i="39"/>
  <c r="EH37" i="39"/>
  <c r="EI37" i="39"/>
  <c r="EJ37" i="39"/>
  <c r="EJ62" i="39" s="1"/>
  <c r="EK37" i="39"/>
  <c r="EL37" i="39"/>
  <c r="EM37" i="39"/>
  <c r="EN37" i="39"/>
  <c r="EN62" i="39" s="1"/>
  <c r="EO37" i="39"/>
  <c r="EP37" i="39"/>
  <c r="EQ37" i="39"/>
  <c r="ER37" i="39"/>
  <c r="ER62" i="39" s="1"/>
  <c r="ES37" i="39"/>
  <c r="ET37" i="39"/>
  <c r="EU37" i="39"/>
  <c r="EV37" i="39"/>
  <c r="EV62" i="39" s="1"/>
  <c r="EW37" i="39"/>
  <c r="EX37" i="39"/>
  <c r="EY37" i="39"/>
  <c r="EZ37" i="39"/>
  <c r="EZ62" i="39" s="1"/>
  <c r="FA37" i="39"/>
  <c r="FB37" i="39"/>
  <c r="FC37" i="39"/>
  <c r="FD37" i="39"/>
  <c r="FD62" i="39" s="1"/>
  <c r="FE37" i="39"/>
  <c r="FF37" i="39"/>
  <c r="FG37" i="39"/>
  <c r="FH37" i="39"/>
  <c r="FH62" i="39" s="1"/>
  <c r="FI37" i="39"/>
  <c r="FJ37" i="39"/>
  <c r="FK37" i="39"/>
  <c r="FL37" i="39"/>
  <c r="FL62" i="39" s="1"/>
  <c r="FM37" i="39"/>
  <c r="FN37" i="39"/>
  <c r="FO37" i="39"/>
  <c r="FP37" i="39"/>
  <c r="FP62" i="39" s="1"/>
  <c r="FQ37" i="39"/>
  <c r="FR37" i="39"/>
  <c r="FS37" i="39"/>
  <c r="FT37" i="39"/>
  <c r="FT62" i="39" s="1"/>
  <c r="FU37" i="39"/>
  <c r="FV37" i="39"/>
  <c r="FW37" i="39"/>
  <c r="FX37" i="39"/>
  <c r="FX62" i="39" s="1"/>
  <c r="FY37" i="39"/>
  <c r="FZ37" i="39"/>
  <c r="GA37" i="39"/>
  <c r="GB37" i="39"/>
  <c r="GB62" i="39" s="1"/>
  <c r="GC37" i="39"/>
  <c r="GD37" i="39"/>
  <c r="GE37" i="39"/>
  <c r="GF37" i="39"/>
  <c r="GF62" i="39" s="1"/>
  <c r="GG37" i="39"/>
  <c r="GH37" i="39"/>
  <c r="GI37" i="39"/>
  <c r="GJ37" i="39"/>
  <c r="GJ62" i="39" s="1"/>
  <c r="GK37" i="39"/>
  <c r="GL37" i="39"/>
  <c r="GM37" i="39"/>
  <c r="GN37" i="39"/>
  <c r="GN62" i="39" s="1"/>
  <c r="GO37" i="39"/>
  <c r="GP37" i="39"/>
  <c r="GQ37" i="39"/>
  <c r="GR37" i="39"/>
  <c r="GR62" i="39" s="1"/>
  <c r="GS37" i="39"/>
  <c r="GT37" i="39"/>
  <c r="GU37" i="39"/>
  <c r="GV37" i="39"/>
  <c r="GV62" i="39" s="1"/>
  <c r="GW37" i="39"/>
  <c r="GX37" i="39"/>
  <c r="GY37" i="39"/>
  <c r="GZ37" i="39"/>
  <c r="GZ62" i="39" s="1"/>
  <c r="HA37" i="39"/>
  <c r="HB37" i="39"/>
  <c r="HC37" i="39"/>
  <c r="HD37" i="39"/>
  <c r="HD62" i="39" s="1"/>
  <c r="HE37" i="39"/>
  <c r="HF37" i="39"/>
  <c r="HG37" i="39"/>
  <c r="HH37" i="39"/>
  <c r="HH62" i="39" s="1"/>
  <c r="HI37" i="39"/>
  <c r="HJ37" i="39"/>
  <c r="HK37" i="39"/>
  <c r="HL37" i="39"/>
  <c r="HL62" i="39" s="1"/>
  <c r="HM37" i="39"/>
  <c r="HN37" i="39"/>
  <c r="HO37" i="39"/>
  <c r="HP37" i="39"/>
  <c r="HP62" i="39" s="1"/>
  <c r="HQ37" i="39"/>
  <c r="HR37" i="39"/>
  <c r="HS37" i="39"/>
  <c r="HT37" i="39"/>
  <c r="HT62" i="39" s="1"/>
  <c r="HU37" i="39"/>
  <c r="HV37" i="39"/>
  <c r="HW37" i="39"/>
  <c r="HX37" i="39"/>
  <c r="HX62" i="39" s="1"/>
  <c r="HY37" i="39"/>
  <c r="HZ37" i="39"/>
  <c r="IA37" i="39"/>
  <c r="IB37" i="39"/>
  <c r="IB62" i="39" s="1"/>
  <c r="IC37" i="39"/>
  <c r="ID37" i="39"/>
  <c r="IE37" i="39"/>
  <c r="IF37" i="39"/>
  <c r="IF62" i="39" s="1"/>
  <c r="IG37" i="39"/>
  <c r="IH37" i="39"/>
  <c r="II37" i="39"/>
  <c r="IJ37" i="39"/>
  <c r="IJ62" i="39" s="1"/>
  <c r="IK37" i="39"/>
  <c r="IL37" i="39"/>
  <c r="IM37" i="39"/>
  <c r="IN37" i="39"/>
  <c r="IN62" i="39" s="1"/>
  <c r="IO37" i="39"/>
  <c r="IP37" i="39"/>
  <c r="IQ37" i="39"/>
  <c r="IR37" i="39"/>
  <c r="IR62" i="39" s="1"/>
  <c r="IS37" i="39"/>
  <c r="IT37" i="39"/>
  <c r="IU37" i="39"/>
  <c r="IV37" i="39"/>
  <c r="IV62" i="39" s="1"/>
  <c r="IW37" i="39"/>
  <c r="IX37" i="39"/>
  <c r="IY37" i="39"/>
  <c r="IZ37" i="39"/>
  <c r="IZ62" i="39" s="1"/>
  <c r="JA37" i="39"/>
  <c r="JB37" i="39"/>
  <c r="JC37" i="39"/>
  <c r="JD37" i="39"/>
  <c r="JD62" i="39" s="1"/>
  <c r="JE37" i="39"/>
  <c r="JF37" i="39"/>
  <c r="JG37" i="39"/>
  <c r="JH37" i="39"/>
  <c r="JH62" i="39" s="1"/>
  <c r="JI37" i="39"/>
  <c r="JJ37" i="39"/>
  <c r="JK37" i="39"/>
  <c r="JL37" i="39"/>
  <c r="JL62" i="39" s="1"/>
  <c r="JM37" i="39"/>
  <c r="JN37" i="39"/>
  <c r="JO37" i="39"/>
  <c r="JP37" i="39"/>
  <c r="JP62" i="39" s="1"/>
  <c r="JQ37" i="39"/>
  <c r="JR37" i="39"/>
  <c r="JS37" i="39"/>
  <c r="JT37" i="39"/>
  <c r="JT62" i="39" s="1"/>
  <c r="JU37" i="39"/>
  <c r="JV37" i="39"/>
  <c r="JW37" i="39"/>
  <c r="JX37" i="39"/>
  <c r="JX62" i="39" s="1"/>
  <c r="JY37" i="39"/>
  <c r="JZ37" i="39"/>
  <c r="KA37" i="39"/>
  <c r="KB37" i="39"/>
  <c r="KB62" i="39" s="1"/>
  <c r="KC37" i="39"/>
  <c r="KD37" i="39"/>
  <c r="KE37" i="39"/>
  <c r="KF37" i="39"/>
  <c r="KF62" i="39" s="1"/>
  <c r="KG37" i="39"/>
  <c r="KH37" i="39"/>
  <c r="KI37" i="39"/>
  <c r="KJ37" i="39"/>
  <c r="KJ62" i="39" s="1"/>
  <c r="KK37" i="39"/>
  <c r="KL37" i="39"/>
  <c r="KM37" i="39"/>
  <c r="KN37" i="39"/>
  <c r="KN62" i="39" s="1"/>
  <c r="KO37" i="39"/>
  <c r="KP37" i="39"/>
  <c r="KQ37" i="39"/>
  <c r="KR37" i="39"/>
  <c r="KR62" i="39" s="1"/>
  <c r="C38" i="39"/>
  <c r="D38" i="39"/>
  <c r="E38" i="39"/>
  <c r="F38" i="39"/>
  <c r="G38" i="39"/>
  <c r="H38" i="39"/>
  <c r="I38" i="39"/>
  <c r="J38" i="39"/>
  <c r="K38" i="39"/>
  <c r="L38" i="39"/>
  <c r="M38" i="39"/>
  <c r="N38" i="39"/>
  <c r="O38" i="39"/>
  <c r="P38" i="39"/>
  <c r="Q38" i="39"/>
  <c r="R38" i="39"/>
  <c r="S38" i="39"/>
  <c r="T38" i="39"/>
  <c r="U38" i="39"/>
  <c r="V38" i="39"/>
  <c r="W38" i="39"/>
  <c r="X38" i="39"/>
  <c r="Y38" i="39"/>
  <c r="Z38" i="39"/>
  <c r="AA38" i="39"/>
  <c r="AB38" i="39"/>
  <c r="AC38" i="39"/>
  <c r="AG38" i="39"/>
  <c r="AH38" i="39"/>
  <c r="AI38" i="39"/>
  <c r="AJ38" i="39"/>
  <c r="AK38" i="39"/>
  <c r="AL38" i="39"/>
  <c r="AM38" i="39"/>
  <c r="AN38" i="39"/>
  <c r="AO38" i="39"/>
  <c r="AP38" i="39"/>
  <c r="AQ38" i="39"/>
  <c r="AR38" i="39"/>
  <c r="AS38" i="39"/>
  <c r="AT38" i="39"/>
  <c r="AU38" i="39"/>
  <c r="AV38" i="39"/>
  <c r="AW38" i="39"/>
  <c r="AX38" i="39"/>
  <c r="AY38" i="39"/>
  <c r="AZ38" i="39"/>
  <c r="BA38" i="39"/>
  <c r="BB38" i="39"/>
  <c r="BC38" i="39"/>
  <c r="BD38" i="39"/>
  <c r="BE38" i="39"/>
  <c r="BF38" i="39"/>
  <c r="BG38" i="39"/>
  <c r="BH38" i="39"/>
  <c r="BI38" i="39"/>
  <c r="BJ38" i="39"/>
  <c r="BK38" i="39"/>
  <c r="BL38" i="39"/>
  <c r="BM38" i="39"/>
  <c r="BN38" i="39"/>
  <c r="BO38" i="39"/>
  <c r="BP38" i="39"/>
  <c r="BQ38" i="39"/>
  <c r="BR38" i="39"/>
  <c r="BS38" i="39"/>
  <c r="BT38" i="39"/>
  <c r="BU38" i="39"/>
  <c r="BV38" i="39"/>
  <c r="BW38" i="39"/>
  <c r="BX38" i="39"/>
  <c r="BY38" i="39"/>
  <c r="BZ38" i="39"/>
  <c r="CA38" i="39"/>
  <c r="CB38" i="39"/>
  <c r="CC38" i="39"/>
  <c r="CD38" i="39"/>
  <c r="CE38" i="39"/>
  <c r="CF38" i="39"/>
  <c r="CG38" i="39"/>
  <c r="CH38" i="39"/>
  <c r="CI38" i="39"/>
  <c r="CJ38" i="39"/>
  <c r="CK38" i="39"/>
  <c r="CL38" i="39"/>
  <c r="CM38" i="39"/>
  <c r="CN38" i="39"/>
  <c r="CO38" i="39"/>
  <c r="CP38" i="39"/>
  <c r="CQ38" i="39"/>
  <c r="CR38" i="39"/>
  <c r="CW38" i="39"/>
  <c r="CX38" i="39"/>
  <c r="CY38" i="39"/>
  <c r="CZ38" i="39"/>
  <c r="DA38" i="39"/>
  <c r="DB38" i="39"/>
  <c r="DC38" i="39"/>
  <c r="DD38" i="39"/>
  <c r="DE38" i="39"/>
  <c r="DF38" i="39"/>
  <c r="DG38" i="39"/>
  <c r="DH38" i="39"/>
  <c r="DI38" i="39"/>
  <c r="DJ38" i="39"/>
  <c r="DK38" i="39"/>
  <c r="DL38" i="39"/>
  <c r="DM38" i="39"/>
  <c r="DN38" i="39"/>
  <c r="DO38" i="39"/>
  <c r="DP38" i="39"/>
  <c r="DQ38" i="39"/>
  <c r="DR38" i="39"/>
  <c r="DS38" i="39"/>
  <c r="DT38" i="39"/>
  <c r="DU38" i="39"/>
  <c r="DV38" i="39"/>
  <c r="DW38" i="39"/>
  <c r="DX38" i="39"/>
  <c r="DY38" i="39"/>
  <c r="DZ38" i="39"/>
  <c r="EA38" i="39"/>
  <c r="EB38" i="39"/>
  <c r="EC38" i="39"/>
  <c r="ED38" i="39"/>
  <c r="EE38" i="39"/>
  <c r="EF38" i="39"/>
  <c r="EG38" i="39"/>
  <c r="EH38" i="39"/>
  <c r="EI38" i="39"/>
  <c r="EJ38" i="39"/>
  <c r="EK38" i="39"/>
  <c r="EL38" i="39"/>
  <c r="EM38" i="39"/>
  <c r="EN38" i="39"/>
  <c r="EO38" i="39"/>
  <c r="EP38" i="39"/>
  <c r="EQ38" i="39"/>
  <c r="ER38" i="39"/>
  <c r="ES38" i="39"/>
  <c r="ET38" i="39"/>
  <c r="EU38" i="39"/>
  <c r="EV38" i="39"/>
  <c r="EW38" i="39"/>
  <c r="EX38" i="39"/>
  <c r="EY38" i="39"/>
  <c r="EZ38" i="39"/>
  <c r="FA38" i="39"/>
  <c r="FB38" i="39"/>
  <c r="FC38" i="39"/>
  <c r="FD38" i="39"/>
  <c r="FE38" i="39"/>
  <c r="FF38" i="39"/>
  <c r="FG38" i="39"/>
  <c r="FH38" i="39"/>
  <c r="FI38" i="39"/>
  <c r="FJ38" i="39"/>
  <c r="FK38" i="39"/>
  <c r="FL38" i="39"/>
  <c r="FM38" i="39"/>
  <c r="FN38" i="39"/>
  <c r="FO38" i="39"/>
  <c r="FP38" i="39"/>
  <c r="FQ38" i="39"/>
  <c r="FR38" i="39"/>
  <c r="FS38" i="39"/>
  <c r="FT38" i="39"/>
  <c r="FU38" i="39"/>
  <c r="FV38" i="39"/>
  <c r="FW38" i="39"/>
  <c r="FX38" i="39"/>
  <c r="FY38" i="39"/>
  <c r="FZ38" i="39"/>
  <c r="GA38" i="39"/>
  <c r="GB38" i="39"/>
  <c r="GC38" i="39"/>
  <c r="GD38" i="39"/>
  <c r="GE38" i="39"/>
  <c r="GF38" i="39"/>
  <c r="GG38" i="39"/>
  <c r="GH38" i="39"/>
  <c r="GI38" i="39"/>
  <c r="GJ38" i="39"/>
  <c r="GK38" i="39"/>
  <c r="GL38" i="39"/>
  <c r="GM38" i="39"/>
  <c r="GN38" i="39"/>
  <c r="GO38" i="39"/>
  <c r="GP38" i="39"/>
  <c r="GQ38" i="39"/>
  <c r="GR38" i="39"/>
  <c r="GS38" i="39"/>
  <c r="GT38" i="39"/>
  <c r="GU38" i="39"/>
  <c r="GV38" i="39"/>
  <c r="GW38" i="39"/>
  <c r="GX38" i="39"/>
  <c r="GY38" i="39"/>
  <c r="GZ38" i="39"/>
  <c r="HA38" i="39"/>
  <c r="HB38" i="39"/>
  <c r="HC38" i="39"/>
  <c r="HD38" i="39"/>
  <c r="HE38" i="39"/>
  <c r="HF38" i="39"/>
  <c r="HG38" i="39"/>
  <c r="HH38" i="39"/>
  <c r="HI38" i="39"/>
  <c r="HJ38" i="39"/>
  <c r="HK38" i="39"/>
  <c r="HL38" i="39"/>
  <c r="HM38" i="39"/>
  <c r="HN38" i="39"/>
  <c r="HO38" i="39"/>
  <c r="HP38" i="39"/>
  <c r="HQ38" i="39"/>
  <c r="HR38" i="39"/>
  <c r="HS38" i="39"/>
  <c r="HT38" i="39"/>
  <c r="HU38" i="39"/>
  <c r="HV38" i="39"/>
  <c r="HW38" i="39"/>
  <c r="HX38" i="39"/>
  <c r="HY38" i="39"/>
  <c r="HZ38" i="39"/>
  <c r="IA38" i="39"/>
  <c r="IB38" i="39"/>
  <c r="IC38" i="39"/>
  <c r="ID38" i="39"/>
  <c r="IE38" i="39"/>
  <c r="IF38" i="39"/>
  <c r="IG38" i="39"/>
  <c r="IH38" i="39"/>
  <c r="II38" i="39"/>
  <c r="IJ38" i="39"/>
  <c r="IK38" i="39"/>
  <c r="IL38" i="39"/>
  <c r="IM38" i="39"/>
  <c r="IN38" i="39"/>
  <c r="IO38" i="39"/>
  <c r="IP38" i="39"/>
  <c r="IQ38" i="39"/>
  <c r="IR38" i="39"/>
  <c r="IS38" i="39"/>
  <c r="IT38" i="39"/>
  <c r="IU38" i="39"/>
  <c r="IV38" i="39"/>
  <c r="IW38" i="39"/>
  <c r="IX38" i="39"/>
  <c r="IY38" i="39"/>
  <c r="IZ38" i="39"/>
  <c r="JA38" i="39"/>
  <c r="JB38" i="39"/>
  <c r="JC38" i="39"/>
  <c r="JD38" i="39"/>
  <c r="JE38" i="39"/>
  <c r="JF38" i="39"/>
  <c r="JG38" i="39"/>
  <c r="JH38" i="39"/>
  <c r="JI38" i="39"/>
  <c r="JJ38" i="39"/>
  <c r="JK38" i="39"/>
  <c r="JL38" i="39"/>
  <c r="JM38" i="39"/>
  <c r="JN38" i="39"/>
  <c r="JO38" i="39"/>
  <c r="JP38" i="39"/>
  <c r="JQ38" i="39"/>
  <c r="JR38" i="39"/>
  <c r="JS38" i="39"/>
  <c r="JT38" i="39"/>
  <c r="JU38" i="39"/>
  <c r="JV38" i="39"/>
  <c r="JW38" i="39"/>
  <c r="JX38" i="39"/>
  <c r="JY38" i="39"/>
  <c r="JZ38" i="39"/>
  <c r="KA38" i="39"/>
  <c r="KB38" i="39"/>
  <c r="KC38" i="39"/>
  <c r="KD38" i="39"/>
  <c r="KE38" i="39"/>
  <c r="KF38" i="39"/>
  <c r="KG38" i="39"/>
  <c r="KH38" i="39"/>
  <c r="KI38" i="39"/>
  <c r="KJ38" i="39"/>
  <c r="KK38" i="39"/>
  <c r="KL38" i="39"/>
  <c r="KM38" i="39"/>
  <c r="KN38" i="39"/>
  <c r="KO38" i="39"/>
  <c r="KP38" i="39"/>
  <c r="KQ38" i="39"/>
  <c r="KR38" i="39"/>
  <c r="C39" i="39"/>
  <c r="D39" i="39"/>
  <c r="E39" i="39"/>
  <c r="F39" i="39"/>
  <c r="G39" i="39"/>
  <c r="H39" i="39"/>
  <c r="I39" i="39"/>
  <c r="J39" i="39"/>
  <c r="K39" i="39"/>
  <c r="L39" i="39"/>
  <c r="M39" i="39"/>
  <c r="N39" i="39"/>
  <c r="O39" i="39"/>
  <c r="P39" i="39"/>
  <c r="Q39" i="39"/>
  <c r="R39" i="39"/>
  <c r="S39" i="39"/>
  <c r="T39" i="39"/>
  <c r="U39" i="39"/>
  <c r="V39" i="39"/>
  <c r="W39" i="39"/>
  <c r="X39" i="39"/>
  <c r="Y39" i="39"/>
  <c r="Z39" i="39"/>
  <c r="AA39" i="39"/>
  <c r="AB39" i="39"/>
  <c r="AC39" i="39"/>
  <c r="AG39" i="39"/>
  <c r="AH39" i="39"/>
  <c r="AI39" i="39"/>
  <c r="AJ39" i="39"/>
  <c r="AK39" i="39"/>
  <c r="AL39" i="39"/>
  <c r="AM39" i="39"/>
  <c r="AN39" i="39"/>
  <c r="AO39" i="39"/>
  <c r="AP39" i="39"/>
  <c r="AQ39" i="39"/>
  <c r="AR39" i="39"/>
  <c r="AS39" i="39"/>
  <c r="AT39" i="39"/>
  <c r="AU39" i="39"/>
  <c r="AV39" i="39"/>
  <c r="AW39" i="39"/>
  <c r="AX39" i="39"/>
  <c r="AY39" i="39"/>
  <c r="AZ39" i="39"/>
  <c r="BA39" i="39"/>
  <c r="BB39" i="39"/>
  <c r="BC39" i="39"/>
  <c r="BD39" i="39"/>
  <c r="BE39" i="39"/>
  <c r="BF39" i="39"/>
  <c r="BG39" i="39"/>
  <c r="BH39" i="39"/>
  <c r="BI39" i="39"/>
  <c r="BJ39" i="39"/>
  <c r="BI53" i="39" s="1"/>
  <c r="BK39" i="39"/>
  <c r="BL39" i="39"/>
  <c r="BM39" i="39"/>
  <c r="BN39" i="39"/>
  <c r="BO39" i="39"/>
  <c r="BP39" i="39"/>
  <c r="BQ39" i="39"/>
  <c r="BR39" i="39"/>
  <c r="BS39" i="39"/>
  <c r="BT39" i="39"/>
  <c r="BU39" i="39"/>
  <c r="BV39" i="39"/>
  <c r="BW39" i="39"/>
  <c r="BX39" i="39"/>
  <c r="BY39" i="39"/>
  <c r="BZ39" i="39"/>
  <c r="CA39" i="39"/>
  <c r="CB39" i="39"/>
  <c r="CC39" i="39"/>
  <c r="CD39" i="39"/>
  <c r="CE39" i="39"/>
  <c r="CF39" i="39"/>
  <c r="CG39" i="39"/>
  <c r="CH39" i="39"/>
  <c r="CI39" i="39"/>
  <c r="CJ39" i="39"/>
  <c r="CK39" i="39"/>
  <c r="CL39" i="39"/>
  <c r="CM39" i="39"/>
  <c r="CN39" i="39"/>
  <c r="CO39" i="39"/>
  <c r="CP39" i="39"/>
  <c r="CQ39" i="39"/>
  <c r="CR39" i="39"/>
  <c r="CW39" i="39"/>
  <c r="CX39" i="39"/>
  <c r="CX64" i="39" s="1"/>
  <c r="CY39" i="39"/>
  <c r="CZ39" i="39"/>
  <c r="DA39" i="39"/>
  <c r="DB39" i="39"/>
  <c r="DB64" i="39" s="1"/>
  <c r="DC39" i="39"/>
  <c r="DD39" i="39"/>
  <c r="DE39" i="39"/>
  <c r="DF39" i="39"/>
  <c r="DF64" i="39" s="1"/>
  <c r="DG39" i="39"/>
  <c r="DH39" i="39"/>
  <c r="DI39" i="39"/>
  <c r="DJ39" i="39"/>
  <c r="DJ64" i="39" s="1"/>
  <c r="DK39" i="39"/>
  <c r="DL39" i="39"/>
  <c r="DM39" i="39"/>
  <c r="DN39" i="39"/>
  <c r="DN64" i="39" s="1"/>
  <c r="DO39" i="39"/>
  <c r="DP39" i="39"/>
  <c r="DQ39" i="39"/>
  <c r="DR39" i="39"/>
  <c r="DR64" i="39" s="1"/>
  <c r="DS39" i="39"/>
  <c r="DT39" i="39"/>
  <c r="DU39" i="39"/>
  <c r="DV39" i="39"/>
  <c r="DV64" i="39" s="1"/>
  <c r="DW39" i="39"/>
  <c r="DX39" i="39"/>
  <c r="DY39" i="39"/>
  <c r="DZ39" i="39"/>
  <c r="DZ64" i="39" s="1"/>
  <c r="EA39" i="39"/>
  <c r="EB39" i="39"/>
  <c r="EC39" i="39"/>
  <c r="ED39" i="39"/>
  <c r="ED64" i="39" s="1"/>
  <c r="EE39" i="39"/>
  <c r="EF39" i="39"/>
  <c r="EG39" i="39"/>
  <c r="EH39" i="39"/>
  <c r="EH64" i="39" s="1"/>
  <c r="EI39" i="39"/>
  <c r="EJ39" i="39"/>
  <c r="EK39" i="39"/>
  <c r="EL39" i="39"/>
  <c r="EL64" i="39" s="1"/>
  <c r="EM39" i="39"/>
  <c r="EN39" i="39"/>
  <c r="EO39" i="39"/>
  <c r="EP39" i="39"/>
  <c r="EP64" i="39" s="1"/>
  <c r="EQ39" i="39"/>
  <c r="ER39" i="39"/>
  <c r="ES39" i="39"/>
  <c r="ET39" i="39"/>
  <c r="ET64" i="39" s="1"/>
  <c r="EU39" i="39"/>
  <c r="EV39" i="39"/>
  <c r="EW39" i="39"/>
  <c r="EX39" i="39"/>
  <c r="EX64" i="39" s="1"/>
  <c r="EY39" i="39"/>
  <c r="EZ39" i="39"/>
  <c r="FA39" i="39"/>
  <c r="FB39" i="39"/>
  <c r="FB64" i="39" s="1"/>
  <c r="FC39" i="39"/>
  <c r="FD39" i="39"/>
  <c r="FE39" i="39"/>
  <c r="FF39" i="39"/>
  <c r="FF64" i="39" s="1"/>
  <c r="FG39" i="39"/>
  <c r="FH39" i="39"/>
  <c r="FI39" i="39"/>
  <c r="FJ39" i="39"/>
  <c r="FJ64" i="39" s="1"/>
  <c r="FK39" i="39"/>
  <c r="FL39" i="39"/>
  <c r="FM39" i="39"/>
  <c r="FN39" i="39"/>
  <c r="FN64" i="39" s="1"/>
  <c r="FO39" i="39"/>
  <c r="FP39" i="39"/>
  <c r="FQ39" i="39"/>
  <c r="FR39" i="39"/>
  <c r="FR64" i="39" s="1"/>
  <c r="FS39" i="39"/>
  <c r="FT39" i="39"/>
  <c r="FU39" i="39"/>
  <c r="FV39" i="39"/>
  <c r="FV64" i="39" s="1"/>
  <c r="FW39" i="39"/>
  <c r="FX39" i="39"/>
  <c r="FY39" i="39"/>
  <c r="FZ39" i="39"/>
  <c r="FZ64" i="39" s="1"/>
  <c r="GA39" i="39"/>
  <c r="GB39" i="39"/>
  <c r="GC39" i="39"/>
  <c r="GD39" i="39"/>
  <c r="GD64" i="39" s="1"/>
  <c r="GE39" i="39"/>
  <c r="GF39" i="39"/>
  <c r="GG39" i="39"/>
  <c r="GH39" i="39"/>
  <c r="GH64" i="39" s="1"/>
  <c r="GI39" i="39"/>
  <c r="GJ39" i="39"/>
  <c r="GK39" i="39"/>
  <c r="GL39" i="39"/>
  <c r="GL64" i="39" s="1"/>
  <c r="GM39" i="39"/>
  <c r="GN39" i="39"/>
  <c r="GO39" i="39"/>
  <c r="GP39" i="39"/>
  <c r="GP64" i="39" s="1"/>
  <c r="GQ39" i="39"/>
  <c r="GR39" i="39"/>
  <c r="GS39" i="39"/>
  <c r="GT39" i="39"/>
  <c r="GT64" i="39" s="1"/>
  <c r="GU39" i="39"/>
  <c r="GV39" i="39"/>
  <c r="GW39" i="39"/>
  <c r="GX39" i="39"/>
  <c r="GX64" i="39" s="1"/>
  <c r="GY39" i="39"/>
  <c r="GZ39" i="39"/>
  <c r="HA39" i="39"/>
  <c r="HB39" i="39"/>
  <c r="HB64" i="39" s="1"/>
  <c r="HC39" i="39"/>
  <c r="HD39" i="39"/>
  <c r="HE39" i="39"/>
  <c r="HF39" i="39"/>
  <c r="HF64" i="39" s="1"/>
  <c r="HG39" i="39"/>
  <c r="HH39" i="39"/>
  <c r="HI39" i="39"/>
  <c r="HJ39" i="39"/>
  <c r="HJ64" i="39" s="1"/>
  <c r="HK39" i="39"/>
  <c r="HL39" i="39"/>
  <c r="HM39" i="39"/>
  <c r="HN39" i="39"/>
  <c r="HN64" i="39" s="1"/>
  <c r="HO39" i="39"/>
  <c r="HP39" i="39"/>
  <c r="HQ39" i="39"/>
  <c r="HR39" i="39"/>
  <c r="HR64" i="39" s="1"/>
  <c r="HS39" i="39"/>
  <c r="HT39" i="39"/>
  <c r="HU39" i="39"/>
  <c r="HV39" i="39"/>
  <c r="HV64" i="39" s="1"/>
  <c r="HW39" i="39"/>
  <c r="HX39" i="39"/>
  <c r="HY39" i="39"/>
  <c r="HZ39" i="39"/>
  <c r="HZ64" i="39" s="1"/>
  <c r="IA39" i="39"/>
  <c r="IB39" i="39"/>
  <c r="IC39" i="39"/>
  <c r="ID39" i="39"/>
  <c r="ID64" i="39" s="1"/>
  <c r="IE39" i="39"/>
  <c r="IF39" i="39"/>
  <c r="IG39" i="39"/>
  <c r="IH39" i="39"/>
  <c r="IH64" i="39" s="1"/>
  <c r="II39" i="39"/>
  <c r="IJ39" i="39"/>
  <c r="IK39" i="39"/>
  <c r="IL39" i="39"/>
  <c r="IL64" i="39" s="1"/>
  <c r="IM39" i="39"/>
  <c r="IN39" i="39"/>
  <c r="IO39" i="39"/>
  <c r="IP39" i="39"/>
  <c r="IP64" i="39" s="1"/>
  <c r="IQ39" i="39"/>
  <c r="IR39" i="39"/>
  <c r="IS39" i="39"/>
  <c r="IT39" i="39"/>
  <c r="IT64" i="39" s="1"/>
  <c r="IU39" i="39"/>
  <c r="IV39" i="39"/>
  <c r="IW39" i="39"/>
  <c r="IX39" i="39"/>
  <c r="IX64" i="39" s="1"/>
  <c r="IY39" i="39"/>
  <c r="IZ39" i="39"/>
  <c r="JA39" i="39"/>
  <c r="JB39" i="39"/>
  <c r="JB64" i="39" s="1"/>
  <c r="JC39" i="39"/>
  <c r="JD39" i="39"/>
  <c r="JE39" i="39"/>
  <c r="JF39" i="39"/>
  <c r="JF64" i="39" s="1"/>
  <c r="JG39" i="39"/>
  <c r="JH39" i="39"/>
  <c r="JI39" i="39"/>
  <c r="JJ39" i="39"/>
  <c r="JJ64" i="39" s="1"/>
  <c r="JK39" i="39"/>
  <c r="JL39" i="39"/>
  <c r="JM39" i="39"/>
  <c r="JN39" i="39"/>
  <c r="JN64" i="39" s="1"/>
  <c r="JO39" i="39"/>
  <c r="JP39" i="39"/>
  <c r="JQ39" i="39"/>
  <c r="JR39" i="39"/>
  <c r="JR64" i="39" s="1"/>
  <c r="JS39" i="39"/>
  <c r="JT39" i="39"/>
  <c r="JU39" i="39"/>
  <c r="JV39" i="39"/>
  <c r="JV64" i="39" s="1"/>
  <c r="JW39" i="39"/>
  <c r="JX39" i="39"/>
  <c r="JY39" i="39"/>
  <c r="JZ39" i="39"/>
  <c r="JZ64" i="39" s="1"/>
  <c r="KA39" i="39"/>
  <c r="KB39" i="39"/>
  <c r="KC39" i="39"/>
  <c r="KD39" i="39"/>
  <c r="KD64" i="39" s="1"/>
  <c r="KE39" i="39"/>
  <c r="KF39" i="39"/>
  <c r="KG39" i="39"/>
  <c r="KH39" i="39"/>
  <c r="KH64" i="39" s="1"/>
  <c r="KI39" i="39"/>
  <c r="KJ39" i="39"/>
  <c r="KK39" i="39"/>
  <c r="KL39" i="39"/>
  <c r="KL64" i="39" s="1"/>
  <c r="KM39" i="39"/>
  <c r="KN39" i="39"/>
  <c r="KO39" i="39"/>
  <c r="KP39" i="39"/>
  <c r="KP64" i="39" s="1"/>
  <c r="KQ39" i="39"/>
  <c r="KR39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Z40" i="39"/>
  <c r="AA40" i="39"/>
  <c r="AB40" i="39"/>
  <c r="AC40" i="39"/>
  <c r="AG40" i="39"/>
  <c r="AH40" i="39"/>
  <c r="AI40" i="39"/>
  <c r="AJ40" i="39"/>
  <c r="AK40" i="39"/>
  <c r="AL40" i="39"/>
  <c r="AM40" i="39"/>
  <c r="AN40" i="39"/>
  <c r="AO40" i="39"/>
  <c r="AP40" i="39"/>
  <c r="AQ40" i="39"/>
  <c r="AR40" i="39"/>
  <c r="AS40" i="39"/>
  <c r="AT40" i="39"/>
  <c r="AU40" i="39"/>
  <c r="AV40" i="39"/>
  <c r="AW40" i="39"/>
  <c r="AX40" i="39"/>
  <c r="AY40" i="39"/>
  <c r="AZ40" i="39"/>
  <c r="BA40" i="39"/>
  <c r="BB40" i="39"/>
  <c r="BC40" i="39"/>
  <c r="BD40" i="39"/>
  <c r="BE40" i="39"/>
  <c r="BF40" i="39"/>
  <c r="BG40" i="39"/>
  <c r="BH40" i="39"/>
  <c r="BI40" i="39"/>
  <c r="BJ40" i="39"/>
  <c r="BK40" i="39"/>
  <c r="BL40" i="39"/>
  <c r="BM40" i="39"/>
  <c r="BN40" i="39"/>
  <c r="BO40" i="39"/>
  <c r="BP40" i="39"/>
  <c r="BQ40" i="39"/>
  <c r="BR40" i="39"/>
  <c r="BS40" i="39"/>
  <c r="BT40" i="39"/>
  <c r="BU40" i="39"/>
  <c r="BV40" i="39"/>
  <c r="BW40" i="39"/>
  <c r="BX40" i="39"/>
  <c r="BY40" i="39"/>
  <c r="BZ40" i="39"/>
  <c r="CA40" i="39"/>
  <c r="CB40" i="39"/>
  <c r="CC40" i="39"/>
  <c r="CD40" i="39"/>
  <c r="CE40" i="39"/>
  <c r="CF40" i="39"/>
  <c r="CG40" i="39"/>
  <c r="CH40" i="39"/>
  <c r="CI40" i="39"/>
  <c r="CJ40" i="39"/>
  <c r="CK40" i="39"/>
  <c r="CL40" i="39"/>
  <c r="CM40" i="39"/>
  <c r="CN40" i="39"/>
  <c r="CO40" i="39"/>
  <c r="CP40" i="39"/>
  <c r="CQ40" i="39"/>
  <c r="CR40" i="39"/>
  <c r="CW40" i="39"/>
  <c r="CX40" i="39"/>
  <c r="CY40" i="39"/>
  <c r="CZ40" i="39"/>
  <c r="DA40" i="39"/>
  <c r="DB40" i="39"/>
  <c r="DC40" i="39"/>
  <c r="DD40" i="39"/>
  <c r="DE40" i="39"/>
  <c r="DF40" i="39"/>
  <c r="DG40" i="39"/>
  <c r="DH40" i="39"/>
  <c r="DI40" i="39"/>
  <c r="DJ40" i="39"/>
  <c r="DK40" i="39"/>
  <c r="DL40" i="39"/>
  <c r="DM40" i="39"/>
  <c r="DN40" i="39"/>
  <c r="DO40" i="39"/>
  <c r="DP40" i="39"/>
  <c r="DQ40" i="39"/>
  <c r="DR40" i="39"/>
  <c r="DS40" i="39"/>
  <c r="DT40" i="39"/>
  <c r="DU40" i="39"/>
  <c r="DV40" i="39"/>
  <c r="DW40" i="39"/>
  <c r="DX40" i="39"/>
  <c r="DY40" i="39"/>
  <c r="DZ40" i="39"/>
  <c r="EA40" i="39"/>
  <c r="EB40" i="39"/>
  <c r="EC40" i="39"/>
  <c r="ED40" i="39"/>
  <c r="EE40" i="39"/>
  <c r="EF40" i="39"/>
  <c r="EG40" i="39"/>
  <c r="EH40" i="39"/>
  <c r="EI40" i="39"/>
  <c r="EJ40" i="39"/>
  <c r="EK40" i="39"/>
  <c r="EL40" i="39"/>
  <c r="EM40" i="39"/>
  <c r="EN40" i="39"/>
  <c r="EO40" i="39"/>
  <c r="EP40" i="39"/>
  <c r="EQ40" i="39"/>
  <c r="ER40" i="39"/>
  <c r="ES40" i="39"/>
  <c r="ET40" i="39"/>
  <c r="EU40" i="39"/>
  <c r="EV40" i="39"/>
  <c r="EW40" i="39"/>
  <c r="EX40" i="39"/>
  <c r="EY40" i="39"/>
  <c r="EZ40" i="39"/>
  <c r="FA40" i="39"/>
  <c r="FB40" i="39"/>
  <c r="FC40" i="39"/>
  <c r="FD40" i="39"/>
  <c r="FE40" i="39"/>
  <c r="FF40" i="39"/>
  <c r="FG40" i="39"/>
  <c r="FH40" i="39"/>
  <c r="FI40" i="39"/>
  <c r="FJ40" i="39"/>
  <c r="FK40" i="39"/>
  <c r="FL40" i="39"/>
  <c r="FM40" i="39"/>
  <c r="FN40" i="39"/>
  <c r="FO40" i="39"/>
  <c r="FP40" i="39"/>
  <c r="FQ40" i="39"/>
  <c r="FR40" i="39"/>
  <c r="FS40" i="39"/>
  <c r="FT40" i="39"/>
  <c r="FU40" i="39"/>
  <c r="FV40" i="39"/>
  <c r="FW40" i="39"/>
  <c r="FX40" i="39"/>
  <c r="FY40" i="39"/>
  <c r="FZ40" i="39"/>
  <c r="GA40" i="39"/>
  <c r="GB40" i="39"/>
  <c r="GC40" i="39"/>
  <c r="GD40" i="39"/>
  <c r="GE40" i="39"/>
  <c r="GF40" i="39"/>
  <c r="GG40" i="39"/>
  <c r="GH40" i="39"/>
  <c r="GI40" i="39"/>
  <c r="GJ40" i="39"/>
  <c r="GK40" i="39"/>
  <c r="GL40" i="39"/>
  <c r="GM40" i="39"/>
  <c r="GN40" i="39"/>
  <c r="GO40" i="39"/>
  <c r="GP40" i="39"/>
  <c r="GQ40" i="39"/>
  <c r="GR40" i="39"/>
  <c r="GS40" i="39"/>
  <c r="GT40" i="39"/>
  <c r="GU40" i="39"/>
  <c r="GV40" i="39"/>
  <c r="GW40" i="39"/>
  <c r="GX40" i="39"/>
  <c r="GY40" i="39"/>
  <c r="GZ40" i="39"/>
  <c r="HA40" i="39"/>
  <c r="HB40" i="39"/>
  <c r="HC40" i="39"/>
  <c r="HD40" i="39"/>
  <c r="HE40" i="39"/>
  <c r="HF40" i="39"/>
  <c r="HG40" i="39"/>
  <c r="HH40" i="39"/>
  <c r="HI40" i="39"/>
  <c r="HJ40" i="39"/>
  <c r="HK40" i="39"/>
  <c r="HL40" i="39"/>
  <c r="HM40" i="39"/>
  <c r="HN40" i="39"/>
  <c r="HO40" i="39"/>
  <c r="HP40" i="39"/>
  <c r="HQ40" i="39"/>
  <c r="HR40" i="39"/>
  <c r="HS40" i="39"/>
  <c r="HT40" i="39"/>
  <c r="HU40" i="39"/>
  <c r="HV40" i="39"/>
  <c r="HW40" i="39"/>
  <c r="HX40" i="39"/>
  <c r="HY40" i="39"/>
  <c r="HZ40" i="39"/>
  <c r="IA40" i="39"/>
  <c r="IB40" i="39"/>
  <c r="IC40" i="39"/>
  <c r="ID40" i="39"/>
  <c r="IE40" i="39"/>
  <c r="IF40" i="39"/>
  <c r="IG40" i="39"/>
  <c r="IH40" i="39"/>
  <c r="II40" i="39"/>
  <c r="IJ40" i="39"/>
  <c r="IK40" i="39"/>
  <c r="IL40" i="39"/>
  <c r="IM40" i="39"/>
  <c r="IN40" i="39"/>
  <c r="IO40" i="39"/>
  <c r="IP40" i="39"/>
  <c r="IQ40" i="39"/>
  <c r="IR40" i="39"/>
  <c r="IS40" i="39"/>
  <c r="IT40" i="39"/>
  <c r="IU40" i="39"/>
  <c r="IV40" i="39"/>
  <c r="IW40" i="39"/>
  <c r="IX40" i="39"/>
  <c r="IY40" i="39"/>
  <c r="IZ40" i="39"/>
  <c r="JA40" i="39"/>
  <c r="JB40" i="39"/>
  <c r="JC40" i="39"/>
  <c r="JD40" i="39"/>
  <c r="JE40" i="39"/>
  <c r="JF40" i="39"/>
  <c r="JG40" i="39"/>
  <c r="JH40" i="39"/>
  <c r="JI40" i="39"/>
  <c r="JJ40" i="39"/>
  <c r="JK40" i="39"/>
  <c r="JL40" i="39"/>
  <c r="JM40" i="39"/>
  <c r="JN40" i="39"/>
  <c r="JO40" i="39"/>
  <c r="JP40" i="39"/>
  <c r="JQ40" i="39"/>
  <c r="JR40" i="39"/>
  <c r="JS40" i="39"/>
  <c r="JT40" i="39"/>
  <c r="JU40" i="39"/>
  <c r="JV40" i="39"/>
  <c r="JW40" i="39"/>
  <c r="JX40" i="39"/>
  <c r="JY40" i="39"/>
  <c r="JZ40" i="39"/>
  <c r="KA40" i="39"/>
  <c r="KB40" i="39"/>
  <c r="KC40" i="39"/>
  <c r="KD40" i="39"/>
  <c r="KE40" i="39"/>
  <c r="KF40" i="39"/>
  <c r="KG40" i="39"/>
  <c r="KH40" i="39"/>
  <c r="KI40" i="39"/>
  <c r="KJ40" i="39"/>
  <c r="KK40" i="39"/>
  <c r="KL40" i="39"/>
  <c r="KM40" i="39"/>
  <c r="KN40" i="39"/>
  <c r="KO40" i="39"/>
  <c r="KP40" i="39"/>
  <c r="KQ40" i="39"/>
  <c r="KR40" i="39"/>
  <c r="C41" i="39"/>
  <c r="D41" i="39"/>
  <c r="E41" i="39"/>
  <c r="F41" i="39"/>
  <c r="G41" i="39"/>
  <c r="H41" i="39"/>
  <c r="I41" i="39"/>
  <c r="J41" i="39"/>
  <c r="K41" i="39"/>
  <c r="L41" i="39"/>
  <c r="M41" i="39"/>
  <c r="N41" i="39"/>
  <c r="O41" i="39"/>
  <c r="P41" i="39"/>
  <c r="Q41" i="39"/>
  <c r="R41" i="39"/>
  <c r="S41" i="39"/>
  <c r="T41" i="39"/>
  <c r="U41" i="39"/>
  <c r="V41" i="39"/>
  <c r="W41" i="39"/>
  <c r="X41" i="39"/>
  <c r="Y41" i="39"/>
  <c r="Z41" i="39"/>
  <c r="AA41" i="39"/>
  <c r="AB41" i="39"/>
  <c r="AC41" i="39"/>
  <c r="AG41" i="39"/>
  <c r="AH41" i="39"/>
  <c r="AI41" i="39"/>
  <c r="AJ41" i="39"/>
  <c r="AK41" i="39"/>
  <c r="AL41" i="39"/>
  <c r="AM41" i="39"/>
  <c r="AN41" i="39"/>
  <c r="AO41" i="39"/>
  <c r="AP41" i="39"/>
  <c r="AQ41" i="39"/>
  <c r="AR41" i="39"/>
  <c r="AS41" i="39"/>
  <c r="AT41" i="39"/>
  <c r="AU41" i="39"/>
  <c r="AV41" i="39"/>
  <c r="AW41" i="39"/>
  <c r="AX41" i="39"/>
  <c r="AY41" i="39"/>
  <c r="AZ41" i="39"/>
  <c r="BA41" i="39"/>
  <c r="BB41" i="39"/>
  <c r="BC41" i="39"/>
  <c r="BD41" i="39"/>
  <c r="BE41" i="39"/>
  <c r="BF41" i="39"/>
  <c r="BG41" i="39"/>
  <c r="BH41" i="39"/>
  <c r="BI41" i="39"/>
  <c r="BJ41" i="39"/>
  <c r="BK41" i="39"/>
  <c r="BL41" i="39"/>
  <c r="BM41" i="39"/>
  <c r="BN41" i="39"/>
  <c r="BO41" i="39"/>
  <c r="BP41" i="39"/>
  <c r="BQ41" i="39"/>
  <c r="BR41" i="39"/>
  <c r="BS41" i="39"/>
  <c r="BT41" i="39"/>
  <c r="BU41" i="39"/>
  <c r="BV41" i="39"/>
  <c r="BW41" i="39"/>
  <c r="BX41" i="39"/>
  <c r="BY41" i="39"/>
  <c r="BZ41" i="39"/>
  <c r="CA41" i="39"/>
  <c r="CB41" i="39"/>
  <c r="CC41" i="39"/>
  <c r="CD41" i="39"/>
  <c r="CE41" i="39"/>
  <c r="CF41" i="39"/>
  <c r="CG41" i="39"/>
  <c r="CH41" i="39"/>
  <c r="CI41" i="39"/>
  <c r="CJ41" i="39"/>
  <c r="CK41" i="39"/>
  <c r="CL41" i="39"/>
  <c r="CM41" i="39"/>
  <c r="CN41" i="39"/>
  <c r="CO41" i="39"/>
  <c r="CP41" i="39"/>
  <c r="CQ41" i="39"/>
  <c r="CR41" i="39"/>
  <c r="CW41" i="39"/>
  <c r="CX41" i="39"/>
  <c r="CY41" i="39"/>
  <c r="CZ41" i="39"/>
  <c r="DA41" i="39"/>
  <c r="DB41" i="39"/>
  <c r="DC41" i="39"/>
  <c r="DD41" i="39"/>
  <c r="DE41" i="39"/>
  <c r="DF41" i="39"/>
  <c r="DG41" i="39"/>
  <c r="DH41" i="39"/>
  <c r="DI41" i="39"/>
  <c r="DJ41" i="39"/>
  <c r="DK41" i="39"/>
  <c r="DL41" i="39"/>
  <c r="DM41" i="39"/>
  <c r="DN41" i="39"/>
  <c r="DO41" i="39"/>
  <c r="DP41" i="39"/>
  <c r="DQ41" i="39"/>
  <c r="DR41" i="39"/>
  <c r="DS41" i="39"/>
  <c r="DT41" i="39"/>
  <c r="DU41" i="39"/>
  <c r="DV41" i="39"/>
  <c r="DW41" i="39"/>
  <c r="DX41" i="39"/>
  <c r="DY41" i="39"/>
  <c r="DZ41" i="39"/>
  <c r="EA41" i="39"/>
  <c r="EB41" i="39"/>
  <c r="EC41" i="39"/>
  <c r="ED41" i="39"/>
  <c r="EE41" i="39"/>
  <c r="EF41" i="39"/>
  <c r="EG41" i="39"/>
  <c r="EH41" i="39"/>
  <c r="EI41" i="39"/>
  <c r="EJ41" i="39"/>
  <c r="EK41" i="39"/>
  <c r="EL41" i="39"/>
  <c r="EM41" i="39"/>
  <c r="EN41" i="39"/>
  <c r="EO41" i="39"/>
  <c r="EP41" i="39"/>
  <c r="EQ41" i="39"/>
  <c r="ER41" i="39"/>
  <c r="ES41" i="39"/>
  <c r="ET41" i="39"/>
  <c r="EU41" i="39"/>
  <c r="EV41" i="39"/>
  <c r="EW41" i="39"/>
  <c r="EX41" i="39"/>
  <c r="EY41" i="39"/>
  <c r="EZ41" i="39"/>
  <c r="FA41" i="39"/>
  <c r="FB41" i="39"/>
  <c r="FC41" i="39"/>
  <c r="FD41" i="39"/>
  <c r="FE41" i="39"/>
  <c r="FF41" i="39"/>
  <c r="FG41" i="39"/>
  <c r="FH41" i="39"/>
  <c r="FI41" i="39"/>
  <c r="FJ41" i="39"/>
  <c r="FK41" i="39"/>
  <c r="FL41" i="39"/>
  <c r="FM41" i="39"/>
  <c r="FN41" i="39"/>
  <c r="FO41" i="39"/>
  <c r="FP41" i="39"/>
  <c r="FQ41" i="39"/>
  <c r="FR41" i="39"/>
  <c r="FS41" i="39"/>
  <c r="FT41" i="39"/>
  <c r="FU41" i="39"/>
  <c r="FV41" i="39"/>
  <c r="FW41" i="39"/>
  <c r="FX41" i="39"/>
  <c r="FY41" i="39"/>
  <c r="FZ41" i="39"/>
  <c r="GA41" i="39"/>
  <c r="GB41" i="39"/>
  <c r="GC41" i="39"/>
  <c r="GD41" i="39"/>
  <c r="GE41" i="39"/>
  <c r="GF41" i="39"/>
  <c r="GG41" i="39"/>
  <c r="GH41" i="39"/>
  <c r="GI41" i="39"/>
  <c r="GJ41" i="39"/>
  <c r="GK41" i="39"/>
  <c r="GL41" i="39"/>
  <c r="GM41" i="39"/>
  <c r="GN41" i="39"/>
  <c r="GO41" i="39"/>
  <c r="GP41" i="39"/>
  <c r="GQ41" i="39"/>
  <c r="GR41" i="39"/>
  <c r="GS41" i="39"/>
  <c r="GT41" i="39"/>
  <c r="GU41" i="39"/>
  <c r="GV41" i="39"/>
  <c r="GW41" i="39"/>
  <c r="GX41" i="39"/>
  <c r="GY41" i="39"/>
  <c r="GZ41" i="39"/>
  <c r="HA41" i="39"/>
  <c r="HB41" i="39"/>
  <c r="HC41" i="39"/>
  <c r="HD41" i="39"/>
  <c r="HE41" i="39"/>
  <c r="HF41" i="39"/>
  <c r="HG41" i="39"/>
  <c r="HH41" i="39"/>
  <c r="HI41" i="39"/>
  <c r="HJ41" i="39"/>
  <c r="HK41" i="39"/>
  <c r="HL41" i="39"/>
  <c r="HM41" i="39"/>
  <c r="HN41" i="39"/>
  <c r="HO41" i="39"/>
  <c r="HP41" i="39"/>
  <c r="HQ41" i="39"/>
  <c r="HR41" i="39"/>
  <c r="HS41" i="39"/>
  <c r="HT41" i="39"/>
  <c r="HU41" i="39"/>
  <c r="HV41" i="39"/>
  <c r="HW41" i="39"/>
  <c r="HX41" i="39"/>
  <c r="HY41" i="39"/>
  <c r="HZ41" i="39"/>
  <c r="IA41" i="39"/>
  <c r="IB41" i="39"/>
  <c r="IC41" i="39"/>
  <c r="ID41" i="39"/>
  <c r="IE41" i="39"/>
  <c r="IF41" i="39"/>
  <c r="IG41" i="39"/>
  <c r="IH41" i="39"/>
  <c r="II41" i="39"/>
  <c r="IJ41" i="39"/>
  <c r="IK41" i="39"/>
  <c r="IL41" i="39"/>
  <c r="IM41" i="39"/>
  <c r="IN41" i="39"/>
  <c r="IO41" i="39"/>
  <c r="IP41" i="39"/>
  <c r="IQ41" i="39"/>
  <c r="IR41" i="39"/>
  <c r="IS41" i="39"/>
  <c r="IT41" i="39"/>
  <c r="IU41" i="39"/>
  <c r="IV41" i="39"/>
  <c r="IW41" i="39"/>
  <c r="IX41" i="39"/>
  <c r="IY41" i="39"/>
  <c r="IZ41" i="39"/>
  <c r="JA41" i="39"/>
  <c r="JB41" i="39"/>
  <c r="JC41" i="39"/>
  <c r="JD41" i="39"/>
  <c r="JE41" i="39"/>
  <c r="JF41" i="39"/>
  <c r="JG41" i="39"/>
  <c r="JH41" i="39"/>
  <c r="JI41" i="39"/>
  <c r="JJ41" i="39"/>
  <c r="JK41" i="39"/>
  <c r="JL41" i="39"/>
  <c r="JM41" i="39"/>
  <c r="JN41" i="39"/>
  <c r="JO41" i="39"/>
  <c r="JP41" i="39"/>
  <c r="JQ41" i="39"/>
  <c r="JR41" i="39"/>
  <c r="JS41" i="39"/>
  <c r="JT41" i="39"/>
  <c r="JU41" i="39"/>
  <c r="JV41" i="39"/>
  <c r="JW41" i="39"/>
  <c r="JX41" i="39"/>
  <c r="JY41" i="39"/>
  <c r="JZ41" i="39"/>
  <c r="KA41" i="39"/>
  <c r="KB41" i="39"/>
  <c r="KC41" i="39"/>
  <c r="KD41" i="39"/>
  <c r="KE41" i="39"/>
  <c r="KF41" i="39"/>
  <c r="KG41" i="39"/>
  <c r="KH41" i="39"/>
  <c r="KI41" i="39"/>
  <c r="KJ41" i="39"/>
  <c r="KK41" i="39"/>
  <c r="KL41" i="39"/>
  <c r="KM41" i="39"/>
  <c r="KN41" i="39"/>
  <c r="KO41" i="39"/>
  <c r="KP41" i="39"/>
  <c r="KQ41" i="39"/>
  <c r="KR41" i="39"/>
  <c r="C42" i="39"/>
  <c r="D42" i="39"/>
  <c r="E42" i="39"/>
  <c r="F42" i="39"/>
  <c r="G42" i="39"/>
  <c r="H42" i="39"/>
  <c r="I42" i="39"/>
  <c r="J42" i="39"/>
  <c r="K42" i="39"/>
  <c r="L42" i="39"/>
  <c r="M42" i="39"/>
  <c r="N42" i="39"/>
  <c r="O42" i="39"/>
  <c r="P42" i="39"/>
  <c r="Q42" i="39"/>
  <c r="R42" i="39"/>
  <c r="S42" i="39"/>
  <c r="T42" i="39"/>
  <c r="U42" i="39"/>
  <c r="V42" i="39"/>
  <c r="W42" i="39"/>
  <c r="X42" i="39"/>
  <c r="Y42" i="39"/>
  <c r="Z42" i="39"/>
  <c r="AA42" i="39"/>
  <c r="AB42" i="39"/>
  <c r="AC42" i="39"/>
  <c r="AG42" i="39"/>
  <c r="AH42" i="39"/>
  <c r="AI42" i="39"/>
  <c r="AJ42" i="39"/>
  <c r="AK42" i="39"/>
  <c r="AL42" i="39"/>
  <c r="AM42" i="39"/>
  <c r="AN42" i="39"/>
  <c r="AO42" i="39"/>
  <c r="AP42" i="39"/>
  <c r="AQ42" i="39"/>
  <c r="AR42" i="39"/>
  <c r="AS42" i="39"/>
  <c r="AT42" i="39"/>
  <c r="AU42" i="39"/>
  <c r="AV42" i="39"/>
  <c r="AW42" i="39"/>
  <c r="AX42" i="39"/>
  <c r="AY42" i="39"/>
  <c r="AZ42" i="39"/>
  <c r="BA42" i="39"/>
  <c r="BB42" i="39"/>
  <c r="BC42" i="39"/>
  <c r="BD42" i="39"/>
  <c r="BE42" i="39"/>
  <c r="BF42" i="39"/>
  <c r="BG42" i="39"/>
  <c r="BH42" i="39"/>
  <c r="BI42" i="39"/>
  <c r="BJ42" i="39"/>
  <c r="BK42" i="39"/>
  <c r="BL42" i="39"/>
  <c r="BM42" i="39"/>
  <c r="BN42" i="39"/>
  <c r="BO42" i="39"/>
  <c r="BP42" i="39"/>
  <c r="BQ42" i="39"/>
  <c r="BR42" i="39"/>
  <c r="BS42" i="39"/>
  <c r="BT42" i="39"/>
  <c r="BU42" i="39"/>
  <c r="BV42" i="39"/>
  <c r="BW42" i="39"/>
  <c r="BX42" i="39"/>
  <c r="BY42" i="39"/>
  <c r="BZ42" i="39"/>
  <c r="CA42" i="39"/>
  <c r="CB42" i="39"/>
  <c r="CC42" i="39"/>
  <c r="CD42" i="39"/>
  <c r="CE42" i="39"/>
  <c r="CF42" i="39"/>
  <c r="CG42" i="39"/>
  <c r="CH42" i="39"/>
  <c r="CI42" i="39"/>
  <c r="CJ42" i="39"/>
  <c r="CK42" i="39"/>
  <c r="CL42" i="39"/>
  <c r="CM42" i="39"/>
  <c r="CN42" i="39"/>
  <c r="CO42" i="39"/>
  <c r="CP42" i="39"/>
  <c r="CQ42" i="39"/>
  <c r="CR42" i="39"/>
  <c r="CW42" i="39"/>
  <c r="CX42" i="39"/>
  <c r="CY42" i="39"/>
  <c r="CZ42" i="39"/>
  <c r="DA42" i="39"/>
  <c r="DB42" i="39"/>
  <c r="DC42" i="39"/>
  <c r="DD42" i="39"/>
  <c r="DE42" i="39"/>
  <c r="DF42" i="39"/>
  <c r="DG42" i="39"/>
  <c r="DH42" i="39"/>
  <c r="DI42" i="39"/>
  <c r="DJ42" i="39"/>
  <c r="DK42" i="39"/>
  <c r="DL42" i="39"/>
  <c r="DM42" i="39"/>
  <c r="DN42" i="39"/>
  <c r="DO42" i="39"/>
  <c r="DP42" i="39"/>
  <c r="DQ42" i="39"/>
  <c r="DR42" i="39"/>
  <c r="DS42" i="39"/>
  <c r="DT42" i="39"/>
  <c r="DU42" i="39"/>
  <c r="DV42" i="39"/>
  <c r="DW42" i="39"/>
  <c r="DX42" i="39"/>
  <c r="DY42" i="39"/>
  <c r="DZ42" i="39"/>
  <c r="EA42" i="39"/>
  <c r="EB42" i="39"/>
  <c r="EC42" i="39"/>
  <c r="ED42" i="39"/>
  <c r="EE42" i="39"/>
  <c r="EF42" i="39"/>
  <c r="EG42" i="39"/>
  <c r="EH42" i="39"/>
  <c r="EI42" i="39"/>
  <c r="EJ42" i="39"/>
  <c r="EK42" i="39"/>
  <c r="EL42" i="39"/>
  <c r="EM42" i="39"/>
  <c r="EN42" i="39"/>
  <c r="EO42" i="39"/>
  <c r="EP42" i="39"/>
  <c r="EQ42" i="39"/>
  <c r="ER42" i="39"/>
  <c r="ES42" i="39"/>
  <c r="ET42" i="39"/>
  <c r="EU42" i="39"/>
  <c r="EV42" i="39"/>
  <c r="EW42" i="39"/>
  <c r="EX42" i="39"/>
  <c r="EY42" i="39"/>
  <c r="EZ42" i="39"/>
  <c r="FA42" i="39"/>
  <c r="FB42" i="39"/>
  <c r="FC42" i="39"/>
  <c r="FD42" i="39"/>
  <c r="FE42" i="39"/>
  <c r="FF42" i="39"/>
  <c r="FG42" i="39"/>
  <c r="FH42" i="39"/>
  <c r="FI42" i="39"/>
  <c r="FJ42" i="39"/>
  <c r="FK42" i="39"/>
  <c r="FL42" i="39"/>
  <c r="FM42" i="39"/>
  <c r="FN42" i="39"/>
  <c r="FO42" i="39"/>
  <c r="FP42" i="39"/>
  <c r="FQ42" i="39"/>
  <c r="FR42" i="39"/>
  <c r="FS42" i="39"/>
  <c r="FT42" i="39"/>
  <c r="FU42" i="39"/>
  <c r="FV42" i="39"/>
  <c r="FW42" i="39"/>
  <c r="FX42" i="39"/>
  <c r="FY42" i="39"/>
  <c r="FZ42" i="39"/>
  <c r="GA42" i="39"/>
  <c r="GB42" i="39"/>
  <c r="GC42" i="39"/>
  <c r="GD42" i="39"/>
  <c r="GE42" i="39"/>
  <c r="GF42" i="39"/>
  <c r="GG42" i="39"/>
  <c r="GH42" i="39"/>
  <c r="GI42" i="39"/>
  <c r="GJ42" i="39"/>
  <c r="GK42" i="39"/>
  <c r="GL42" i="39"/>
  <c r="GM42" i="39"/>
  <c r="GN42" i="39"/>
  <c r="GO42" i="39"/>
  <c r="GP42" i="39"/>
  <c r="GQ42" i="39"/>
  <c r="GR42" i="39"/>
  <c r="GS42" i="39"/>
  <c r="GT42" i="39"/>
  <c r="GU42" i="39"/>
  <c r="GV42" i="39"/>
  <c r="GW42" i="39"/>
  <c r="GX42" i="39"/>
  <c r="GY42" i="39"/>
  <c r="GZ42" i="39"/>
  <c r="HA42" i="39"/>
  <c r="HB42" i="39"/>
  <c r="HC42" i="39"/>
  <c r="HD42" i="39"/>
  <c r="HE42" i="39"/>
  <c r="HF42" i="39"/>
  <c r="HG42" i="39"/>
  <c r="HH42" i="39"/>
  <c r="HI42" i="39"/>
  <c r="HJ42" i="39"/>
  <c r="HK42" i="39"/>
  <c r="HL42" i="39"/>
  <c r="HM42" i="39"/>
  <c r="HN42" i="39"/>
  <c r="HO42" i="39"/>
  <c r="HP42" i="39"/>
  <c r="HQ42" i="39"/>
  <c r="HR42" i="39"/>
  <c r="HS42" i="39"/>
  <c r="HT42" i="39"/>
  <c r="HU42" i="39"/>
  <c r="HV42" i="39"/>
  <c r="HW42" i="39"/>
  <c r="HX42" i="39"/>
  <c r="HY42" i="39"/>
  <c r="HZ42" i="39"/>
  <c r="IA42" i="39"/>
  <c r="IB42" i="39"/>
  <c r="IC42" i="39"/>
  <c r="ID42" i="39"/>
  <c r="IE42" i="39"/>
  <c r="IF42" i="39"/>
  <c r="IG42" i="39"/>
  <c r="IH42" i="39"/>
  <c r="II42" i="39"/>
  <c r="IJ42" i="39"/>
  <c r="IK42" i="39"/>
  <c r="IL42" i="39"/>
  <c r="IM42" i="39"/>
  <c r="IN42" i="39"/>
  <c r="IO42" i="39"/>
  <c r="IP42" i="39"/>
  <c r="IQ42" i="39"/>
  <c r="IR42" i="39"/>
  <c r="IS42" i="39"/>
  <c r="IT42" i="39"/>
  <c r="IU42" i="39"/>
  <c r="IV42" i="39"/>
  <c r="IW42" i="39"/>
  <c r="IX42" i="39"/>
  <c r="IY42" i="39"/>
  <c r="IZ42" i="39"/>
  <c r="JA42" i="39"/>
  <c r="JB42" i="39"/>
  <c r="JC42" i="39"/>
  <c r="JD42" i="39"/>
  <c r="JE42" i="39"/>
  <c r="JF42" i="39"/>
  <c r="JG42" i="39"/>
  <c r="JH42" i="39"/>
  <c r="JI42" i="39"/>
  <c r="JJ42" i="39"/>
  <c r="JK42" i="39"/>
  <c r="JL42" i="39"/>
  <c r="JM42" i="39"/>
  <c r="JN42" i="39"/>
  <c r="JO42" i="39"/>
  <c r="JP42" i="39"/>
  <c r="JQ42" i="39"/>
  <c r="JR42" i="39"/>
  <c r="JS42" i="39"/>
  <c r="JT42" i="39"/>
  <c r="JU42" i="39"/>
  <c r="JV42" i="39"/>
  <c r="JW42" i="39"/>
  <c r="JX42" i="39"/>
  <c r="JY42" i="39"/>
  <c r="JZ42" i="39"/>
  <c r="KA42" i="39"/>
  <c r="KB42" i="39"/>
  <c r="KC42" i="39"/>
  <c r="KD42" i="39"/>
  <c r="KE42" i="39"/>
  <c r="KF42" i="39"/>
  <c r="KG42" i="39"/>
  <c r="KH42" i="39"/>
  <c r="KI42" i="39"/>
  <c r="KJ42" i="39"/>
  <c r="KK42" i="39"/>
  <c r="KL42" i="39"/>
  <c r="KM42" i="39"/>
  <c r="KN42" i="39"/>
  <c r="KO42" i="39"/>
  <c r="KP42" i="39"/>
  <c r="KQ42" i="39"/>
  <c r="KR42" i="39"/>
  <c r="C43" i="39"/>
  <c r="D43" i="39"/>
  <c r="E43" i="39"/>
  <c r="F43" i="39"/>
  <c r="G43" i="39"/>
  <c r="H43" i="39"/>
  <c r="I43" i="39"/>
  <c r="J43" i="39"/>
  <c r="K43" i="39"/>
  <c r="L43" i="39"/>
  <c r="M43" i="39"/>
  <c r="N43" i="39"/>
  <c r="O43" i="39"/>
  <c r="P43" i="39"/>
  <c r="Q43" i="39"/>
  <c r="R43" i="39"/>
  <c r="S43" i="39"/>
  <c r="T43" i="39"/>
  <c r="U43" i="39"/>
  <c r="V43" i="39"/>
  <c r="W43" i="39"/>
  <c r="X43" i="39"/>
  <c r="Y43" i="39"/>
  <c r="Z43" i="39"/>
  <c r="AA43" i="39"/>
  <c r="AB43" i="39"/>
  <c r="AC43" i="39"/>
  <c r="AG43" i="39"/>
  <c r="AH43" i="39"/>
  <c r="AI43" i="39"/>
  <c r="AJ43" i="39"/>
  <c r="AK43" i="39"/>
  <c r="AL43" i="39"/>
  <c r="AM43" i="39"/>
  <c r="AN43" i="39"/>
  <c r="AO43" i="39"/>
  <c r="AP43" i="39"/>
  <c r="AQ43" i="39"/>
  <c r="AR43" i="39"/>
  <c r="AS43" i="39"/>
  <c r="AT43" i="39"/>
  <c r="AU43" i="39"/>
  <c r="AV43" i="39"/>
  <c r="AW43" i="39"/>
  <c r="AX43" i="39"/>
  <c r="AY43" i="39"/>
  <c r="AZ43" i="39"/>
  <c r="BA43" i="39"/>
  <c r="BB43" i="39"/>
  <c r="BC43" i="39"/>
  <c r="BD43" i="39"/>
  <c r="BE43" i="39"/>
  <c r="BF43" i="39"/>
  <c r="BG43" i="39"/>
  <c r="BH43" i="39"/>
  <c r="BI43" i="39"/>
  <c r="BJ43" i="39"/>
  <c r="BK43" i="39"/>
  <c r="BL43" i="39"/>
  <c r="BM43" i="39"/>
  <c r="BN43" i="39"/>
  <c r="BO43" i="39"/>
  <c r="BP43" i="39"/>
  <c r="BQ43" i="39"/>
  <c r="BR43" i="39"/>
  <c r="BS43" i="39"/>
  <c r="BT43" i="39"/>
  <c r="BU43" i="39"/>
  <c r="BV43" i="39"/>
  <c r="BW43" i="39"/>
  <c r="BX43" i="39"/>
  <c r="BY43" i="39"/>
  <c r="BZ43" i="39"/>
  <c r="CA43" i="39"/>
  <c r="CB43" i="39"/>
  <c r="CC43" i="39"/>
  <c r="CD43" i="39"/>
  <c r="CE43" i="39"/>
  <c r="CF43" i="39"/>
  <c r="CG43" i="39"/>
  <c r="CH43" i="39"/>
  <c r="CI43" i="39"/>
  <c r="CJ43" i="39"/>
  <c r="CK43" i="39"/>
  <c r="CL43" i="39"/>
  <c r="CM43" i="39"/>
  <c r="CN43" i="39"/>
  <c r="CO43" i="39"/>
  <c r="CP43" i="39"/>
  <c r="CQ43" i="39"/>
  <c r="CR43" i="39"/>
  <c r="CW43" i="39"/>
  <c r="CX43" i="39"/>
  <c r="CX68" i="39" s="1"/>
  <c r="CX91" i="39" s="1"/>
  <c r="CY43" i="39"/>
  <c r="CZ43" i="39"/>
  <c r="DA43" i="39"/>
  <c r="DB43" i="39"/>
  <c r="DB68" i="39" s="1"/>
  <c r="DB91" i="39" s="1"/>
  <c r="DC43" i="39"/>
  <c r="DD43" i="39"/>
  <c r="DE43" i="39"/>
  <c r="DF43" i="39"/>
  <c r="DF68" i="39" s="1"/>
  <c r="DF91" i="39" s="1"/>
  <c r="DG43" i="39"/>
  <c r="DH43" i="39"/>
  <c r="DI43" i="39"/>
  <c r="DJ43" i="39"/>
  <c r="DJ68" i="39" s="1"/>
  <c r="DJ91" i="39" s="1"/>
  <c r="DK43" i="39"/>
  <c r="DL43" i="39"/>
  <c r="DM43" i="39"/>
  <c r="DN43" i="39"/>
  <c r="DN68" i="39" s="1"/>
  <c r="DN91" i="39" s="1"/>
  <c r="DO43" i="39"/>
  <c r="DP43" i="39"/>
  <c r="DQ43" i="39"/>
  <c r="DR43" i="39"/>
  <c r="DR68" i="39" s="1"/>
  <c r="DR91" i="39" s="1"/>
  <c r="DS43" i="39"/>
  <c r="DT43" i="39"/>
  <c r="DU43" i="39"/>
  <c r="DV43" i="39"/>
  <c r="DV68" i="39" s="1"/>
  <c r="DV91" i="39" s="1"/>
  <c r="DW43" i="39"/>
  <c r="DX43" i="39"/>
  <c r="DY43" i="39"/>
  <c r="DZ43" i="39"/>
  <c r="DZ68" i="39" s="1"/>
  <c r="DZ91" i="39" s="1"/>
  <c r="EA43" i="39"/>
  <c r="EB43" i="39"/>
  <c r="EC43" i="39"/>
  <c r="ED43" i="39"/>
  <c r="ED68" i="39" s="1"/>
  <c r="ED91" i="39" s="1"/>
  <c r="EE43" i="39"/>
  <c r="EF43" i="39"/>
  <c r="EG43" i="39"/>
  <c r="EH43" i="39"/>
  <c r="EH68" i="39" s="1"/>
  <c r="EH91" i="39" s="1"/>
  <c r="EI43" i="39"/>
  <c r="EJ43" i="39"/>
  <c r="EK43" i="39"/>
  <c r="EL43" i="39"/>
  <c r="EL68" i="39" s="1"/>
  <c r="EL91" i="39" s="1"/>
  <c r="EM43" i="39"/>
  <c r="EN43" i="39"/>
  <c r="EO43" i="39"/>
  <c r="EP43" i="39"/>
  <c r="EP68" i="39" s="1"/>
  <c r="EP91" i="39" s="1"/>
  <c r="EQ43" i="39"/>
  <c r="ER43" i="39"/>
  <c r="ES43" i="39"/>
  <c r="ET43" i="39"/>
  <c r="ET68" i="39" s="1"/>
  <c r="ET91" i="39" s="1"/>
  <c r="EU43" i="39"/>
  <c r="EV43" i="39"/>
  <c r="EW43" i="39"/>
  <c r="EX43" i="39"/>
  <c r="EX68" i="39" s="1"/>
  <c r="EY43" i="39"/>
  <c r="EZ43" i="39"/>
  <c r="FA43" i="39"/>
  <c r="FB43" i="39"/>
  <c r="FB68" i="39" s="1"/>
  <c r="FB91" i="39" s="1"/>
  <c r="FC43" i="39"/>
  <c r="FD43" i="39"/>
  <c r="FE43" i="39"/>
  <c r="FF43" i="39"/>
  <c r="FF68" i="39" s="1"/>
  <c r="FF91" i="39" s="1"/>
  <c r="FG43" i="39"/>
  <c r="FH43" i="39"/>
  <c r="FI43" i="39"/>
  <c r="FJ43" i="39"/>
  <c r="FJ68" i="39" s="1"/>
  <c r="FJ91" i="39" s="1"/>
  <c r="FK43" i="39"/>
  <c r="FL43" i="39"/>
  <c r="FM43" i="39"/>
  <c r="FN43" i="39"/>
  <c r="FN68" i="39" s="1"/>
  <c r="FN91" i="39" s="1"/>
  <c r="FO43" i="39"/>
  <c r="FP43" i="39"/>
  <c r="FQ43" i="39"/>
  <c r="FR43" i="39"/>
  <c r="FR68" i="39" s="1"/>
  <c r="FR91" i="39" s="1"/>
  <c r="FS43" i="39"/>
  <c r="FT43" i="39"/>
  <c r="FU43" i="39"/>
  <c r="FV43" i="39"/>
  <c r="FV68" i="39" s="1"/>
  <c r="FV91" i="39" s="1"/>
  <c r="FW43" i="39"/>
  <c r="FX43" i="39"/>
  <c r="FY43" i="39"/>
  <c r="FZ43" i="39"/>
  <c r="FZ68" i="39" s="1"/>
  <c r="FZ91" i="39" s="1"/>
  <c r="GA43" i="39"/>
  <c r="GB43" i="39"/>
  <c r="GC43" i="39"/>
  <c r="GD43" i="39"/>
  <c r="GD68" i="39" s="1"/>
  <c r="GD91" i="39" s="1"/>
  <c r="GE43" i="39"/>
  <c r="GF43" i="39"/>
  <c r="GG43" i="39"/>
  <c r="GH43" i="39"/>
  <c r="GH68" i="39" s="1"/>
  <c r="GH91" i="39" s="1"/>
  <c r="GI43" i="39"/>
  <c r="GJ43" i="39"/>
  <c r="GK43" i="39"/>
  <c r="GL43" i="39"/>
  <c r="GL68" i="39" s="1"/>
  <c r="GL91" i="39" s="1"/>
  <c r="GM43" i="39"/>
  <c r="GN43" i="39"/>
  <c r="GO43" i="39"/>
  <c r="GP43" i="39"/>
  <c r="GP68" i="39" s="1"/>
  <c r="GP91" i="39" s="1"/>
  <c r="GQ43" i="39"/>
  <c r="GR43" i="39"/>
  <c r="GS43" i="39"/>
  <c r="GT43" i="39"/>
  <c r="GT68" i="39" s="1"/>
  <c r="GT91" i="39" s="1"/>
  <c r="GU43" i="39"/>
  <c r="GV43" i="39"/>
  <c r="GW43" i="39"/>
  <c r="GX43" i="39"/>
  <c r="GX68" i="39" s="1"/>
  <c r="GX91" i="39" s="1"/>
  <c r="GY43" i="39"/>
  <c r="GZ43" i="39"/>
  <c r="HA43" i="39"/>
  <c r="HB43" i="39"/>
  <c r="HB68" i="39" s="1"/>
  <c r="HB91" i="39" s="1"/>
  <c r="HC43" i="39"/>
  <c r="HD43" i="39"/>
  <c r="HE43" i="39"/>
  <c r="HF43" i="39"/>
  <c r="HF68" i="39" s="1"/>
  <c r="HF91" i="39" s="1"/>
  <c r="HG43" i="39"/>
  <c r="HH43" i="39"/>
  <c r="HI43" i="39"/>
  <c r="HJ43" i="39"/>
  <c r="HJ68" i="39" s="1"/>
  <c r="HJ91" i="39" s="1"/>
  <c r="HK43" i="39"/>
  <c r="HL43" i="39"/>
  <c r="HM43" i="39"/>
  <c r="HN43" i="39"/>
  <c r="HN68" i="39" s="1"/>
  <c r="HN91" i="39" s="1"/>
  <c r="HO43" i="39"/>
  <c r="HP43" i="39"/>
  <c r="HQ43" i="39"/>
  <c r="HR43" i="39"/>
  <c r="HR68" i="39" s="1"/>
  <c r="HR91" i="39" s="1"/>
  <c r="HS43" i="39"/>
  <c r="HT43" i="39"/>
  <c r="HU43" i="39"/>
  <c r="HV43" i="39"/>
  <c r="HV68" i="39" s="1"/>
  <c r="HV91" i="39" s="1"/>
  <c r="HW43" i="39"/>
  <c r="HX43" i="39"/>
  <c r="HY43" i="39"/>
  <c r="HZ43" i="39"/>
  <c r="HZ68" i="39" s="1"/>
  <c r="HZ91" i="39" s="1"/>
  <c r="IA43" i="39"/>
  <c r="IB43" i="39"/>
  <c r="IC43" i="39"/>
  <c r="ID43" i="39"/>
  <c r="ID68" i="39" s="1"/>
  <c r="ID91" i="39" s="1"/>
  <c r="IE43" i="39"/>
  <c r="IF43" i="39"/>
  <c r="IG43" i="39"/>
  <c r="IH43" i="39"/>
  <c r="IH68" i="39" s="1"/>
  <c r="IH91" i="39" s="1"/>
  <c r="II43" i="39"/>
  <c r="IJ43" i="39"/>
  <c r="IK43" i="39"/>
  <c r="IL43" i="39"/>
  <c r="IL68" i="39" s="1"/>
  <c r="IL91" i="39" s="1"/>
  <c r="IM43" i="39"/>
  <c r="IN43" i="39"/>
  <c r="IO43" i="39"/>
  <c r="IP43" i="39"/>
  <c r="IP68" i="39" s="1"/>
  <c r="IP91" i="39" s="1"/>
  <c r="IQ43" i="39"/>
  <c r="IR43" i="39"/>
  <c r="IS43" i="39"/>
  <c r="IT43" i="39"/>
  <c r="IT68" i="39" s="1"/>
  <c r="IT91" i="39" s="1"/>
  <c r="IU43" i="39"/>
  <c r="IV43" i="39"/>
  <c r="IW43" i="39"/>
  <c r="IX43" i="39"/>
  <c r="IX68" i="39" s="1"/>
  <c r="IX91" i="39" s="1"/>
  <c r="IY43" i="39"/>
  <c r="IZ43" i="39"/>
  <c r="JA43" i="39"/>
  <c r="JB43" i="39"/>
  <c r="JB68" i="39" s="1"/>
  <c r="JB91" i="39" s="1"/>
  <c r="JC43" i="39"/>
  <c r="JD43" i="39"/>
  <c r="JE43" i="39"/>
  <c r="JF43" i="39"/>
  <c r="JF68" i="39" s="1"/>
  <c r="JF91" i="39" s="1"/>
  <c r="JG43" i="39"/>
  <c r="JH43" i="39"/>
  <c r="JI43" i="39"/>
  <c r="JJ43" i="39"/>
  <c r="JJ68" i="39" s="1"/>
  <c r="JJ91" i="39" s="1"/>
  <c r="JK43" i="39"/>
  <c r="JL43" i="39"/>
  <c r="JM43" i="39"/>
  <c r="JN43" i="39"/>
  <c r="JN68" i="39" s="1"/>
  <c r="JN91" i="39" s="1"/>
  <c r="JO43" i="39"/>
  <c r="JP43" i="39"/>
  <c r="JQ43" i="39"/>
  <c r="JR43" i="39"/>
  <c r="JR68" i="39" s="1"/>
  <c r="JR91" i="39" s="1"/>
  <c r="JS43" i="39"/>
  <c r="JT43" i="39"/>
  <c r="JU43" i="39"/>
  <c r="JV43" i="39"/>
  <c r="JV68" i="39" s="1"/>
  <c r="JW43" i="39"/>
  <c r="JX43" i="39"/>
  <c r="JY43" i="39"/>
  <c r="JZ43" i="39"/>
  <c r="JZ68" i="39" s="1"/>
  <c r="JZ91" i="39" s="1"/>
  <c r="KA43" i="39"/>
  <c r="KB43" i="39"/>
  <c r="KC43" i="39"/>
  <c r="KD43" i="39"/>
  <c r="KD68" i="39" s="1"/>
  <c r="KD91" i="39" s="1"/>
  <c r="KE43" i="39"/>
  <c r="KF43" i="39"/>
  <c r="KG43" i="39"/>
  <c r="KH43" i="39"/>
  <c r="KH68" i="39" s="1"/>
  <c r="KH91" i="39" s="1"/>
  <c r="KI43" i="39"/>
  <c r="KJ43" i="39"/>
  <c r="KK43" i="39"/>
  <c r="KL43" i="39"/>
  <c r="KL68" i="39" s="1"/>
  <c r="KL91" i="39" s="1"/>
  <c r="KM43" i="39"/>
  <c r="KN43" i="39"/>
  <c r="KO43" i="39"/>
  <c r="KP43" i="39"/>
  <c r="KP68" i="39" s="1"/>
  <c r="KP91" i="39" s="1"/>
  <c r="KQ43" i="39"/>
  <c r="KR43" i="39"/>
  <c r="C44" i="39"/>
  <c r="D44" i="39"/>
  <c r="E44" i="39"/>
  <c r="F44" i="39"/>
  <c r="G44" i="39"/>
  <c r="H44" i="39"/>
  <c r="I44" i="39"/>
  <c r="J44" i="39"/>
  <c r="K44" i="39"/>
  <c r="L44" i="39"/>
  <c r="M44" i="39"/>
  <c r="N44" i="39"/>
  <c r="O44" i="39"/>
  <c r="P44" i="39"/>
  <c r="Q44" i="39"/>
  <c r="R44" i="39"/>
  <c r="S44" i="39"/>
  <c r="T44" i="39"/>
  <c r="U44" i="39"/>
  <c r="V44" i="39"/>
  <c r="W44" i="39"/>
  <c r="X44" i="39"/>
  <c r="Y44" i="39"/>
  <c r="Z44" i="39"/>
  <c r="AA44" i="39"/>
  <c r="AB44" i="39"/>
  <c r="AC44" i="39"/>
  <c r="AG44" i="39"/>
  <c r="AH44" i="39"/>
  <c r="AI44" i="39"/>
  <c r="AJ44" i="39"/>
  <c r="AK44" i="39"/>
  <c r="AL44" i="39"/>
  <c r="AM44" i="39"/>
  <c r="AN44" i="39"/>
  <c r="AO44" i="39"/>
  <c r="AP44" i="39"/>
  <c r="AQ44" i="39"/>
  <c r="AR44" i="39"/>
  <c r="AS44" i="39"/>
  <c r="AT44" i="39"/>
  <c r="AU44" i="39"/>
  <c r="AV44" i="39"/>
  <c r="AW44" i="39"/>
  <c r="AX44" i="39"/>
  <c r="AY44" i="39"/>
  <c r="AZ44" i="39"/>
  <c r="BA44" i="39"/>
  <c r="BB44" i="39"/>
  <c r="BC44" i="39"/>
  <c r="BD44" i="39"/>
  <c r="BE44" i="39"/>
  <c r="BF44" i="39"/>
  <c r="BG44" i="39"/>
  <c r="BH44" i="39"/>
  <c r="BI44" i="39"/>
  <c r="BJ44" i="39"/>
  <c r="BK44" i="39"/>
  <c r="BL44" i="39"/>
  <c r="BM44" i="39"/>
  <c r="BN44" i="39"/>
  <c r="BO44" i="39"/>
  <c r="BP44" i="39"/>
  <c r="BQ44" i="39"/>
  <c r="BR44" i="39"/>
  <c r="BS44" i="39"/>
  <c r="BT44" i="39"/>
  <c r="BU44" i="39"/>
  <c r="BV44" i="39"/>
  <c r="BW44" i="39"/>
  <c r="BX44" i="39"/>
  <c r="BY44" i="39"/>
  <c r="BZ44" i="39"/>
  <c r="CA44" i="39"/>
  <c r="CB44" i="39"/>
  <c r="CC44" i="39"/>
  <c r="CD44" i="39"/>
  <c r="CE44" i="39"/>
  <c r="CF44" i="39"/>
  <c r="CG44" i="39"/>
  <c r="CH44" i="39"/>
  <c r="CI44" i="39"/>
  <c r="CJ44" i="39"/>
  <c r="CK44" i="39"/>
  <c r="CL44" i="39"/>
  <c r="CM44" i="39"/>
  <c r="CN44" i="39"/>
  <c r="CO44" i="39"/>
  <c r="CP44" i="39"/>
  <c r="CQ44" i="39"/>
  <c r="CR44" i="39"/>
  <c r="CW44" i="39"/>
  <c r="CX44" i="39"/>
  <c r="CY44" i="39"/>
  <c r="CY69" i="39" s="1"/>
  <c r="CZ44" i="39"/>
  <c r="DA44" i="39"/>
  <c r="DB44" i="39"/>
  <c r="DC44" i="39"/>
  <c r="DC69" i="39" s="1"/>
  <c r="DD44" i="39"/>
  <c r="DE44" i="39"/>
  <c r="DF44" i="39"/>
  <c r="DG44" i="39"/>
  <c r="DG69" i="39" s="1"/>
  <c r="DH44" i="39"/>
  <c r="DI44" i="39"/>
  <c r="DJ44" i="39"/>
  <c r="DK44" i="39"/>
  <c r="DK69" i="39" s="1"/>
  <c r="DL44" i="39"/>
  <c r="DM44" i="39"/>
  <c r="DN44" i="39"/>
  <c r="DO44" i="39"/>
  <c r="DO69" i="39" s="1"/>
  <c r="DP44" i="39"/>
  <c r="DQ44" i="39"/>
  <c r="DR44" i="39"/>
  <c r="DS44" i="39"/>
  <c r="DS69" i="39" s="1"/>
  <c r="DT44" i="39"/>
  <c r="DU44" i="39"/>
  <c r="DV44" i="39"/>
  <c r="DW44" i="39"/>
  <c r="DW69" i="39" s="1"/>
  <c r="DX44" i="39"/>
  <c r="DY44" i="39"/>
  <c r="DZ44" i="39"/>
  <c r="EA44" i="39"/>
  <c r="EA69" i="39" s="1"/>
  <c r="EB44" i="39"/>
  <c r="EC44" i="39"/>
  <c r="ED44" i="39"/>
  <c r="EE44" i="39"/>
  <c r="EE69" i="39" s="1"/>
  <c r="EF44" i="39"/>
  <c r="EG44" i="39"/>
  <c r="EH44" i="39"/>
  <c r="EI44" i="39"/>
  <c r="EI69" i="39" s="1"/>
  <c r="EJ44" i="39"/>
  <c r="EK44" i="39"/>
  <c r="EL44" i="39"/>
  <c r="EM44" i="39"/>
  <c r="EM69" i="39" s="1"/>
  <c r="EN44" i="39"/>
  <c r="EO44" i="39"/>
  <c r="EP44" i="39"/>
  <c r="EQ44" i="39"/>
  <c r="EQ69" i="39" s="1"/>
  <c r="ER44" i="39"/>
  <c r="ES44" i="39"/>
  <c r="ET44" i="39"/>
  <c r="EU44" i="39"/>
  <c r="EU69" i="39" s="1"/>
  <c r="EV44" i="39"/>
  <c r="EW44" i="39"/>
  <c r="EX44" i="39"/>
  <c r="EY44" i="39"/>
  <c r="EY69" i="39" s="1"/>
  <c r="EZ44" i="39"/>
  <c r="FA44" i="39"/>
  <c r="FB44" i="39"/>
  <c r="FC44" i="39"/>
  <c r="FC69" i="39" s="1"/>
  <c r="FD44" i="39"/>
  <c r="FE44" i="39"/>
  <c r="FF44" i="39"/>
  <c r="FG44" i="39"/>
  <c r="FG69" i="39" s="1"/>
  <c r="FH44" i="39"/>
  <c r="FI44" i="39"/>
  <c r="FJ44" i="39"/>
  <c r="FK44" i="39"/>
  <c r="FK69" i="39" s="1"/>
  <c r="FL44" i="39"/>
  <c r="FM44" i="39"/>
  <c r="FN44" i="39"/>
  <c r="FO44" i="39"/>
  <c r="FO69" i="39" s="1"/>
  <c r="FP44" i="39"/>
  <c r="FQ44" i="39"/>
  <c r="FR44" i="39"/>
  <c r="FS44" i="39"/>
  <c r="FS69" i="39" s="1"/>
  <c r="FT44" i="39"/>
  <c r="FU44" i="39"/>
  <c r="FV44" i="39"/>
  <c r="FW44" i="39"/>
  <c r="FW69" i="39" s="1"/>
  <c r="FX44" i="39"/>
  <c r="FY44" i="39"/>
  <c r="FZ44" i="39"/>
  <c r="GA44" i="39"/>
  <c r="GA69" i="39" s="1"/>
  <c r="GB44" i="39"/>
  <c r="GC44" i="39"/>
  <c r="GD44" i="39"/>
  <c r="GE44" i="39"/>
  <c r="GE69" i="39" s="1"/>
  <c r="GF44" i="39"/>
  <c r="GG44" i="39"/>
  <c r="GH44" i="39"/>
  <c r="GI44" i="39"/>
  <c r="GI69" i="39" s="1"/>
  <c r="GJ44" i="39"/>
  <c r="GK44" i="39"/>
  <c r="GL44" i="39"/>
  <c r="GM44" i="39"/>
  <c r="GM69" i="39" s="1"/>
  <c r="GN44" i="39"/>
  <c r="GO44" i="39"/>
  <c r="GP44" i="39"/>
  <c r="GQ44" i="39"/>
  <c r="GQ69" i="39" s="1"/>
  <c r="GR44" i="39"/>
  <c r="GS44" i="39"/>
  <c r="GT44" i="39"/>
  <c r="GU44" i="39"/>
  <c r="GU69" i="39" s="1"/>
  <c r="GV44" i="39"/>
  <c r="GW44" i="39"/>
  <c r="GX44" i="39"/>
  <c r="GY44" i="39"/>
  <c r="GY69" i="39" s="1"/>
  <c r="GZ44" i="39"/>
  <c r="HA44" i="39"/>
  <c r="HB44" i="39"/>
  <c r="HC44" i="39"/>
  <c r="HC69" i="39" s="1"/>
  <c r="HD44" i="39"/>
  <c r="HE44" i="39"/>
  <c r="HF44" i="39"/>
  <c r="HG44" i="39"/>
  <c r="HG69" i="39" s="1"/>
  <c r="HH44" i="39"/>
  <c r="HI44" i="39"/>
  <c r="HJ44" i="39"/>
  <c r="HK44" i="39"/>
  <c r="HK69" i="39" s="1"/>
  <c r="HL44" i="39"/>
  <c r="HM44" i="39"/>
  <c r="HN44" i="39"/>
  <c r="HO44" i="39"/>
  <c r="HO69" i="39" s="1"/>
  <c r="HP44" i="39"/>
  <c r="HQ44" i="39"/>
  <c r="HR44" i="39"/>
  <c r="HS44" i="39"/>
  <c r="HS69" i="39" s="1"/>
  <c r="HT44" i="39"/>
  <c r="HU44" i="39"/>
  <c r="HV44" i="39"/>
  <c r="HW44" i="39"/>
  <c r="HW69" i="39" s="1"/>
  <c r="HX44" i="39"/>
  <c r="HY44" i="39"/>
  <c r="HZ44" i="39"/>
  <c r="IA44" i="39"/>
  <c r="IA69" i="39" s="1"/>
  <c r="IB44" i="39"/>
  <c r="IC44" i="39"/>
  <c r="ID44" i="39"/>
  <c r="IE44" i="39"/>
  <c r="IE69" i="39" s="1"/>
  <c r="IF44" i="39"/>
  <c r="IG44" i="39"/>
  <c r="IH44" i="39"/>
  <c r="II44" i="39"/>
  <c r="II69" i="39" s="1"/>
  <c r="IJ44" i="39"/>
  <c r="IK44" i="39"/>
  <c r="IL44" i="39"/>
  <c r="IM44" i="39"/>
  <c r="IM69" i="39" s="1"/>
  <c r="IN44" i="39"/>
  <c r="IO44" i="39"/>
  <c r="IP44" i="39"/>
  <c r="IQ44" i="39"/>
  <c r="IQ69" i="39" s="1"/>
  <c r="IR44" i="39"/>
  <c r="IS44" i="39"/>
  <c r="IT44" i="39"/>
  <c r="IU44" i="39"/>
  <c r="IU69" i="39" s="1"/>
  <c r="IV44" i="39"/>
  <c r="IW44" i="39"/>
  <c r="IX44" i="39"/>
  <c r="IY44" i="39"/>
  <c r="IY69" i="39" s="1"/>
  <c r="IZ44" i="39"/>
  <c r="JA44" i="39"/>
  <c r="JB44" i="39"/>
  <c r="JC44" i="39"/>
  <c r="JC69" i="39" s="1"/>
  <c r="JD44" i="39"/>
  <c r="JE44" i="39"/>
  <c r="JF44" i="39"/>
  <c r="JG44" i="39"/>
  <c r="JG69" i="39" s="1"/>
  <c r="JH44" i="39"/>
  <c r="JI44" i="39"/>
  <c r="JJ44" i="39"/>
  <c r="JK44" i="39"/>
  <c r="JK69" i="39" s="1"/>
  <c r="JL44" i="39"/>
  <c r="JM44" i="39"/>
  <c r="JN44" i="39"/>
  <c r="JO44" i="39"/>
  <c r="JO69" i="39" s="1"/>
  <c r="JP44" i="39"/>
  <c r="JQ44" i="39"/>
  <c r="JR44" i="39"/>
  <c r="JS44" i="39"/>
  <c r="JS69" i="39" s="1"/>
  <c r="JT44" i="39"/>
  <c r="JU44" i="39"/>
  <c r="JV44" i="39"/>
  <c r="JW44" i="39"/>
  <c r="JW69" i="39" s="1"/>
  <c r="JX44" i="39"/>
  <c r="JY44" i="39"/>
  <c r="JZ44" i="39"/>
  <c r="KA44" i="39"/>
  <c r="KA69" i="39" s="1"/>
  <c r="KB44" i="39"/>
  <c r="KC44" i="39"/>
  <c r="KD44" i="39"/>
  <c r="KE44" i="39"/>
  <c r="KE69" i="39" s="1"/>
  <c r="KF44" i="39"/>
  <c r="KG44" i="39"/>
  <c r="KH44" i="39"/>
  <c r="KI44" i="39"/>
  <c r="KI69" i="39" s="1"/>
  <c r="KJ44" i="39"/>
  <c r="KK44" i="39"/>
  <c r="KL44" i="39"/>
  <c r="KM44" i="39"/>
  <c r="KM69" i="39" s="1"/>
  <c r="KN44" i="39"/>
  <c r="KO44" i="39"/>
  <c r="KP44" i="39"/>
  <c r="KQ44" i="39"/>
  <c r="KQ69" i="39" s="1"/>
  <c r="KR44" i="39"/>
  <c r="C45" i="39"/>
  <c r="D45" i="39"/>
  <c r="E45" i="39"/>
  <c r="F45" i="39"/>
  <c r="G45" i="39"/>
  <c r="H45" i="39"/>
  <c r="I45" i="39"/>
  <c r="J45" i="39"/>
  <c r="K45" i="39"/>
  <c r="L45" i="39"/>
  <c r="M45" i="39"/>
  <c r="N45" i="39"/>
  <c r="O45" i="39"/>
  <c r="P45" i="39"/>
  <c r="Q45" i="39"/>
  <c r="R45" i="39"/>
  <c r="S45" i="39"/>
  <c r="T45" i="39"/>
  <c r="U45" i="39"/>
  <c r="V45" i="39"/>
  <c r="W45" i="39"/>
  <c r="X45" i="39"/>
  <c r="Y45" i="39"/>
  <c r="Z45" i="39"/>
  <c r="AA45" i="39"/>
  <c r="AB45" i="39"/>
  <c r="AC45" i="39"/>
  <c r="AG45" i="39"/>
  <c r="AH45" i="39"/>
  <c r="AI45" i="39"/>
  <c r="AJ45" i="39"/>
  <c r="AK45" i="39"/>
  <c r="AL45" i="39"/>
  <c r="AM45" i="39"/>
  <c r="AN45" i="39"/>
  <c r="AO45" i="39"/>
  <c r="AP45" i="39"/>
  <c r="AQ45" i="39"/>
  <c r="AR45" i="39"/>
  <c r="AS45" i="39"/>
  <c r="AT45" i="39"/>
  <c r="AU45" i="39"/>
  <c r="AV45" i="39"/>
  <c r="AW45" i="39"/>
  <c r="AX45" i="39"/>
  <c r="AY45" i="39"/>
  <c r="AZ45" i="39"/>
  <c r="BA45" i="39"/>
  <c r="BB45" i="39"/>
  <c r="BC45" i="39"/>
  <c r="BD45" i="39"/>
  <c r="BE45" i="39"/>
  <c r="BF45" i="39"/>
  <c r="BG45" i="39"/>
  <c r="BH45" i="39"/>
  <c r="BI45" i="39"/>
  <c r="BJ45" i="39"/>
  <c r="BK45" i="39"/>
  <c r="BL45" i="39"/>
  <c r="BM45" i="39"/>
  <c r="BN45" i="39"/>
  <c r="BO45" i="39"/>
  <c r="BP45" i="39"/>
  <c r="BQ45" i="39"/>
  <c r="BR45" i="39"/>
  <c r="BS45" i="39"/>
  <c r="BT45" i="39"/>
  <c r="BU45" i="39"/>
  <c r="BV45" i="39"/>
  <c r="BW45" i="39"/>
  <c r="BX45" i="39"/>
  <c r="BY45" i="39"/>
  <c r="BZ45" i="39"/>
  <c r="CA45" i="39"/>
  <c r="CB45" i="39"/>
  <c r="CC45" i="39"/>
  <c r="CD45" i="39"/>
  <c r="CE45" i="39"/>
  <c r="CF45" i="39"/>
  <c r="CG45" i="39"/>
  <c r="CH45" i="39"/>
  <c r="CI45" i="39"/>
  <c r="CJ45" i="39"/>
  <c r="CK45" i="39"/>
  <c r="CL45" i="39"/>
  <c r="CM45" i="39"/>
  <c r="CN45" i="39"/>
  <c r="CO45" i="39"/>
  <c r="CP45" i="39"/>
  <c r="CQ45" i="39"/>
  <c r="CR45" i="39"/>
  <c r="CW45" i="39"/>
  <c r="CX45" i="39"/>
  <c r="CY45" i="39"/>
  <c r="CZ45" i="39"/>
  <c r="DA45" i="39"/>
  <c r="DB45" i="39"/>
  <c r="DC45" i="39"/>
  <c r="DD45" i="39"/>
  <c r="DE45" i="39"/>
  <c r="DF45" i="39"/>
  <c r="DG45" i="39"/>
  <c r="DH45" i="39"/>
  <c r="DI45" i="39"/>
  <c r="DJ45" i="39"/>
  <c r="DK45" i="39"/>
  <c r="DL45" i="39"/>
  <c r="DM45" i="39"/>
  <c r="DN45" i="39"/>
  <c r="DO45" i="39"/>
  <c r="DP45" i="39"/>
  <c r="DQ45" i="39"/>
  <c r="DR45" i="39"/>
  <c r="DS45" i="39"/>
  <c r="DT45" i="39"/>
  <c r="DU45" i="39"/>
  <c r="DV45" i="39"/>
  <c r="DW45" i="39"/>
  <c r="DX45" i="39"/>
  <c r="DY45" i="39"/>
  <c r="DZ45" i="39"/>
  <c r="EA45" i="39"/>
  <c r="EB45" i="39"/>
  <c r="EC45" i="39"/>
  <c r="ED45" i="39"/>
  <c r="EE45" i="39"/>
  <c r="EF45" i="39"/>
  <c r="EG45" i="39"/>
  <c r="EH45" i="39"/>
  <c r="EI45" i="39"/>
  <c r="EJ45" i="39"/>
  <c r="EK45" i="39"/>
  <c r="EL45" i="39"/>
  <c r="EM45" i="39"/>
  <c r="EN45" i="39"/>
  <c r="EO45" i="39"/>
  <c r="EP45" i="39"/>
  <c r="EQ45" i="39"/>
  <c r="ER45" i="39"/>
  <c r="ES45" i="39"/>
  <c r="ET45" i="39"/>
  <c r="EU45" i="39"/>
  <c r="EV45" i="39"/>
  <c r="EW45" i="39"/>
  <c r="EX45" i="39"/>
  <c r="EY45" i="39"/>
  <c r="EZ45" i="39"/>
  <c r="FA45" i="39"/>
  <c r="FB45" i="39"/>
  <c r="FC45" i="39"/>
  <c r="FD45" i="39"/>
  <c r="FE45" i="39"/>
  <c r="FF45" i="39"/>
  <c r="FG45" i="39"/>
  <c r="FH45" i="39"/>
  <c r="FI45" i="39"/>
  <c r="FJ45" i="39"/>
  <c r="FK45" i="39"/>
  <c r="FL45" i="39"/>
  <c r="FM45" i="39"/>
  <c r="FN45" i="39"/>
  <c r="FO45" i="39"/>
  <c r="FP45" i="39"/>
  <c r="FQ45" i="39"/>
  <c r="FR45" i="39"/>
  <c r="FS45" i="39"/>
  <c r="FT45" i="39"/>
  <c r="FU45" i="39"/>
  <c r="FV45" i="39"/>
  <c r="FW45" i="39"/>
  <c r="FX45" i="39"/>
  <c r="FY45" i="39"/>
  <c r="FZ45" i="39"/>
  <c r="GA45" i="39"/>
  <c r="GB45" i="39"/>
  <c r="GC45" i="39"/>
  <c r="GD45" i="39"/>
  <c r="GE45" i="39"/>
  <c r="GF45" i="39"/>
  <c r="GG45" i="39"/>
  <c r="GH45" i="39"/>
  <c r="GI45" i="39"/>
  <c r="GJ45" i="39"/>
  <c r="GK45" i="39"/>
  <c r="GL45" i="39"/>
  <c r="GM45" i="39"/>
  <c r="GN45" i="39"/>
  <c r="GO45" i="39"/>
  <c r="GP45" i="39"/>
  <c r="GQ45" i="39"/>
  <c r="GR45" i="39"/>
  <c r="GS45" i="39"/>
  <c r="GT45" i="39"/>
  <c r="GU45" i="39"/>
  <c r="GV45" i="39"/>
  <c r="GW45" i="39"/>
  <c r="GX45" i="39"/>
  <c r="GY45" i="39"/>
  <c r="GZ45" i="39"/>
  <c r="HA45" i="39"/>
  <c r="HB45" i="39"/>
  <c r="HC45" i="39"/>
  <c r="HD45" i="39"/>
  <c r="HE45" i="39"/>
  <c r="HF45" i="39"/>
  <c r="HG45" i="39"/>
  <c r="HH45" i="39"/>
  <c r="HI45" i="39"/>
  <c r="HJ45" i="39"/>
  <c r="HK45" i="39"/>
  <c r="HL45" i="39"/>
  <c r="HM45" i="39"/>
  <c r="HN45" i="39"/>
  <c r="HO45" i="39"/>
  <c r="HP45" i="39"/>
  <c r="HQ45" i="39"/>
  <c r="HR45" i="39"/>
  <c r="HS45" i="39"/>
  <c r="HT45" i="39"/>
  <c r="HU45" i="39"/>
  <c r="HV45" i="39"/>
  <c r="HW45" i="39"/>
  <c r="HX45" i="39"/>
  <c r="HY45" i="39"/>
  <c r="HZ45" i="39"/>
  <c r="IA45" i="39"/>
  <c r="IB45" i="39"/>
  <c r="IC45" i="39"/>
  <c r="ID45" i="39"/>
  <c r="IE45" i="39"/>
  <c r="IF45" i="39"/>
  <c r="IG45" i="39"/>
  <c r="IH45" i="39"/>
  <c r="II45" i="39"/>
  <c r="IJ45" i="39"/>
  <c r="IK45" i="39"/>
  <c r="IL45" i="39"/>
  <c r="IM45" i="39"/>
  <c r="IN45" i="39"/>
  <c r="IO45" i="39"/>
  <c r="IP45" i="39"/>
  <c r="IQ45" i="39"/>
  <c r="IR45" i="39"/>
  <c r="IS45" i="39"/>
  <c r="IT45" i="39"/>
  <c r="IU45" i="39"/>
  <c r="IV45" i="39"/>
  <c r="IW45" i="39"/>
  <c r="IX45" i="39"/>
  <c r="IY45" i="39"/>
  <c r="IZ45" i="39"/>
  <c r="JA45" i="39"/>
  <c r="JB45" i="39"/>
  <c r="JC45" i="39"/>
  <c r="JD45" i="39"/>
  <c r="JE45" i="39"/>
  <c r="JF45" i="39"/>
  <c r="JG45" i="39"/>
  <c r="JH45" i="39"/>
  <c r="JI45" i="39"/>
  <c r="JJ45" i="39"/>
  <c r="JK45" i="39"/>
  <c r="JL45" i="39"/>
  <c r="JM45" i="39"/>
  <c r="JN45" i="39"/>
  <c r="JO45" i="39"/>
  <c r="JP45" i="39"/>
  <c r="JQ45" i="39"/>
  <c r="JR45" i="39"/>
  <c r="JS45" i="39"/>
  <c r="JT45" i="39"/>
  <c r="JU45" i="39"/>
  <c r="JV45" i="39"/>
  <c r="JW45" i="39"/>
  <c r="JX45" i="39"/>
  <c r="JY45" i="39"/>
  <c r="JZ45" i="39"/>
  <c r="KA45" i="39"/>
  <c r="KB45" i="39"/>
  <c r="KC45" i="39"/>
  <c r="KD45" i="39"/>
  <c r="KE45" i="39"/>
  <c r="KF45" i="39"/>
  <c r="KG45" i="39"/>
  <c r="KH45" i="39"/>
  <c r="KI45" i="39"/>
  <c r="KJ45" i="39"/>
  <c r="KK45" i="39"/>
  <c r="KL45" i="39"/>
  <c r="KM45" i="39"/>
  <c r="KN45" i="39"/>
  <c r="KO45" i="39"/>
  <c r="KP45" i="39"/>
  <c r="KQ45" i="39"/>
  <c r="KR45" i="39"/>
  <c r="C46" i="39"/>
  <c r="D46" i="39"/>
  <c r="E46" i="39"/>
  <c r="F46" i="39"/>
  <c r="G46" i="39"/>
  <c r="H46" i="39"/>
  <c r="I46" i="39"/>
  <c r="J46" i="39"/>
  <c r="K46" i="39"/>
  <c r="L46" i="39"/>
  <c r="M46" i="39"/>
  <c r="N46" i="39"/>
  <c r="O46" i="39"/>
  <c r="P46" i="39"/>
  <c r="Q46" i="39"/>
  <c r="R46" i="39"/>
  <c r="S46" i="39"/>
  <c r="T46" i="39"/>
  <c r="U46" i="39"/>
  <c r="V46" i="39"/>
  <c r="W46" i="39"/>
  <c r="X46" i="39"/>
  <c r="Y46" i="39"/>
  <c r="Z46" i="39"/>
  <c r="AA46" i="39"/>
  <c r="AB46" i="39"/>
  <c r="AC46" i="39"/>
  <c r="AG46" i="39"/>
  <c r="AH46" i="39"/>
  <c r="AI46" i="39"/>
  <c r="AJ46" i="39"/>
  <c r="AK46" i="39"/>
  <c r="AL46" i="39"/>
  <c r="AM46" i="39"/>
  <c r="AN46" i="39"/>
  <c r="AO46" i="39"/>
  <c r="AP46" i="39"/>
  <c r="AQ46" i="39"/>
  <c r="AR46" i="39"/>
  <c r="AS46" i="39"/>
  <c r="AS68" i="39" s="1"/>
  <c r="AT46" i="39"/>
  <c r="AU46" i="39"/>
  <c r="AV46" i="39"/>
  <c r="AW46" i="39"/>
  <c r="AX46" i="39"/>
  <c r="AY46" i="39"/>
  <c r="AZ46" i="39"/>
  <c r="BA46" i="39"/>
  <c r="BB46" i="39"/>
  <c r="BC46" i="39"/>
  <c r="BD46" i="39"/>
  <c r="BE46" i="39"/>
  <c r="BE70" i="39" s="1"/>
  <c r="BF46" i="39"/>
  <c r="BG46" i="39"/>
  <c r="BH46" i="39"/>
  <c r="BI46" i="39"/>
  <c r="BJ46" i="39"/>
  <c r="BK46" i="39"/>
  <c r="BL46" i="39"/>
  <c r="BM46" i="39"/>
  <c r="BM65" i="39" s="1"/>
  <c r="BN46" i="39"/>
  <c r="BO46" i="39"/>
  <c r="BP46" i="39"/>
  <c r="BQ46" i="39"/>
  <c r="BR46" i="39"/>
  <c r="BS46" i="39"/>
  <c r="BT46" i="39"/>
  <c r="BU46" i="39"/>
  <c r="BU70" i="39" s="1"/>
  <c r="BV46" i="39"/>
  <c r="BW46" i="39"/>
  <c r="BX46" i="39"/>
  <c r="BY46" i="39"/>
  <c r="BY68" i="39" s="1"/>
  <c r="BZ46" i="39"/>
  <c r="CA46" i="39"/>
  <c r="CB46" i="39"/>
  <c r="CC46" i="39"/>
  <c r="CC64" i="39" s="1"/>
  <c r="CD46" i="39"/>
  <c r="CE46" i="39"/>
  <c r="CF46" i="39"/>
  <c r="CG46" i="39"/>
  <c r="CH46" i="39"/>
  <c r="CI46" i="39"/>
  <c r="CJ46" i="39"/>
  <c r="CK46" i="39"/>
  <c r="CK70" i="39" s="1"/>
  <c r="CL46" i="39"/>
  <c r="CM46" i="39"/>
  <c r="CN46" i="39"/>
  <c r="CO46" i="39"/>
  <c r="CP46" i="39"/>
  <c r="CQ46" i="39"/>
  <c r="CR46" i="39"/>
  <c r="CW46" i="39"/>
  <c r="CX46" i="39"/>
  <c r="CY46" i="39"/>
  <c r="CZ46" i="39"/>
  <c r="DA46" i="39"/>
  <c r="DB46" i="39"/>
  <c r="DC46" i="39"/>
  <c r="DD46" i="39"/>
  <c r="DE46" i="39"/>
  <c r="DF46" i="39"/>
  <c r="DG46" i="39"/>
  <c r="DH46" i="39"/>
  <c r="DI46" i="39"/>
  <c r="DJ46" i="39"/>
  <c r="DK46" i="39"/>
  <c r="DL46" i="39"/>
  <c r="DM46" i="39"/>
  <c r="DN46" i="39"/>
  <c r="DO46" i="39"/>
  <c r="DP46" i="39"/>
  <c r="DQ46" i="39"/>
  <c r="DR46" i="39"/>
  <c r="DS46" i="39"/>
  <c r="DT46" i="39"/>
  <c r="DU46" i="39"/>
  <c r="DV46" i="39"/>
  <c r="DW46" i="39"/>
  <c r="DX46" i="39"/>
  <c r="DY46" i="39"/>
  <c r="DZ46" i="39"/>
  <c r="EA46" i="39"/>
  <c r="EB46" i="39"/>
  <c r="EC46" i="39"/>
  <c r="ED46" i="39"/>
  <c r="EE46" i="39"/>
  <c r="EF46" i="39"/>
  <c r="EG46" i="39"/>
  <c r="EH46" i="39"/>
  <c r="EI46" i="39"/>
  <c r="EJ46" i="39"/>
  <c r="EK46" i="39"/>
  <c r="EL46" i="39"/>
  <c r="EM46" i="39"/>
  <c r="EN46" i="39"/>
  <c r="EO46" i="39"/>
  <c r="EP46" i="39"/>
  <c r="EQ46" i="39"/>
  <c r="ER46" i="39"/>
  <c r="ES46" i="39"/>
  <c r="ET46" i="39"/>
  <c r="EU46" i="39"/>
  <c r="EV46" i="39"/>
  <c r="EW46" i="39"/>
  <c r="EX46" i="39"/>
  <c r="EY46" i="39"/>
  <c r="EZ46" i="39"/>
  <c r="FA46" i="39"/>
  <c r="FB46" i="39"/>
  <c r="FC46" i="39"/>
  <c r="FD46" i="39"/>
  <c r="FE46" i="39"/>
  <c r="FF46" i="39"/>
  <c r="FG46" i="39"/>
  <c r="FH46" i="39"/>
  <c r="FI46" i="39"/>
  <c r="FJ46" i="39"/>
  <c r="FK46" i="39"/>
  <c r="FL46" i="39"/>
  <c r="FM46" i="39"/>
  <c r="FN46" i="39"/>
  <c r="FO46" i="39"/>
  <c r="FP46" i="39"/>
  <c r="FQ46" i="39"/>
  <c r="FR46" i="39"/>
  <c r="FS46" i="39"/>
  <c r="FT46" i="39"/>
  <c r="FU46" i="39"/>
  <c r="FV46" i="39"/>
  <c r="FW46" i="39"/>
  <c r="FX46" i="39"/>
  <c r="FY46" i="39"/>
  <c r="FZ46" i="39"/>
  <c r="GA46" i="39"/>
  <c r="GB46" i="39"/>
  <c r="GC46" i="39"/>
  <c r="GD46" i="39"/>
  <c r="GE46" i="39"/>
  <c r="GF46" i="39"/>
  <c r="GG46" i="39"/>
  <c r="GH46" i="39"/>
  <c r="GI46" i="39"/>
  <c r="GJ46" i="39"/>
  <c r="GK46" i="39"/>
  <c r="GL46" i="39"/>
  <c r="GM46" i="39"/>
  <c r="GN46" i="39"/>
  <c r="GO46" i="39"/>
  <c r="GP46" i="39"/>
  <c r="GQ46" i="39"/>
  <c r="GR46" i="39"/>
  <c r="GS46" i="39"/>
  <c r="GT46" i="39"/>
  <c r="GU46" i="39"/>
  <c r="GV46" i="39"/>
  <c r="GW46" i="39"/>
  <c r="GX46" i="39"/>
  <c r="GY46" i="39"/>
  <c r="GZ46" i="39"/>
  <c r="HA46" i="39"/>
  <c r="HB46" i="39"/>
  <c r="HC46" i="39"/>
  <c r="HD46" i="39"/>
  <c r="HE46" i="39"/>
  <c r="HF46" i="39"/>
  <c r="HG46" i="39"/>
  <c r="HH46" i="39"/>
  <c r="HI46" i="39"/>
  <c r="HJ46" i="39"/>
  <c r="HK46" i="39"/>
  <c r="HL46" i="39"/>
  <c r="HM46" i="39"/>
  <c r="HN46" i="39"/>
  <c r="HO46" i="39"/>
  <c r="HP46" i="39"/>
  <c r="HQ46" i="39"/>
  <c r="HR46" i="39"/>
  <c r="HS46" i="39"/>
  <c r="HT46" i="39"/>
  <c r="HU46" i="39"/>
  <c r="HV46" i="39"/>
  <c r="HW46" i="39"/>
  <c r="HX46" i="39"/>
  <c r="HY46" i="39"/>
  <c r="HZ46" i="39"/>
  <c r="IA46" i="39"/>
  <c r="IB46" i="39"/>
  <c r="IC46" i="39"/>
  <c r="ID46" i="39"/>
  <c r="IE46" i="39"/>
  <c r="IF46" i="39"/>
  <c r="IG46" i="39"/>
  <c r="IH46" i="39"/>
  <c r="II46" i="39"/>
  <c r="IJ46" i="39"/>
  <c r="IK46" i="39"/>
  <c r="IL46" i="39"/>
  <c r="IM46" i="39"/>
  <c r="IN46" i="39"/>
  <c r="IO46" i="39"/>
  <c r="IP46" i="39"/>
  <c r="IQ46" i="39"/>
  <c r="IR46" i="39"/>
  <c r="IS46" i="39"/>
  <c r="IT46" i="39"/>
  <c r="IU46" i="39"/>
  <c r="IV46" i="39"/>
  <c r="IW46" i="39"/>
  <c r="IX46" i="39"/>
  <c r="IY46" i="39"/>
  <c r="IZ46" i="39"/>
  <c r="JA46" i="39"/>
  <c r="JB46" i="39"/>
  <c r="JC46" i="39"/>
  <c r="JD46" i="39"/>
  <c r="JE46" i="39"/>
  <c r="JF46" i="39"/>
  <c r="JG46" i="39"/>
  <c r="JH46" i="39"/>
  <c r="JI46" i="39"/>
  <c r="JJ46" i="39"/>
  <c r="JK46" i="39"/>
  <c r="JL46" i="39"/>
  <c r="JM46" i="39"/>
  <c r="JN46" i="39"/>
  <c r="JO46" i="39"/>
  <c r="JP46" i="39"/>
  <c r="JQ46" i="39"/>
  <c r="JR46" i="39"/>
  <c r="JS46" i="39"/>
  <c r="JT46" i="39"/>
  <c r="JU46" i="39"/>
  <c r="JV46" i="39"/>
  <c r="JW46" i="39"/>
  <c r="JX46" i="39"/>
  <c r="JY46" i="39"/>
  <c r="JZ46" i="39"/>
  <c r="KA46" i="39"/>
  <c r="KB46" i="39"/>
  <c r="KC46" i="39"/>
  <c r="KD46" i="39"/>
  <c r="KE46" i="39"/>
  <c r="KF46" i="39"/>
  <c r="KG46" i="39"/>
  <c r="KH46" i="39"/>
  <c r="KI46" i="39"/>
  <c r="KJ46" i="39"/>
  <c r="KK46" i="39"/>
  <c r="KL46" i="39"/>
  <c r="KM46" i="39"/>
  <c r="KN46" i="39"/>
  <c r="KO46" i="39"/>
  <c r="KP46" i="39"/>
  <c r="KQ46" i="39"/>
  <c r="KR46" i="39"/>
  <c r="C47" i="39"/>
  <c r="D47" i="39"/>
  <c r="E47" i="39"/>
  <c r="F47" i="39"/>
  <c r="G47" i="39"/>
  <c r="H47" i="39"/>
  <c r="I47" i="39"/>
  <c r="J47" i="39"/>
  <c r="K47" i="39"/>
  <c r="L47" i="39"/>
  <c r="M47" i="39"/>
  <c r="N47" i="39"/>
  <c r="O47" i="39"/>
  <c r="P47" i="39"/>
  <c r="Q47" i="39"/>
  <c r="R47" i="39"/>
  <c r="S47" i="39"/>
  <c r="T47" i="39"/>
  <c r="U47" i="39"/>
  <c r="V47" i="39"/>
  <c r="W47" i="39"/>
  <c r="X47" i="39"/>
  <c r="Y47" i="39"/>
  <c r="Z47" i="39"/>
  <c r="AA47" i="39"/>
  <c r="AB47" i="39"/>
  <c r="AC47" i="39"/>
  <c r="AG47" i="39"/>
  <c r="AH47" i="39"/>
  <c r="AI47" i="39"/>
  <c r="AJ47" i="39"/>
  <c r="AK47" i="39"/>
  <c r="AL47" i="39"/>
  <c r="AM47" i="39"/>
  <c r="AN47" i="39"/>
  <c r="AO47" i="39"/>
  <c r="AP47" i="39"/>
  <c r="AQ47" i="39"/>
  <c r="AR47" i="39"/>
  <c r="AS47" i="39"/>
  <c r="AT47" i="39"/>
  <c r="AU47" i="39"/>
  <c r="AV47" i="39"/>
  <c r="AW47" i="39"/>
  <c r="AX47" i="39"/>
  <c r="AY47" i="39"/>
  <c r="AZ47" i="39"/>
  <c r="BA47" i="39"/>
  <c r="BB47" i="39"/>
  <c r="BC47" i="39"/>
  <c r="BD47" i="39"/>
  <c r="BE47" i="39"/>
  <c r="BF47" i="39"/>
  <c r="BG47" i="39"/>
  <c r="BH47" i="39"/>
  <c r="BI47" i="39"/>
  <c r="BJ47" i="39"/>
  <c r="BK47" i="39"/>
  <c r="BL47" i="39"/>
  <c r="BM47" i="39"/>
  <c r="BN47" i="39"/>
  <c r="BO47" i="39"/>
  <c r="BP47" i="39"/>
  <c r="BQ47" i="39"/>
  <c r="BR47" i="39"/>
  <c r="BS47" i="39"/>
  <c r="BT47" i="39"/>
  <c r="BU47" i="39"/>
  <c r="BV47" i="39"/>
  <c r="BW47" i="39"/>
  <c r="BX47" i="39"/>
  <c r="BY47" i="39"/>
  <c r="BZ47" i="39"/>
  <c r="CA47" i="39"/>
  <c r="CB47" i="39"/>
  <c r="CC47" i="39"/>
  <c r="CD47" i="39"/>
  <c r="CE47" i="39"/>
  <c r="CF47" i="39"/>
  <c r="CG47" i="39"/>
  <c r="CH47" i="39"/>
  <c r="CI47" i="39"/>
  <c r="CJ47" i="39"/>
  <c r="CK47" i="39"/>
  <c r="CL47" i="39"/>
  <c r="CM47" i="39"/>
  <c r="CN47" i="39"/>
  <c r="CO47" i="39"/>
  <c r="CP47" i="39"/>
  <c r="CQ47" i="39"/>
  <c r="CR47" i="39"/>
  <c r="CW47" i="39"/>
  <c r="CX47" i="39"/>
  <c r="CY47" i="39"/>
  <c r="CZ47" i="39"/>
  <c r="DA47" i="39"/>
  <c r="DB47" i="39"/>
  <c r="DC47" i="39"/>
  <c r="DD47" i="39"/>
  <c r="DE47" i="39"/>
  <c r="DF47" i="39"/>
  <c r="DG47" i="39"/>
  <c r="DH47" i="39"/>
  <c r="DI47" i="39"/>
  <c r="DJ47" i="39"/>
  <c r="DK47" i="39"/>
  <c r="DL47" i="39"/>
  <c r="DM47" i="39"/>
  <c r="DN47" i="39"/>
  <c r="DO47" i="39"/>
  <c r="DP47" i="39"/>
  <c r="DQ47" i="39"/>
  <c r="DR47" i="39"/>
  <c r="DS47" i="39"/>
  <c r="DT47" i="39"/>
  <c r="DU47" i="39"/>
  <c r="DV47" i="39"/>
  <c r="DW47" i="39"/>
  <c r="DX47" i="39"/>
  <c r="DY47" i="39"/>
  <c r="DZ47" i="39"/>
  <c r="EA47" i="39"/>
  <c r="EB47" i="39"/>
  <c r="EC47" i="39"/>
  <c r="ED47" i="39"/>
  <c r="EE47" i="39"/>
  <c r="EF47" i="39"/>
  <c r="EG47" i="39"/>
  <c r="EH47" i="39"/>
  <c r="EI47" i="39"/>
  <c r="EJ47" i="39"/>
  <c r="EK47" i="39"/>
  <c r="EL47" i="39"/>
  <c r="EM47" i="39"/>
  <c r="EN47" i="39"/>
  <c r="EO47" i="39"/>
  <c r="EP47" i="39"/>
  <c r="EQ47" i="39"/>
  <c r="ER47" i="39"/>
  <c r="ES47" i="39"/>
  <c r="ET47" i="39"/>
  <c r="EU47" i="39"/>
  <c r="EV47" i="39"/>
  <c r="EW47" i="39"/>
  <c r="EX47" i="39"/>
  <c r="EY47" i="39"/>
  <c r="EZ47" i="39"/>
  <c r="FA47" i="39"/>
  <c r="FB47" i="39"/>
  <c r="FC47" i="39"/>
  <c r="FD47" i="39"/>
  <c r="FE47" i="39"/>
  <c r="FF47" i="39"/>
  <c r="FG47" i="39"/>
  <c r="FH47" i="39"/>
  <c r="FI47" i="39"/>
  <c r="FJ47" i="39"/>
  <c r="FK47" i="39"/>
  <c r="FL47" i="39"/>
  <c r="FM47" i="39"/>
  <c r="FN47" i="39"/>
  <c r="FO47" i="39"/>
  <c r="FP47" i="39"/>
  <c r="FQ47" i="39"/>
  <c r="FR47" i="39"/>
  <c r="FS47" i="39"/>
  <c r="FT47" i="39"/>
  <c r="FU47" i="39"/>
  <c r="FV47" i="39"/>
  <c r="FW47" i="39"/>
  <c r="FX47" i="39"/>
  <c r="FY47" i="39"/>
  <c r="FZ47" i="39"/>
  <c r="GA47" i="39"/>
  <c r="GB47" i="39"/>
  <c r="GC47" i="39"/>
  <c r="GD47" i="39"/>
  <c r="GE47" i="39"/>
  <c r="GF47" i="39"/>
  <c r="GG47" i="39"/>
  <c r="GH47" i="39"/>
  <c r="GI47" i="39"/>
  <c r="GJ47" i="39"/>
  <c r="GK47" i="39"/>
  <c r="GL47" i="39"/>
  <c r="GM47" i="39"/>
  <c r="GN47" i="39"/>
  <c r="GO47" i="39"/>
  <c r="GP47" i="39"/>
  <c r="GQ47" i="39"/>
  <c r="GR47" i="39"/>
  <c r="GS47" i="39"/>
  <c r="GT47" i="39"/>
  <c r="GU47" i="39"/>
  <c r="GV47" i="39"/>
  <c r="GW47" i="39"/>
  <c r="GX47" i="39"/>
  <c r="GY47" i="39"/>
  <c r="GZ47" i="39"/>
  <c r="HA47" i="39"/>
  <c r="HB47" i="39"/>
  <c r="HC47" i="39"/>
  <c r="HD47" i="39"/>
  <c r="HE47" i="39"/>
  <c r="HF47" i="39"/>
  <c r="HG47" i="39"/>
  <c r="HH47" i="39"/>
  <c r="HI47" i="39"/>
  <c r="HJ47" i="39"/>
  <c r="HK47" i="39"/>
  <c r="HL47" i="39"/>
  <c r="HM47" i="39"/>
  <c r="HN47" i="39"/>
  <c r="HO47" i="39"/>
  <c r="HP47" i="39"/>
  <c r="HQ47" i="39"/>
  <c r="HR47" i="39"/>
  <c r="HS47" i="39"/>
  <c r="HT47" i="39"/>
  <c r="HU47" i="39"/>
  <c r="HV47" i="39"/>
  <c r="HW47" i="39"/>
  <c r="HX47" i="39"/>
  <c r="HY47" i="39"/>
  <c r="HZ47" i="39"/>
  <c r="IA47" i="39"/>
  <c r="IB47" i="39"/>
  <c r="IC47" i="39"/>
  <c r="ID47" i="39"/>
  <c r="IE47" i="39"/>
  <c r="IF47" i="39"/>
  <c r="IG47" i="39"/>
  <c r="IH47" i="39"/>
  <c r="II47" i="39"/>
  <c r="IJ47" i="39"/>
  <c r="IK47" i="39"/>
  <c r="IL47" i="39"/>
  <c r="IM47" i="39"/>
  <c r="IN47" i="39"/>
  <c r="IO47" i="39"/>
  <c r="IP47" i="39"/>
  <c r="IQ47" i="39"/>
  <c r="IR47" i="39"/>
  <c r="IS47" i="39"/>
  <c r="IT47" i="39"/>
  <c r="IU47" i="39"/>
  <c r="IV47" i="39"/>
  <c r="IW47" i="39"/>
  <c r="IX47" i="39"/>
  <c r="IY47" i="39"/>
  <c r="IZ47" i="39"/>
  <c r="JA47" i="39"/>
  <c r="JB47" i="39"/>
  <c r="JC47" i="39"/>
  <c r="JD47" i="39"/>
  <c r="JE47" i="39"/>
  <c r="JF47" i="39"/>
  <c r="JG47" i="39"/>
  <c r="JH47" i="39"/>
  <c r="JI47" i="39"/>
  <c r="JJ47" i="39"/>
  <c r="JK47" i="39"/>
  <c r="JL47" i="39"/>
  <c r="JM47" i="39"/>
  <c r="JN47" i="39"/>
  <c r="JO47" i="39"/>
  <c r="JP47" i="39"/>
  <c r="JQ47" i="39"/>
  <c r="JR47" i="39"/>
  <c r="JS47" i="39"/>
  <c r="JT47" i="39"/>
  <c r="JU47" i="39"/>
  <c r="JV47" i="39"/>
  <c r="JW47" i="39"/>
  <c r="JX47" i="39"/>
  <c r="JY47" i="39"/>
  <c r="JZ47" i="39"/>
  <c r="KA47" i="39"/>
  <c r="KB47" i="39"/>
  <c r="KC47" i="39"/>
  <c r="KD47" i="39"/>
  <c r="KE47" i="39"/>
  <c r="KF47" i="39"/>
  <c r="KG47" i="39"/>
  <c r="KH47" i="39"/>
  <c r="KI47" i="39"/>
  <c r="KJ47" i="39"/>
  <c r="KK47" i="39"/>
  <c r="KL47" i="39"/>
  <c r="KM47" i="39"/>
  <c r="KN47" i="39"/>
  <c r="KO47" i="39"/>
  <c r="KP47" i="39"/>
  <c r="KQ47" i="39"/>
  <c r="KR47" i="39"/>
  <c r="C48" i="39"/>
  <c r="D48" i="39"/>
  <c r="E48" i="39"/>
  <c r="F48" i="39"/>
  <c r="G48" i="39"/>
  <c r="H48" i="39"/>
  <c r="I48" i="39"/>
  <c r="J48" i="39"/>
  <c r="K48" i="39"/>
  <c r="L48" i="39"/>
  <c r="M48" i="39"/>
  <c r="N48" i="39"/>
  <c r="O48" i="39"/>
  <c r="P48" i="39"/>
  <c r="Q48" i="39"/>
  <c r="R48" i="39"/>
  <c r="S48" i="39"/>
  <c r="T48" i="39"/>
  <c r="U48" i="39"/>
  <c r="V48" i="39"/>
  <c r="W48" i="39"/>
  <c r="X48" i="39"/>
  <c r="Y48" i="39"/>
  <c r="Z48" i="39"/>
  <c r="AA48" i="39"/>
  <c r="AB48" i="39"/>
  <c r="AC48" i="39"/>
  <c r="AG48" i="39"/>
  <c r="AH48" i="39"/>
  <c r="AI48" i="39"/>
  <c r="AJ48" i="39"/>
  <c r="AK48" i="39"/>
  <c r="AL48" i="39"/>
  <c r="AM48" i="39"/>
  <c r="AN48" i="39"/>
  <c r="AO48" i="39"/>
  <c r="AP48" i="39"/>
  <c r="AQ48" i="39"/>
  <c r="AR48" i="39"/>
  <c r="AS48" i="39"/>
  <c r="AT48" i="39"/>
  <c r="AU48" i="39"/>
  <c r="AV48" i="39"/>
  <c r="AW48" i="39"/>
  <c r="AX48" i="39"/>
  <c r="AY48" i="39"/>
  <c r="AZ48" i="39"/>
  <c r="BA48" i="39"/>
  <c r="BB48" i="39"/>
  <c r="BC48" i="39"/>
  <c r="BD48" i="39"/>
  <c r="BE48" i="39"/>
  <c r="BF48" i="39"/>
  <c r="BG48" i="39"/>
  <c r="BH48" i="39"/>
  <c r="BI48" i="39"/>
  <c r="BJ48" i="39"/>
  <c r="BK48" i="39"/>
  <c r="BL48" i="39"/>
  <c r="BM48" i="39"/>
  <c r="BN48" i="39"/>
  <c r="BO48" i="39"/>
  <c r="BP48" i="39"/>
  <c r="BQ48" i="39"/>
  <c r="BR48" i="39"/>
  <c r="BS48" i="39"/>
  <c r="BT48" i="39"/>
  <c r="BU48" i="39"/>
  <c r="BV48" i="39"/>
  <c r="BW48" i="39"/>
  <c r="BX48" i="39"/>
  <c r="BY48" i="39"/>
  <c r="BZ48" i="39"/>
  <c r="CA48" i="39"/>
  <c r="CB48" i="39"/>
  <c r="CC48" i="39"/>
  <c r="CD48" i="39"/>
  <c r="CE48" i="39"/>
  <c r="CF48" i="39"/>
  <c r="CG48" i="39"/>
  <c r="CH48" i="39"/>
  <c r="CI48" i="39"/>
  <c r="CJ48" i="39"/>
  <c r="CK48" i="39"/>
  <c r="CL48" i="39"/>
  <c r="CM48" i="39"/>
  <c r="CN48" i="39"/>
  <c r="CO48" i="39"/>
  <c r="CP48" i="39"/>
  <c r="CQ48" i="39"/>
  <c r="CR48" i="39"/>
  <c r="CW48" i="39"/>
  <c r="CX48" i="39"/>
  <c r="CY48" i="39"/>
  <c r="CY73" i="39" s="1"/>
  <c r="CY96" i="39" s="1"/>
  <c r="CZ48" i="39"/>
  <c r="DA48" i="39"/>
  <c r="DB48" i="39"/>
  <c r="DC48" i="39"/>
  <c r="DC73" i="39" s="1"/>
  <c r="DC96" i="39" s="1"/>
  <c r="DD48" i="39"/>
  <c r="DE48" i="39"/>
  <c r="DF48" i="39"/>
  <c r="DG48" i="39"/>
  <c r="DG73" i="39" s="1"/>
  <c r="DG96" i="39" s="1"/>
  <c r="DH48" i="39"/>
  <c r="DI48" i="39"/>
  <c r="DJ48" i="39"/>
  <c r="DK48" i="39"/>
  <c r="DK73" i="39" s="1"/>
  <c r="DK96" i="39" s="1"/>
  <c r="DL48" i="39"/>
  <c r="DM48" i="39"/>
  <c r="DN48" i="39"/>
  <c r="DO48" i="39"/>
  <c r="DO73" i="39" s="1"/>
  <c r="DO96" i="39" s="1"/>
  <c r="DP48" i="39"/>
  <c r="DQ48" i="39"/>
  <c r="DR48" i="39"/>
  <c r="DS48" i="39"/>
  <c r="DS73" i="39" s="1"/>
  <c r="DS96" i="39" s="1"/>
  <c r="DT48" i="39"/>
  <c r="DU48" i="39"/>
  <c r="DV48" i="39"/>
  <c r="DW48" i="39"/>
  <c r="DW73" i="39" s="1"/>
  <c r="DW96" i="39" s="1"/>
  <c r="DX48" i="39"/>
  <c r="DY48" i="39"/>
  <c r="DZ48" i="39"/>
  <c r="EA48" i="39"/>
  <c r="EA73" i="39" s="1"/>
  <c r="EA96" i="39" s="1"/>
  <c r="EB48" i="39"/>
  <c r="EC48" i="39"/>
  <c r="ED48" i="39"/>
  <c r="EE48" i="39"/>
  <c r="EE73" i="39" s="1"/>
  <c r="EE96" i="39" s="1"/>
  <c r="EF48" i="39"/>
  <c r="EG48" i="39"/>
  <c r="EH48" i="39"/>
  <c r="EI48" i="39"/>
  <c r="EI73" i="39" s="1"/>
  <c r="EI96" i="39" s="1"/>
  <c r="EJ48" i="39"/>
  <c r="EK48" i="39"/>
  <c r="EL48" i="39"/>
  <c r="EM48" i="39"/>
  <c r="EM73" i="39" s="1"/>
  <c r="EM96" i="39" s="1"/>
  <c r="EN48" i="39"/>
  <c r="EO48" i="39"/>
  <c r="EP48" i="39"/>
  <c r="EQ48" i="39"/>
  <c r="EQ73" i="39" s="1"/>
  <c r="EQ96" i="39" s="1"/>
  <c r="ER48" i="39"/>
  <c r="ES48" i="39"/>
  <c r="ET48" i="39"/>
  <c r="EU48" i="39"/>
  <c r="EU73" i="39" s="1"/>
  <c r="EU96" i="39" s="1"/>
  <c r="EV48" i="39"/>
  <c r="EW48" i="39"/>
  <c r="EX48" i="39"/>
  <c r="EY48" i="39"/>
  <c r="EY73" i="39" s="1"/>
  <c r="EY96" i="39" s="1"/>
  <c r="EZ48" i="39"/>
  <c r="FA48" i="39"/>
  <c r="FB48" i="39"/>
  <c r="FC48" i="39"/>
  <c r="FC73" i="39" s="1"/>
  <c r="FC96" i="39" s="1"/>
  <c r="FD48" i="39"/>
  <c r="FE48" i="39"/>
  <c r="FF48" i="39"/>
  <c r="FG48" i="39"/>
  <c r="FG73" i="39" s="1"/>
  <c r="FG96" i="39" s="1"/>
  <c r="FH48" i="39"/>
  <c r="FI48" i="39"/>
  <c r="FJ48" i="39"/>
  <c r="FK48" i="39"/>
  <c r="FK73" i="39" s="1"/>
  <c r="FK96" i="39" s="1"/>
  <c r="FL48" i="39"/>
  <c r="FM48" i="39"/>
  <c r="FN48" i="39"/>
  <c r="FO48" i="39"/>
  <c r="FO73" i="39" s="1"/>
  <c r="FO96" i="39" s="1"/>
  <c r="FP48" i="39"/>
  <c r="FQ48" i="39"/>
  <c r="FR48" i="39"/>
  <c r="FS48" i="39"/>
  <c r="FS73" i="39" s="1"/>
  <c r="FS96" i="39" s="1"/>
  <c r="FT48" i="39"/>
  <c r="FU48" i="39"/>
  <c r="FV48" i="39"/>
  <c r="FW48" i="39"/>
  <c r="FW73" i="39" s="1"/>
  <c r="FW96" i="39" s="1"/>
  <c r="FX48" i="39"/>
  <c r="FY48" i="39"/>
  <c r="FZ48" i="39"/>
  <c r="GA48" i="39"/>
  <c r="GA73" i="39" s="1"/>
  <c r="GA96" i="39" s="1"/>
  <c r="GB48" i="39"/>
  <c r="GC48" i="39"/>
  <c r="GD48" i="39"/>
  <c r="GE48" i="39"/>
  <c r="GE73" i="39" s="1"/>
  <c r="GE96" i="39" s="1"/>
  <c r="GF48" i="39"/>
  <c r="GG48" i="39"/>
  <c r="GH48" i="39"/>
  <c r="GI48" i="39"/>
  <c r="GI73" i="39" s="1"/>
  <c r="GI96" i="39" s="1"/>
  <c r="GJ48" i="39"/>
  <c r="GK48" i="39"/>
  <c r="GL48" i="39"/>
  <c r="GM48" i="39"/>
  <c r="GM73" i="39" s="1"/>
  <c r="GM96" i="39" s="1"/>
  <c r="GN48" i="39"/>
  <c r="GO48" i="39"/>
  <c r="GP48" i="39"/>
  <c r="GQ48" i="39"/>
  <c r="GQ73" i="39" s="1"/>
  <c r="GQ96" i="39" s="1"/>
  <c r="GR48" i="39"/>
  <c r="GS48" i="39"/>
  <c r="GT48" i="39"/>
  <c r="GU48" i="39"/>
  <c r="GU73" i="39" s="1"/>
  <c r="GU96" i="39" s="1"/>
  <c r="GV48" i="39"/>
  <c r="GW48" i="39"/>
  <c r="GX48" i="39"/>
  <c r="GY48" i="39"/>
  <c r="GY73" i="39" s="1"/>
  <c r="GY96" i="39" s="1"/>
  <c r="GZ48" i="39"/>
  <c r="HA48" i="39"/>
  <c r="HB48" i="39"/>
  <c r="HC48" i="39"/>
  <c r="HC73" i="39" s="1"/>
  <c r="HC96" i="39" s="1"/>
  <c r="HD48" i="39"/>
  <c r="HE48" i="39"/>
  <c r="HF48" i="39"/>
  <c r="HG48" i="39"/>
  <c r="HG73" i="39" s="1"/>
  <c r="HG96" i="39" s="1"/>
  <c r="HH48" i="39"/>
  <c r="HI48" i="39"/>
  <c r="HJ48" i="39"/>
  <c r="HK48" i="39"/>
  <c r="HK73" i="39" s="1"/>
  <c r="HK96" i="39" s="1"/>
  <c r="HL48" i="39"/>
  <c r="HM48" i="39"/>
  <c r="HN48" i="39"/>
  <c r="HO48" i="39"/>
  <c r="HO73" i="39" s="1"/>
  <c r="HO96" i="39" s="1"/>
  <c r="HP48" i="39"/>
  <c r="HQ48" i="39"/>
  <c r="HR48" i="39"/>
  <c r="HS48" i="39"/>
  <c r="HS73" i="39" s="1"/>
  <c r="HS96" i="39" s="1"/>
  <c r="HT48" i="39"/>
  <c r="HU48" i="39"/>
  <c r="HV48" i="39"/>
  <c r="HW48" i="39"/>
  <c r="HW73" i="39" s="1"/>
  <c r="HW96" i="39" s="1"/>
  <c r="HX48" i="39"/>
  <c r="HY48" i="39"/>
  <c r="HZ48" i="39"/>
  <c r="IA48" i="39"/>
  <c r="IA73" i="39" s="1"/>
  <c r="IA96" i="39" s="1"/>
  <c r="IB48" i="39"/>
  <c r="IC48" i="39"/>
  <c r="ID48" i="39"/>
  <c r="IE48" i="39"/>
  <c r="IE73" i="39" s="1"/>
  <c r="IE96" i="39" s="1"/>
  <c r="IF48" i="39"/>
  <c r="IG48" i="39"/>
  <c r="IH48" i="39"/>
  <c r="II48" i="39"/>
  <c r="II73" i="39" s="1"/>
  <c r="II96" i="39" s="1"/>
  <c r="IJ48" i="39"/>
  <c r="IK48" i="39"/>
  <c r="IL48" i="39"/>
  <c r="IM48" i="39"/>
  <c r="IM73" i="39" s="1"/>
  <c r="IM96" i="39" s="1"/>
  <c r="IN48" i="39"/>
  <c r="IO48" i="39"/>
  <c r="IP48" i="39"/>
  <c r="IQ48" i="39"/>
  <c r="IQ73" i="39" s="1"/>
  <c r="IQ96" i="39" s="1"/>
  <c r="IR48" i="39"/>
  <c r="IS48" i="39"/>
  <c r="IT48" i="39"/>
  <c r="IU48" i="39"/>
  <c r="IU73" i="39" s="1"/>
  <c r="IU96" i="39" s="1"/>
  <c r="IV48" i="39"/>
  <c r="IW48" i="39"/>
  <c r="IX48" i="39"/>
  <c r="IY48" i="39"/>
  <c r="IY73" i="39" s="1"/>
  <c r="IY96" i="39" s="1"/>
  <c r="IZ48" i="39"/>
  <c r="JA48" i="39"/>
  <c r="JB48" i="39"/>
  <c r="JC48" i="39"/>
  <c r="JC73" i="39" s="1"/>
  <c r="JC96" i="39" s="1"/>
  <c r="JD48" i="39"/>
  <c r="JE48" i="39"/>
  <c r="JF48" i="39"/>
  <c r="JG48" i="39"/>
  <c r="JG73" i="39" s="1"/>
  <c r="JG96" i="39" s="1"/>
  <c r="JH48" i="39"/>
  <c r="JI48" i="39"/>
  <c r="JJ48" i="39"/>
  <c r="JK48" i="39"/>
  <c r="JK73" i="39" s="1"/>
  <c r="JK96" i="39" s="1"/>
  <c r="JL48" i="39"/>
  <c r="JM48" i="39"/>
  <c r="JN48" i="39"/>
  <c r="JO48" i="39"/>
  <c r="JO73" i="39" s="1"/>
  <c r="JO96" i="39" s="1"/>
  <c r="JP48" i="39"/>
  <c r="JQ48" i="39"/>
  <c r="JR48" i="39"/>
  <c r="JS48" i="39"/>
  <c r="JS73" i="39" s="1"/>
  <c r="JS96" i="39" s="1"/>
  <c r="JT48" i="39"/>
  <c r="JU48" i="39"/>
  <c r="JV48" i="39"/>
  <c r="JW48" i="39"/>
  <c r="JW73" i="39" s="1"/>
  <c r="JW96" i="39" s="1"/>
  <c r="JX48" i="39"/>
  <c r="JY48" i="39"/>
  <c r="JZ48" i="39"/>
  <c r="KA48" i="39"/>
  <c r="KA73" i="39" s="1"/>
  <c r="KA96" i="39" s="1"/>
  <c r="KB48" i="39"/>
  <c r="KC48" i="39"/>
  <c r="KD48" i="39"/>
  <c r="KE48" i="39"/>
  <c r="KE73" i="39" s="1"/>
  <c r="KE96" i="39" s="1"/>
  <c r="KF48" i="39"/>
  <c r="KG48" i="39"/>
  <c r="KH48" i="39"/>
  <c r="KI48" i="39"/>
  <c r="KI73" i="39" s="1"/>
  <c r="KI96" i="39" s="1"/>
  <c r="KJ48" i="39"/>
  <c r="KK48" i="39"/>
  <c r="KL48" i="39"/>
  <c r="KM48" i="39"/>
  <c r="KM73" i="39" s="1"/>
  <c r="KM96" i="39" s="1"/>
  <c r="KN48" i="39"/>
  <c r="KO48" i="39"/>
  <c r="KP48" i="39"/>
  <c r="KQ48" i="39"/>
  <c r="KQ73" i="39" s="1"/>
  <c r="KQ96" i="39" s="1"/>
  <c r="KR48" i="39"/>
  <c r="D50" i="39"/>
  <c r="E50" i="39"/>
  <c r="H50" i="39"/>
  <c r="I50" i="39"/>
  <c r="L50" i="39"/>
  <c r="M50" i="39"/>
  <c r="P50" i="39"/>
  <c r="Q50" i="39"/>
  <c r="T50" i="39"/>
  <c r="U50" i="39"/>
  <c r="X50" i="39"/>
  <c r="Y50" i="39"/>
  <c r="AB50" i="39"/>
  <c r="AC50" i="39"/>
  <c r="CY50" i="39"/>
  <c r="CZ50" i="39"/>
  <c r="DC50" i="39"/>
  <c r="DD50" i="39"/>
  <c r="DG50" i="39"/>
  <c r="DH50" i="39"/>
  <c r="DK50" i="39"/>
  <c r="DL50" i="39"/>
  <c r="DO50" i="39"/>
  <c r="DP50" i="39"/>
  <c r="DS50" i="39"/>
  <c r="DT50" i="39"/>
  <c r="DW50" i="39"/>
  <c r="DX50" i="39"/>
  <c r="EA50" i="39"/>
  <c r="EB50" i="39"/>
  <c r="EE50" i="39"/>
  <c r="EF50" i="39"/>
  <c r="EI50" i="39"/>
  <c r="EJ50" i="39"/>
  <c r="EM50" i="39"/>
  <c r="EN50" i="39"/>
  <c r="EQ50" i="39"/>
  <c r="ER50" i="39"/>
  <c r="EU50" i="39"/>
  <c r="EV50" i="39"/>
  <c r="EY50" i="39"/>
  <c r="EZ50" i="39"/>
  <c r="FC50" i="39"/>
  <c r="FD50" i="39"/>
  <c r="FG50" i="39"/>
  <c r="FH50" i="39"/>
  <c r="FK50" i="39"/>
  <c r="FL50" i="39"/>
  <c r="FO50" i="39"/>
  <c r="FP50" i="39"/>
  <c r="FS50" i="39"/>
  <c r="FT50" i="39"/>
  <c r="FW50" i="39"/>
  <c r="FX50" i="39"/>
  <c r="GA50" i="39"/>
  <c r="GB50" i="39"/>
  <c r="GE50" i="39"/>
  <c r="GF50" i="39"/>
  <c r="GI50" i="39"/>
  <c r="GJ50" i="39"/>
  <c r="GM50" i="39"/>
  <c r="GN50" i="39"/>
  <c r="GQ50" i="39"/>
  <c r="GR50" i="39"/>
  <c r="GU50" i="39"/>
  <c r="GV50" i="39"/>
  <c r="GY50" i="39"/>
  <c r="GZ50" i="39"/>
  <c r="HC50" i="39"/>
  <c r="HD50" i="39"/>
  <c r="HG50" i="39"/>
  <c r="HH50" i="39"/>
  <c r="HK50" i="39"/>
  <c r="HL50" i="39"/>
  <c r="HO50" i="39"/>
  <c r="HP50" i="39"/>
  <c r="HS50" i="39"/>
  <c r="HT50" i="39"/>
  <c r="HW50" i="39"/>
  <c r="HX50" i="39"/>
  <c r="IA50" i="39"/>
  <c r="IB50" i="39"/>
  <c r="IE50" i="39"/>
  <c r="IF50" i="39"/>
  <c r="II50" i="39"/>
  <c r="IJ50" i="39"/>
  <c r="IM50" i="39"/>
  <c r="IN50" i="39"/>
  <c r="IQ50" i="39"/>
  <c r="IR50" i="39"/>
  <c r="IU50" i="39"/>
  <c r="IV50" i="39"/>
  <c r="IY50" i="39"/>
  <c r="IZ50" i="39"/>
  <c r="JC50" i="39"/>
  <c r="JD50" i="39"/>
  <c r="JG50" i="39"/>
  <c r="JH50" i="39"/>
  <c r="JK50" i="39"/>
  <c r="JL50" i="39"/>
  <c r="JO50" i="39"/>
  <c r="JP50" i="39"/>
  <c r="JS50" i="39"/>
  <c r="JT50" i="39"/>
  <c r="JW50" i="39"/>
  <c r="JX50" i="39"/>
  <c r="KA50" i="39"/>
  <c r="KB50" i="39"/>
  <c r="KE50" i="39"/>
  <c r="KF50" i="39"/>
  <c r="KI50" i="39"/>
  <c r="KJ50" i="39"/>
  <c r="KM50" i="39"/>
  <c r="KN50" i="39"/>
  <c r="KQ50" i="39"/>
  <c r="KR50" i="39"/>
  <c r="C51" i="39"/>
  <c r="D51" i="39"/>
  <c r="E51" i="39"/>
  <c r="F51" i="39"/>
  <c r="G51" i="39"/>
  <c r="H51" i="39"/>
  <c r="I51" i="39"/>
  <c r="J51" i="39"/>
  <c r="K51" i="39"/>
  <c r="L51" i="39"/>
  <c r="M51" i="39"/>
  <c r="N51" i="39"/>
  <c r="O51" i="39"/>
  <c r="P51" i="39"/>
  <c r="Q51" i="39"/>
  <c r="R51" i="39"/>
  <c r="S51" i="39"/>
  <c r="T51" i="39"/>
  <c r="U51" i="39"/>
  <c r="V51" i="39"/>
  <c r="W51" i="39"/>
  <c r="X51" i="39"/>
  <c r="Y51" i="39"/>
  <c r="Z51" i="39"/>
  <c r="AA51" i="39"/>
  <c r="AB51" i="39"/>
  <c r="AC51" i="39"/>
  <c r="AG53" i="39"/>
  <c r="AO53" i="39"/>
  <c r="AS53" i="39"/>
  <c r="BQ53" i="39"/>
  <c r="CW56" i="39"/>
  <c r="CX56" i="39"/>
  <c r="CY56" i="39"/>
  <c r="CZ56" i="39"/>
  <c r="DA56" i="39"/>
  <c r="DA82" i="39" s="1"/>
  <c r="DB56" i="39"/>
  <c r="DC56" i="39"/>
  <c r="DD56" i="39"/>
  <c r="DD89" i="39" s="1"/>
  <c r="DE56" i="39"/>
  <c r="DF56" i="39"/>
  <c r="DG56" i="39"/>
  <c r="DH56" i="39"/>
  <c r="DI56" i="39"/>
  <c r="DJ56" i="39"/>
  <c r="DK56" i="39"/>
  <c r="DL56" i="39"/>
  <c r="DL89" i="39" s="1"/>
  <c r="DM56" i="39"/>
  <c r="DN56" i="39"/>
  <c r="DO56" i="39"/>
  <c r="DP56" i="39"/>
  <c r="DQ56" i="39"/>
  <c r="DQ82" i="39" s="1"/>
  <c r="DR56" i="39"/>
  <c r="DS56" i="39"/>
  <c r="DT56" i="39"/>
  <c r="DU56" i="39"/>
  <c r="DV56" i="39"/>
  <c r="DW56" i="39"/>
  <c r="DX56" i="39"/>
  <c r="DX91" i="39" s="1"/>
  <c r="DY56" i="39"/>
  <c r="DZ56" i="39"/>
  <c r="EA56" i="39"/>
  <c r="EB56" i="39"/>
  <c r="EB94" i="39" s="1"/>
  <c r="EC56" i="39"/>
  <c r="ED56" i="39"/>
  <c r="EE56" i="39"/>
  <c r="EF56" i="39"/>
  <c r="EG56" i="39"/>
  <c r="EG82" i="39" s="1"/>
  <c r="EH56" i="39"/>
  <c r="EI56" i="39"/>
  <c r="EJ56" i="39"/>
  <c r="EJ94" i="39" s="1"/>
  <c r="EK56" i="39"/>
  <c r="EL56" i="39"/>
  <c r="EM56" i="39"/>
  <c r="EN56" i="39"/>
  <c r="EO56" i="39"/>
  <c r="EP56" i="39"/>
  <c r="EQ56" i="39"/>
  <c r="ER56" i="39"/>
  <c r="ES56" i="39"/>
  <c r="ET56" i="39"/>
  <c r="EU56" i="39"/>
  <c r="EV56" i="39"/>
  <c r="EV89" i="39" s="1"/>
  <c r="EW56" i="39"/>
  <c r="EW82" i="39" s="1"/>
  <c r="EX56" i="39"/>
  <c r="EY56" i="39"/>
  <c r="EZ56" i="39"/>
  <c r="EZ92" i="39" s="1"/>
  <c r="FA56" i="39"/>
  <c r="FB56" i="39"/>
  <c r="FC56" i="39"/>
  <c r="FD56" i="39"/>
  <c r="FE56" i="39"/>
  <c r="FF56" i="39"/>
  <c r="FG56" i="39"/>
  <c r="FH56" i="39"/>
  <c r="FI56" i="39"/>
  <c r="FJ56" i="39"/>
  <c r="FK56" i="39"/>
  <c r="FL56" i="39"/>
  <c r="FM56" i="39"/>
  <c r="FM82" i="39" s="1"/>
  <c r="FN56" i="39"/>
  <c r="FO56" i="39"/>
  <c r="FP56" i="39"/>
  <c r="FP94" i="39" s="1"/>
  <c r="FQ56" i="39"/>
  <c r="FR56" i="39"/>
  <c r="FS56" i="39"/>
  <c r="FT56" i="39"/>
  <c r="FU56" i="39"/>
  <c r="FV56" i="39"/>
  <c r="FW56" i="39"/>
  <c r="FX56" i="39"/>
  <c r="FY56" i="39"/>
  <c r="FZ56" i="39"/>
  <c r="GA56" i="39"/>
  <c r="GB56" i="39"/>
  <c r="GB89" i="39" s="1"/>
  <c r="GC56" i="39"/>
  <c r="GD56" i="39"/>
  <c r="GE56" i="39"/>
  <c r="GF56" i="39"/>
  <c r="GG56" i="39"/>
  <c r="GH56" i="39"/>
  <c r="GI56" i="39"/>
  <c r="GJ56" i="39"/>
  <c r="GJ89" i="39" s="1"/>
  <c r="GK56" i="39"/>
  <c r="GL56" i="39"/>
  <c r="GM56" i="39"/>
  <c r="GN56" i="39"/>
  <c r="GN94" i="39" s="1"/>
  <c r="GO56" i="39"/>
  <c r="GP56" i="39"/>
  <c r="GQ56" i="39"/>
  <c r="GR56" i="39"/>
  <c r="GS56" i="39"/>
  <c r="GT56" i="39"/>
  <c r="GU56" i="39"/>
  <c r="GV56" i="39"/>
  <c r="GV92" i="39" s="1"/>
  <c r="GW56" i="39"/>
  <c r="GX56" i="39"/>
  <c r="GY56" i="39"/>
  <c r="GZ56" i="39"/>
  <c r="HA56" i="39"/>
  <c r="HB56" i="39"/>
  <c r="HC56" i="39"/>
  <c r="HD56" i="39"/>
  <c r="HE56" i="39"/>
  <c r="HF56" i="39"/>
  <c r="HG56" i="39"/>
  <c r="HH56" i="39"/>
  <c r="HI56" i="39"/>
  <c r="HJ56" i="39"/>
  <c r="HK56" i="39"/>
  <c r="HL56" i="39"/>
  <c r="HM56" i="39"/>
  <c r="HN56" i="39"/>
  <c r="HO56" i="39"/>
  <c r="HP56" i="39"/>
  <c r="HQ56" i="39"/>
  <c r="HR56" i="39"/>
  <c r="HS56" i="39"/>
  <c r="HT56" i="39"/>
  <c r="HT92" i="39" s="1"/>
  <c r="HU56" i="39"/>
  <c r="HV56" i="39"/>
  <c r="HW56" i="39"/>
  <c r="HX56" i="39"/>
  <c r="HY56" i="39"/>
  <c r="HZ56" i="39"/>
  <c r="IA56" i="39"/>
  <c r="IB56" i="39"/>
  <c r="IC56" i="39"/>
  <c r="ID56" i="39"/>
  <c r="IE56" i="39"/>
  <c r="IF56" i="39"/>
  <c r="IF89" i="39" s="1"/>
  <c r="IG56" i="39"/>
  <c r="IH56" i="39"/>
  <c r="II56" i="39"/>
  <c r="IJ56" i="39"/>
  <c r="IK56" i="39"/>
  <c r="IL56" i="39"/>
  <c r="IM56" i="39"/>
  <c r="IN56" i="39"/>
  <c r="IN89" i="39" s="1"/>
  <c r="IO56" i="39"/>
  <c r="IP56" i="39"/>
  <c r="IQ56" i="39"/>
  <c r="IR56" i="39"/>
  <c r="IR94" i="39" s="1"/>
  <c r="IS56" i="39"/>
  <c r="IT56" i="39"/>
  <c r="IU56" i="39"/>
  <c r="IV56" i="39"/>
  <c r="IW56" i="39"/>
  <c r="IX56" i="39"/>
  <c r="IY56" i="39"/>
  <c r="IZ56" i="39"/>
  <c r="IZ92" i="39" s="1"/>
  <c r="JA56" i="39"/>
  <c r="JB56" i="39"/>
  <c r="JC56" i="39"/>
  <c r="JD56" i="39"/>
  <c r="JE56" i="39"/>
  <c r="JF56" i="39"/>
  <c r="JG56" i="39"/>
  <c r="JH56" i="39"/>
  <c r="JI56" i="39"/>
  <c r="JJ56" i="39"/>
  <c r="JK56" i="39"/>
  <c r="JL56" i="39"/>
  <c r="JM56" i="39"/>
  <c r="JN56" i="39"/>
  <c r="JO56" i="39"/>
  <c r="JP56" i="39"/>
  <c r="JQ56" i="39"/>
  <c r="JR56" i="39"/>
  <c r="JR79" i="39" s="1"/>
  <c r="JS56" i="39"/>
  <c r="JT56" i="39"/>
  <c r="JU56" i="39"/>
  <c r="JU79" i="39" s="1"/>
  <c r="JV56" i="39"/>
  <c r="JV79" i="39" s="1"/>
  <c r="JW56" i="39"/>
  <c r="JX56" i="39"/>
  <c r="JX79" i="39" s="1"/>
  <c r="JY56" i="39"/>
  <c r="JZ56" i="39"/>
  <c r="JZ79" i="39" s="1"/>
  <c r="KA56" i="39"/>
  <c r="KB56" i="39"/>
  <c r="KB79" i="39" s="1"/>
  <c r="KC56" i="39"/>
  <c r="KD56" i="39"/>
  <c r="KD79" i="39" s="1"/>
  <c r="KE56" i="39"/>
  <c r="KF56" i="39"/>
  <c r="KF79" i="39" s="1"/>
  <c r="KG56" i="39"/>
  <c r="KH56" i="39"/>
  <c r="KH79" i="39" s="1"/>
  <c r="KI56" i="39"/>
  <c r="KJ56" i="39"/>
  <c r="KJ79" i="39" s="1"/>
  <c r="KK56" i="39"/>
  <c r="KL56" i="39"/>
  <c r="KL79" i="39" s="1"/>
  <c r="KM56" i="39"/>
  <c r="KN56" i="39"/>
  <c r="KN79" i="39" s="1"/>
  <c r="KO56" i="39"/>
  <c r="KP56" i="39"/>
  <c r="KP79" i="39" s="1"/>
  <c r="KQ56" i="39"/>
  <c r="KR56" i="39"/>
  <c r="CW57" i="39"/>
  <c r="CW80" i="39" s="1"/>
  <c r="CX57" i="39"/>
  <c r="CY57" i="39"/>
  <c r="CZ57" i="39"/>
  <c r="DA57" i="39"/>
  <c r="DA80" i="39" s="1"/>
  <c r="DB57" i="39"/>
  <c r="DC57" i="39"/>
  <c r="DD57" i="39"/>
  <c r="DE57" i="39"/>
  <c r="DE80" i="39" s="1"/>
  <c r="DF57" i="39"/>
  <c r="DG57" i="39"/>
  <c r="DH57" i="39"/>
  <c r="DI57" i="39"/>
  <c r="DI80" i="39" s="1"/>
  <c r="DJ57" i="39"/>
  <c r="DK57" i="39"/>
  <c r="DL57" i="39"/>
  <c r="DM57" i="39"/>
  <c r="DM80" i="39" s="1"/>
  <c r="DN57" i="39"/>
  <c r="DO57" i="39"/>
  <c r="DP57" i="39"/>
  <c r="DQ57" i="39"/>
  <c r="DQ80" i="39" s="1"/>
  <c r="DR57" i="39"/>
  <c r="DS57" i="39"/>
  <c r="DT57" i="39"/>
  <c r="DU57" i="39"/>
  <c r="DU80" i="39" s="1"/>
  <c r="DV57" i="39"/>
  <c r="DW57" i="39"/>
  <c r="DX57" i="39"/>
  <c r="DY57" i="39"/>
  <c r="DY80" i="39" s="1"/>
  <c r="DZ57" i="39"/>
  <c r="EA57" i="39"/>
  <c r="EB57" i="39"/>
  <c r="EC57" i="39"/>
  <c r="EC80" i="39" s="1"/>
  <c r="ED57" i="39"/>
  <c r="EE57" i="39"/>
  <c r="EF57" i="39"/>
  <c r="EG57" i="39"/>
  <c r="EG80" i="39" s="1"/>
  <c r="EH57" i="39"/>
  <c r="EI57" i="39"/>
  <c r="EJ57" i="39"/>
  <c r="EK57" i="39"/>
  <c r="EK80" i="39" s="1"/>
  <c r="EL57" i="39"/>
  <c r="EM57" i="39"/>
  <c r="EN57" i="39"/>
  <c r="EO57" i="39"/>
  <c r="EO80" i="39" s="1"/>
  <c r="EP57" i="39"/>
  <c r="EQ57" i="39"/>
  <c r="ER57" i="39"/>
  <c r="ES57" i="39"/>
  <c r="ES80" i="39" s="1"/>
  <c r="ET57" i="39"/>
  <c r="EU57" i="39"/>
  <c r="EV57" i="39"/>
  <c r="EW57" i="39"/>
  <c r="EW80" i="39" s="1"/>
  <c r="EX57" i="39"/>
  <c r="EY57" i="39"/>
  <c r="EZ57" i="39"/>
  <c r="FA57" i="39"/>
  <c r="FA80" i="39" s="1"/>
  <c r="FB57" i="39"/>
  <c r="FC57" i="39"/>
  <c r="FD57" i="39"/>
  <c r="FE57" i="39"/>
  <c r="FE80" i="39" s="1"/>
  <c r="FF57" i="39"/>
  <c r="FG57" i="39"/>
  <c r="FH57" i="39"/>
  <c r="FI57" i="39"/>
  <c r="FI80" i="39" s="1"/>
  <c r="FJ57" i="39"/>
  <c r="FK57" i="39"/>
  <c r="FL57" i="39"/>
  <c r="FM57" i="39"/>
  <c r="FM80" i="39" s="1"/>
  <c r="FN57" i="39"/>
  <c r="FO57" i="39"/>
  <c r="FP57" i="39"/>
  <c r="FQ57" i="39"/>
  <c r="FQ80" i="39" s="1"/>
  <c r="FR57" i="39"/>
  <c r="FS57" i="39"/>
  <c r="FT57" i="39"/>
  <c r="FU57" i="39"/>
  <c r="FV57" i="39"/>
  <c r="FW57" i="39"/>
  <c r="FX57" i="39"/>
  <c r="FY57" i="39"/>
  <c r="FY80" i="39" s="1"/>
  <c r="FZ57" i="39"/>
  <c r="GA57" i="39"/>
  <c r="GB57" i="39"/>
  <c r="GC57" i="39"/>
  <c r="GC80" i="39" s="1"/>
  <c r="GD57" i="39"/>
  <c r="GE57" i="39"/>
  <c r="GF57" i="39"/>
  <c r="GG57" i="39"/>
  <c r="GG80" i="39" s="1"/>
  <c r="GH57" i="39"/>
  <c r="GI57" i="39"/>
  <c r="GJ57" i="39"/>
  <c r="GK57" i="39"/>
  <c r="GK80" i="39" s="1"/>
  <c r="GL57" i="39"/>
  <c r="GM57" i="39"/>
  <c r="GN57" i="39"/>
  <c r="GO57" i="39"/>
  <c r="GO80" i="39" s="1"/>
  <c r="GP57" i="39"/>
  <c r="GQ57" i="39"/>
  <c r="GR57" i="39"/>
  <c r="GS57" i="39"/>
  <c r="GS80" i="39" s="1"/>
  <c r="GT57" i="39"/>
  <c r="GU57" i="39"/>
  <c r="GV57" i="39"/>
  <c r="GW57" i="39"/>
  <c r="GW80" i="39" s="1"/>
  <c r="GX57" i="39"/>
  <c r="GY57" i="39"/>
  <c r="GZ57" i="39"/>
  <c r="HA57" i="39"/>
  <c r="HA80" i="39" s="1"/>
  <c r="HB57" i="39"/>
  <c r="HC57" i="39"/>
  <c r="HD57" i="39"/>
  <c r="HE57" i="39"/>
  <c r="HE80" i="39" s="1"/>
  <c r="HF57" i="39"/>
  <c r="HG57" i="39"/>
  <c r="HH57" i="39"/>
  <c r="HI57" i="39"/>
  <c r="HI80" i="39" s="1"/>
  <c r="HJ57" i="39"/>
  <c r="HK57" i="39"/>
  <c r="HL57" i="39"/>
  <c r="HM57" i="39"/>
  <c r="HM80" i="39" s="1"/>
  <c r="HN57" i="39"/>
  <c r="HO57" i="39"/>
  <c r="HP57" i="39"/>
  <c r="HQ57" i="39"/>
  <c r="HQ80" i="39" s="1"/>
  <c r="HR57" i="39"/>
  <c r="HS57" i="39"/>
  <c r="HT57" i="39"/>
  <c r="HU57" i="39"/>
  <c r="HU80" i="39" s="1"/>
  <c r="HV57" i="39"/>
  <c r="HW57" i="39"/>
  <c r="HX57" i="39"/>
  <c r="HY57" i="39"/>
  <c r="HY80" i="39" s="1"/>
  <c r="HZ57" i="39"/>
  <c r="IA57" i="39"/>
  <c r="IB57" i="39"/>
  <c r="IC57" i="39"/>
  <c r="IC80" i="39" s="1"/>
  <c r="ID57" i="39"/>
  <c r="IE57" i="39"/>
  <c r="IF57" i="39"/>
  <c r="IF80" i="39" s="1"/>
  <c r="IG57" i="39"/>
  <c r="IG80" i="39" s="1"/>
  <c r="IH57" i="39"/>
  <c r="II57" i="39"/>
  <c r="IJ57" i="39"/>
  <c r="IK57" i="39"/>
  <c r="IK80" i="39" s="1"/>
  <c r="IL57" i="39"/>
  <c r="IM57" i="39"/>
  <c r="IN57" i="39"/>
  <c r="IO57" i="39"/>
  <c r="IO80" i="39" s="1"/>
  <c r="IP57" i="39"/>
  <c r="IQ57" i="39"/>
  <c r="IR57" i="39"/>
  <c r="IR80" i="39" s="1"/>
  <c r="IS57" i="39"/>
  <c r="IS80" i="39" s="1"/>
  <c r="IT57" i="39"/>
  <c r="IU57" i="39"/>
  <c r="IV57" i="39"/>
  <c r="IV80" i="39" s="1"/>
  <c r="IW57" i="39"/>
  <c r="IW80" i="39" s="1"/>
  <c r="IX57" i="39"/>
  <c r="IY57" i="39"/>
  <c r="IZ57" i="39"/>
  <c r="IZ80" i="39" s="1"/>
  <c r="JA57" i="39"/>
  <c r="JA80" i="39" s="1"/>
  <c r="JB57" i="39"/>
  <c r="JC57" i="39"/>
  <c r="JD57" i="39"/>
  <c r="JD80" i="39" s="1"/>
  <c r="JE57" i="39"/>
  <c r="JE80" i="39" s="1"/>
  <c r="JF57" i="39"/>
  <c r="JG57" i="39"/>
  <c r="JH57" i="39"/>
  <c r="JI57" i="39"/>
  <c r="JI80" i="39" s="1"/>
  <c r="JJ57" i="39"/>
  <c r="JK57" i="39"/>
  <c r="JL57" i="39"/>
  <c r="JL80" i="39" s="1"/>
  <c r="JM57" i="39"/>
  <c r="JM80" i="39" s="1"/>
  <c r="JN57" i="39"/>
  <c r="JO57" i="39"/>
  <c r="JP57" i="39"/>
  <c r="JP80" i="39" s="1"/>
  <c r="JQ57" i="39"/>
  <c r="JQ80" i="39" s="1"/>
  <c r="JR57" i="39"/>
  <c r="JS57" i="39"/>
  <c r="JT57" i="39"/>
  <c r="JT80" i="39" s="1"/>
  <c r="JU57" i="39"/>
  <c r="JU80" i="39" s="1"/>
  <c r="JV57" i="39"/>
  <c r="JW57" i="39"/>
  <c r="JX57" i="39"/>
  <c r="JY57" i="39"/>
  <c r="JY80" i="39" s="1"/>
  <c r="JZ57" i="39"/>
  <c r="KA57" i="39"/>
  <c r="KB57" i="39"/>
  <c r="KB80" i="39" s="1"/>
  <c r="KC57" i="39"/>
  <c r="KC80" i="39" s="1"/>
  <c r="KD57" i="39"/>
  <c r="KE57" i="39"/>
  <c r="KF57" i="39"/>
  <c r="KF80" i="39" s="1"/>
  <c r="KG57" i="39"/>
  <c r="KG80" i="39" s="1"/>
  <c r="KH57" i="39"/>
  <c r="KI57" i="39"/>
  <c r="KJ57" i="39"/>
  <c r="KK57" i="39"/>
  <c r="KK80" i="39" s="1"/>
  <c r="KL57" i="39"/>
  <c r="KM57" i="39"/>
  <c r="KN57" i="39"/>
  <c r="KO57" i="39"/>
  <c r="KO80" i="39" s="1"/>
  <c r="KP57" i="39"/>
  <c r="KQ57" i="39"/>
  <c r="KR57" i="39"/>
  <c r="KR80" i="39" s="1"/>
  <c r="CW58" i="39"/>
  <c r="CW81" i="39" s="1"/>
  <c r="CX58" i="39"/>
  <c r="CY58" i="39"/>
  <c r="CY81" i="39" s="1"/>
  <c r="CZ58" i="39"/>
  <c r="DA58" i="39"/>
  <c r="DA81" i="39" s="1"/>
  <c r="DB58" i="39"/>
  <c r="DC58" i="39"/>
  <c r="DC81" i="39" s="1"/>
  <c r="DD58" i="39"/>
  <c r="DD81" i="39" s="1"/>
  <c r="DE58" i="39"/>
  <c r="DE81" i="39" s="1"/>
  <c r="DF58" i="39"/>
  <c r="DG58" i="39"/>
  <c r="DG81" i="39" s="1"/>
  <c r="DH58" i="39"/>
  <c r="DH81" i="39" s="1"/>
  <c r="DI58" i="39"/>
  <c r="DI81" i="39" s="1"/>
  <c r="DJ58" i="39"/>
  <c r="DK58" i="39"/>
  <c r="DK81" i="39" s="1"/>
  <c r="DL58" i="39"/>
  <c r="DL81" i="39" s="1"/>
  <c r="DM58" i="39"/>
  <c r="DM81" i="39" s="1"/>
  <c r="DN58" i="39"/>
  <c r="DO58" i="39"/>
  <c r="DO81" i="39" s="1"/>
  <c r="DP58" i="39"/>
  <c r="DQ58" i="39"/>
  <c r="DQ81" i="39" s="1"/>
  <c r="DR58" i="39"/>
  <c r="DS58" i="39"/>
  <c r="DS81" i="39" s="1"/>
  <c r="DT58" i="39"/>
  <c r="DT81" i="39" s="1"/>
  <c r="DU58" i="39"/>
  <c r="DU81" i="39" s="1"/>
  <c r="DV58" i="39"/>
  <c r="DW58" i="39"/>
  <c r="DW81" i="39" s="1"/>
  <c r="DX58" i="39"/>
  <c r="DY58" i="39"/>
  <c r="DY81" i="39" s="1"/>
  <c r="DZ58" i="39"/>
  <c r="EA58" i="39"/>
  <c r="EA81" i="39" s="1"/>
  <c r="EB58" i="39"/>
  <c r="EB81" i="39" s="1"/>
  <c r="EC58" i="39"/>
  <c r="EC81" i="39" s="1"/>
  <c r="ED58" i="39"/>
  <c r="EE58" i="39"/>
  <c r="EE81" i="39" s="1"/>
  <c r="EF58" i="39"/>
  <c r="EG58" i="39"/>
  <c r="EG81" i="39" s="1"/>
  <c r="EH58" i="39"/>
  <c r="EI58" i="39"/>
  <c r="EI81" i="39" s="1"/>
  <c r="EJ58" i="39"/>
  <c r="EJ81" i="39" s="1"/>
  <c r="EK58" i="39"/>
  <c r="EK81" i="39" s="1"/>
  <c r="EL58" i="39"/>
  <c r="EM58" i="39"/>
  <c r="EM81" i="39" s="1"/>
  <c r="EN58" i="39"/>
  <c r="EN81" i="39" s="1"/>
  <c r="EO58" i="39"/>
  <c r="EO81" i="39" s="1"/>
  <c r="EP58" i="39"/>
  <c r="EQ58" i="39"/>
  <c r="EQ81" i="39" s="1"/>
  <c r="ER58" i="39"/>
  <c r="ER81" i="39" s="1"/>
  <c r="ES58" i="39"/>
  <c r="ES81" i="39" s="1"/>
  <c r="ET58" i="39"/>
  <c r="EU58" i="39"/>
  <c r="EU81" i="39" s="1"/>
  <c r="EV58" i="39"/>
  <c r="EW58" i="39"/>
  <c r="EW81" i="39" s="1"/>
  <c r="EX58" i="39"/>
  <c r="EY58" i="39"/>
  <c r="EY81" i="39" s="1"/>
  <c r="EZ58" i="39"/>
  <c r="EZ81" i="39" s="1"/>
  <c r="FA58" i="39"/>
  <c r="FA81" i="39" s="1"/>
  <c r="FB58" i="39"/>
  <c r="FC58" i="39"/>
  <c r="FC81" i="39" s="1"/>
  <c r="FD58" i="39"/>
  <c r="FE58" i="39"/>
  <c r="FE81" i="39" s="1"/>
  <c r="FF58" i="39"/>
  <c r="FG58" i="39"/>
  <c r="FG81" i="39" s="1"/>
  <c r="FH58" i="39"/>
  <c r="FH81" i="39" s="1"/>
  <c r="FI58" i="39"/>
  <c r="FI81" i="39" s="1"/>
  <c r="FJ58" i="39"/>
  <c r="FK58" i="39"/>
  <c r="FK81" i="39" s="1"/>
  <c r="FL58" i="39"/>
  <c r="FL81" i="39" s="1"/>
  <c r="FM58" i="39"/>
  <c r="FM81" i="39" s="1"/>
  <c r="FN58" i="39"/>
  <c r="FO58" i="39"/>
  <c r="FO81" i="39" s="1"/>
  <c r="FP58" i="39"/>
  <c r="FP81" i="39" s="1"/>
  <c r="FQ58" i="39"/>
  <c r="FQ81" i="39" s="1"/>
  <c r="FR58" i="39"/>
  <c r="FS58" i="39"/>
  <c r="FS81" i="39" s="1"/>
  <c r="FT58" i="39"/>
  <c r="FT81" i="39" s="1"/>
  <c r="FU58" i="39"/>
  <c r="FU81" i="39" s="1"/>
  <c r="FV58" i="39"/>
  <c r="FW58" i="39"/>
  <c r="FW81" i="39" s="1"/>
  <c r="FX58" i="39"/>
  <c r="FX81" i="39" s="1"/>
  <c r="FY58" i="39"/>
  <c r="FY81" i="39" s="1"/>
  <c r="FZ58" i="39"/>
  <c r="GA58" i="39"/>
  <c r="GA81" i="39" s="1"/>
  <c r="GB58" i="39"/>
  <c r="GC58" i="39"/>
  <c r="GC81" i="39" s="1"/>
  <c r="GD58" i="39"/>
  <c r="GE58" i="39"/>
  <c r="GE81" i="39" s="1"/>
  <c r="GF58" i="39"/>
  <c r="GF81" i="39" s="1"/>
  <c r="GG58" i="39"/>
  <c r="GG81" i="39" s="1"/>
  <c r="GH58" i="39"/>
  <c r="GI58" i="39"/>
  <c r="GJ58" i="39"/>
  <c r="GK58" i="39"/>
  <c r="GK81" i="39" s="1"/>
  <c r="GL58" i="39"/>
  <c r="GM58" i="39"/>
  <c r="GN58" i="39"/>
  <c r="GN81" i="39" s="1"/>
  <c r="GO58" i="39"/>
  <c r="GO81" i="39" s="1"/>
  <c r="GP58" i="39"/>
  <c r="GQ58" i="39"/>
  <c r="GR58" i="39"/>
  <c r="GS58" i="39"/>
  <c r="GS81" i="39" s="1"/>
  <c r="GT58" i="39"/>
  <c r="GU58" i="39"/>
  <c r="GV58" i="39"/>
  <c r="GV81" i="39" s="1"/>
  <c r="GW58" i="39"/>
  <c r="GW81" i="39" s="1"/>
  <c r="GX58" i="39"/>
  <c r="GY58" i="39"/>
  <c r="GZ58" i="39"/>
  <c r="GZ81" i="39" s="1"/>
  <c r="HA58" i="39"/>
  <c r="HA81" i="39" s="1"/>
  <c r="HB58" i="39"/>
  <c r="HC58" i="39"/>
  <c r="HD58" i="39"/>
  <c r="HE58" i="39"/>
  <c r="HE81" i="39" s="1"/>
  <c r="HF58" i="39"/>
  <c r="HG58" i="39"/>
  <c r="HH58" i="39"/>
  <c r="HH81" i="39" s="1"/>
  <c r="HI58" i="39"/>
  <c r="HI81" i="39" s="1"/>
  <c r="HJ58" i="39"/>
  <c r="HK58" i="39"/>
  <c r="HL58" i="39"/>
  <c r="HL81" i="39" s="1"/>
  <c r="HM58" i="39"/>
  <c r="HM81" i="39" s="1"/>
  <c r="HN58" i="39"/>
  <c r="HO58" i="39"/>
  <c r="HP58" i="39"/>
  <c r="HQ58" i="39"/>
  <c r="HQ81" i="39" s="1"/>
  <c r="HR58" i="39"/>
  <c r="HS58" i="39"/>
  <c r="HT58" i="39"/>
  <c r="HT81" i="39" s="1"/>
  <c r="HU58" i="39"/>
  <c r="HU81" i="39" s="1"/>
  <c r="HV58" i="39"/>
  <c r="HW58" i="39"/>
  <c r="HX58" i="39"/>
  <c r="HY58" i="39"/>
  <c r="HY81" i="39" s="1"/>
  <c r="HZ58" i="39"/>
  <c r="IA58" i="39"/>
  <c r="IB58" i="39"/>
  <c r="IB81" i="39" s="1"/>
  <c r="IC58" i="39"/>
  <c r="IC81" i="39" s="1"/>
  <c r="ID58" i="39"/>
  <c r="IE58" i="39"/>
  <c r="IF58" i="39"/>
  <c r="IF81" i="39" s="1"/>
  <c r="IG58" i="39"/>
  <c r="IG81" i="39" s="1"/>
  <c r="IH58" i="39"/>
  <c r="II58" i="39"/>
  <c r="IJ58" i="39"/>
  <c r="IK58" i="39"/>
  <c r="IK81" i="39" s="1"/>
  <c r="IL58" i="39"/>
  <c r="IM58" i="39"/>
  <c r="IN58" i="39"/>
  <c r="IO58" i="39"/>
  <c r="IO81" i="39" s="1"/>
  <c r="IP58" i="39"/>
  <c r="IQ58" i="39"/>
  <c r="IR58" i="39"/>
  <c r="IR81" i="39" s="1"/>
  <c r="IS58" i="39"/>
  <c r="IS81" i="39" s="1"/>
  <c r="IT58" i="39"/>
  <c r="IU58" i="39"/>
  <c r="IV58" i="39"/>
  <c r="IW58" i="39"/>
  <c r="IW81" i="39" s="1"/>
  <c r="IX58" i="39"/>
  <c r="IY58" i="39"/>
  <c r="IZ58" i="39"/>
  <c r="JA58" i="39"/>
  <c r="JA81" i="39" s="1"/>
  <c r="JB58" i="39"/>
  <c r="JC58" i="39"/>
  <c r="JD58" i="39"/>
  <c r="JD81" i="39" s="1"/>
  <c r="JE58" i="39"/>
  <c r="JE81" i="39" s="1"/>
  <c r="JF58" i="39"/>
  <c r="JG58" i="39"/>
  <c r="JH58" i="39"/>
  <c r="JH81" i="39" s="1"/>
  <c r="JI58" i="39"/>
  <c r="JI81" i="39" s="1"/>
  <c r="JJ58" i="39"/>
  <c r="JK58" i="39"/>
  <c r="JL58" i="39"/>
  <c r="JM58" i="39"/>
  <c r="JM81" i="39" s="1"/>
  <c r="JN58" i="39"/>
  <c r="JO58" i="39"/>
  <c r="JP58" i="39"/>
  <c r="JP81" i="39" s="1"/>
  <c r="JQ58" i="39"/>
  <c r="JQ81" i="39" s="1"/>
  <c r="JR58" i="39"/>
  <c r="JS58" i="39"/>
  <c r="JT58" i="39"/>
  <c r="JT81" i="39" s="1"/>
  <c r="JU58" i="39"/>
  <c r="JU81" i="39" s="1"/>
  <c r="JV58" i="39"/>
  <c r="JW58" i="39"/>
  <c r="JX58" i="39"/>
  <c r="JX81" i="39" s="1"/>
  <c r="JY58" i="39"/>
  <c r="JY81" i="39" s="1"/>
  <c r="JZ58" i="39"/>
  <c r="KA58" i="39"/>
  <c r="KB58" i="39"/>
  <c r="KC58" i="39"/>
  <c r="KC81" i="39" s="1"/>
  <c r="KD58" i="39"/>
  <c r="KE58" i="39"/>
  <c r="KF58" i="39"/>
  <c r="KF81" i="39" s="1"/>
  <c r="KG58" i="39"/>
  <c r="KG81" i="39" s="1"/>
  <c r="KH58" i="39"/>
  <c r="KI58" i="39"/>
  <c r="KJ58" i="39"/>
  <c r="KJ81" i="39" s="1"/>
  <c r="KK58" i="39"/>
  <c r="KK81" i="39" s="1"/>
  <c r="KL58" i="39"/>
  <c r="KM58" i="39"/>
  <c r="KN58" i="39"/>
  <c r="KN81" i="39" s="1"/>
  <c r="KO58" i="39"/>
  <c r="KO81" i="39" s="1"/>
  <c r="KP58" i="39"/>
  <c r="KQ58" i="39"/>
  <c r="KR58" i="39"/>
  <c r="KR81" i="39" s="1"/>
  <c r="CX59" i="39"/>
  <c r="CY59" i="39"/>
  <c r="CZ59" i="39"/>
  <c r="DB59" i="39"/>
  <c r="DC59" i="39"/>
  <c r="DD59" i="39"/>
  <c r="DF59" i="39"/>
  <c r="DG59" i="39"/>
  <c r="DH59" i="39"/>
  <c r="DJ59" i="39"/>
  <c r="DK59" i="39"/>
  <c r="DL59" i="39"/>
  <c r="DN59" i="39"/>
  <c r="DO59" i="39"/>
  <c r="DP59" i="39"/>
  <c r="DR59" i="39"/>
  <c r="DS59" i="39"/>
  <c r="DT59" i="39"/>
  <c r="DV59" i="39"/>
  <c r="DW59" i="39"/>
  <c r="DX59" i="39"/>
  <c r="DZ59" i="39"/>
  <c r="EA59" i="39"/>
  <c r="EB59" i="39"/>
  <c r="ED59" i="39"/>
  <c r="EE59" i="39"/>
  <c r="EF59" i="39"/>
  <c r="EH59" i="39"/>
  <c r="EI59" i="39"/>
  <c r="EJ59" i="39"/>
  <c r="EL59" i="39"/>
  <c r="EM59" i="39"/>
  <c r="EN59" i="39"/>
  <c r="EP59" i="39"/>
  <c r="EQ59" i="39"/>
  <c r="ER59" i="39"/>
  <c r="ET59" i="39"/>
  <c r="EU59" i="39"/>
  <c r="EV59" i="39"/>
  <c r="EX59" i="39"/>
  <c r="EY59" i="39"/>
  <c r="EZ59" i="39"/>
  <c r="FB59" i="39"/>
  <c r="FC59" i="39"/>
  <c r="FD59" i="39"/>
  <c r="FF59" i="39"/>
  <c r="FG59" i="39"/>
  <c r="FH59" i="39"/>
  <c r="FJ59" i="39"/>
  <c r="FK59" i="39"/>
  <c r="FL59" i="39"/>
  <c r="FN59" i="39"/>
  <c r="FO59" i="39"/>
  <c r="FP59" i="39"/>
  <c r="FR59" i="39"/>
  <c r="FS59" i="39"/>
  <c r="FT59" i="39"/>
  <c r="FV59" i="39"/>
  <c r="FW59" i="39"/>
  <c r="FX59" i="39"/>
  <c r="FZ59" i="39"/>
  <c r="GA59" i="39"/>
  <c r="GB59" i="39"/>
  <c r="GD59" i="39"/>
  <c r="GE59" i="39"/>
  <c r="GF59" i="39"/>
  <c r="GH59" i="39"/>
  <c r="GI59" i="39"/>
  <c r="GJ59" i="39"/>
  <c r="GL59" i="39"/>
  <c r="GM59" i="39"/>
  <c r="GN59" i="39"/>
  <c r="GP59" i="39"/>
  <c r="GQ59" i="39"/>
  <c r="GR59" i="39"/>
  <c r="GT59" i="39"/>
  <c r="GU59" i="39"/>
  <c r="GV59" i="39"/>
  <c r="GX59" i="39"/>
  <c r="GY59" i="39"/>
  <c r="GZ59" i="39"/>
  <c r="HB59" i="39"/>
  <c r="HC59" i="39"/>
  <c r="HD59" i="39"/>
  <c r="HF59" i="39"/>
  <c r="HG59" i="39"/>
  <c r="HH59" i="39"/>
  <c r="HJ59" i="39"/>
  <c r="HK59" i="39"/>
  <c r="HL59" i="39"/>
  <c r="HN59" i="39"/>
  <c r="HO59" i="39"/>
  <c r="HP59" i="39"/>
  <c r="HR59" i="39"/>
  <c r="HS59" i="39"/>
  <c r="HT59" i="39"/>
  <c r="HV59" i="39"/>
  <c r="HW59" i="39"/>
  <c r="HX59" i="39"/>
  <c r="HZ59" i="39"/>
  <c r="IA59" i="39"/>
  <c r="IB59" i="39"/>
  <c r="ID59" i="39"/>
  <c r="IE59" i="39"/>
  <c r="IF59" i="39"/>
  <c r="IH59" i="39"/>
  <c r="II59" i="39"/>
  <c r="IJ59" i="39"/>
  <c r="IL59" i="39"/>
  <c r="IM59" i="39"/>
  <c r="IN59" i="39"/>
  <c r="IP59" i="39"/>
  <c r="IQ59" i="39"/>
  <c r="IR59" i="39"/>
  <c r="IT59" i="39"/>
  <c r="IU59" i="39"/>
  <c r="IV59" i="39"/>
  <c r="IX59" i="39"/>
  <c r="IY59" i="39"/>
  <c r="IZ59" i="39"/>
  <c r="JB59" i="39"/>
  <c r="JC59" i="39"/>
  <c r="JD59" i="39"/>
  <c r="JF59" i="39"/>
  <c r="JG59" i="39"/>
  <c r="JH59" i="39"/>
  <c r="JJ59" i="39"/>
  <c r="JK59" i="39"/>
  <c r="JL59" i="39"/>
  <c r="JN59" i="39"/>
  <c r="JO59" i="39"/>
  <c r="JP59" i="39"/>
  <c r="JR59" i="39"/>
  <c r="JS59" i="39"/>
  <c r="JT59" i="39"/>
  <c r="JV59" i="39"/>
  <c r="JW59" i="39"/>
  <c r="JX59" i="39"/>
  <c r="JZ59" i="39"/>
  <c r="KA59" i="39"/>
  <c r="KB59" i="39"/>
  <c r="KD59" i="39"/>
  <c r="KE59" i="39"/>
  <c r="KF59" i="39"/>
  <c r="KH59" i="39"/>
  <c r="KI59" i="39"/>
  <c r="KJ59" i="39"/>
  <c r="KL59" i="39"/>
  <c r="KM59" i="39"/>
  <c r="KN59" i="39"/>
  <c r="KP59" i="39"/>
  <c r="KQ59" i="39"/>
  <c r="KR59" i="39"/>
  <c r="CW60" i="39"/>
  <c r="CX60" i="39"/>
  <c r="CY60" i="39"/>
  <c r="CZ60" i="39"/>
  <c r="DA60" i="39"/>
  <c r="DB60" i="39"/>
  <c r="DC60" i="39"/>
  <c r="DD60" i="39"/>
  <c r="DE60" i="39"/>
  <c r="DF60" i="39"/>
  <c r="DG60" i="39"/>
  <c r="DH60" i="39"/>
  <c r="DI60" i="39"/>
  <c r="DJ60" i="39"/>
  <c r="DK60" i="39"/>
  <c r="DL60" i="39"/>
  <c r="DM60" i="39"/>
  <c r="DN60" i="39"/>
  <c r="DO60" i="39"/>
  <c r="DP60" i="39"/>
  <c r="DQ60" i="39"/>
  <c r="DR60" i="39"/>
  <c r="DS60" i="39"/>
  <c r="DT60" i="39"/>
  <c r="DU60" i="39"/>
  <c r="DV60" i="39"/>
  <c r="DW60" i="39"/>
  <c r="DX60" i="39"/>
  <c r="DY60" i="39"/>
  <c r="DZ60" i="39"/>
  <c r="EA60" i="39"/>
  <c r="EB60" i="39"/>
  <c r="EC60" i="39"/>
  <c r="ED60" i="39"/>
  <c r="EE60" i="39"/>
  <c r="EF60" i="39"/>
  <c r="EG60" i="39"/>
  <c r="EH60" i="39"/>
  <c r="EI60" i="39"/>
  <c r="EJ60" i="39"/>
  <c r="EK60" i="39"/>
  <c r="EL60" i="39"/>
  <c r="EM60" i="39"/>
  <c r="EN60" i="39"/>
  <c r="EO60" i="39"/>
  <c r="EP60" i="39"/>
  <c r="EQ60" i="39"/>
  <c r="ER60" i="39"/>
  <c r="ES60" i="39"/>
  <c r="ET60" i="39"/>
  <c r="EU60" i="39"/>
  <c r="EV60" i="39"/>
  <c r="EW60" i="39"/>
  <c r="EX60" i="39"/>
  <c r="EY60" i="39"/>
  <c r="EZ60" i="39"/>
  <c r="FA60" i="39"/>
  <c r="FB60" i="39"/>
  <c r="FC60" i="39"/>
  <c r="FD60" i="39"/>
  <c r="FE60" i="39"/>
  <c r="FF60" i="39"/>
  <c r="FG60" i="39"/>
  <c r="FH60" i="39"/>
  <c r="FI60" i="39"/>
  <c r="FJ60" i="39"/>
  <c r="FK60" i="39"/>
  <c r="FL60" i="39"/>
  <c r="FM60" i="39"/>
  <c r="FN60" i="39"/>
  <c r="FO60" i="39"/>
  <c r="FP60" i="39"/>
  <c r="FQ60" i="39"/>
  <c r="FR60" i="39"/>
  <c r="FS60" i="39"/>
  <c r="FT60" i="39"/>
  <c r="FU60" i="39"/>
  <c r="FV60" i="39"/>
  <c r="FW60" i="39"/>
  <c r="FX60" i="39"/>
  <c r="FY60" i="39"/>
  <c r="FZ60" i="39"/>
  <c r="GA60" i="39"/>
  <c r="GB60" i="39"/>
  <c r="GC60" i="39"/>
  <c r="GD60" i="39"/>
  <c r="GE60" i="39"/>
  <c r="GF60" i="39"/>
  <c r="GG60" i="39"/>
  <c r="GH60" i="39"/>
  <c r="GI60" i="39"/>
  <c r="GJ60" i="39"/>
  <c r="GK60" i="39"/>
  <c r="GL60" i="39"/>
  <c r="GM60" i="39"/>
  <c r="GN60" i="39"/>
  <c r="GO60" i="39"/>
  <c r="GP60" i="39"/>
  <c r="GQ60" i="39"/>
  <c r="GR60" i="39"/>
  <c r="GS60" i="39"/>
  <c r="GT60" i="39"/>
  <c r="GU60" i="39"/>
  <c r="GV60" i="39"/>
  <c r="GW60" i="39"/>
  <c r="GX60" i="39"/>
  <c r="GY60" i="39"/>
  <c r="GZ60" i="39"/>
  <c r="HA60" i="39"/>
  <c r="HB60" i="39"/>
  <c r="HC60" i="39"/>
  <c r="HD60" i="39"/>
  <c r="HE60" i="39"/>
  <c r="HF60" i="39"/>
  <c r="HG60" i="39"/>
  <c r="HH60" i="39"/>
  <c r="HI60" i="39"/>
  <c r="HJ60" i="39"/>
  <c r="HK60" i="39"/>
  <c r="HL60" i="39"/>
  <c r="HM60" i="39"/>
  <c r="HN60" i="39"/>
  <c r="HO60" i="39"/>
  <c r="HP60" i="39"/>
  <c r="HQ60" i="39"/>
  <c r="HR60" i="39"/>
  <c r="HS60" i="39"/>
  <c r="HT60" i="39"/>
  <c r="HU60" i="39"/>
  <c r="HV60" i="39"/>
  <c r="HW60" i="39"/>
  <c r="HX60" i="39"/>
  <c r="HY60" i="39"/>
  <c r="HZ60" i="39"/>
  <c r="IA60" i="39"/>
  <c r="IB60" i="39"/>
  <c r="IC60" i="39"/>
  <c r="ID60" i="39"/>
  <c r="IE60" i="39"/>
  <c r="IF60" i="39"/>
  <c r="IG60" i="39"/>
  <c r="IH60" i="39"/>
  <c r="II60" i="39"/>
  <c r="IJ60" i="39"/>
  <c r="IK60" i="39"/>
  <c r="IL60" i="39"/>
  <c r="IM60" i="39"/>
  <c r="IN60" i="39"/>
  <c r="IO60" i="39"/>
  <c r="IP60" i="39"/>
  <c r="IQ60" i="39"/>
  <c r="IR60" i="39"/>
  <c r="IS60" i="39"/>
  <c r="IT60" i="39"/>
  <c r="IU60" i="39"/>
  <c r="IV60" i="39"/>
  <c r="IW60" i="39"/>
  <c r="IX60" i="39"/>
  <c r="IY60" i="39"/>
  <c r="IZ60" i="39"/>
  <c r="JA60" i="39"/>
  <c r="JB60" i="39"/>
  <c r="JC60" i="39"/>
  <c r="JD60" i="39"/>
  <c r="JE60" i="39"/>
  <c r="JF60" i="39"/>
  <c r="JG60" i="39"/>
  <c r="JH60" i="39"/>
  <c r="JI60" i="39"/>
  <c r="JJ60" i="39"/>
  <c r="JK60" i="39"/>
  <c r="JL60" i="39"/>
  <c r="JM60" i="39"/>
  <c r="JN60" i="39"/>
  <c r="JO60" i="39"/>
  <c r="JP60" i="39"/>
  <c r="JQ60" i="39"/>
  <c r="JR60" i="39"/>
  <c r="JS60" i="39"/>
  <c r="JT60" i="39"/>
  <c r="JU60" i="39"/>
  <c r="JV60" i="39"/>
  <c r="JW60" i="39"/>
  <c r="JX60" i="39"/>
  <c r="JY60" i="39"/>
  <c r="JZ60" i="39"/>
  <c r="KA60" i="39"/>
  <c r="KB60" i="39"/>
  <c r="KC60" i="39"/>
  <c r="KD60" i="39"/>
  <c r="KE60" i="39"/>
  <c r="KF60" i="39"/>
  <c r="KG60" i="39"/>
  <c r="KH60" i="39"/>
  <c r="KI60" i="39"/>
  <c r="KJ60" i="39"/>
  <c r="KK60" i="39"/>
  <c r="KL60" i="39"/>
  <c r="KM60" i="39"/>
  <c r="KN60" i="39"/>
  <c r="KO60" i="39"/>
  <c r="KP60" i="39"/>
  <c r="KQ60" i="39"/>
  <c r="KR60" i="39"/>
  <c r="CW61" i="39"/>
  <c r="CX61" i="39"/>
  <c r="CZ61" i="39"/>
  <c r="DA61" i="39"/>
  <c r="DB61" i="39"/>
  <c r="DD61" i="39"/>
  <c r="DE61" i="39"/>
  <c r="DF61" i="39"/>
  <c r="DH61" i="39"/>
  <c r="DI61" i="39"/>
  <c r="DI84" i="39" s="1"/>
  <c r="DJ61" i="39"/>
  <c r="DL61" i="39"/>
  <c r="DM61" i="39"/>
  <c r="DN61" i="39"/>
  <c r="DP61" i="39"/>
  <c r="DQ61" i="39"/>
  <c r="DQ84" i="39" s="1"/>
  <c r="DR61" i="39"/>
  <c r="DT61" i="39"/>
  <c r="DU61" i="39"/>
  <c r="DV61" i="39"/>
  <c r="DX61" i="39"/>
  <c r="DY61" i="39"/>
  <c r="DY84" i="39" s="1"/>
  <c r="DZ61" i="39"/>
  <c r="EB61" i="39"/>
  <c r="EC61" i="39"/>
  <c r="ED61" i="39"/>
  <c r="EF61" i="39"/>
  <c r="EG61" i="39"/>
  <c r="EG84" i="39" s="1"/>
  <c r="EH61" i="39"/>
  <c r="EJ61" i="39"/>
  <c r="EK61" i="39"/>
  <c r="EL61" i="39"/>
  <c r="EN61" i="39"/>
  <c r="EO61" i="39"/>
  <c r="EO84" i="39" s="1"/>
  <c r="EP61" i="39"/>
  <c r="ER61" i="39"/>
  <c r="ES61" i="39"/>
  <c r="ET61" i="39"/>
  <c r="EV61" i="39"/>
  <c r="EW61" i="39"/>
  <c r="EW84" i="39" s="1"/>
  <c r="EX61" i="39"/>
  <c r="EZ61" i="39"/>
  <c r="FA61" i="39"/>
  <c r="FB61" i="39"/>
  <c r="FD61" i="39"/>
  <c r="FE61" i="39"/>
  <c r="FE84" i="39" s="1"/>
  <c r="FF61" i="39"/>
  <c r="FH61" i="39"/>
  <c r="FI61" i="39"/>
  <c r="FJ61" i="39"/>
  <c r="FL61" i="39"/>
  <c r="FM61" i="39"/>
  <c r="FM84" i="39" s="1"/>
  <c r="FN61" i="39"/>
  <c r="FP61" i="39"/>
  <c r="FQ61" i="39"/>
  <c r="FR61" i="39"/>
  <c r="FT61" i="39"/>
  <c r="FU61" i="39"/>
  <c r="FU84" i="39" s="1"/>
  <c r="FV61" i="39"/>
  <c r="FX61" i="39"/>
  <c r="FY61" i="39"/>
  <c r="FZ61" i="39"/>
  <c r="GB61" i="39"/>
  <c r="GC61" i="39"/>
  <c r="GC84" i="39" s="1"/>
  <c r="GD61" i="39"/>
  <c r="GF61" i="39"/>
  <c r="GG61" i="39"/>
  <c r="GH61" i="39"/>
  <c r="GJ61" i="39"/>
  <c r="GK61" i="39"/>
  <c r="GL61" i="39"/>
  <c r="GN61" i="39"/>
  <c r="GO61" i="39"/>
  <c r="GP61" i="39"/>
  <c r="GR61" i="39"/>
  <c r="GS61" i="39"/>
  <c r="GS84" i="39" s="1"/>
  <c r="GT61" i="39"/>
  <c r="GV61" i="39"/>
  <c r="GW61" i="39"/>
  <c r="GX61" i="39"/>
  <c r="GZ61" i="39"/>
  <c r="HA61" i="39"/>
  <c r="HA84" i="39" s="1"/>
  <c r="HB61" i="39"/>
  <c r="HD61" i="39"/>
  <c r="HE61" i="39"/>
  <c r="HF61" i="39"/>
  <c r="HH61" i="39"/>
  <c r="HI61" i="39"/>
  <c r="HJ61" i="39"/>
  <c r="HL61" i="39"/>
  <c r="HM61" i="39"/>
  <c r="HN61" i="39"/>
  <c r="HP61" i="39"/>
  <c r="HQ61" i="39"/>
  <c r="HQ84" i="39" s="1"/>
  <c r="HR61" i="39"/>
  <c r="HT61" i="39"/>
  <c r="HU61" i="39"/>
  <c r="HV61" i="39"/>
  <c r="HX61" i="39"/>
  <c r="HY61" i="39"/>
  <c r="HY84" i="39" s="1"/>
  <c r="HZ61" i="39"/>
  <c r="IB61" i="39"/>
  <c r="IC61" i="39"/>
  <c r="ID61" i="39"/>
  <c r="IF61" i="39"/>
  <c r="IG61" i="39"/>
  <c r="IG84" i="39" s="1"/>
  <c r="IH61" i="39"/>
  <c r="IJ61" i="39"/>
  <c r="IK61" i="39"/>
  <c r="IL61" i="39"/>
  <c r="IN61" i="39"/>
  <c r="IO61" i="39"/>
  <c r="IO84" i="39" s="1"/>
  <c r="IP61" i="39"/>
  <c r="IR61" i="39"/>
  <c r="IS61" i="39"/>
  <c r="IT61" i="39"/>
  <c r="IV61" i="39"/>
  <c r="IW61" i="39"/>
  <c r="IW84" i="39" s="1"/>
  <c r="IX61" i="39"/>
  <c r="IZ61" i="39"/>
  <c r="JA61" i="39"/>
  <c r="JB61" i="39"/>
  <c r="JD61" i="39"/>
  <c r="JE61" i="39"/>
  <c r="JE84" i="39" s="1"/>
  <c r="JF61" i="39"/>
  <c r="JH61" i="39"/>
  <c r="JI61" i="39"/>
  <c r="JJ61" i="39"/>
  <c r="JL61" i="39"/>
  <c r="JM61" i="39"/>
  <c r="JM84" i="39" s="1"/>
  <c r="JN61" i="39"/>
  <c r="JP61" i="39"/>
  <c r="JQ61" i="39"/>
  <c r="JR61" i="39"/>
  <c r="JT61" i="39"/>
  <c r="JU61" i="39"/>
  <c r="JU84" i="39" s="1"/>
  <c r="JV61" i="39"/>
  <c r="JX61" i="39"/>
  <c r="JY61" i="39"/>
  <c r="JZ61" i="39"/>
  <c r="KB61" i="39"/>
  <c r="KC61" i="39"/>
  <c r="KD61" i="39"/>
  <c r="KF61" i="39"/>
  <c r="KG61" i="39"/>
  <c r="KH61" i="39"/>
  <c r="KJ61" i="39"/>
  <c r="KK61" i="39"/>
  <c r="KK84" i="39" s="1"/>
  <c r="KL61" i="39"/>
  <c r="KN61" i="39"/>
  <c r="KO61" i="39"/>
  <c r="KP61" i="39"/>
  <c r="KR61" i="39"/>
  <c r="CW62" i="39"/>
  <c r="CX62" i="39"/>
  <c r="CY62" i="39"/>
  <c r="CY85" i="39" s="1"/>
  <c r="DA62" i="39"/>
  <c r="DB62" i="39"/>
  <c r="DC62" i="39"/>
  <c r="DC85" i="39" s="1"/>
  <c r="DE62" i="39"/>
  <c r="DF62" i="39"/>
  <c r="DG62" i="39"/>
  <c r="DG85" i="39" s="1"/>
  <c r="DI62" i="39"/>
  <c r="DJ62" i="39"/>
  <c r="DK62" i="39"/>
  <c r="DK85" i="39" s="1"/>
  <c r="DM62" i="39"/>
  <c r="DN62" i="39"/>
  <c r="DO62" i="39"/>
  <c r="DO85" i="39" s="1"/>
  <c r="DQ62" i="39"/>
  <c r="DR62" i="39"/>
  <c r="DS62" i="39"/>
  <c r="DS85" i="39" s="1"/>
  <c r="DU62" i="39"/>
  <c r="DV62" i="39"/>
  <c r="DW62" i="39"/>
  <c r="DY62" i="39"/>
  <c r="DZ62" i="39"/>
  <c r="EA62" i="39"/>
  <c r="EA85" i="39" s="1"/>
  <c r="EC62" i="39"/>
  <c r="ED62" i="39"/>
  <c r="EE62" i="39"/>
  <c r="EE85" i="39" s="1"/>
  <c r="EG62" i="39"/>
  <c r="EH62" i="39"/>
  <c r="EI62" i="39"/>
  <c r="EI85" i="39" s="1"/>
  <c r="EK62" i="39"/>
  <c r="EL62" i="39"/>
  <c r="EM62" i="39"/>
  <c r="EM85" i="39" s="1"/>
  <c r="EO62" i="39"/>
  <c r="EP62" i="39"/>
  <c r="EQ62" i="39"/>
  <c r="EQ85" i="39" s="1"/>
  <c r="ES62" i="39"/>
  <c r="ET62" i="39"/>
  <c r="EU62" i="39"/>
  <c r="EU85" i="39" s="1"/>
  <c r="EW62" i="39"/>
  <c r="EX62" i="39"/>
  <c r="EY62" i="39"/>
  <c r="FA62" i="39"/>
  <c r="FB62" i="39"/>
  <c r="FC62" i="39"/>
  <c r="FC85" i="39" s="1"/>
  <c r="FE62" i="39"/>
  <c r="FF62" i="39"/>
  <c r="FG62" i="39"/>
  <c r="FG85" i="39" s="1"/>
  <c r="FI62" i="39"/>
  <c r="FJ62" i="39"/>
  <c r="FK62" i="39"/>
  <c r="FK85" i="39" s="1"/>
  <c r="FM62" i="39"/>
  <c r="FN62" i="39"/>
  <c r="FO62" i="39"/>
  <c r="FO85" i="39" s="1"/>
  <c r="FQ62" i="39"/>
  <c r="FR62" i="39"/>
  <c r="FS62" i="39"/>
  <c r="FS85" i="39" s="1"/>
  <c r="FU62" i="39"/>
  <c r="FV62" i="39"/>
  <c r="FW62" i="39"/>
  <c r="FW85" i="39" s="1"/>
  <c r="FY62" i="39"/>
  <c r="FZ62" i="39"/>
  <c r="GA62" i="39"/>
  <c r="GA85" i="39" s="1"/>
  <c r="GC62" i="39"/>
  <c r="GD62" i="39"/>
  <c r="GE62" i="39"/>
  <c r="GE85" i="39" s="1"/>
  <c r="GG62" i="39"/>
  <c r="GH62" i="39"/>
  <c r="GI62" i="39"/>
  <c r="GI85" i="39" s="1"/>
  <c r="GK62" i="39"/>
  <c r="GL62" i="39"/>
  <c r="GM62" i="39"/>
  <c r="GM85" i="39" s="1"/>
  <c r="GO62" i="39"/>
  <c r="GP62" i="39"/>
  <c r="GQ62" i="39"/>
  <c r="GQ85" i="39" s="1"/>
  <c r="GS62" i="39"/>
  <c r="GT62" i="39"/>
  <c r="GU62" i="39"/>
  <c r="GU85" i="39" s="1"/>
  <c r="GW62" i="39"/>
  <c r="GX62" i="39"/>
  <c r="GY62" i="39"/>
  <c r="GY85" i="39" s="1"/>
  <c r="HA62" i="39"/>
  <c r="HB62" i="39"/>
  <c r="HC62" i="39"/>
  <c r="HC85" i="39" s="1"/>
  <c r="HE62" i="39"/>
  <c r="HF62" i="39"/>
  <c r="HG62" i="39"/>
  <c r="HG85" i="39" s="1"/>
  <c r="HI62" i="39"/>
  <c r="HJ62" i="39"/>
  <c r="HK62" i="39"/>
  <c r="HK85" i="39" s="1"/>
  <c r="HM62" i="39"/>
  <c r="HN62" i="39"/>
  <c r="HO62" i="39"/>
  <c r="HO85" i="39" s="1"/>
  <c r="HQ62" i="39"/>
  <c r="HR62" i="39"/>
  <c r="HS62" i="39"/>
  <c r="HS85" i="39" s="1"/>
  <c r="HU62" i="39"/>
  <c r="HV62" i="39"/>
  <c r="HW62" i="39"/>
  <c r="HW85" i="39" s="1"/>
  <c r="HY62" i="39"/>
  <c r="HZ62" i="39"/>
  <c r="IA62" i="39"/>
  <c r="IA85" i="39" s="1"/>
  <c r="IC62" i="39"/>
  <c r="ID62" i="39"/>
  <c r="IE62" i="39"/>
  <c r="IE85" i="39" s="1"/>
  <c r="IG62" i="39"/>
  <c r="IH62" i="39"/>
  <c r="II62" i="39"/>
  <c r="II85" i="39" s="1"/>
  <c r="IK62" i="39"/>
  <c r="IL62" i="39"/>
  <c r="IM62" i="39"/>
  <c r="IM85" i="39" s="1"/>
  <c r="IO62" i="39"/>
  <c r="IP62" i="39"/>
  <c r="IQ62" i="39"/>
  <c r="IQ85" i="39" s="1"/>
  <c r="IS62" i="39"/>
  <c r="IT62" i="39"/>
  <c r="IU62" i="39"/>
  <c r="IU85" i="39" s="1"/>
  <c r="IW62" i="39"/>
  <c r="IX62" i="39"/>
  <c r="IY62" i="39"/>
  <c r="IY85" i="39" s="1"/>
  <c r="JA62" i="39"/>
  <c r="JB62" i="39"/>
  <c r="JC62" i="39"/>
  <c r="JC85" i="39" s="1"/>
  <c r="JE62" i="39"/>
  <c r="JF62" i="39"/>
  <c r="JG62" i="39"/>
  <c r="JG85" i="39" s="1"/>
  <c r="JI62" i="39"/>
  <c r="JJ62" i="39"/>
  <c r="JK62" i="39"/>
  <c r="JK85" i="39" s="1"/>
  <c r="JM62" i="39"/>
  <c r="JN62" i="39"/>
  <c r="JO62" i="39"/>
  <c r="JO85" i="39" s="1"/>
  <c r="JQ62" i="39"/>
  <c r="JR62" i="39"/>
  <c r="JS62" i="39"/>
  <c r="JS85" i="39" s="1"/>
  <c r="JU62" i="39"/>
  <c r="JV62" i="39"/>
  <c r="JW62" i="39"/>
  <c r="JW85" i="39" s="1"/>
  <c r="JY62" i="39"/>
  <c r="JZ62" i="39"/>
  <c r="KA62" i="39"/>
  <c r="KA85" i="39" s="1"/>
  <c r="KC62" i="39"/>
  <c r="KD62" i="39"/>
  <c r="KE62" i="39"/>
  <c r="KE85" i="39" s="1"/>
  <c r="KG62" i="39"/>
  <c r="KH62" i="39"/>
  <c r="KI62" i="39"/>
  <c r="KI85" i="39" s="1"/>
  <c r="KK62" i="39"/>
  <c r="KL62" i="39"/>
  <c r="KM62" i="39"/>
  <c r="KM85" i="39" s="1"/>
  <c r="KO62" i="39"/>
  <c r="KP62" i="39"/>
  <c r="KQ62" i="39"/>
  <c r="KQ85" i="39" s="1"/>
  <c r="BU63" i="39"/>
  <c r="CW63" i="39"/>
  <c r="CX63" i="39"/>
  <c r="CY63" i="39"/>
  <c r="CZ63" i="39"/>
  <c r="DA63" i="39"/>
  <c r="DA86" i="39" s="1"/>
  <c r="DB63" i="39"/>
  <c r="DC63" i="39"/>
  <c r="DD63" i="39"/>
  <c r="DE63" i="39"/>
  <c r="DF63" i="39"/>
  <c r="DG63" i="39"/>
  <c r="DH63" i="39"/>
  <c r="DI63" i="39"/>
  <c r="DJ63" i="39"/>
  <c r="DK63" i="39"/>
  <c r="DL63" i="39"/>
  <c r="DM63" i="39"/>
  <c r="DN63" i="39"/>
  <c r="DO63" i="39"/>
  <c r="DP63" i="39"/>
  <c r="DQ63" i="39"/>
  <c r="DQ86" i="39" s="1"/>
  <c r="DR63" i="39"/>
  <c r="DS63" i="39"/>
  <c r="DT63" i="39"/>
  <c r="DU63" i="39"/>
  <c r="DU86" i="39" s="1"/>
  <c r="DV63" i="39"/>
  <c r="DW63" i="39"/>
  <c r="DX63" i="39"/>
  <c r="DY63" i="39"/>
  <c r="DZ63" i="39"/>
  <c r="EA63" i="39"/>
  <c r="EB63" i="39"/>
  <c r="EC63" i="39"/>
  <c r="ED63" i="39"/>
  <c r="EE63" i="39"/>
  <c r="EF63" i="39"/>
  <c r="EG63" i="39"/>
  <c r="EH63" i="39"/>
  <c r="EI63" i="39"/>
  <c r="EJ63" i="39"/>
  <c r="EK63" i="39"/>
  <c r="EK86" i="39" s="1"/>
  <c r="EL63" i="39"/>
  <c r="EM63" i="39"/>
  <c r="EN63" i="39"/>
  <c r="EO63" i="39"/>
  <c r="EP63" i="39"/>
  <c r="EQ63" i="39"/>
  <c r="ER63" i="39"/>
  <c r="ES63" i="39"/>
  <c r="ES86" i="39" s="1"/>
  <c r="ET63" i="39"/>
  <c r="EU63" i="39"/>
  <c r="EV63" i="39"/>
  <c r="EW63" i="39"/>
  <c r="EX63" i="39"/>
  <c r="EY63" i="39"/>
  <c r="EZ63" i="39"/>
  <c r="FA63" i="39"/>
  <c r="FB63" i="39"/>
  <c r="FC63" i="39"/>
  <c r="FD63" i="39"/>
  <c r="FE63" i="39"/>
  <c r="FF63" i="39"/>
  <c r="FG63" i="39"/>
  <c r="FH63" i="39"/>
  <c r="FI63" i="39"/>
  <c r="FI86" i="39" s="1"/>
  <c r="FJ63" i="39"/>
  <c r="FK63" i="39"/>
  <c r="FL63" i="39"/>
  <c r="FM63" i="39"/>
  <c r="FM86" i="39" s="1"/>
  <c r="FN63" i="39"/>
  <c r="FO63" i="39"/>
  <c r="FP63" i="39"/>
  <c r="FQ63" i="39"/>
  <c r="FR63" i="39"/>
  <c r="FS63" i="39"/>
  <c r="FT63" i="39"/>
  <c r="FU63" i="39"/>
  <c r="FV63" i="39"/>
  <c r="FW63" i="39"/>
  <c r="FX63" i="39"/>
  <c r="FY63" i="39"/>
  <c r="FZ63" i="39"/>
  <c r="GA63" i="39"/>
  <c r="GB63" i="39"/>
  <c r="GC63" i="39"/>
  <c r="GC86" i="39" s="1"/>
  <c r="GD63" i="39"/>
  <c r="GE63" i="39"/>
  <c r="GF63" i="39"/>
  <c r="GG63" i="39"/>
  <c r="GG86" i="39" s="1"/>
  <c r="GH63" i="39"/>
  <c r="GI63" i="39"/>
  <c r="GJ63" i="39"/>
  <c r="GK63" i="39"/>
  <c r="GL63" i="39"/>
  <c r="GM63" i="39"/>
  <c r="GN63" i="39"/>
  <c r="GO63" i="39"/>
  <c r="GP63" i="39"/>
  <c r="GQ63" i="39"/>
  <c r="GR63" i="39"/>
  <c r="GS63" i="39"/>
  <c r="GT63" i="39"/>
  <c r="GU63" i="39"/>
  <c r="GV63" i="39"/>
  <c r="GW63" i="39"/>
  <c r="GX63" i="39"/>
  <c r="GY63" i="39"/>
  <c r="GZ63" i="39"/>
  <c r="HA63" i="39"/>
  <c r="HB63" i="39"/>
  <c r="HC63" i="39"/>
  <c r="HD63" i="39"/>
  <c r="HE63" i="39"/>
  <c r="HE86" i="39" s="1"/>
  <c r="HF63" i="39"/>
  <c r="HG63" i="39"/>
  <c r="HH63" i="39"/>
  <c r="HI63" i="39"/>
  <c r="HJ63" i="39"/>
  <c r="HK63" i="39"/>
  <c r="HL63" i="39"/>
  <c r="HM63" i="39"/>
  <c r="HN63" i="39"/>
  <c r="HO63" i="39"/>
  <c r="HP63" i="39"/>
  <c r="HQ63" i="39"/>
  <c r="HR63" i="39"/>
  <c r="HS63" i="39"/>
  <c r="HT63" i="39"/>
  <c r="HU63" i="39"/>
  <c r="HU86" i="39" s="1"/>
  <c r="HV63" i="39"/>
  <c r="HW63" i="39"/>
  <c r="HX63" i="39"/>
  <c r="HY63" i="39"/>
  <c r="HY86" i="39" s="1"/>
  <c r="HZ63" i="39"/>
  <c r="IA63" i="39"/>
  <c r="IB63" i="39"/>
  <c r="IC63" i="39"/>
  <c r="ID63" i="39"/>
  <c r="IE63" i="39"/>
  <c r="IF63" i="39"/>
  <c r="IG63" i="39"/>
  <c r="IH63" i="39"/>
  <c r="II63" i="39"/>
  <c r="IJ63" i="39"/>
  <c r="IK63" i="39"/>
  <c r="IL63" i="39"/>
  <c r="IM63" i="39"/>
  <c r="IN63" i="39"/>
  <c r="IO63" i="39"/>
  <c r="IO86" i="39" s="1"/>
  <c r="IP63" i="39"/>
  <c r="IQ63" i="39"/>
  <c r="IR63" i="39"/>
  <c r="IS63" i="39"/>
  <c r="IS86" i="39" s="1"/>
  <c r="IT63" i="39"/>
  <c r="IU63" i="39"/>
  <c r="IV63" i="39"/>
  <c r="IW63" i="39"/>
  <c r="IX63" i="39"/>
  <c r="IY63" i="39"/>
  <c r="IZ63" i="39"/>
  <c r="JA63" i="39"/>
  <c r="JB63" i="39"/>
  <c r="JC63" i="39"/>
  <c r="JD63" i="39"/>
  <c r="JE63" i="39"/>
  <c r="JF63" i="39"/>
  <c r="JG63" i="39"/>
  <c r="JH63" i="39"/>
  <c r="JI63" i="39"/>
  <c r="JJ63" i="39"/>
  <c r="JK63" i="39"/>
  <c r="JL63" i="39"/>
  <c r="JM63" i="39"/>
  <c r="JN63" i="39"/>
  <c r="JO63" i="39"/>
  <c r="JP63" i="39"/>
  <c r="JQ63" i="39"/>
  <c r="JQ86" i="39" s="1"/>
  <c r="JR63" i="39"/>
  <c r="JS63" i="39"/>
  <c r="JT63" i="39"/>
  <c r="JU63" i="39"/>
  <c r="JV63" i="39"/>
  <c r="JW63" i="39"/>
  <c r="JX63" i="39"/>
  <c r="JY63" i="39"/>
  <c r="JZ63" i="39"/>
  <c r="KA63" i="39"/>
  <c r="KB63" i="39"/>
  <c r="KC63" i="39"/>
  <c r="KD63" i="39"/>
  <c r="KE63" i="39"/>
  <c r="KF63" i="39"/>
  <c r="KG63" i="39"/>
  <c r="KH63" i="39"/>
  <c r="KI63" i="39"/>
  <c r="KJ63" i="39"/>
  <c r="KK63" i="39"/>
  <c r="KK86" i="39" s="1"/>
  <c r="KL63" i="39"/>
  <c r="KM63" i="39"/>
  <c r="KN63" i="39"/>
  <c r="KO63" i="39"/>
  <c r="KP63" i="39"/>
  <c r="KQ63" i="39"/>
  <c r="KR63" i="39"/>
  <c r="CW64" i="39"/>
  <c r="CY64" i="39"/>
  <c r="CZ64" i="39"/>
  <c r="DA64" i="39"/>
  <c r="DC64" i="39"/>
  <c r="DD64" i="39"/>
  <c r="DE64" i="39"/>
  <c r="DE87" i="39" s="1"/>
  <c r="DG64" i="39"/>
  <c r="DH64" i="39"/>
  <c r="DI64" i="39"/>
  <c r="DI87" i="39" s="1"/>
  <c r="DK64" i="39"/>
  <c r="DL64" i="39"/>
  <c r="DM64" i="39"/>
  <c r="DO64" i="39"/>
  <c r="DP64" i="39"/>
  <c r="DQ64" i="39"/>
  <c r="DS64" i="39"/>
  <c r="DT64" i="39"/>
  <c r="DU64" i="39"/>
  <c r="DW64" i="39"/>
  <c r="DX64" i="39"/>
  <c r="DY64" i="39"/>
  <c r="DY87" i="39" s="1"/>
  <c r="EA64" i="39"/>
  <c r="EB64" i="39"/>
  <c r="EC64" i="39"/>
  <c r="EE64" i="39"/>
  <c r="EF64" i="39"/>
  <c r="EG64" i="39"/>
  <c r="EI64" i="39"/>
  <c r="EJ64" i="39"/>
  <c r="EK64" i="39"/>
  <c r="EM64" i="39"/>
  <c r="EN64" i="39"/>
  <c r="EO64" i="39"/>
  <c r="EQ64" i="39"/>
  <c r="ER64" i="39"/>
  <c r="ES64" i="39"/>
  <c r="EU64" i="39"/>
  <c r="EV64" i="39"/>
  <c r="EW64" i="39"/>
  <c r="EW87" i="39" s="1"/>
  <c r="EY64" i="39"/>
  <c r="EZ64" i="39"/>
  <c r="FA64" i="39"/>
  <c r="FA87" i="39" s="1"/>
  <c r="FC64" i="39"/>
  <c r="FD64" i="39"/>
  <c r="FE64" i="39"/>
  <c r="FG64" i="39"/>
  <c r="FH64" i="39"/>
  <c r="FI64" i="39"/>
  <c r="FK64" i="39"/>
  <c r="FL64" i="39"/>
  <c r="FM64" i="39"/>
  <c r="FO64" i="39"/>
  <c r="FP64" i="39"/>
  <c r="FQ64" i="39"/>
  <c r="FQ87" i="39" s="1"/>
  <c r="FS64" i="39"/>
  <c r="FT64" i="39"/>
  <c r="FU64" i="39"/>
  <c r="FU87" i="39" s="1"/>
  <c r="FW64" i="39"/>
  <c r="FX64" i="39"/>
  <c r="FY64" i="39"/>
  <c r="GA64" i="39"/>
  <c r="GB64" i="39"/>
  <c r="GC64" i="39"/>
  <c r="GE64" i="39"/>
  <c r="GF64" i="39"/>
  <c r="GG64" i="39"/>
  <c r="GI64" i="39"/>
  <c r="GJ64" i="39"/>
  <c r="GK64" i="39"/>
  <c r="GK87" i="39" s="1"/>
  <c r="GM64" i="39"/>
  <c r="GN64" i="39"/>
  <c r="GO64" i="39"/>
  <c r="GQ64" i="39"/>
  <c r="GR64" i="39"/>
  <c r="GS64" i="39"/>
  <c r="GS87" i="39" s="1"/>
  <c r="GU64" i="39"/>
  <c r="GV64" i="39"/>
  <c r="GW64" i="39"/>
  <c r="GY64" i="39"/>
  <c r="GZ64" i="39"/>
  <c r="HA64" i="39"/>
  <c r="HC64" i="39"/>
  <c r="HD64" i="39"/>
  <c r="HE64" i="39"/>
  <c r="HG64" i="39"/>
  <c r="HH64" i="39"/>
  <c r="HI64" i="39"/>
  <c r="HI87" i="39" s="1"/>
  <c r="HK64" i="39"/>
  <c r="HL64" i="39"/>
  <c r="HM64" i="39"/>
  <c r="HM87" i="39" s="1"/>
  <c r="HO64" i="39"/>
  <c r="HP64" i="39"/>
  <c r="HQ64" i="39"/>
  <c r="HS64" i="39"/>
  <c r="HT64" i="39"/>
  <c r="HU64" i="39"/>
  <c r="HW64" i="39"/>
  <c r="HW87" i="39" s="1"/>
  <c r="HX64" i="39"/>
  <c r="HY64" i="39"/>
  <c r="IA64" i="39"/>
  <c r="IA87" i="39" s="1"/>
  <c r="IB64" i="39"/>
  <c r="IC64" i="39"/>
  <c r="IC87" i="39" s="1"/>
  <c r="IE64" i="39"/>
  <c r="IE87" i="39" s="1"/>
  <c r="IF64" i="39"/>
  <c r="IG64" i="39"/>
  <c r="IG87" i="39" s="1"/>
  <c r="II64" i="39"/>
  <c r="II87" i="39" s="1"/>
  <c r="IJ64" i="39"/>
  <c r="IK64" i="39"/>
  <c r="IM64" i="39"/>
  <c r="IM87" i="39" s="1"/>
  <c r="IN64" i="39"/>
  <c r="IO64" i="39"/>
  <c r="IQ64" i="39"/>
  <c r="IQ87" i="39" s="1"/>
  <c r="IR64" i="39"/>
  <c r="IS64" i="39"/>
  <c r="IU64" i="39"/>
  <c r="IU87" i="39" s="1"/>
  <c r="IV64" i="39"/>
  <c r="IW64" i="39"/>
  <c r="IY64" i="39"/>
  <c r="IY87" i="39" s="1"/>
  <c r="IZ64" i="39"/>
  <c r="JA64" i="39"/>
  <c r="JC64" i="39"/>
  <c r="JC87" i="39" s="1"/>
  <c r="JD64" i="39"/>
  <c r="JE64" i="39"/>
  <c r="JG64" i="39"/>
  <c r="JG87" i="39" s="1"/>
  <c r="JH64" i="39"/>
  <c r="JI64" i="39"/>
  <c r="JK64" i="39"/>
  <c r="JK87" i="39" s="1"/>
  <c r="JL64" i="39"/>
  <c r="JM64" i="39"/>
  <c r="JO64" i="39"/>
  <c r="JO87" i="39" s="1"/>
  <c r="JP64" i="39"/>
  <c r="JQ64" i="39"/>
  <c r="JS64" i="39"/>
  <c r="JS87" i="39" s="1"/>
  <c r="JT64" i="39"/>
  <c r="JU64" i="39"/>
  <c r="JW64" i="39"/>
  <c r="JW87" i="39" s="1"/>
  <c r="JX64" i="39"/>
  <c r="JY64" i="39"/>
  <c r="KA64" i="39"/>
  <c r="KA87" i="39" s="1"/>
  <c r="KB64" i="39"/>
  <c r="KC64" i="39"/>
  <c r="KE64" i="39"/>
  <c r="KE87" i="39" s="1"/>
  <c r="KF64" i="39"/>
  <c r="KG64" i="39"/>
  <c r="KI64" i="39"/>
  <c r="KI87" i="39" s="1"/>
  <c r="KJ64" i="39"/>
  <c r="KK64" i="39"/>
  <c r="KM64" i="39"/>
  <c r="KM87" i="39" s="1"/>
  <c r="KN64" i="39"/>
  <c r="KO64" i="39"/>
  <c r="KQ64" i="39"/>
  <c r="KQ87" i="39" s="1"/>
  <c r="KR64" i="39"/>
  <c r="CW65" i="39"/>
  <c r="CX65" i="39"/>
  <c r="CY65" i="39"/>
  <c r="CY88" i="39" s="1"/>
  <c r="CZ65" i="39"/>
  <c r="DA65" i="39"/>
  <c r="DB65" i="39"/>
  <c r="DC65" i="39"/>
  <c r="DC88" i="39" s="1"/>
  <c r="DD65" i="39"/>
  <c r="DE65" i="39"/>
  <c r="DF65" i="39"/>
  <c r="DG65" i="39"/>
  <c r="DG88" i="39" s="1"/>
  <c r="DH65" i="39"/>
  <c r="DI65" i="39"/>
  <c r="DJ65" i="39"/>
  <c r="DK65" i="39"/>
  <c r="DK88" i="39" s="1"/>
  <c r="DL65" i="39"/>
  <c r="DM65" i="39"/>
  <c r="DN65" i="39"/>
  <c r="DO65" i="39"/>
  <c r="DO88" i="39" s="1"/>
  <c r="DP65" i="39"/>
  <c r="DQ65" i="39"/>
  <c r="DR65" i="39"/>
  <c r="DS65" i="39"/>
  <c r="DS88" i="39" s="1"/>
  <c r="DT65" i="39"/>
  <c r="DU65" i="39"/>
  <c r="DV65" i="39"/>
  <c r="DW65" i="39"/>
  <c r="DW88" i="39" s="1"/>
  <c r="DX65" i="39"/>
  <c r="DY65" i="39"/>
  <c r="DZ65" i="39"/>
  <c r="EA65" i="39"/>
  <c r="EA88" i="39" s="1"/>
  <c r="EB65" i="39"/>
  <c r="EC65" i="39"/>
  <c r="ED65" i="39"/>
  <c r="EE65" i="39"/>
  <c r="EE88" i="39" s="1"/>
  <c r="EF65" i="39"/>
  <c r="EG65" i="39"/>
  <c r="EH65" i="39"/>
  <c r="EI65" i="39"/>
  <c r="EI88" i="39" s="1"/>
  <c r="EJ65" i="39"/>
  <c r="EK65" i="39"/>
  <c r="EL65" i="39"/>
  <c r="EM65" i="39"/>
  <c r="EM88" i="39" s="1"/>
  <c r="EN65" i="39"/>
  <c r="EO65" i="39"/>
  <c r="EP65" i="39"/>
  <c r="EQ65" i="39"/>
  <c r="EQ88" i="39" s="1"/>
  <c r="ER65" i="39"/>
  <c r="ES65" i="39"/>
  <c r="ET65" i="39"/>
  <c r="EU65" i="39"/>
  <c r="EU88" i="39" s="1"/>
  <c r="EV65" i="39"/>
  <c r="EW65" i="39"/>
  <c r="EX65" i="39"/>
  <c r="EY65" i="39"/>
  <c r="EY88" i="39" s="1"/>
  <c r="EZ65" i="39"/>
  <c r="FA65" i="39"/>
  <c r="FB65" i="39"/>
  <c r="FC65" i="39"/>
  <c r="FC88" i="39" s="1"/>
  <c r="FD65" i="39"/>
  <c r="FE65" i="39"/>
  <c r="FE88" i="39" s="1"/>
  <c r="FF65" i="39"/>
  <c r="FG65" i="39"/>
  <c r="FH65" i="39"/>
  <c r="FI65" i="39"/>
  <c r="FJ65" i="39"/>
  <c r="FK65" i="39"/>
  <c r="FL65" i="39"/>
  <c r="FM65" i="39"/>
  <c r="FN65" i="39"/>
  <c r="FO65" i="39"/>
  <c r="FP65" i="39"/>
  <c r="FQ65" i="39"/>
  <c r="FQ88" i="39" s="1"/>
  <c r="FR65" i="39"/>
  <c r="FS65" i="39"/>
  <c r="FT65" i="39"/>
  <c r="FU65" i="39"/>
  <c r="FU88" i="39" s="1"/>
  <c r="FV65" i="39"/>
  <c r="FW65" i="39"/>
  <c r="FX65" i="39"/>
  <c r="FY65" i="39"/>
  <c r="FZ65" i="39"/>
  <c r="GA65" i="39"/>
  <c r="GB65" i="39"/>
  <c r="GC65" i="39"/>
  <c r="GD65" i="39"/>
  <c r="GE65" i="39"/>
  <c r="GF65" i="39"/>
  <c r="GG65" i="39"/>
  <c r="GG88" i="39" s="1"/>
  <c r="GH65" i="39"/>
  <c r="GI65" i="39"/>
  <c r="GJ65" i="39"/>
  <c r="GK65" i="39"/>
  <c r="GK88" i="39" s="1"/>
  <c r="GL65" i="39"/>
  <c r="GM65" i="39"/>
  <c r="GN65" i="39"/>
  <c r="GO65" i="39"/>
  <c r="GP65" i="39"/>
  <c r="GQ65" i="39"/>
  <c r="GR65" i="39"/>
  <c r="GS65" i="39"/>
  <c r="GT65" i="39"/>
  <c r="GU65" i="39"/>
  <c r="GV65" i="39"/>
  <c r="GW65" i="39"/>
  <c r="GW88" i="39" s="1"/>
  <c r="GX65" i="39"/>
  <c r="GY65" i="39"/>
  <c r="GZ65" i="39"/>
  <c r="HA65" i="39"/>
  <c r="HB65" i="39"/>
  <c r="HC65" i="39"/>
  <c r="HC88" i="39" s="1"/>
  <c r="HD65" i="39"/>
  <c r="HE65" i="39"/>
  <c r="HF65" i="39"/>
  <c r="HG65" i="39"/>
  <c r="HH65" i="39"/>
  <c r="HI65" i="39"/>
  <c r="HJ65" i="39"/>
  <c r="HK65" i="39"/>
  <c r="HK88" i="39" s="1"/>
  <c r="HL65" i="39"/>
  <c r="HM65" i="39"/>
  <c r="HM88" i="39" s="1"/>
  <c r="HN65" i="39"/>
  <c r="HO65" i="39"/>
  <c r="HP65" i="39"/>
  <c r="HQ65" i="39"/>
  <c r="HQ88" i="39" s="1"/>
  <c r="HR65" i="39"/>
  <c r="HS65" i="39"/>
  <c r="HS88" i="39" s="1"/>
  <c r="HT65" i="39"/>
  <c r="HU65" i="39"/>
  <c r="HV65" i="39"/>
  <c r="HW65" i="39"/>
  <c r="HX65" i="39"/>
  <c r="HY65" i="39"/>
  <c r="HZ65" i="39"/>
  <c r="IA65" i="39"/>
  <c r="IA88" i="39" s="1"/>
  <c r="IB65" i="39"/>
  <c r="IC65" i="39"/>
  <c r="IC88" i="39" s="1"/>
  <c r="ID65" i="39"/>
  <c r="IE65" i="39"/>
  <c r="IF65" i="39"/>
  <c r="IG65" i="39"/>
  <c r="IG88" i="39" s="1"/>
  <c r="IH65" i="39"/>
  <c r="II65" i="39"/>
  <c r="II88" i="39" s="1"/>
  <c r="IJ65" i="39"/>
  <c r="IK65" i="39"/>
  <c r="IL65" i="39"/>
  <c r="IM65" i="39"/>
  <c r="IN65" i="39"/>
  <c r="IO65" i="39"/>
  <c r="IP65" i="39"/>
  <c r="IQ65" i="39"/>
  <c r="IQ88" i="39" s="1"/>
  <c r="IR65" i="39"/>
  <c r="IS65" i="39"/>
  <c r="IS88" i="39" s="1"/>
  <c r="IT65" i="39"/>
  <c r="IU65" i="39"/>
  <c r="IV65" i="39"/>
  <c r="IW65" i="39"/>
  <c r="IX65" i="39"/>
  <c r="IY65" i="39"/>
  <c r="IY88" i="39" s="1"/>
  <c r="IZ65" i="39"/>
  <c r="JA65" i="39"/>
  <c r="JB65" i="39"/>
  <c r="JC65" i="39"/>
  <c r="JC88" i="39" s="1"/>
  <c r="JD65" i="39"/>
  <c r="JE65" i="39"/>
  <c r="JF65" i="39"/>
  <c r="JG65" i="39"/>
  <c r="JG88" i="39" s="1"/>
  <c r="JH65" i="39"/>
  <c r="JI65" i="39"/>
  <c r="JJ65" i="39"/>
  <c r="JK65" i="39"/>
  <c r="JK88" i="39" s="1"/>
  <c r="JL65" i="39"/>
  <c r="JM65" i="39"/>
  <c r="JN65" i="39"/>
  <c r="JO65" i="39"/>
  <c r="JO88" i="39" s="1"/>
  <c r="JP65" i="39"/>
  <c r="JQ65" i="39"/>
  <c r="JR65" i="39"/>
  <c r="JS65" i="39"/>
  <c r="JS88" i="39" s="1"/>
  <c r="JT65" i="39"/>
  <c r="JU65" i="39"/>
  <c r="JV65" i="39"/>
  <c r="JW65" i="39"/>
  <c r="JW88" i="39" s="1"/>
  <c r="JX65" i="39"/>
  <c r="JY65" i="39"/>
  <c r="JZ65" i="39"/>
  <c r="KA65" i="39"/>
  <c r="KA88" i="39" s="1"/>
  <c r="KB65" i="39"/>
  <c r="KC65" i="39"/>
  <c r="KD65" i="39"/>
  <c r="KE65" i="39"/>
  <c r="KE88" i="39" s="1"/>
  <c r="KF65" i="39"/>
  <c r="KG65" i="39"/>
  <c r="KH65" i="39"/>
  <c r="KI65" i="39"/>
  <c r="KI88" i="39" s="1"/>
  <c r="KJ65" i="39"/>
  <c r="KK65" i="39"/>
  <c r="KL65" i="39"/>
  <c r="KM65" i="39"/>
  <c r="KM88" i="39" s="1"/>
  <c r="KN65" i="39"/>
  <c r="KO65" i="39"/>
  <c r="KP65" i="39"/>
  <c r="KQ65" i="39"/>
  <c r="KQ88" i="39" s="1"/>
  <c r="KR65" i="39"/>
  <c r="CW66" i="39"/>
  <c r="CX66" i="39"/>
  <c r="CX89" i="39" s="1"/>
  <c r="CY66" i="39"/>
  <c r="CZ66" i="39"/>
  <c r="DA66" i="39"/>
  <c r="DB66" i="39"/>
  <c r="DB89" i="39" s="1"/>
  <c r="DC66" i="39"/>
  <c r="DD66" i="39"/>
  <c r="DE66" i="39"/>
  <c r="DF66" i="39"/>
  <c r="DF89" i="39" s="1"/>
  <c r="DG66" i="39"/>
  <c r="DH66" i="39"/>
  <c r="DI66" i="39"/>
  <c r="DJ66" i="39"/>
  <c r="DJ89" i="39" s="1"/>
  <c r="DK66" i="39"/>
  <c r="DL66" i="39"/>
  <c r="DM66" i="39"/>
  <c r="DN66" i="39"/>
  <c r="DN89" i="39" s="1"/>
  <c r="DO66" i="39"/>
  <c r="DP66" i="39"/>
  <c r="DQ66" i="39"/>
  <c r="DR66" i="39"/>
  <c r="DR89" i="39" s="1"/>
  <c r="DS66" i="39"/>
  <c r="DT66" i="39"/>
  <c r="DU66" i="39"/>
  <c r="DV66" i="39"/>
  <c r="DV89" i="39" s="1"/>
  <c r="DW66" i="39"/>
  <c r="DX66" i="39"/>
  <c r="DY66" i="39"/>
  <c r="DZ66" i="39"/>
  <c r="DZ89" i="39" s="1"/>
  <c r="EA66" i="39"/>
  <c r="EB66" i="39"/>
  <c r="EC66" i="39"/>
  <c r="ED66" i="39"/>
  <c r="ED89" i="39" s="1"/>
  <c r="EE66" i="39"/>
  <c r="EF66" i="39"/>
  <c r="EG66" i="39"/>
  <c r="EH66" i="39"/>
  <c r="EH89" i="39" s="1"/>
  <c r="EI66" i="39"/>
  <c r="EJ66" i="39"/>
  <c r="EK66" i="39"/>
  <c r="EL66" i="39"/>
  <c r="EL89" i="39" s="1"/>
  <c r="EM66" i="39"/>
  <c r="EN66" i="39"/>
  <c r="EO66" i="39"/>
  <c r="EP66" i="39"/>
  <c r="EP89" i="39" s="1"/>
  <c r="EQ66" i="39"/>
  <c r="ER66" i="39"/>
  <c r="ES66" i="39"/>
  <c r="ET66" i="39"/>
  <c r="ET89" i="39" s="1"/>
  <c r="EU66" i="39"/>
  <c r="EV66" i="39"/>
  <c r="EW66" i="39"/>
  <c r="EX66" i="39"/>
  <c r="EX89" i="39" s="1"/>
  <c r="EY66" i="39"/>
  <c r="EZ66" i="39"/>
  <c r="FA66" i="39"/>
  <c r="FB66" i="39"/>
  <c r="FB89" i="39" s="1"/>
  <c r="FC66" i="39"/>
  <c r="FD66" i="39"/>
  <c r="FE66" i="39"/>
  <c r="FF66" i="39"/>
  <c r="FF89" i="39" s="1"/>
  <c r="FG66" i="39"/>
  <c r="FH66" i="39"/>
  <c r="FI66" i="39"/>
  <c r="FJ66" i="39"/>
  <c r="FJ89" i="39" s="1"/>
  <c r="FK66" i="39"/>
  <c r="FL66" i="39"/>
  <c r="FM66" i="39"/>
  <c r="FN66" i="39"/>
  <c r="FN89" i="39" s="1"/>
  <c r="FO66" i="39"/>
  <c r="FP66" i="39"/>
  <c r="FQ66" i="39"/>
  <c r="FR66" i="39"/>
  <c r="FR89" i="39" s="1"/>
  <c r="FS66" i="39"/>
  <c r="FT66" i="39"/>
  <c r="FU66" i="39"/>
  <c r="FV66" i="39"/>
  <c r="FV89" i="39" s="1"/>
  <c r="FW66" i="39"/>
  <c r="FX66" i="39"/>
  <c r="FY66" i="39"/>
  <c r="FZ66" i="39"/>
  <c r="FZ89" i="39" s="1"/>
  <c r="GA66" i="39"/>
  <c r="GB66" i="39"/>
  <c r="GC66" i="39"/>
  <c r="GD66" i="39"/>
  <c r="GD89" i="39" s="1"/>
  <c r="GE66" i="39"/>
  <c r="GF66" i="39"/>
  <c r="GG66" i="39"/>
  <c r="GH66" i="39"/>
  <c r="GH89" i="39" s="1"/>
  <c r="GI66" i="39"/>
  <c r="GJ66" i="39"/>
  <c r="GK66" i="39"/>
  <c r="GL66" i="39"/>
  <c r="GL89" i="39" s="1"/>
  <c r="GM66" i="39"/>
  <c r="GN66" i="39"/>
  <c r="GO66" i="39"/>
  <c r="GP66" i="39"/>
  <c r="GP89" i="39" s="1"/>
  <c r="GQ66" i="39"/>
  <c r="GR66" i="39"/>
  <c r="GS66" i="39"/>
  <c r="GT66" i="39"/>
  <c r="GT89" i="39" s="1"/>
  <c r="GU66" i="39"/>
  <c r="GV66" i="39"/>
  <c r="GW66" i="39"/>
  <c r="GX66" i="39"/>
  <c r="GX89" i="39" s="1"/>
  <c r="GY66" i="39"/>
  <c r="GZ66" i="39"/>
  <c r="HA66" i="39"/>
  <c r="HB66" i="39"/>
  <c r="HB89" i="39" s="1"/>
  <c r="HC66" i="39"/>
  <c r="HD66" i="39"/>
  <c r="HE66" i="39"/>
  <c r="HF66" i="39"/>
  <c r="HF89" i="39" s="1"/>
  <c r="HG66" i="39"/>
  <c r="HH66" i="39"/>
  <c r="HI66" i="39"/>
  <c r="HJ66" i="39"/>
  <c r="HJ89" i="39" s="1"/>
  <c r="HK66" i="39"/>
  <c r="HL66" i="39"/>
  <c r="HM66" i="39"/>
  <c r="HN66" i="39"/>
  <c r="HN89" i="39" s="1"/>
  <c r="HO66" i="39"/>
  <c r="HP66" i="39"/>
  <c r="HQ66" i="39"/>
  <c r="HR66" i="39"/>
  <c r="HR89" i="39" s="1"/>
  <c r="HS66" i="39"/>
  <c r="HT66" i="39"/>
  <c r="HU66" i="39"/>
  <c r="HV66" i="39"/>
  <c r="HV89" i="39" s="1"/>
  <c r="HW66" i="39"/>
  <c r="HX66" i="39"/>
  <c r="HY66" i="39"/>
  <c r="HZ66" i="39"/>
  <c r="HZ89" i="39" s="1"/>
  <c r="IA66" i="39"/>
  <c r="IB66" i="39"/>
  <c r="IC66" i="39"/>
  <c r="ID66" i="39"/>
  <c r="ID89" i="39" s="1"/>
  <c r="IE66" i="39"/>
  <c r="IF66" i="39"/>
  <c r="IG66" i="39"/>
  <c r="IH66" i="39"/>
  <c r="IH89" i="39" s="1"/>
  <c r="II66" i="39"/>
  <c r="IJ66" i="39"/>
  <c r="IK66" i="39"/>
  <c r="IL66" i="39"/>
  <c r="IL89" i="39" s="1"/>
  <c r="IM66" i="39"/>
  <c r="IN66" i="39"/>
  <c r="IO66" i="39"/>
  <c r="IP66" i="39"/>
  <c r="IP89" i="39" s="1"/>
  <c r="IQ66" i="39"/>
  <c r="IR66" i="39"/>
  <c r="IS66" i="39"/>
  <c r="IT66" i="39"/>
  <c r="IT89" i="39" s="1"/>
  <c r="IU66" i="39"/>
  <c r="IV66" i="39"/>
  <c r="IW66" i="39"/>
  <c r="IX66" i="39"/>
  <c r="IX89" i="39" s="1"/>
  <c r="IY66" i="39"/>
  <c r="IZ66" i="39"/>
  <c r="JA66" i="39"/>
  <c r="JB66" i="39"/>
  <c r="JB89" i="39" s="1"/>
  <c r="JC66" i="39"/>
  <c r="JD66" i="39"/>
  <c r="JE66" i="39"/>
  <c r="JF66" i="39"/>
  <c r="JF89" i="39" s="1"/>
  <c r="JG66" i="39"/>
  <c r="JH66" i="39"/>
  <c r="JI66" i="39"/>
  <c r="JJ66" i="39"/>
  <c r="JJ89" i="39" s="1"/>
  <c r="JK66" i="39"/>
  <c r="JL66" i="39"/>
  <c r="JM66" i="39"/>
  <c r="JN66" i="39"/>
  <c r="JN89" i="39" s="1"/>
  <c r="JO66" i="39"/>
  <c r="JP66" i="39"/>
  <c r="JQ66" i="39"/>
  <c r="JR66" i="39"/>
  <c r="JR89" i="39" s="1"/>
  <c r="JS66" i="39"/>
  <c r="JT66" i="39"/>
  <c r="JU66" i="39"/>
  <c r="JV66" i="39"/>
  <c r="JV89" i="39" s="1"/>
  <c r="JW66" i="39"/>
  <c r="JX66" i="39"/>
  <c r="JY66" i="39"/>
  <c r="JZ66" i="39"/>
  <c r="JZ89" i="39" s="1"/>
  <c r="KA66" i="39"/>
  <c r="KB66" i="39"/>
  <c r="KC66" i="39"/>
  <c r="KD66" i="39"/>
  <c r="KD89" i="39" s="1"/>
  <c r="KE66" i="39"/>
  <c r="KF66" i="39"/>
  <c r="KG66" i="39"/>
  <c r="KH66" i="39"/>
  <c r="KH89" i="39" s="1"/>
  <c r="KI66" i="39"/>
  <c r="KJ66" i="39"/>
  <c r="KK66" i="39"/>
  <c r="KL66" i="39"/>
  <c r="KL89" i="39" s="1"/>
  <c r="KM66" i="39"/>
  <c r="KN66" i="39"/>
  <c r="KO66" i="39"/>
  <c r="KP66" i="39"/>
  <c r="KP89" i="39" s="1"/>
  <c r="KQ66" i="39"/>
  <c r="KR66" i="39"/>
  <c r="AK67" i="39"/>
  <c r="CW67" i="39"/>
  <c r="CX67" i="39"/>
  <c r="CY67" i="39"/>
  <c r="CZ67" i="39"/>
  <c r="DA67" i="39"/>
  <c r="DB67" i="39"/>
  <c r="DB90" i="39" s="1"/>
  <c r="DC67" i="39"/>
  <c r="DD67" i="39"/>
  <c r="DE67" i="39"/>
  <c r="DF67" i="39"/>
  <c r="DF90" i="39" s="1"/>
  <c r="DG67" i="39"/>
  <c r="DH67" i="39"/>
  <c r="DI67" i="39"/>
  <c r="DJ67" i="39"/>
  <c r="DJ90" i="39" s="1"/>
  <c r="DK67" i="39"/>
  <c r="DL67" i="39"/>
  <c r="DM67" i="39"/>
  <c r="DN67" i="39"/>
  <c r="DN90" i="39" s="1"/>
  <c r="DO67" i="39"/>
  <c r="DP67" i="39"/>
  <c r="DQ67" i="39"/>
  <c r="DR67" i="39"/>
  <c r="DR90" i="39" s="1"/>
  <c r="DS67" i="39"/>
  <c r="DT67" i="39"/>
  <c r="DU67" i="39"/>
  <c r="DV67" i="39"/>
  <c r="DV90" i="39" s="1"/>
  <c r="DW67" i="39"/>
  <c r="DX67" i="39"/>
  <c r="DY67" i="39"/>
  <c r="DZ67" i="39"/>
  <c r="DZ90" i="39" s="1"/>
  <c r="EA67" i="39"/>
  <c r="EB67" i="39"/>
  <c r="EC67" i="39"/>
  <c r="ED67" i="39"/>
  <c r="ED90" i="39" s="1"/>
  <c r="EE67" i="39"/>
  <c r="EF67" i="39"/>
  <c r="EG67" i="39"/>
  <c r="EH67" i="39"/>
  <c r="EH90" i="39" s="1"/>
  <c r="EI67" i="39"/>
  <c r="EJ67" i="39"/>
  <c r="EK67" i="39"/>
  <c r="EL67" i="39"/>
  <c r="EL90" i="39" s="1"/>
  <c r="EM67" i="39"/>
  <c r="EN67" i="39"/>
  <c r="EO67" i="39"/>
  <c r="EP67" i="39"/>
  <c r="EP90" i="39" s="1"/>
  <c r="EQ67" i="39"/>
  <c r="ER67" i="39"/>
  <c r="ES67" i="39"/>
  <c r="ET67" i="39"/>
  <c r="ET90" i="39" s="1"/>
  <c r="EU67" i="39"/>
  <c r="EV67" i="39"/>
  <c r="EW67" i="39"/>
  <c r="EX67" i="39"/>
  <c r="EX90" i="39" s="1"/>
  <c r="EY67" i="39"/>
  <c r="EZ67" i="39"/>
  <c r="FA67" i="39"/>
  <c r="FB67" i="39"/>
  <c r="FB90" i="39" s="1"/>
  <c r="FC67" i="39"/>
  <c r="FD67" i="39"/>
  <c r="FE67" i="39"/>
  <c r="FF67" i="39"/>
  <c r="FF90" i="39" s="1"/>
  <c r="FG67" i="39"/>
  <c r="FH67" i="39"/>
  <c r="FI67" i="39"/>
  <c r="FJ67" i="39"/>
  <c r="FK67" i="39"/>
  <c r="FL67" i="39"/>
  <c r="FM67" i="39"/>
  <c r="FN67" i="39"/>
  <c r="FN90" i="39" s="1"/>
  <c r="FO67" i="39"/>
  <c r="FP67" i="39"/>
  <c r="FQ67" i="39"/>
  <c r="FR67" i="39"/>
  <c r="FR90" i="39" s="1"/>
  <c r="FS67" i="39"/>
  <c r="FT67" i="39"/>
  <c r="FU67" i="39"/>
  <c r="FV67" i="39"/>
  <c r="FV90" i="39" s="1"/>
  <c r="FW67" i="39"/>
  <c r="FX67" i="39"/>
  <c r="FY67" i="39"/>
  <c r="FZ67" i="39"/>
  <c r="FZ90" i="39" s="1"/>
  <c r="GA67" i="39"/>
  <c r="GB67" i="39"/>
  <c r="GC67" i="39"/>
  <c r="GD67" i="39"/>
  <c r="GD90" i="39" s="1"/>
  <c r="GE67" i="39"/>
  <c r="GF67" i="39"/>
  <c r="GG67" i="39"/>
  <c r="GH67" i="39"/>
  <c r="GH90" i="39" s="1"/>
  <c r="GI67" i="39"/>
  <c r="GJ67" i="39"/>
  <c r="GK67" i="39"/>
  <c r="GL67" i="39"/>
  <c r="GL90" i="39" s="1"/>
  <c r="GM67" i="39"/>
  <c r="GN67" i="39"/>
  <c r="GO67" i="39"/>
  <c r="GP67" i="39"/>
  <c r="GP90" i="39" s="1"/>
  <c r="GQ67" i="39"/>
  <c r="GR67" i="39"/>
  <c r="GS67" i="39"/>
  <c r="GT67" i="39"/>
  <c r="GT90" i="39" s="1"/>
  <c r="GU67" i="39"/>
  <c r="GV67" i="39"/>
  <c r="GW67" i="39"/>
  <c r="GX67" i="39"/>
  <c r="GX90" i="39" s="1"/>
  <c r="GY67" i="39"/>
  <c r="GZ67" i="39"/>
  <c r="HA67" i="39"/>
  <c r="HB67" i="39"/>
  <c r="HB90" i="39" s="1"/>
  <c r="HC67" i="39"/>
  <c r="HD67" i="39"/>
  <c r="HE67" i="39"/>
  <c r="HF67" i="39"/>
  <c r="HF90" i="39" s="1"/>
  <c r="HG67" i="39"/>
  <c r="HH67" i="39"/>
  <c r="HI67" i="39"/>
  <c r="HJ67" i="39"/>
  <c r="HJ90" i="39" s="1"/>
  <c r="HK67" i="39"/>
  <c r="HL67" i="39"/>
  <c r="HM67" i="39"/>
  <c r="HN67" i="39"/>
  <c r="HN90" i="39" s="1"/>
  <c r="HO67" i="39"/>
  <c r="HP67" i="39"/>
  <c r="HQ67" i="39"/>
  <c r="HR67" i="39"/>
  <c r="HR90" i="39" s="1"/>
  <c r="HS67" i="39"/>
  <c r="HT67" i="39"/>
  <c r="HU67" i="39"/>
  <c r="HV67" i="39"/>
  <c r="HW67" i="39"/>
  <c r="HX67" i="39"/>
  <c r="HY67" i="39"/>
  <c r="HZ67" i="39"/>
  <c r="HZ90" i="39" s="1"/>
  <c r="IA67" i="39"/>
  <c r="IB67" i="39"/>
  <c r="IC67" i="39"/>
  <c r="ID67" i="39"/>
  <c r="ID90" i="39" s="1"/>
  <c r="IE67" i="39"/>
  <c r="IF67" i="39"/>
  <c r="IG67" i="39"/>
  <c r="IH67" i="39"/>
  <c r="IH90" i="39" s="1"/>
  <c r="II67" i="39"/>
  <c r="IJ67" i="39"/>
  <c r="IK67" i="39"/>
  <c r="IL67" i="39"/>
  <c r="IL90" i="39" s="1"/>
  <c r="IM67" i="39"/>
  <c r="IN67" i="39"/>
  <c r="IO67" i="39"/>
  <c r="IP67" i="39"/>
  <c r="IP90" i="39" s="1"/>
  <c r="IQ67" i="39"/>
  <c r="IR67" i="39"/>
  <c r="IS67" i="39"/>
  <c r="IT67" i="39"/>
  <c r="IT90" i="39" s="1"/>
  <c r="IU67" i="39"/>
  <c r="IV67" i="39"/>
  <c r="IW67" i="39"/>
  <c r="IX67" i="39"/>
  <c r="IX90" i="39" s="1"/>
  <c r="IY67" i="39"/>
  <c r="IZ67" i="39"/>
  <c r="JA67" i="39"/>
  <c r="JB67" i="39"/>
  <c r="JB90" i="39" s="1"/>
  <c r="JC67" i="39"/>
  <c r="JD67" i="39"/>
  <c r="JE67" i="39"/>
  <c r="JF67" i="39"/>
  <c r="JF90" i="39" s="1"/>
  <c r="JG67" i="39"/>
  <c r="JH67" i="39"/>
  <c r="JI67" i="39"/>
  <c r="JJ67" i="39"/>
  <c r="JJ90" i="39" s="1"/>
  <c r="JK67" i="39"/>
  <c r="JL67" i="39"/>
  <c r="JM67" i="39"/>
  <c r="JN67" i="39"/>
  <c r="JN90" i="39" s="1"/>
  <c r="JO67" i="39"/>
  <c r="JP67" i="39"/>
  <c r="JQ67" i="39"/>
  <c r="JR67" i="39"/>
  <c r="JR90" i="39" s="1"/>
  <c r="JS67" i="39"/>
  <c r="JT67" i="39"/>
  <c r="JU67" i="39"/>
  <c r="JV67" i="39"/>
  <c r="JV90" i="39" s="1"/>
  <c r="JW67" i="39"/>
  <c r="JX67" i="39"/>
  <c r="JY67" i="39"/>
  <c r="JZ67" i="39"/>
  <c r="JZ90" i="39" s="1"/>
  <c r="KA67" i="39"/>
  <c r="KB67" i="39"/>
  <c r="KC67" i="39"/>
  <c r="KD67" i="39"/>
  <c r="KD90" i="39" s="1"/>
  <c r="KE67" i="39"/>
  <c r="KF67" i="39"/>
  <c r="KG67" i="39"/>
  <c r="KH67" i="39"/>
  <c r="KH90" i="39" s="1"/>
  <c r="KI67" i="39"/>
  <c r="KJ67" i="39"/>
  <c r="KK67" i="39"/>
  <c r="KL67" i="39"/>
  <c r="KL90" i="39" s="1"/>
  <c r="KM67" i="39"/>
  <c r="KN67" i="39"/>
  <c r="KO67" i="39"/>
  <c r="KP67" i="39"/>
  <c r="KP90" i="39" s="1"/>
  <c r="KQ67" i="39"/>
  <c r="KR67" i="39"/>
  <c r="AK68" i="39"/>
  <c r="BQ68" i="39"/>
  <c r="CW68" i="39"/>
  <c r="CY68" i="39"/>
  <c r="CZ68" i="39"/>
  <c r="DA68" i="39"/>
  <c r="DC68" i="39"/>
  <c r="DD68" i="39"/>
  <c r="DE68" i="39"/>
  <c r="DG68" i="39"/>
  <c r="DH68" i="39"/>
  <c r="DI68" i="39"/>
  <c r="DK68" i="39"/>
  <c r="DL68" i="39"/>
  <c r="DM68" i="39"/>
  <c r="DO68" i="39"/>
  <c r="DP68" i="39"/>
  <c r="DQ68" i="39"/>
  <c r="DS68" i="39"/>
  <c r="DT68" i="39"/>
  <c r="DU68" i="39"/>
  <c r="DW68" i="39"/>
  <c r="DX68" i="39"/>
  <c r="DY68" i="39"/>
  <c r="EA68" i="39"/>
  <c r="EB68" i="39"/>
  <c r="EC68" i="39"/>
  <c r="EE68" i="39"/>
  <c r="EF68" i="39"/>
  <c r="EG68" i="39"/>
  <c r="EI68" i="39"/>
  <c r="EJ68" i="39"/>
  <c r="EK68" i="39"/>
  <c r="EM68" i="39"/>
  <c r="EN68" i="39"/>
  <c r="EO68" i="39"/>
  <c r="EQ68" i="39"/>
  <c r="ER68" i="39"/>
  <c r="ES68" i="39"/>
  <c r="EU68" i="39"/>
  <c r="EV68" i="39"/>
  <c r="EW68" i="39"/>
  <c r="EY68" i="39"/>
  <c r="EZ68" i="39"/>
  <c r="FA68" i="39"/>
  <c r="FC68" i="39"/>
  <c r="FD68" i="39"/>
  <c r="FE68" i="39"/>
  <c r="FG68" i="39"/>
  <c r="FH68" i="39"/>
  <c r="FI68" i="39"/>
  <c r="FK68" i="39"/>
  <c r="FL68" i="39"/>
  <c r="FM68" i="39"/>
  <c r="FO68" i="39"/>
  <c r="FP68" i="39"/>
  <c r="FQ68" i="39"/>
  <c r="FS68" i="39"/>
  <c r="FT68" i="39"/>
  <c r="FU68" i="39"/>
  <c r="FW68" i="39"/>
  <c r="FX68" i="39"/>
  <c r="FY68" i="39"/>
  <c r="GA68" i="39"/>
  <c r="GB68" i="39"/>
  <c r="GC68" i="39"/>
  <c r="GE68" i="39"/>
  <c r="GF68" i="39"/>
  <c r="GG68" i="39"/>
  <c r="GI68" i="39"/>
  <c r="GJ68" i="39"/>
  <c r="GK68" i="39"/>
  <c r="GM68" i="39"/>
  <c r="GN68" i="39"/>
  <c r="GO68" i="39"/>
  <c r="GQ68" i="39"/>
  <c r="GR68" i="39"/>
  <c r="GS68" i="39"/>
  <c r="GU68" i="39"/>
  <c r="GV68" i="39"/>
  <c r="GW68" i="39"/>
  <c r="GY68" i="39"/>
  <c r="GZ68" i="39"/>
  <c r="HA68" i="39"/>
  <c r="HC68" i="39"/>
  <c r="HD68" i="39"/>
  <c r="HE68" i="39"/>
  <c r="HG68" i="39"/>
  <c r="HH68" i="39"/>
  <c r="HI68" i="39"/>
  <c r="HK68" i="39"/>
  <c r="HL68" i="39"/>
  <c r="HM68" i="39"/>
  <c r="HO68" i="39"/>
  <c r="HP68" i="39"/>
  <c r="HQ68" i="39"/>
  <c r="HS68" i="39"/>
  <c r="HT68" i="39"/>
  <c r="HU68" i="39"/>
  <c r="HW68" i="39"/>
  <c r="HX68" i="39"/>
  <c r="HY68" i="39"/>
  <c r="IA68" i="39"/>
  <c r="IB68" i="39"/>
  <c r="IC68" i="39"/>
  <c r="IE68" i="39"/>
  <c r="IF68" i="39"/>
  <c r="IG68" i="39"/>
  <c r="II68" i="39"/>
  <c r="IJ68" i="39"/>
  <c r="IK68" i="39"/>
  <c r="IM68" i="39"/>
  <c r="IN68" i="39"/>
  <c r="IO68" i="39"/>
  <c r="IQ68" i="39"/>
  <c r="IR68" i="39"/>
  <c r="IS68" i="39"/>
  <c r="IU68" i="39"/>
  <c r="IV68" i="39"/>
  <c r="IW68" i="39"/>
  <c r="IY68" i="39"/>
  <c r="IZ68" i="39"/>
  <c r="JA68" i="39"/>
  <c r="JC68" i="39"/>
  <c r="JD68" i="39"/>
  <c r="JE68" i="39"/>
  <c r="JG68" i="39"/>
  <c r="JH68" i="39"/>
  <c r="JI68" i="39"/>
  <c r="JK68" i="39"/>
  <c r="JL68" i="39"/>
  <c r="JM68" i="39"/>
  <c r="JO68" i="39"/>
  <c r="JP68" i="39"/>
  <c r="JQ68" i="39"/>
  <c r="JS68" i="39"/>
  <c r="JT68" i="39"/>
  <c r="JU68" i="39"/>
  <c r="JW68" i="39"/>
  <c r="JX68" i="39"/>
  <c r="JY68" i="39"/>
  <c r="KA68" i="39"/>
  <c r="KB68" i="39"/>
  <c r="KC68" i="39"/>
  <c r="KE68" i="39"/>
  <c r="KF68" i="39"/>
  <c r="KG68" i="39"/>
  <c r="KI68" i="39"/>
  <c r="KJ68" i="39"/>
  <c r="KK68" i="39"/>
  <c r="KM68" i="39"/>
  <c r="KN68" i="39"/>
  <c r="KO68" i="39"/>
  <c r="KQ68" i="39"/>
  <c r="KR68" i="39"/>
  <c r="AG69" i="39"/>
  <c r="AS69" i="39"/>
  <c r="AW69" i="39"/>
  <c r="BI69" i="39"/>
  <c r="BM69" i="39"/>
  <c r="BY69" i="39"/>
  <c r="CC69" i="39"/>
  <c r="CO69" i="39"/>
  <c r="CW69" i="39"/>
  <c r="CX69" i="39"/>
  <c r="CX92" i="39" s="1"/>
  <c r="CZ69" i="39"/>
  <c r="DA69" i="39"/>
  <c r="DB69" i="39"/>
  <c r="DB92" i="39" s="1"/>
  <c r="DD69" i="39"/>
  <c r="DE69" i="39"/>
  <c r="DF69" i="39"/>
  <c r="DF92" i="39" s="1"/>
  <c r="DH69" i="39"/>
  <c r="DI69" i="39"/>
  <c r="DJ69" i="39"/>
  <c r="DJ92" i="39" s="1"/>
  <c r="DL69" i="39"/>
  <c r="DM69" i="39"/>
  <c r="DN69" i="39"/>
  <c r="DN92" i="39" s="1"/>
  <c r="DP69" i="39"/>
  <c r="DQ69" i="39"/>
  <c r="DR69" i="39"/>
  <c r="DR92" i="39" s="1"/>
  <c r="DT69" i="39"/>
  <c r="DU69" i="39"/>
  <c r="DV69" i="39"/>
  <c r="DV92" i="39" s="1"/>
  <c r="DX69" i="39"/>
  <c r="DY69" i="39"/>
  <c r="DZ69" i="39"/>
  <c r="DZ92" i="39" s="1"/>
  <c r="EB69" i="39"/>
  <c r="EC69" i="39"/>
  <c r="ED69" i="39"/>
  <c r="ED92" i="39" s="1"/>
  <c r="EF69" i="39"/>
  <c r="EG69" i="39"/>
  <c r="EH69" i="39"/>
  <c r="EH92" i="39" s="1"/>
  <c r="EJ69" i="39"/>
  <c r="EK69" i="39"/>
  <c r="EL69" i="39"/>
  <c r="EL92" i="39" s="1"/>
  <c r="EN69" i="39"/>
  <c r="EO69" i="39"/>
  <c r="EP69" i="39"/>
  <c r="EP92" i="39" s="1"/>
  <c r="ER69" i="39"/>
  <c r="ES69" i="39"/>
  <c r="ET69" i="39"/>
  <c r="ET92" i="39" s="1"/>
  <c r="EV69" i="39"/>
  <c r="EW69" i="39"/>
  <c r="EX69" i="39"/>
  <c r="EX92" i="39" s="1"/>
  <c r="EZ69" i="39"/>
  <c r="FA69" i="39"/>
  <c r="FB69" i="39"/>
  <c r="FB92" i="39" s="1"/>
  <c r="FD69" i="39"/>
  <c r="FE69" i="39"/>
  <c r="FF69" i="39"/>
  <c r="FF92" i="39" s="1"/>
  <c r="FH69" i="39"/>
  <c r="FI69" i="39"/>
  <c r="FJ69" i="39"/>
  <c r="FJ92" i="39" s="1"/>
  <c r="FL69" i="39"/>
  <c r="FM69" i="39"/>
  <c r="FN69" i="39"/>
  <c r="FN92" i="39" s="1"/>
  <c r="FP69" i="39"/>
  <c r="FQ69" i="39"/>
  <c r="FR69" i="39"/>
  <c r="FR92" i="39" s="1"/>
  <c r="FT69" i="39"/>
  <c r="FU69" i="39"/>
  <c r="FV69" i="39"/>
  <c r="FV92" i="39" s="1"/>
  <c r="FX69" i="39"/>
  <c r="FY69" i="39"/>
  <c r="FZ69" i="39"/>
  <c r="FZ92" i="39" s="1"/>
  <c r="GB69" i="39"/>
  <c r="GC69" i="39"/>
  <c r="GD69" i="39"/>
  <c r="GD92" i="39" s="1"/>
  <c r="GF69" i="39"/>
  <c r="GG69" i="39"/>
  <c r="GH69" i="39"/>
  <c r="GH92" i="39" s="1"/>
  <c r="GJ69" i="39"/>
  <c r="GK69" i="39"/>
  <c r="GL69" i="39"/>
  <c r="GL92" i="39" s="1"/>
  <c r="GN69" i="39"/>
  <c r="GO69" i="39"/>
  <c r="GP69" i="39"/>
  <c r="GP92" i="39" s="1"/>
  <c r="GR69" i="39"/>
  <c r="GS69" i="39"/>
  <c r="GT69" i="39"/>
  <c r="GT92" i="39" s="1"/>
  <c r="GV69" i="39"/>
  <c r="GW69" i="39"/>
  <c r="GX69" i="39"/>
  <c r="GX92" i="39" s="1"/>
  <c r="GZ69" i="39"/>
  <c r="HA69" i="39"/>
  <c r="HB69" i="39"/>
  <c r="HB92" i="39" s="1"/>
  <c r="HD69" i="39"/>
  <c r="HE69" i="39"/>
  <c r="HF69" i="39"/>
  <c r="HF92" i="39" s="1"/>
  <c r="HH69" i="39"/>
  <c r="HI69" i="39"/>
  <c r="HJ69" i="39"/>
  <c r="HJ92" i="39" s="1"/>
  <c r="HL69" i="39"/>
  <c r="HM69" i="39"/>
  <c r="HN69" i="39"/>
  <c r="HN92" i="39" s="1"/>
  <c r="HP69" i="39"/>
  <c r="HQ69" i="39"/>
  <c r="HR69" i="39"/>
  <c r="HR92" i="39" s="1"/>
  <c r="HT69" i="39"/>
  <c r="HU69" i="39"/>
  <c r="HV69" i="39"/>
  <c r="HV92" i="39" s="1"/>
  <c r="HX69" i="39"/>
  <c r="HY69" i="39"/>
  <c r="HZ69" i="39"/>
  <c r="HZ92" i="39" s="1"/>
  <c r="IB69" i="39"/>
  <c r="IC69" i="39"/>
  <c r="ID69" i="39"/>
  <c r="ID92" i="39" s="1"/>
  <c r="IF69" i="39"/>
  <c r="IG69" i="39"/>
  <c r="IH69" i="39"/>
  <c r="IH92" i="39" s="1"/>
  <c r="IJ69" i="39"/>
  <c r="IK69" i="39"/>
  <c r="IL69" i="39"/>
  <c r="IL92" i="39" s="1"/>
  <c r="IN69" i="39"/>
  <c r="IO69" i="39"/>
  <c r="IP69" i="39"/>
  <c r="IP92" i="39" s="1"/>
  <c r="IR69" i="39"/>
  <c r="IS69" i="39"/>
  <c r="IT69" i="39"/>
  <c r="IT92" i="39" s="1"/>
  <c r="IV69" i="39"/>
  <c r="IW69" i="39"/>
  <c r="IX69" i="39"/>
  <c r="IX92" i="39" s="1"/>
  <c r="IZ69" i="39"/>
  <c r="JA69" i="39"/>
  <c r="JB69" i="39"/>
  <c r="JB92" i="39" s="1"/>
  <c r="JD69" i="39"/>
  <c r="JE69" i="39"/>
  <c r="JF69" i="39"/>
  <c r="JF92" i="39" s="1"/>
  <c r="JH69" i="39"/>
  <c r="JI69" i="39"/>
  <c r="JJ69" i="39"/>
  <c r="JJ92" i="39" s="1"/>
  <c r="JL69" i="39"/>
  <c r="JM69" i="39"/>
  <c r="JN69" i="39"/>
  <c r="JN92" i="39" s="1"/>
  <c r="JP69" i="39"/>
  <c r="JQ69" i="39"/>
  <c r="JR69" i="39"/>
  <c r="JR92" i="39" s="1"/>
  <c r="JT69" i="39"/>
  <c r="JU69" i="39"/>
  <c r="JV69" i="39"/>
  <c r="JV92" i="39" s="1"/>
  <c r="JX69" i="39"/>
  <c r="JY69" i="39"/>
  <c r="JZ69" i="39"/>
  <c r="JZ92" i="39" s="1"/>
  <c r="KB69" i="39"/>
  <c r="KC69" i="39"/>
  <c r="KD69" i="39"/>
  <c r="KD92" i="39" s="1"/>
  <c r="KF69" i="39"/>
  <c r="KG69" i="39"/>
  <c r="KH69" i="39"/>
  <c r="KH92" i="39" s="1"/>
  <c r="KJ69" i="39"/>
  <c r="KK69" i="39"/>
  <c r="KL69" i="39"/>
  <c r="KL92" i="39" s="1"/>
  <c r="KN69" i="39"/>
  <c r="KO69" i="39"/>
  <c r="KP69" i="39"/>
  <c r="KP92" i="39" s="1"/>
  <c r="KR69" i="39"/>
  <c r="AG70" i="39"/>
  <c r="AS70" i="39"/>
  <c r="AW70" i="39"/>
  <c r="BI70" i="39"/>
  <c r="BM70" i="39"/>
  <c r="BY70" i="39"/>
  <c r="CC70" i="39"/>
  <c r="CO70" i="39"/>
  <c r="CW70" i="39"/>
  <c r="CX70" i="39"/>
  <c r="CX93" i="39" s="1"/>
  <c r="CY70" i="39"/>
  <c r="CZ70" i="39"/>
  <c r="DA70" i="39"/>
  <c r="DB70" i="39"/>
  <c r="DB93" i="39" s="1"/>
  <c r="DC70" i="39"/>
  <c r="DD70" i="39"/>
  <c r="DE70" i="39"/>
  <c r="DF70" i="39"/>
  <c r="DF93" i="39" s="1"/>
  <c r="DG70" i="39"/>
  <c r="DH70" i="39"/>
  <c r="DI70" i="39"/>
  <c r="DJ70" i="39"/>
  <c r="DJ93" i="39" s="1"/>
  <c r="DK70" i="39"/>
  <c r="DL70" i="39"/>
  <c r="DM70" i="39"/>
  <c r="DN70" i="39"/>
  <c r="DN93" i="39" s="1"/>
  <c r="DO70" i="39"/>
  <c r="DP70" i="39"/>
  <c r="DQ70" i="39"/>
  <c r="DR70" i="39"/>
  <c r="DR93" i="39" s="1"/>
  <c r="DS70" i="39"/>
  <c r="DT70" i="39"/>
  <c r="DU70" i="39"/>
  <c r="DV70" i="39"/>
  <c r="DV93" i="39" s="1"/>
  <c r="DW70" i="39"/>
  <c r="DX70" i="39"/>
  <c r="DY70" i="39"/>
  <c r="DZ70" i="39"/>
  <c r="EA70" i="39"/>
  <c r="EB70" i="39"/>
  <c r="EC70" i="39"/>
  <c r="ED70" i="39"/>
  <c r="ED93" i="39" s="1"/>
  <c r="EE70" i="39"/>
  <c r="EF70" i="39"/>
  <c r="EG70" i="39"/>
  <c r="EH70" i="39"/>
  <c r="EH93" i="39" s="1"/>
  <c r="EI70" i="39"/>
  <c r="EJ70" i="39"/>
  <c r="EK70" i="39"/>
  <c r="EL70" i="39"/>
  <c r="EL93" i="39" s="1"/>
  <c r="EM70" i="39"/>
  <c r="EN70" i="39"/>
  <c r="EO70" i="39"/>
  <c r="EP70" i="39"/>
  <c r="EP93" i="39" s="1"/>
  <c r="EQ70" i="39"/>
  <c r="ER70" i="39"/>
  <c r="ES70" i="39"/>
  <c r="ET70" i="39"/>
  <c r="ET93" i="39" s="1"/>
  <c r="EU70" i="39"/>
  <c r="EV70" i="39"/>
  <c r="EW70" i="39"/>
  <c r="EX70" i="39"/>
  <c r="EX93" i="39" s="1"/>
  <c r="EY70" i="39"/>
  <c r="EZ70" i="39"/>
  <c r="FA70" i="39"/>
  <c r="FB70" i="39"/>
  <c r="FB93" i="39" s="1"/>
  <c r="FC70" i="39"/>
  <c r="FD70" i="39"/>
  <c r="FE70" i="39"/>
  <c r="FF70" i="39"/>
  <c r="FF93" i="39" s="1"/>
  <c r="FG70" i="39"/>
  <c r="FH70" i="39"/>
  <c r="FI70" i="39"/>
  <c r="FJ70" i="39"/>
  <c r="FJ93" i="39" s="1"/>
  <c r="FK70" i="39"/>
  <c r="FL70" i="39"/>
  <c r="FM70" i="39"/>
  <c r="FN70" i="39"/>
  <c r="FN93" i="39" s="1"/>
  <c r="FO70" i="39"/>
  <c r="FP70" i="39"/>
  <c r="FQ70" i="39"/>
  <c r="FR70" i="39"/>
  <c r="FR93" i="39" s="1"/>
  <c r="FS70" i="39"/>
  <c r="FT70" i="39"/>
  <c r="FU70" i="39"/>
  <c r="FV70" i="39"/>
  <c r="FV93" i="39" s="1"/>
  <c r="FW70" i="39"/>
  <c r="FX70" i="39"/>
  <c r="FY70" i="39"/>
  <c r="FZ70" i="39"/>
  <c r="FZ93" i="39" s="1"/>
  <c r="GA70" i="39"/>
  <c r="GB70" i="39"/>
  <c r="GC70" i="39"/>
  <c r="GD70" i="39"/>
  <c r="GD93" i="39" s="1"/>
  <c r="GE70" i="39"/>
  <c r="GF70" i="39"/>
  <c r="GG70" i="39"/>
  <c r="GH70" i="39"/>
  <c r="GH93" i="39" s="1"/>
  <c r="GI70" i="39"/>
  <c r="GJ70" i="39"/>
  <c r="GK70" i="39"/>
  <c r="GL70" i="39"/>
  <c r="GL93" i="39" s="1"/>
  <c r="GM70" i="39"/>
  <c r="GN70" i="39"/>
  <c r="GO70" i="39"/>
  <c r="GP70" i="39"/>
  <c r="GP93" i="39" s="1"/>
  <c r="GQ70" i="39"/>
  <c r="GQ93" i="39" s="1"/>
  <c r="GR70" i="39"/>
  <c r="GS70" i="39"/>
  <c r="GT70" i="39"/>
  <c r="GT93" i="39" s="1"/>
  <c r="GU70" i="39"/>
  <c r="GU93" i="39" s="1"/>
  <c r="GV70" i="39"/>
  <c r="GW70" i="39"/>
  <c r="GX70" i="39"/>
  <c r="GX93" i="39" s="1"/>
  <c r="GY70" i="39"/>
  <c r="GY93" i="39" s="1"/>
  <c r="GZ70" i="39"/>
  <c r="HA70" i="39"/>
  <c r="HB70" i="39"/>
  <c r="HB93" i="39" s="1"/>
  <c r="HC70" i="39"/>
  <c r="HC93" i="39" s="1"/>
  <c r="HD70" i="39"/>
  <c r="HE70" i="39"/>
  <c r="HF70" i="39"/>
  <c r="HF93" i="39" s="1"/>
  <c r="HG70" i="39"/>
  <c r="HG93" i="39" s="1"/>
  <c r="HH70" i="39"/>
  <c r="HI70" i="39"/>
  <c r="HJ70" i="39"/>
  <c r="HJ93" i="39" s="1"/>
  <c r="HK70" i="39"/>
  <c r="HK93" i="39" s="1"/>
  <c r="HL70" i="39"/>
  <c r="HM70" i="39"/>
  <c r="HN70" i="39"/>
  <c r="HN93" i="39" s="1"/>
  <c r="HO70" i="39"/>
  <c r="HO93" i="39" s="1"/>
  <c r="HP70" i="39"/>
  <c r="HQ70" i="39"/>
  <c r="HR70" i="39"/>
  <c r="HR93" i="39" s="1"/>
  <c r="HS70" i="39"/>
  <c r="HS93" i="39" s="1"/>
  <c r="HT70" i="39"/>
  <c r="HU70" i="39"/>
  <c r="HV70" i="39"/>
  <c r="HV93" i="39" s="1"/>
  <c r="HW70" i="39"/>
  <c r="HW93" i="39" s="1"/>
  <c r="HX70" i="39"/>
  <c r="HY70" i="39"/>
  <c r="HZ70" i="39"/>
  <c r="HZ93" i="39" s="1"/>
  <c r="IA70" i="39"/>
  <c r="IA93" i="39" s="1"/>
  <c r="IB70" i="39"/>
  <c r="IC70" i="39"/>
  <c r="ID70" i="39"/>
  <c r="ID93" i="39" s="1"/>
  <c r="IE70" i="39"/>
  <c r="IE93" i="39" s="1"/>
  <c r="IF70" i="39"/>
  <c r="IG70" i="39"/>
  <c r="IH70" i="39"/>
  <c r="IH93" i="39" s="1"/>
  <c r="II70" i="39"/>
  <c r="II93" i="39" s="1"/>
  <c r="IJ70" i="39"/>
  <c r="IK70" i="39"/>
  <c r="IL70" i="39"/>
  <c r="IL93" i="39" s="1"/>
  <c r="IM70" i="39"/>
  <c r="IM93" i="39" s="1"/>
  <c r="IN70" i="39"/>
  <c r="IO70" i="39"/>
  <c r="IP70" i="39"/>
  <c r="IP93" i="39" s="1"/>
  <c r="IQ70" i="39"/>
  <c r="IQ93" i="39" s="1"/>
  <c r="IR70" i="39"/>
  <c r="IS70" i="39"/>
  <c r="IT70" i="39"/>
  <c r="IT93" i="39" s="1"/>
  <c r="IU70" i="39"/>
  <c r="IU93" i="39" s="1"/>
  <c r="IV70" i="39"/>
  <c r="IW70" i="39"/>
  <c r="IX70" i="39"/>
  <c r="IY70" i="39"/>
  <c r="IY93" i="39" s="1"/>
  <c r="IZ70" i="39"/>
  <c r="JA70" i="39"/>
  <c r="JB70" i="39"/>
  <c r="JB93" i="39" s="1"/>
  <c r="JC70" i="39"/>
  <c r="JC93" i="39" s="1"/>
  <c r="JD70" i="39"/>
  <c r="JE70" i="39"/>
  <c r="JF70" i="39"/>
  <c r="JF93" i="39" s="1"/>
  <c r="JG70" i="39"/>
  <c r="JG93" i="39" s="1"/>
  <c r="JH70" i="39"/>
  <c r="JI70" i="39"/>
  <c r="JJ70" i="39"/>
  <c r="JJ93" i="39" s="1"/>
  <c r="JK70" i="39"/>
  <c r="JK93" i="39" s="1"/>
  <c r="JL70" i="39"/>
  <c r="JM70" i="39"/>
  <c r="JN70" i="39"/>
  <c r="JN93" i="39" s="1"/>
  <c r="JO70" i="39"/>
  <c r="JO93" i="39" s="1"/>
  <c r="JP70" i="39"/>
  <c r="JQ70" i="39"/>
  <c r="JR70" i="39"/>
  <c r="JR93" i="39" s="1"/>
  <c r="JS70" i="39"/>
  <c r="JS93" i="39" s="1"/>
  <c r="JT70" i="39"/>
  <c r="JU70" i="39"/>
  <c r="JV70" i="39"/>
  <c r="JV93" i="39" s="1"/>
  <c r="JW70" i="39"/>
  <c r="JW93" i="39" s="1"/>
  <c r="JX70" i="39"/>
  <c r="JY70" i="39"/>
  <c r="JZ70" i="39"/>
  <c r="JZ93" i="39" s="1"/>
  <c r="KA70" i="39"/>
  <c r="KA93" i="39" s="1"/>
  <c r="KB70" i="39"/>
  <c r="KC70" i="39"/>
  <c r="KD70" i="39"/>
  <c r="KD93" i="39" s="1"/>
  <c r="KE70" i="39"/>
  <c r="KE93" i="39" s="1"/>
  <c r="KF70" i="39"/>
  <c r="KG70" i="39"/>
  <c r="KH70" i="39"/>
  <c r="KH93" i="39" s="1"/>
  <c r="KI70" i="39"/>
  <c r="KI93" i="39" s="1"/>
  <c r="KJ70" i="39"/>
  <c r="KK70" i="39"/>
  <c r="KL70" i="39"/>
  <c r="KL93" i="39" s="1"/>
  <c r="KM70" i="39"/>
  <c r="KM93" i="39" s="1"/>
  <c r="KN70" i="39"/>
  <c r="KO70" i="39"/>
  <c r="KP70" i="39"/>
  <c r="KP93" i="39" s="1"/>
  <c r="KQ70" i="39"/>
  <c r="KQ93" i="39" s="1"/>
  <c r="KR70" i="39"/>
  <c r="AG71" i="39"/>
  <c r="AS71" i="39"/>
  <c r="AW71" i="39"/>
  <c r="BI71" i="39"/>
  <c r="BM71" i="39"/>
  <c r="BY71" i="39"/>
  <c r="CC71" i="39"/>
  <c r="CO71" i="39"/>
  <c r="CW71" i="39"/>
  <c r="CX71" i="39"/>
  <c r="CX94" i="39" s="1"/>
  <c r="CY71" i="39"/>
  <c r="CY94" i="39" s="1"/>
  <c r="CZ71" i="39"/>
  <c r="DA71" i="39"/>
  <c r="DB71" i="39"/>
  <c r="DB94" i="39" s="1"/>
  <c r="DC71" i="39"/>
  <c r="DC94" i="39" s="1"/>
  <c r="DD71" i="39"/>
  <c r="DE71" i="39"/>
  <c r="DF71" i="39"/>
  <c r="DF94" i="39" s="1"/>
  <c r="DG71" i="39"/>
  <c r="DG94" i="39" s="1"/>
  <c r="DH71" i="39"/>
  <c r="DI71" i="39"/>
  <c r="DJ71" i="39"/>
  <c r="DJ94" i="39" s="1"/>
  <c r="DK71" i="39"/>
  <c r="DK94" i="39" s="1"/>
  <c r="DL71" i="39"/>
  <c r="DM71" i="39"/>
  <c r="DN71" i="39"/>
  <c r="DN94" i="39" s="1"/>
  <c r="DO71" i="39"/>
  <c r="DO94" i="39" s="1"/>
  <c r="DP71" i="39"/>
  <c r="DQ71" i="39"/>
  <c r="DR71" i="39"/>
  <c r="DR94" i="39" s="1"/>
  <c r="DS71" i="39"/>
  <c r="DS94" i="39" s="1"/>
  <c r="DT71" i="39"/>
  <c r="DU71" i="39"/>
  <c r="DV71" i="39"/>
  <c r="DV94" i="39" s="1"/>
  <c r="DW71" i="39"/>
  <c r="DW94" i="39" s="1"/>
  <c r="DX71" i="39"/>
  <c r="DY71" i="39"/>
  <c r="DZ71" i="39"/>
  <c r="DZ94" i="39" s="1"/>
  <c r="EA71" i="39"/>
  <c r="EA94" i="39" s="1"/>
  <c r="EB71" i="39"/>
  <c r="EC71" i="39"/>
  <c r="ED71" i="39"/>
  <c r="ED94" i="39" s="1"/>
  <c r="EE71" i="39"/>
  <c r="EE94" i="39" s="1"/>
  <c r="EF71" i="39"/>
  <c r="EG71" i="39"/>
  <c r="EH71" i="39"/>
  <c r="EH94" i="39" s="1"/>
  <c r="EI71" i="39"/>
  <c r="EI94" i="39" s="1"/>
  <c r="EJ71" i="39"/>
  <c r="EK71" i="39"/>
  <c r="EL71" i="39"/>
  <c r="EL94" i="39" s="1"/>
  <c r="EM71" i="39"/>
  <c r="EM94" i="39" s="1"/>
  <c r="EN71" i="39"/>
  <c r="EO71" i="39"/>
  <c r="EP71" i="39"/>
  <c r="EP94" i="39" s="1"/>
  <c r="EQ71" i="39"/>
  <c r="EQ94" i="39" s="1"/>
  <c r="ER71" i="39"/>
  <c r="ES71" i="39"/>
  <c r="ET71" i="39"/>
  <c r="ET94" i="39" s="1"/>
  <c r="EU71" i="39"/>
  <c r="EU94" i="39" s="1"/>
  <c r="EV71" i="39"/>
  <c r="EW71" i="39"/>
  <c r="EX71" i="39"/>
  <c r="EX94" i="39" s="1"/>
  <c r="EY71" i="39"/>
  <c r="EY94" i="39" s="1"/>
  <c r="EZ71" i="39"/>
  <c r="FA71" i="39"/>
  <c r="FB71" i="39"/>
  <c r="FB94" i="39" s="1"/>
  <c r="FC71" i="39"/>
  <c r="FC94" i="39" s="1"/>
  <c r="FD71" i="39"/>
  <c r="FE71" i="39"/>
  <c r="FF71" i="39"/>
  <c r="FF94" i="39" s="1"/>
  <c r="FG71" i="39"/>
  <c r="FG94" i="39" s="1"/>
  <c r="FH71" i="39"/>
  <c r="FI71" i="39"/>
  <c r="FJ71" i="39"/>
  <c r="FJ94" i="39" s="1"/>
  <c r="FK71" i="39"/>
  <c r="FK94" i="39" s="1"/>
  <c r="FL71" i="39"/>
  <c r="FM71" i="39"/>
  <c r="FN71" i="39"/>
  <c r="FN94" i="39" s="1"/>
  <c r="FO71" i="39"/>
  <c r="FO94" i="39" s="1"/>
  <c r="FP71" i="39"/>
  <c r="FQ71" i="39"/>
  <c r="FR71" i="39"/>
  <c r="FR94" i="39" s="1"/>
  <c r="FS71" i="39"/>
  <c r="FS94" i="39" s="1"/>
  <c r="FT71" i="39"/>
  <c r="FU71" i="39"/>
  <c r="FV71" i="39"/>
  <c r="FV94" i="39" s="1"/>
  <c r="FW71" i="39"/>
  <c r="FW94" i="39" s="1"/>
  <c r="FX71" i="39"/>
  <c r="FY71" i="39"/>
  <c r="FZ71" i="39"/>
  <c r="FZ94" i="39" s="1"/>
  <c r="GA71" i="39"/>
  <c r="GA94" i="39" s="1"/>
  <c r="GB71" i="39"/>
  <c r="GC71" i="39"/>
  <c r="GD71" i="39"/>
  <c r="GD94" i="39" s="1"/>
  <c r="GE71" i="39"/>
  <c r="GE94" i="39" s="1"/>
  <c r="GF71" i="39"/>
  <c r="GG71" i="39"/>
  <c r="GH71" i="39"/>
  <c r="GH94" i="39" s="1"/>
  <c r="GI71" i="39"/>
  <c r="GI94" i="39" s="1"/>
  <c r="GJ71" i="39"/>
  <c r="GK71" i="39"/>
  <c r="GL71" i="39"/>
  <c r="GL94" i="39" s="1"/>
  <c r="GM71" i="39"/>
  <c r="GM94" i="39" s="1"/>
  <c r="GN71" i="39"/>
  <c r="GO71" i="39"/>
  <c r="GP71" i="39"/>
  <c r="GP94" i="39" s="1"/>
  <c r="GQ71" i="39"/>
  <c r="GQ94" i="39" s="1"/>
  <c r="GR71" i="39"/>
  <c r="GS71" i="39"/>
  <c r="GT71" i="39"/>
  <c r="GT94" i="39" s="1"/>
  <c r="GU71" i="39"/>
  <c r="GU94" i="39" s="1"/>
  <c r="GV71" i="39"/>
  <c r="GW71" i="39"/>
  <c r="GX71" i="39"/>
  <c r="GX94" i="39" s="1"/>
  <c r="GY71" i="39"/>
  <c r="GY94" i="39" s="1"/>
  <c r="GZ71" i="39"/>
  <c r="HA71" i="39"/>
  <c r="HB71" i="39"/>
  <c r="HB94" i="39" s="1"/>
  <c r="HC71" i="39"/>
  <c r="HC94" i="39" s="1"/>
  <c r="HD71" i="39"/>
  <c r="HE71" i="39"/>
  <c r="HF71" i="39"/>
  <c r="HF94" i="39" s="1"/>
  <c r="HG71" i="39"/>
  <c r="HG94" i="39" s="1"/>
  <c r="HH71" i="39"/>
  <c r="HI71" i="39"/>
  <c r="HJ71" i="39"/>
  <c r="HJ94" i="39" s="1"/>
  <c r="HK71" i="39"/>
  <c r="HK94" i="39" s="1"/>
  <c r="HL71" i="39"/>
  <c r="HM71" i="39"/>
  <c r="HN71" i="39"/>
  <c r="HN94" i="39" s="1"/>
  <c r="HO71" i="39"/>
  <c r="HO94" i="39" s="1"/>
  <c r="HP71" i="39"/>
  <c r="HQ71" i="39"/>
  <c r="HR71" i="39"/>
  <c r="HR94" i="39" s="1"/>
  <c r="HS71" i="39"/>
  <c r="HS94" i="39" s="1"/>
  <c r="HT71" i="39"/>
  <c r="HU71" i="39"/>
  <c r="HV71" i="39"/>
  <c r="HV94" i="39" s="1"/>
  <c r="HW71" i="39"/>
  <c r="HW94" i="39" s="1"/>
  <c r="HX71" i="39"/>
  <c r="HY71" i="39"/>
  <c r="HZ71" i="39"/>
  <c r="HZ94" i="39" s="1"/>
  <c r="IA71" i="39"/>
  <c r="IA94" i="39" s="1"/>
  <c r="IB71" i="39"/>
  <c r="IC71" i="39"/>
  <c r="ID71" i="39"/>
  <c r="ID94" i="39" s="1"/>
  <c r="IE71" i="39"/>
  <c r="IE94" i="39" s="1"/>
  <c r="IF71" i="39"/>
  <c r="IG71" i="39"/>
  <c r="IH71" i="39"/>
  <c r="IH94" i="39" s="1"/>
  <c r="II71" i="39"/>
  <c r="II94" i="39" s="1"/>
  <c r="IJ71" i="39"/>
  <c r="IK71" i="39"/>
  <c r="IL71" i="39"/>
  <c r="IL94" i="39" s="1"/>
  <c r="IM71" i="39"/>
  <c r="IM94" i="39" s="1"/>
  <c r="IN71" i="39"/>
  <c r="IO71" i="39"/>
  <c r="IP71" i="39"/>
  <c r="IP94" i="39" s="1"/>
  <c r="IQ71" i="39"/>
  <c r="IQ94" i="39" s="1"/>
  <c r="IR71" i="39"/>
  <c r="IS71" i="39"/>
  <c r="IT71" i="39"/>
  <c r="IT94" i="39" s="1"/>
  <c r="IU71" i="39"/>
  <c r="IU94" i="39" s="1"/>
  <c r="IV71" i="39"/>
  <c r="IW71" i="39"/>
  <c r="IX71" i="39"/>
  <c r="IX94" i="39" s="1"/>
  <c r="IY71" i="39"/>
  <c r="IY94" i="39" s="1"/>
  <c r="IZ71" i="39"/>
  <c r="JA71" i="39"/>
  <c r="JB71" i="39"/>
  <c r="JB94" i="39" s="1"/>
  <c r="JC71" i="39"/>
  <c r="JC94" i="39" s="1"/>
  <c r="JD71" i="39"/>
  <c r="JE71" i="39"/>
  <c r="JF71" i="39"/>
  <c r="JF94" i="39" s="1"/>
  <c r="JG71" i="39"/>
  <c r="JG94" i="39" s="1"/>
  <c r="JH71" i="39"/>
  <c r="JI71" i="39"/>
  <c r="JJ71" i="39"/>
  <c r="JJ94" i="39" s="1"/>
  <c r="JK71" i="39"/>
  <c r="JK94" i="39" s="1"/>
  <c r="JL71" i="39"/>
  <c r="JM71" i="39"/>
  <c r="JN71" i="39"/>
  <c r="JN94" i="39" s="1"/>
  <c r="JO71" i="39"/>
  <c r="JO94" i="39" s="1"/>
  <c r="JP71" i="39"/>
  <c r="JQ71" i="39"/>
  <c r="JR71" i="39"/>
  <c r="JR94" i="39" s="1"/>
  <c r="JS71" i="39"/>
  <c r="JS94" i="39" s="1"/>
  <c r="JT71" i="39"/>
  <c r="JU71" i="39"/>
  <c r="JV71" i="39"/>
  <c r="JV94" i="39" s="1"/>
  <c r="JW71" i="39"/>
  <c r="JW94" i="39" s="1"/>
  <c r="JX71" i="39"/>
  <c r="JY71" i="39"/>
  <c r="JZ71" i="39"/>
  <c r="JZ94" i="39" s="1"/>
  <c r="KA71" i="39"/>
  <c r="KA94" i="39" s="1"/>
  <c r="KB71" i="39"/>
  <c r="KC71" i="39"/>
  <c r="KD71" i="39"/>
  <c r="KD94" i="39" s="1"/>
  <c r="KE71" i="39"/>
  <c r="KE94" i="39" s="1"/>
  <c r="KF71" i="39"/>
  <c r="KG71" i="39"/>
  <c r="KH71" i="39"/>
  <c r="KH94" i="39" s="1"/>
  <c r="KI71" i="39"/>
  <c r="KI94" i="39" s="1"/>
  <c r="KJ71" i="39"/>
  <c r="KK71" i="39"/>
  <c r="KL71" i="39"/>
  <c r="KL94" i="39" s="1"/>
  <c r="KM71" i="39"/>
  <c r="KM94" i="39" s="1"/>
  <c r="KN71" i="39"/>
  <c r="KO71" i="39"/>
  <c r="KP71" i="39"/>
  <c r="KP94" i="39" s="1"/>
  <c r="KQ71" i="39"/>
  <c r="KQ94" i="39" s="1"/>
  <c r="KR71" i="39"/>
  <c r="AG72" i="39"/>
  <c r="AK72" i="39"/>
  <c r="AS72" i="39"/>
  <c r="AW72" i="39"/>
  <c r="BA72" i="39"/>
  <c r="BI72" i="39"/>
  <c r="BM72" i="39"/>
  <c r="BQ72" i="39"/>
  <c r="BY72" i="39"/>
  <c r="CC72" i="39"/>
  <c r="CG72" i="39"/>
  <c r="CO72" i="39"/>
  <c r="CW72" i="39"/>
  <c r="CX72" i="39"/>
  <c r="CX95" i="39" s="1"/>
  <c r="CY72" i="39"/>
  <c r="CY95" i="39" s="1"/>
  <c r="CZ72" i="39"/>
  <c r="DA72" i="39"/>
  <c r="DB72" i="39"/>
  <c r="DB95" i="39" s="1"/>
  <c r="DC72" i="39"/>
  <c r="DC95" i="39" s="1"/>
  <c r="DD72" i="39"/>
  <c r="DE72" i="39"/>
  <c r="DF72" i="39"/>
  <c r="DF95" i="39" s="1"/>
  <c r="DG72" i="39"/>
  <c r="DG95" i="39" s="1"/>
  <c r="DH72" i="39"/>
  <c r="DI72" i="39"/>
  <c r="DJ72" i="39"/>
  <c r="DJ95" i="39" s="1"/>
  <c r="DK72" i="39"/>
  <c r="DK95" i="39" s="1"/>
  <c r="DL72" i="39"/>
  <c r="DM72" i="39"/>
  <c r="DN72" i="39"/>
  <c r="DN95" i="39" s="1"/>
  <c r="DO72" i="39"/>
  <c r="DO95" i="39" s="1"/>
  <c r="DP72" i="39"/>
  <c r="DQ72" i="39"/>
  <c r="DR72" i="39"/>
  <c r="DR95" i="39" s="1"/>
  <c r="DS72" i="39"/>
  <c r="DS95" i="39" s="1"/>
  <c r="DT72" i="39"/>
  <c r="DU72" i="39"/>
  <c r="DV72" i="39"/>
  <c r="DV95" i="39" s="1"/>
  <c r="DW72" i="39"/>
  <c r="DW95" i="39" s="1"/>
  <c r="DX72" i="39"/>
  <c r="DY72" i="39"/>
  <c r="DZ72" i="39"/>
  <c r="DZ95" i="39" s="1"/>
  <c r="EA72" i="39"/>
  <c r="EA95" i="39" s="1"/>
  <c r="EB72" i="39"/>
  <c r="EC72" i="39"/>
  <c r="ED72" i="39"/>
  <c r="ED95" i="39" s="1"/>
  <c r="EE72" i="39"/>
  <c r="EE95" i="39" s="1"/>
  <c r="EF72" i="39"/>
  <c r="EG72" i="39"/>
  <c r="EH72" i="39"/>
  <c r="EH95" i="39" s="1"/>
  <c r="EI72" i="39"/>
  <c r="EI95" i="39" s="1"/>
  <c r="EJ72" i="39"/>
  <c r="EK72" i="39"/>
  <c r="EL72" i="39"/>
  <c r="EL95" i="39" s="1"/>
  <c r="EM72" i="39"/>
  <c r="EM95" i="39" s="1"/>
  <c r="EN72" i="39"/>
  <c r="EO72" i="39"/>
  <c r="EP72" i="39"/>
  <c r="EP95" i="39" s="1"/>
  <c r="EQ72" i="39"/>
  <c r="EQ95" i="39" s="1"/>
  <c r="ER72" i="39"/>
  <c r="ES72" i="39"/>
  <c r="ET72" i="39"/>
  <c r="ET95" i="39" s="1"/>
  <c r="EU72" i="39"/>
  <c r="EU95" i="39" s="1"/>
  <c r="EV72" i="39"/>
  <c r="EW72" i="39"/>
  <c r="EX72" i="39"/>
  <c r="EX95" i="39" s="1"/>
  <c r="EY72" i="39"/>
  <c r="EY95" i="39" s="1"/>
  <c r="EZ72" i="39"/>
  <c r="FA72" i="39"/>
  <c r="FB72" i="39"/>
  <c r="FB95" i="39" s="1"/>
  <c r="FC72" i="39"/>
  <c r="FC95" i="39" s="1"/>
  <c r="FD72" i="39"/>
  <c r="FE72" i="39"/>
  <c r="FF72" i="39"/>
  <c r="FF95" i="39" s="1"/>
  <c r="FG72" i="39"/>
  <c r="FG95" i="39" s="1"/>
  <c r="FH72" i="39"/>
  <c r="FI72" i="39"/>
  <c r="FJ72" i="39"/>
  <c r="FJ95" i="39" s="1"/>
  <c r="FK72" i="39"/>
  <c r="FK95" i="39" s="1"/>
  <c r="FL72" i="39"/>
  <c r="FM72" i="39"/>
  <c r="FN72" i="39"/>
  <c r="FN95" i="39" s="1"/>
  <c r="FO72" i="39"/>
  <c r="FO95" i="39" s="1"/>
  <c r="FP72" i="39"/>
  <c r="FQ72" i="39"/>
  <c r="FR72" i="39"/>
  <c r="FR95" i="39" s="1"/>
  <c r="FS72" i="39"/>
  <c r="FS95" i="39" s="1"/>
  <c r="FT72" i="39"/>
  <c r="FU72" i="39"/>
  <c r="FV72" i="39"/>
  <c r="FV95" i="39" s="1"/>
  <c r="FW72" i="39"/>
  <c r="FW95" i="39" s="1"/>
  <c r="FX72" i="39"/>
  <c r="FY72" i="39"/>
  <c r="FZ72" i="39"/>
  <c r="FZ95" i="39" s="1"/>
  <c r="GA72" i="39"/>
  <c r="GA95" i="39" s="1"/>
  <c r="GB72" i="39"/>
  <c r="GC72" i="39"/>
  <c r="GD72" i="39"/>
  <c r="GD95" i="39" s="1"/>
  <c r="GE72" i="39"/>
  <c r="GE95" i="39" s="1"/>
  <c r="GF72" i="39"/>
  <c r="GG72" i="39"/>
  <c r="GH72" i="39"/>
  <c r="GH95" i="39" s="1"/>
  <c r="GI72" i="39"/>
  <c r="GI95" i="39" s="1"/>
  <c r="GJ72" i="39"/>
  <c r="GK72" i="39"/>
  <c r="GL72" i="39"/>
  <c r="GL95" i="39" s="1"/>
  <c r="GM72" i="39"/>
  <c r="GM95" i="39" s="1"/>
  <c r="GN72" i="39"/>
  <c r="GO72" i="39"/>
  <c r="GP72" i="39"/>
  <c r="GP95" i="39" s="1"/>
  <c r="GQ72" i="39"/>
  <c r="GQ95" i="39" s="1"/>
  <c r="GR72" i="39"/>
  <c r="GS72" i="39"/>
  <c r="GT72" i="39"/>
  <c r="GT95" i="39" s="1"/>
  <c r="GU72" i="39"/>
  <c r="GU95" i="39" s="1"/>
  <c r="GV72" i="39"/>
  <c r="GW72" i="39"/>
  <c r="GX72" i="39"/>
  <c r="GX95" i="39" s="1"/>
  <c r="GY72" i="39"/>
  <c r="GY95" i="39" s="1"/>
  <c r="GZ72" i="39"/>
  <c r="HA72" i="39"/>
  <c r="HB72" i="39"/>
  <c r="HB95" i="39" s="1"/>
  <c r="HC72" i="39"/>
  <c r="HC95" i="39" s="1"/>
  <c r="HD72" i="39"/>
  <c r="HE72" i="39"/>
  <c r="HF72" i="39"/>
  <c r="HF95" i="39" s="1"/>
  <c r="HG72" i="39"/>
  <c r="HG95" i="39" s="1"/>
  <c r="HH72" i="39"/>
  <c r="HI72" i="39"/>
  <c r="HJ72" i="39"/>
  <c r="HJ95" i="39" s="1"/>
  <c r="HK72" i="39"/>
  <c r="HK95" i="39" s="1"/>
  <c r="HL72" i="39"/>
  <c r="HM72" i="39"/>
  <c r="HN72" i="39"/>
  <c r="HN95" i="39" s="1"/>
  <c r="HO72" i="39"/>
  <c r="HO95" i="39" s="1"/>
  <c r="HP72" i="39"/>
  <c r="HQ72" i="39"/>
  <c r="HR72" i="39"/>
  <c r="HS72" i="39"/>
  <c r="HS95" i="39" s="1"/>
  <c r="HT72" i="39"/>
  <c r="HU72" i="39"/>
  <c r="HV72" i="39"/>
  <c r="HV95" i="39" s="1"/>
  <c r="HW72" i="39"/>
  <c r="HW95" i="39" s="1"/>
  <c r="HX72" i="39"/>
  <c r="HY72" i="39"/>
  <c r="HZ72" i="39"/>
  <c r="HZ95" i="39" s="1"/>
  <c r="IA72" i="39"/>
  <c r="IA95" i="39" s="1"/>
  <c r="IB72" i="39"/>
  <c r="IC72" i="39"/>
  <c r="ID72" i="39"/>
  <c r="ID95" i="39" s="1"/>
  <c r="IE72" i="39"/>
  <c r="IE95" i="39" s="1"/>
  <c r="IF72" i="39"/>
  <c r="IG72" i="39"/>
  <c r="IH72" i="39"/>
  <c r="IH95" i="39" s="1"/>
  <c r="II72" i="39"/>
  <c r="II95" i="39" s="1"/>
  <c r="IJ72" i="39"/>
  <c r="IK72" i="39"/>
  <c r="IL72" i="39"/>
  <c r="IL95" i="39" s="1"/>
  <c r="IM72" i="39"/>
  <c r="IM95" i="39" s="1"/>
  <c r="IN72" i="39"/>
  <c r="IO72" i="39"/>
  <c r="IP72" i="39"/>
  <c r="IP95" i="39" s="1"/>
  <c r="IQ72" i="39"/>
  <c r="IQ95" i="39" s="1"/>
  <c r="IR72" i="39"/>
  <c r="IS72" i="39"/>
  <c r="IT72" i="39"/>
  <c r="IT95" i="39" s="1"/>
  <c r="IU72" i="39"/>
  <c r="IU95" i="39" s="1"/>
  <c r="IV72" i="39"/>
  <c r="IW72" i="39"/>
  <c r="IX72" i="39"/>
  <c r="IX95" i="39" s="1"/>
  <c r="IY72" i="39"/>
  <c r="IY95" i="39" s="1"/>
  <c r="IZ72" i="39"/>
  <c r="JA72" i="39"/>
  <c r="JB72" i="39"/>
  <c r="JB95" i="39" s="1"/>
  <c r="JC72" i="39"/>
  <c r="JC95" i="39" s="1"/>
  <c r="JD72" i="39"/>
  <c r="JE72" i="39"/>
  <c r="JF72" i="39"/>
  <c r="JF95" i="39" s="1"/>
  <c r="JG72" i="39"/>
  <c r="JG95" i="39" s="1"/>
  <c r="JH72" i="39"/>
  <c r="JI72" i="39"/>
  <c r="JJ72" i="39"/>
  <c r="JJ95" i="39" s="1"/>
  <c r="JK72" i="39"/>
  <c r="JK95" i="39" s="1"/>
  <c r="JL72" i="39"/>
  <c r="JM72" i="39"/>
  <c r="JN72" i="39"/>
  <c r="JN95" i="39" s="1"/>
  <c r="JO72" i="39"/>
  <c r="JO95" i="39" s="1"/>
  <c r="JP72" i="39"/>
  <c r="JQ72" i="39"/>
  <c r="JR72" i="39"/>
  <c r="JR95" i="39" s="1"/>
  <c r="JS72" i="39"/>
  <c r="JS95" i="39" s="1"/>
  <c r="JT72" i="39"/>
  <c r="JU72" i="39"/>
  <c r="JV72" i="39"/>
  <c r="JV95" i="39" s="1"/>
  <c r="JW72" i="39"/>
  <c r="JW95" i="39" s="1"/>
  <c r="JX72" i="39"/>
  <c r="JY72" i="39"/>
  <c r="JZ72" i="39"/>
  <c r="JZ95" i="39" s="1"/>
  <c r="KA72" i="39"/>
  <c r="KA95" i="39" s="1"/>
  <c r="KB72" i="39"/>
  <c r="KC72" i="39"/>
  <c r="KD72" i="39"/>
  <c r="KD95" i="39" s="1"/>
  <c r="KE72" i="39"/>
  <c r="KE95" i="39" s="1"/>
  <c r="KF72" i="39"/>
  <c r="KG72" i="39"/>
  <c r="KH72" i="39"/>
  <c r="KH95" i="39" s="1"/>
  <c r="KI72" i="39"/>
  <c r="KI95" i="39" s="1"/>
  <c r="KJ72" i="39"/>
  <c r="KK72" i="39"/>
  <c r="KL72" i="39"/>
  <c r="KL95" i="39" s="1"/>
  <c r="KM72" i="39"/>
  <c r="KM95" i="39" s="1"/>
  <c r="KN72" i="39"/>
  <c r="KO72" i="39"/>
  <c r="KP72" i="39"/>
  <c r="KP95" i="39" s="1"/>
  <c r="KQ72" i="39"/>
  <c r="KQ95" i="39" s="1"/>
  <c r="KR72" i="39"/>
  <c r="CW73" i="39"/>
  <c r="CX73" i="39"/>
  <c r="CX96" i="39" s="1"/>
  <c r="CZ73" i="39"/>
  <c r="DA73" i="39"/>
  <c r="DB73" i="39"/>
  <c r="DB96" i="39" s="1"/>
  <c r="DD73" i="39"/>
  <c r="DD96" i="39" s="1"/>
  <c r="DE73" i="39"/>
  <c r="DF73" i="39"/>
  <c r="DF96" i="39" s="1"/>
  <c r="DH73" i="39"/>
  <c r="DH96" i="39" s="1"/>
  <c r="DI73" i="39"/>
  <c r="DJ73" i="39"/>
  <c r="DJ96" i="39" s="1"/>
  <c r="DL73" i="39"/>
  <c r="DL96" i="39" s="1"/>
  <c r="DM73" i="39"/>
  <c r="DN73" i="39"/>
  <c r="DN96" i="39" s="1"/>
  <c r="DP73" i="39"/>
  <c r="DQ73" i="39"/>
  <c r="DR73" i="39"/>
  <c r="DR96" i="39" s="1"/>
  <c r="DT73" i="39"/>
  <c r="DU73" i="39"/>
  <c r="DV73" i="39"/>
  <c r="DV96" i="39" s="1"/>
  <c r="DX73" i="39"/>
  <c r="DX96" i="39" s="1"/>
  <c r="DY73" i="39"/>
  <c r="DZ73" i="39"/>
  <c r="DZ96" i="39" s="1"/>
  <c r="EB73" i="39"/>
  <c r="EB96" i="39" s="1"/>
  <c r="EC73" i="39"/>
  <c r="ED73" i="39"/>
  <c r="ED96" i="39" s="1"/>
  <c r="EF73" i="39"/>
  <c r="EG73" i="39"/>
  <c r="EH73" i="39"/>
  <c r="EH96" i="39" s="1"/>
  <c r="EJ73" i="39"/>
  <c r="EJ96" i="39" s="1"/>
  <c r="EK73" i="39"/>
  <c r="EL73" i="39"/>
  <c r="EL96" i="39" s="1"/>
  <c r="EN73" i="39"/>
  <c r="EN96" i="39" s="1"/>
  <c r="EO73" i="39"/>
  <c r="EP73" i="39"/>
  <c r="EP96" i="39" s="1"/>
  <c r="ER73" i="39"/>
  <c r="ES73" i="39"/>
  <c r="ET73" i="39"/>
  <c r="ET96" i="39" s="1"/>
  <c r="EV73" i="39"/>
  <c r="EW73" i="39"/>
  <c r="EX73" i="39"/>
  <c r="EX96" i="39" s="1"/>
  <c r="EZ73" i="39"/>
  <c r="EZ96" i="39" s="1"/>
  <c r="FA73" i="39"/>
  <c r="FB73" i="39"/>
  <c r="FB96" i="39" s="1"/>
  <c r="FD73" i="39"/>
  <c r="FD96" i="39" s="1"/>
  <c r="FE73" i="39"/>
  <c r="FF73" i="39"/>
  <c r="FF96" i="39" s="1"/>
  <c r="FH73" i="39"/>
  <c r="FI73" i="39"/>
  <c r="FJ73" i="39"/>
  <c r="FJ96" i="39" s="1"/>
  <c r="FL73" i="39"/>
  <c r="FM73" i="39"/>
  <c r="FN73" i="39"/>
  <c r="FN96" i="39" s="1"/>
  <c r="FP73" i="39"/>
  <c r="FP96" i="39" s="1"/>
  <c r="FQ73" i="39"/>
  <c r="FR73" i="39"/>
  <c r="FR96" i="39" s="1"/>
  <c r="FT73" i="39"/>
  <c r="FT96" i="39" s="1"/>
  <c r="FU73" i="39"/>
  <c r="FV73" i="39"/>
  <c r="FV96" i="39" s="1"/>
  <c r="FX73" i="39"/>
  <c r="FY73" i="39"/>
  <c r="FZ73" i="39"/>
  <c r="FZ96" i="39" s="1"/>
  <c r="GB73" i="39"/>
  <c r="GC73" i="39"/>
  <c r="GD73" i="39"/>
  <c r="GD96" i="39" s="1"/>
  <c r="GF73" i="39"/>
  <c r="GF96" i="39" s="1"/>
  <c r="GG73" i="39"/>
  <c r="GH73" i="39"/>
  <c r="GH96" i="39" s="1"/>
  <c r="GJ73" i="39"/>
  <c r="GJ96" i="39" s="1"/>
  <c r="GK73" i="39"/>
  <c r="GK96" i="39" s="1"/>
  <c r="GL73" i="39"/>
  <c r="GL96" i="39" s="1"/>
  <c r="GN73" i="39"/>
  <c r="GN96" i="39" s="1"/>
  <c r="GO73" i="39"/>
  <c r="GP73" i="39"/>
  <c r="GP96" i="39" s="1"/>
  <c r="GR73" i="39"/>
  <c r="GS73" i="39"/>
  <c r="GT73" i="39"/>
  <c r="GT96" i="39" s="1"/>
  <c r="GV73" i="39"/>
  <c r="GV96" i="39" s="1"/>
  <c r="GW73" i="39"/>
  <c r="GX73" i="39"/>
  <c r="GX96" i="39" s="1"/>
  <c r="GZ73" i="39"/>
  <c r="GZ96" i="39" s="1"/>
  <c r="HA73" i="39"/>
  <c r="HA96" i="39" s="1"/>
  <c r="HB73" i="39"/>
  <c r="HB96" i="39" s="1"/>
  <c r="HD73" i="39"/>
  <c r="HD96" i="39" s="1"/>
  <c r="HE73" i="39"/>
  <c r="HF73" i="39"/>
  <c r="HF96" i="39" s="1"/>
  <c r="HH73" i="39"/>
  <c r="HI73" i="39"/>
  <c r="HJ73" i="39"/>
  <c r="HJ96" i="39" s="1"/>
  <c r="HL73" i="39"/>
  <c r="HL96" i="39" s="1"/>
  <c r="HM73" i="39"/>
  <c r="HN73" i="39"/>
  <c r="HN96" i="39" s="1"/>
  <c r="HP73" i="39"/>
  <c r="HP96" i="39" s="1"/>
  <c r="HQ73" i="39"/>
  <c r="HQ96" i="39" s="1"/>
  <c r="HR73" i="39"/>
  <c r="HR96" i="39" s="1"/>
  <c r="HT73" i="39"/>
  <c r="HT96" i="39" s="1"/>
  <c r="HU73" i="39"/>
  <c r="HV73" i="39"/>
  <c r="HV96" i="39" s="1"/>
  <c r="HX73" i="39"/>
  <c r="HY73" i="39"/>
  <c r="HZ73" i="39"/>
  <c r="HZ96" i="39" s="1"/>
  <c r="IB73" i="39"/>
  <c r="IB96" i="39" s="1"/>
  <c r="IC73" i="39"/>
  <c r="ID73" i="39"/>
  <c r="ID96" i="39" s="1"/>
  <c r="IF73" i="39"/>
  <c r="IF96" i="39" s="1"/>
  <c r="IG73" i="39"/>
  <c r="IG96" i="39" s="1"/>
  <c r="IH73" i="39"/>
  <c r="IH96" i="39" s="1"/>
  <c r="IJ73" i="39"/>
  <c r="IK73" i="39"/>
  <c r="IL73" i="39"/>
  <c r="IL96" i="39" s="1"/>
  <c r="IN73" i="39"/>
  <c r="IO73" i="39"/>
  <c r="IP73" i="39"/>
  <c r="IP96" i="39" s="1"/>
  <c r="IR73" i="39"/>
  <c r="IR96" i="39" s="1"/>
  <c r="IS73" i="39"/>
  <c r="IT73" i="39"/>
  <c r="IT96" i="39" s="1"/>
  <c r="IV73" i="39"/>
  <c r="IV96" i="39" s="1"/>
  <c r="IW73" i="39"/>
  <c r="IW96" i="39" s="1"/>
  <c r="IX73" i="39"/>
  <c r="IX96" i="39" s="1"/>
  <c r="IZ73" i="39"/>
  <c r="JA73" i="39"/>
  <c r="JB73" i="39"/>
  <c r="JB96" i="39" s="1"/>
  <c r="JD73" i="39"/>
  <c r="JE73" i="39"/>
  <c r="JF73" i="39"/>
  <c r="JF96" i="39" s="1"/>
  <c r="JH73" i="39"/>
  <c r="JH96" i="39" s="1"/>
  <c r="JI73" i="39"/>
  <c r="JJ73" i="39"/>
  <c r="JJ96" i="39" s="1"/>
  <c r="JL73" i="39"/>
  <c r="JL96" i="39" s="1"/>
  <c r="JM73" i="39"/>
  <c r="JM96" i="39" s="1"/>
  <c r="JN73" i="39"/>
  <c r="JN96" i="39" s="1"/>
  <c r="JP73" i="39"/>
  <c r="JQ73" i="39"/>
  <c r="JR73" i="39"/>
  <c r="JR96" i="39" s="1"/>
  <c r="JT73" i="39"/>
  <c r="JU73" i="39"/>
  <c r="JV73" i="39"/>
  <c r="JV96" i="39" s="1"/>
  <c r="JX73" i="39"/>
  <c r="JX96" i="39" s="1"/>
  <c r="JY73" i="39"/>
  <c r="JZ73" i="39"/>
  <c r="JZ96" i="39" s="1"/>
  <c r="KB73" i="39"/>
  <c r="KB96" i="39" s="1"/>
  <c r="KC73" i="39"/>
  <c r="KC96" i="39" s="1"/>
  <c r="KD73" i="39"/>
  <c r="KD96" i="39" s="1"/>
  <c r="KF73" i="39"/>
  <c r="KF96" i="39" s="1"/>
  <c r="KG73" i="39"/>
  <c r="KH73" i="39"/>
  <c r="KH96" i="39" s="1"/>
  <c r="KJ73" i="39"/>
  <c r="KK73" i="39"/>
  <c r="KL73" i="39"/>
  <c r="KL96" i="39" s="1"/>
  <c r="KN73" i="39"/>
  <c r="KN96" i="39" s="1"/>
  <c r="KO73" i="39"/>
  <c r="KP73" i="39"/>
  <c r="KP96" i="39" s="1"/>
  <c r="KR73" i="39"/>
  <c r="KR96" i="39" s="1"/>
  <c r="CW79" i="39"/>
  <c r="CX79" i="39"/>
  <c r="CY79" i="39"/>
  <c r="CZ79" i="39"/>
  <c r="DA79" i="39"/>
  <c r="DB79" i="39"/>
  <c r="DC79" i="39"/>
  <c r="DD79" i="39"/>
  <c r="DE79" i="39"/>
  <c r="DF79" i="39"/>
  <c r="DG79" i="39"/>
  <c r="DH79" i="39"/>
  <c r="DI79" i="39"/>
  <c r="DJ79" i="39"/>
  <c r="DK79" i="39"/>
  <c r="DL79" i="39"/>
  <c r="DM79" i="39"/>
  <c r="DN79" i="39"/>
  <c r="DO79" i="39"/>
  <c r="DP79" i="39"/>
  <c r="DQ79" i="39"/>
  <c r="DR79" i="39"/>
  <c r="DS79" i="39"/>
  <c r="DT79" i="39"/>
  <c r="DU79" i="39"/>
  <c r="DV79" i="39"/>
  <c r="DW79" i="39"/>
  <c r="DX79" i="39"/>
  <c r="DY79" i="39"/>
  <c r="DZ79" i="39"/>
  <c r="EA79" i="39"/>
  <c r="EB79" i="39"/>
  <c r="EC79" i="39"/>
  <c r="ED79" i="39"/>
  <c r="EE79" i="39"/>
  <c r="EF79" i="39"/>
  <c r="EG79" i="39"/>
  <c r="EH79" i="39"/>
  <c r="EI79" i="39"/>
  <c r="EJ79" i="39"/>
  <c r="EK79" i="39"/>
  <c r="EL79" i="39"/>
  <c r="EM79" i="39"/>
  <c r="EN79" i="39"/>
  <c r="EO79" i="39"/>
  <c r="EP79" i="39"/>
  <c r="EQ79" i="39"/>
  <c r="ER79" i="39"/>
  <c r="ES79" i="39"/>
  <c r="ET79" i="39"/>
  <c r="EU79" i="39"/>
  <c r="EV79" i="39"/>
  <c r="EW79" i="39"/>
  <c r="EX79" i="39"/>
  <c r="EY79" i="39"/>
  <c r="EZ79" i="39"/>
  <c r="FA79" i="39"/>
  <c r="FB79" i="39"/>
  <c r="FC79" i="39"/>
  <c r="FD79" i="39"/>
  <c r="FE79" i="39"/>
  <c r="FF79" i="39"/>
  <c r="FG79" i="39"/>
  <c r="FH79" i="39"/>
  <c r="FI79" i="39"/>
  <c r="FJ79" i="39"/>
  <c r="FK79" i="39"/>
  <c r="FL79" i="39"/>
  <c r="FM79" i="39"/>
  <c r="FN79" i="39"/>
  <c r="FO79" i="39"/>
  <c r="FP79" i="39"/>
  <c r="FQ79" i="39"/>
  <c r="FR79" i="39"/>
  <c r="FS79" i="39"/>
  <c r="FT79" i="39"/>
  <c r="FU79" i="39"/>
  <c r="FV79" i="39"/>
  <c r="FW79" i="39"/>
  <c r="FX79" i="39"/>
  <c r="FY79" i="39"/>
  <c r="FZ79" i="39"/>
  <c r="GA79" i="39"/>
  <c r="GB79" i="39"/>
  <c r="GC79" i="39"/>
  <c r="GD79" i="39"/>
  <c r="GE79" i="39"/>
  <c r="GF79" i="39"/>
  <c r="GG79" i="39"/>
  <c r="GH79" i="39"/>
  <c r="GI79" i="39"/>
  <c r="GJ79" i="39"/>
  <c r="GK79" i="39"/>
  <c r="GL79" i="39"/>
  <c r="GM79" i="39"/>
  <c r="GN79" i="39"/>
  <c r="GO79" i="39"/>
  <c r="GP79" i="39"/>
  <c r="GQ79" i="39"/>
  <c r="GR79" i="39"/>
  <c r="GS79" i="39"/>
  <c r="GT79" i="39"/>
  <c r="GU79" i="39"/>
  <c r="GV79" i="39"/>
  <c r="GW79" i="39"/>
  <c r="GX79" i="39"/>
  <c r="GY79" i="39"/>
  <c r="GZ79" i="39"/>
  <c r="HA79" i="39"/>
  <c r="HB79" i="39"/>
  <c r="HC79" i="39"/>
  <c r="HD79" i="39"/>
  <c r="HE79" i="39"/>
  <c r="HF79" i="39"/>
  <c r="HG79" i="39"/>
  <c r="HH79" i="39"/>
  <c r="HI79" i="39"/>
  <c r="HJ79" i="39"/>
  <c r="HK79" i="39"/>
  <c r="HL79" i="39"/>
  <c r="HM79" i="39"/>
  <c r="HN79" i="39"/>
  <c r="HO79" i="39"/>
  <c r="HP79" i="39"/>
  <c r="HQ79" i="39"/>
  <c r="HR79" i="39"/>
  <c r="HS79" i="39"/>
  <c r="HT79" i="39"/>
  <c r="HU79" i="39"/>
  <c r="HV79" i="39"/>
  <c r="HW79" i="39"/>
  <c r="HX79" i="39"/>
  <c r="HY79" i="39"/>
  <c r="HZ79" i="39"/>
  <c r="IA79" i="39"/>
  <c r="IB79" i="39"/>
  <c r="IC79" i="39"/>
  <c r="ID79" i="39"/>
  <c r="IE79" i="39"/>
  <c r="IF79" i="39"/>
  <c r="IG79" i="39"/>
  <c r="IH79" i="39"/>
  <c r="II79" i="39"/>
  <c r="IJ79" i="39"/>
  <c r="IK79" i="39"/>
  <c r="IL79" i="39"/>
  <c r="IM79" i="39"/>
  <c r="IN79" i="39"/>
  <c r="IO79" i="39"/>
  <c r="IP79" i="39"/>
  <c r="IQ79" i="39"/>
  <c r="IR79" i="39"/>
  <c r="IS79" i="39"/>
  <c r="IT79" i="39"/>
  <c r="IU79" i="39"/>
  <c r="IV79" i="39"/>
  <c r="IW79" i="39"/>
  <c r="IX79" i="39"/>
  <c r="IY79" i="39"/>
  <c r="IZ79" i="39"/>
  <c r="JA79" i="39"/>
  <c r="JB79" i="39"/>
  <c r="JC79" i="39"/>
  <c r="JD79" i="39"/>
  <c r="JE79" i="39"/>
  <c r="JF79" i="39"/>
  <c r="JG79" i="39"/>
  <c r="JH79" i="39"/>
  <c r="JI79" i="39"/>
  <c r="JJ79" i="39"/>
  <c r="JK79" i="39"/>
  <c r="JL79" i="39"/>
  <c r="JM79" i="39"/>
  <c r="JN79" i="39"/>
  <c r="JO79" i="39"/>
  <c r="JP79" i="39"/>
  <c r="JQ79" i="39"/>
  <c r="JS79" i="39"/>
  <c r="JW79" i="39"/>
  <c r="KA79" i="39"/>
  <c r="KE79" i="39"/>
  <c r="KI79" i="39"/>
  <c r="KM79" i="39"/>
  <c r="KQ79" i="39"/>
  <c r="CY80" i="39"/>
  <c r="DC80" i="39"/>
  <c r="DG80" i="39"/>
  <c r="DK80" i="39"/>
  <c r="DO80" i="39"/>
  <c r="DS80" i="39"/>
  <c r="DW80" i="39"/>
  <c r="EA80" i="39"/>
  <c r="EE80" i="39"/>
  <c r="EI80" i="39"/>
  <c r="EM80" i="39"/>
  <c r="EQ80" i="39"/>
  <c r="EU80" i="39"/>
  <c r="EY80" i="39"/>
  <c r="FC80" i="39"/>
  <c r="FG80" i="39"/>
  <c r="FK80" i="39"/>
  <c r="FO80" i="39"/>
  <c r="FS80" i="39"/>
  <c r="FU80" i="39"/>
  <c r="FW80" i="39"/>
  <c r="GA80" i="39"/>
  <c r="GE80" i="39"/>
  <c r="GI80" i="39"/>
  <c r="GM80" i="39"/>
  <c r="GQ80" i="39"/>
  <c r="GU80" i="39"/>
  <c r="GY80" i="39"/>
  <c r="HC80" i="39"/>
  <c r="HG80" i="39"/>
  <c r="HK80" i="39"/>
  <c r="HO80" i="39"/>
  <c r="HS80" i="39"/>
  <c r="HV80" i="39"/>
  <c r="HW80" i="39"/>
  <c r="HX80" i="39"/>
  <c r="HZ80" i="39"/>
  <c r="IA80" i="39"/>
  <c r="IB80" i="39"/>
  <c r="ID80" i="39"/>
  <c r="IE80" i="39"/>
  <c r="IH80" i="39"/>
  <c r="II80" i="39"/>
  <c r="IJ80" i="39"/>
  <c r="IL80" i="39"/>
  <c r="IM80" i="39"/>
  <c r="IN80" i="39"/>
  <c r="IP80" i="39"/>
  <c r="IQ80" i="39"/>
  <c r="IT80" i="39"/>
  <c r="IU80" i="39"/>
  <c r="IX80" i="39"/>
  <c r="IY80" i="39"/>
  <c r="JB80" i="39"/>
  <c r="JC80" i="39"/>
  <c r="JF80" i="39"/>
  <c r="JG80" i="39"/>
  <c r="JH80" i="39"/>
  <c r="JJ80" i="39"/>
  <c r="JK80" i="39"/>
  <c r="JN80" i="39"/>
  <c r="JO80" i="39"/>
  <c r="JR80" i="39"/>
  <c r="JS80" i="39"/>
  <c r="JV80" i="39"/>
  <c r="JW80" i="39"/>
  <c r="JX80" i="39"/>
  <c r="JZ80" i="39"/>
  <c r="KA80" i="39"/>
  <c r="KD80" i="39"/>
  <c r="KE80" i="39"/>
  <c r="KH80" i="39"/>
  <c r="KI80" i="39"/>
  <c r="KJ80" i="39"/>
  <c r="KL80" i="39"/>
  <c r="KM80" i="39"/>
  <c r="KN80" i="39"/>
  <c r="KP80" i="39"/>
  <c r="KQ80" i="39"/>
  <c r="CX81" i="39"/>
  <c r="CZ81" i="39"/>
  <c r="DB81" i="39"/>
  <c r="DF81" i="39"/>
  <c r="DJ81" i="39"/>
  <c r="DN81" i="39"/>
  <c r="DP81" i="39"/>
  <c r="DR81" i="39"/>
  <c r="DV81" i="39"/>
  <c r="DX81" i="39"/>
  <c r="DZ81" i="39"/>
  <c r="ED81" i="39"/>
  <c r="EF81" i="39"/>
  <c r="EH81" i="39"/>
  <c r="EL81" i="39"/>
  <c r="EP81" i="39"/>
  <c r="ET81" i="39"/>
  <c r="EV81" i="39"/>
  <c r="EX81" i="39"/>
  <c r="FB81" i="39"/>
  <c r="FD81" i="39"/>
  <c r="FF81" i="39"/>
  <c r="FJ81" i="39"/>
  <c r="FN81" i="39"/>
  <c r="FR81" i="39"/>
  <c r="FV81" i="39"/>
  <c r="FZ81" i="39"/>
  <c r="GB81" i="39"/>
  <c r="GD81" i="39"/>
  <c r="GH81" i="39"/>
  <c r="GI81" i="39"/>
  <c r="GJ81" i="39"/>
  <c r="GL81" i="39"/>
  <c r="GM81" i="39"/>
  <c r="GP81" i="39"/>
  <c r="GQ81" i="39"/>
  <c r="GR81" i="39"/>
  <c r="GT81" i="39"/>
  <c r="GU81" i="39"/>
  <c r="GX81" i="39"/>
  <c r="GY81" i="39"/>
  <c r="HB81" i="39"/>
  <c r="HC81" i="39"/>
  <c r="HD81" i="39"/>
  <c r="HF81" i="39"/>
  <c r="HG81" i="39"/>
  <c r="HJ81" i="39"/>
  <c r="HK81" i="39"/>
  <c r="HN81" i="39"/>
  <c r="HO81" i="39"/>
  <c r="HP81" i="39"/>
  <c r="HR81" i="39"/>
  <c r="HS81" i="39"/>
  <c r="HV81" i="39"/>
  <c r="HW81" i="39"/>
  <c r="HX81" i="39"/>
  <c r="HZ81" i="39"/>
  <c r="IA81" i="39"/>
  <c r="ID81" i="39"/>
  <c r="IE81" i="39"/>
  <c r="IH81" i="39"/>
  <c r="II81" i="39"/>
  <c r="IJ81" i="39"/>
  <c r="IL81" i="39"/>
  <c r="IM81" i="39"/>
  <c r="IN81" i="39"/>
  <c r="IP81" i="39"/>
  <c r="IQ81" i="39"/>
  <c r="IT81" i="39"/>
  <c r="IU81" i="39"/>
  <c r="IV81" i="39"/>
  <c r="IX81" i="39"/>
  <c r="IY81" i="39"/>
  <c r="IZ81" i="39"/>
  <c r="JB81" i="39"/>
  <c r="JC81" i="39"/>
  <c r="JF81" i="39"/>
  <c r="JG81" i="39"/>
  <c r="JJ81" i="39"/>
  <c r="JK81" i="39"/>
  <c r="JL81" i="39"/>
  <c r="JN81" i="39"/>
  <c r="JO81" i="39"/>
  <c r="JR81" i="39"/>
  <c r="JS81" i="39"/>
  <c r="JV81" i="39"/>
  <c r="JW81" i="39"/>
  <c r="JZ81" i="39"/>
  <c r="KA81" i="39"/>
  <c r="KB81" i="39"/>
  <c r="KD81" i="39"/>
  <c r="KE81" i="39"/>
  <c r="KH81" i="39"/>
  <c r="KI81" i="39"/>
  <c r="KL81" i="39"/>
  <c r="KM81" i="39"/>
  <c r="KP81" i="39"/>
  <c r="KQ81" i="39"/>
  <c r="CX82" i="39"/>
  <c r="CY82" i="39"/>
  <c r="DB82" i="39"/>
  <c r="DC82" i="39"/>
  <c r="DF82" i="39"/>
  <c r="DG82" i="39"/>
  <c r="DJ82" i="39"/>
  <c r="DK82" i="39"/>
  <c r="DN82" i="39"/>
  <c r="DO82" i="39"/>
  <c r="DR82" i="39"/>
  <c r="DS82" i="39"/>
  <c r="DV82" i="39"/>
  <c r="DW82" i="39"/>
  <c r="DZ82" i="39"/>
  <c r="EA82" i="39"/>
  <c r="ED82" i="39"/>
  <c r="EE82" i="39"/>
  <c r="EH82" i="39"/>
  <c r="EI82" i="39"/>
  <c r="EL82" i="39"/>
  <c r="EM82" i="39"/>
  <c r="EP82" i="39"/>
  <c r="EQ82" i="39"/>
  <c r="ET82" i="39"/>
  <c r="EU82" i="39"/>
  <c r="EX82" i="39"/>
  <c r="EY82" i="39"/>
  <c r="FB82" i="39"/>
  <c r="FC82" i="39"/>
  <c r="FF82" i="39"/>
  <c r="FG82" i="39"/>
  <c r="FJ82" i="39"/>
  <c r="FK82" i="39"/>
  <c r="FN82" i="39"/>
  <c r="FO82" i="39"/>
  <c r="FR82" i="39"/>
  <c r="FS82" i="39"/>
  <c r="FV82" i="39"/>
  <c r="FW82" i="39"/>
  <c r="FZ82" i="39"/>
  <c r="GA82" i="39"/>
  <c r="GD82" i="39"/>
  <c r="GE82" i="39"/>
  <c r="GH82" i="39"/>
  <c r="GI82" i="39"/>
  <c r="GL82" i="39"/>
  <c r="GM82" i="39"/>
  <c r="GP82" i="39"/>
  <c r="GQ82" i="39"/>
  <c r="GT82" i="39"/>
  <c r="GU82" i="39"/>
  <c r="GX82" i="39"/>
  <c r="GY82" i="39"/>
  <c r="HB82" i="39"/>
  <c r="HC82" i="39"/>
  <c r="HF82" i="39"/>
  <c r="HG82" i="39"/>
  <c r="HJ82" i="39"/>
  <c r="HK82" i="39"/>
  <c r="HN82" i="39"/>
  <c r="HO82" i="39"/>
  <c r="HR82" i="39"/>
  <c r="HS82" i="39"/>
  <c r="HV82" i="39"/>
  <c r="HW82" i="39"/>
  <c r="HZ82" i="39"/>
  <c r="IA82" i="39"/>
  <c r="ID82" i="39"/>
  <c r="IE82" i="39"/>
  <c r="IH82" i="39"/>
  <c r="II82" i="39"/>
  <c r="IL82" i="39"/>
  <c r="IM82" i="39"/>
  <c r="IP82" i="39"/>
  <c r="IQ82" i="39"/>
  <c r="IT82" i="39"/>
  <c r="IU82" i="39"/>
  <c r="IX82" i="39"/>
  <c r="IY82" i="39"/>
  <c r="JB82" i="39"/>
  <c r="JC82" i="39"/>
  <c r="JF82" i="39"/>
  <c r="JG82" i="39"/>
  <c r="JJ82" i="39"/>
  <c r="JK82" i="39"/>
  <c r="JN82" i="39"/>
  <c r="JO82" i="39"/>
  <c r="JR82" i="39"/>
  <c r="JS82" i="39"/>
  <c r="JV82" i="39"/>
  <c r="JW82" i="39"/>
  <c r="JZ82" i="39"/>
  <c r="KA82" i="39"/>
  <c r="KD82" i="39"/>
  <c r="KE82" i="39"/>
  <c r="KH82" i="39"/>
  <c r="KI82" i="39"/>
  <c r="KL82" i="39"/>
  <c r="KM82" i="39"/>
  <c r="KP82" i="39"/>
  <c r="KQ82" i="39"/>
  <c r="CY83" i="39"/>
  <c r="DC83" i="39"/>
  <c r="DG83" i="39"/>
  <c r="DK83" i="39"/>
  <c r="DO83" i="39"/>
  <c r="DS83" i="39"/>
  <c r="DW83" i="39"/>
  <c r="EA83" i="39"/>
  <c r="EC83" i="39"/>
  <c r="EE83" i="39"/>
  <c r="EI83" i="39"/>
  <c r="EM83" i="39"/>
  <c r="EQ83" i="39"/>
  <c r="EU83" i="39"/>
  <c r="EY83" i="39"/>
  <c r="FA83" i="39"/>
  <c r="FC83" i="39"/>
  <c r="FG83" i="39"/>
  <c r="FK83" i="39"/>
  <c r="FO83" i="39"/>
  <c r="FS83" i="39"/>
  <c r="FW83" i="39"/>
  <c r="GA83" i="39"/>
  <c r="GE83" i="39"/>
  <c r="GI83" i="39"/>
  <c r="GM83" i="39"/>
  <c r="GQ83" i="39"/>
  <c r="GU83" i="39"/>
  <c r="GY83" i="39"/>
  <c r="HC83" i="39"/>
  <c r="HG83" i="39"/>
  <c r="HK83" i="39"/>
  <c r="HO83" i="39"/>
  <c r="HS83" i="39"/>
  <c r="HW83" i="39"/>
  <c r="IA83" i="39"/>
  <c r="IE83" i="39"/>
  <c r="II83" i="39"/>
  <c r="IM83" i="39"/>
  <c r="IQ83" i="39"/>
  <c r="IU83" i="39"/>
  <c r="IY83" i="39"/>
  <c r="JC83" i="39"/>
  <c r="JG83" i="39"/>
  <c r="JK83" i="39"/>
  <c r="JO83" i="39"/>
  <c r="JS83" i="39"/>
  <c r="JW83" i="39"/>
  <c r="KA83" i="39"/>
  <c r="KE83" i="39"/>
  <c r="KI83" i="39"/>
  <c r="KM83" i="39"/>
  <c r="KQ83" i="39"/>
  <c r="CY84" i="39"/>
  <c r="DA84" i="39"/>
  <c r="DC84" i="39"/>
  <c r="DG84" i="39"/>
  <c r="DK84" i="39"/>
  <c r="DO84" i="39"/>
  <c r="DS84" i="39"/>
  <c r="DW84" i="39"/>
  <c r="EA84" i="39"/>
  <c r="EE84" i="39"/>
  <c r="EI84" i="39"/>
  <c r="EM84" i="39"/>
  <c r="EQ84" i="39"/>
  <c r="EU84" i="39"/>
  <c r="EY84" i="39"/>
  <c r="FC84" i="39"/>
  <c r="FG84" i="39"/>
  <c r="FK84" i="39"/>
  <c r="FO84" i="39"/>
  <c r="FS84" i="39"/>
  <c r="FW84" i="39"/>
  <c r="GA84" i="39"/>
  <c r="GE84" i="39"/>
  <c r="GI84" i="39"/>
  <c r="GK84" i="39"/>
  <c r="GM84" i="39"/>
  <c r="GQ84" i="39"/>
  <c r="GU84" i="39"/>
  <c r="GY84" i="39"/>
  <c r="HC84" i="39"/>
  <c r="HG84" i="39"/>
  <c r="HI84" i="39"/>
  <c r="HK84" i="39"/>
  <c r="HO84" i="39"/>
  <c r="HS84" i="39"/>
  <c r="HW84" i="39"/>
  <c r="IA84" i="39"/>
  <c r="IE84" i="39"/>
  <c r="II84" i="39"/>
  <c r="IM84" i="39"/>
  <c r="IQ84" i="39"/>
  <c r="IU84" i="39"/>
  <c r="IY84" i="39"/>
  <c r="JC84" i="39"/>
  <c r="JG84" i="39"/>
  <c r="JK84" i="39"/>
  <c r="JO84" i="39"/>
  <c r="JS84" i="39"/>
  <c r="JW84" i="39"/>
  <c r="KA84" i="39"/>
  <c r="KC84" i="39"/>
  <c r="KE84" i="39"/>
  <c r="KI84" i="39"/>
  <c r="KM84" i="39"/>
  <c r="KQ84" i="39"/>
  <c r="DW85" i="39"/>
  <c r="EY85" i="39"/>
  <c r="CW86" i="39"/>
  <c r="GW86" i="39"/>
  <c r="EG87" i="39"/>
  <c r="IW87" i="39"/>
  <c r="JB87" i="39"/>
  <c r="JF87" i="39"/>
  <c r="JJ87" i="39"/>
  <c r="JN87" i="39"/>
  <c r="JR87" i="39"/>
  <c r="JV87" i="39"/>
  <c r="JZ87" i="39"/>
  <c r="KD87" i="39"/>
  <c r="KH87" i="39"/>
  <c r="KL87" i="39"/>
  <c r="KP87" i="39"/>
  <c r="CX88" i="39"/>
  <c r="DB88" i="39"/>
  <c r="DF88" i="39"/>
  <c r="DJ88" i="39"/>
  <c r="DN88" i="39"/>
  <c r="DR88" i="39"/>
  <c r="DV88" i="39"/>
  <c r="DZ88" i="39"/>
  <c r="ED88" i="39"/>
  <c r="EH88" i="39"/>
  <c r="EL88" i="39"/>
  <c r="EP88" i="39"/>
  <c r="ET88" i="39"/>
  <c r="EX88" i="39"/>
  <c r="FB88" i="39"/>
  <c r="FF88" i="39"/>
  <c r="FG88" i="39"/>
  <c r="FJ88" i="39"/>
  <c r="FK88" i="39"/>
  <c r="FN88" i="39"/>
  <c r="FO88" i="39"/>
  <c r="FR88" i="39"/>
  <c r="FS88" i="39"/>
  <c r="FV88" i="39"/>
  <c r="FW88" i="39"/>
  <c r="FZ88" i="39"/>
  <c r="GA88" i="39"/>
  <c r="GD88" i="39"/>
  <c r="GE88" i="39"/>
  <c r="GH88" i="39"/>
  <c r="GI88" i="39"/>
  <c r="GL88" i="39"/>
  <c r="GM88" i="39"/>
  <c r="GP88" i="39"/>
  <c r="GQ88" i="39"/>
  <c r="GT88" i="39"/>
  <c r="GU88" i="39"/>
  <c r="GX88" i="39"/>
  <c r="GY88" i="39"/>
  <c r="HA88" i="39"/>
  <c r="HB88" i="39"/>
  <c r="HF88" i="39"/>
  <c r="HG88" i="39"/>
  <c r="HJ88" i="39"/>
  <c r="HN88" i="39"/>
  <c r="HO88" i="39"/>
  <c r="HR88" i="39"/>
  <c r="HV88" i="39"/>
  <c r="HW88" i="39"/>
  <c r="HZ88" i="39"/>
  <c r="ID88" i="39"/>
  <c r="IE88" i="39"/>
  <c r="IH88" i="39"/>
  <c r="IL88" i="39"/>
  <c r="IM88" i="39"/>
  <c r="IP88" i="39"/>
  <c r="IT88" i="39"/>
  <c r="IU88" i="39"/>
  <c r="IX88" i="39"/>
  <c r="JB88" i="39"/>
  <c r="JF88" i="39"/>
  <c r="JJ88" i="39"/>
  <c r="JN88" i="39"/>
  <c r="JR88" i="39"/>
  <c r="JV88" i="39"/>
  <c r="JZ88" i="39"/>
  <c r="KD88" i="39"/>
  <c r="KH88" i="39"/>
  <c r="KL88" i="39"/>
  <c r="KP88" i="39"/>
  <c r="DH89" i="39"/>
  <c r="EN89" i="39"/>
  <c r="FD89" i="39"/>
  <c r="FT89" i="39"/>
  <c r="GZ89" i="39"/>
  <c r="HH89" i="39"/>
  <c r="HP89" i="39"/>
  <c r="IV89" i="39"/>
  <c r="JL89" i="39"/>
  <c r="KB89" i="39"/>
  <c r="CX90" i="39"/>
  <c r="FJ90" i="39"/>
  <c r="HV90" i="39"/>
  <c r="KN90" i="39"/>
  <c r="CZ91" i="39"/>
  <c r="DH91" i="39"/>
  <c r="EF91" i="39"/>
  <c r="EX91" i="39"/>
  <c r="JV91" i="39"/>
  <c r="DD92" i="39"/>
  <c r="DT92" i="39"/>
  <c r="EB92" i="39"/>
  <c r="FH92" i="39"/>
  <c r="FP92" i="39"/>
  <c r="GN92" i="39"/>
  <c r="HL92" i="39"/>
  <c r="IB92" i="39"/>
  <c r="IR92" i="39"/>
  <c r="JX92" i="39"/>
  <c r="KF92" i="39"/>
  <c r="DZ93" i="39"/>
  <c r="IX93" i="39"/>
  <c r="KR93" i="39"/>
  <c r="DD94" i="39"/>
  <c r="DT94" i="39"/>
  <c r="EZ94" i="39"/>
  <c r="FH94" i="39"/>
  <c r="GF94" i="39"/>
  <c r="GV94" i="39"/>
  <c r="HT94" i="39"/>
  <c r="IB94" i="39"/>
  <c r="JH94" i="39"/>
  <c r="JX94" i="39"/>
  <c r="KF94" i="39"/>
  <c r="HR95" i="39"/>
  <c r="KR95" i="39"/>
  <c r="DT96" i="39"/>
  <c r="ER96" i="39"/>
  <c r="FH96" i="39"/>
  <c r="FX96" i="39"/>
  <c r="IJ96" i="39"/>
  <c r="IZ96" i="39"/>
  <c r="JP96" i="39"/>
  <c r="CT167" i="39"/>
  <c r="BP90" i="16"/>
  <c r="BO90" i="16"/>
  <c r="BN90" i="16"/>
  <c r="BM90" i="16"/>
  <c r="BL90" i="16"/>
  <c r="BK90" i="16"/>
  <c r="BJ90" i="16"/>
  <c r="BI90" i="16"/>
  <c r="BH90" i="16"/>
  <c r="BG90" i="16"/>
  <c r="BF90" i="16"/>
  <c r="BE90" i="16"/>
  <c r="BD90" i="16"/>
  <c r="BC90" i="16"/>
  <c r="BB90" i="16"/>
  <c r="BA90" i="16"/>
  <c r="AZ90" i="16"/>
  <c r="AY90" i="16"/>
  <c r="BP89" i="16"/>
  <c r="BO89" i="16"/>
  <c r="BN89" i="16"/>
  <c r="BM89" i="16"/>
  <c r="BL89" i="16"/>
  <c r="BK89" i="16"/>
  <c r="BJ89" i="16"/>
  <c r="BI89" i="16"/>
  <c r="BH89" i="16"/>
  <c r="BG89" i="16"/>
  <c r="BF89" i="16"/>
  <c r="BE89" i="16"/>
  <c r="BD89" i="16"/>
  <c r="BC89" i="16"/>
  <c r="BB89" i="16"/>
  <c r="BA89" i="16"/>
  <c r="AZ89" i="16"/>
  <c r="AY89" i="16"/>
  <c r="BP88" i="16"/>
  <c r="BO88" i="16"/>
  <c r="BN88" i="16"/>
  <c r="BM88" i="16"/>
  <c r="BL88" i="16"/>
  <c r="BK88" i="16"/>
  <c r="BJ88" i="16"/>
  <c r="BI88" i="16"/>
  <c r="BH88" i="16"/>
  <c r="BG88" i="16"/>
  <c r="BF88" i="16"/>
  <c r="BE88" i="16"/>
  <c r="BD88" i="16"/>
  <c r="BC88" i="16"/>
  <c r="BB88" i="16"/>
  <c r="BA88" i="16"/>
  <c r="AZ88" i="16"/>
  <c r="AY88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BP86" i="16"/>
  <c r="BO86" i="16"/>
  <c r="BN86" i="16"/>
  <c r="BM86" i="16"/>
  <c r="BL86" i="16"/>
  <c r="BK86" i="16"/>
  <c r="BJ86" i="16"/>
  <c r="BI86" i="16"/>
  <c r="BH86" i="16"/>
  <c r="BG86" i="16"/>
  <c r="BF86" i="16"/>
  <c r="BE86" i="16"/>
  <c r="BD86" i="16"/>
  <c r="BC86" i="16"/>
  <c r="BB86" i="16"/>
  <c r="BA86" i="16"/>
  <c r="AZ86" i="16"/>
  <c r="AY86" i="16"/>
  <c r="BP85" i="16"/>
  <c r="BO85" i="16"/>
  <c r="BN85" i="16"/>
  <c r="BM85" i="16"/>
  <c r="BL85" i="16"/>
  <c r="BK85" i="16"/>
  <c r="BJ85" i="16"/>
  <c r="BI85" i="16"/>
  <c r="BH85" i="16"/>
  <c r="BG85" i="16"/>
  <c r="BF85" i="16"/>
  <c r="BE85" i="16"/>
  <c r="BD85" i="16"/>
  <c r="BC85" i="16"/>
  <c r="BB85" i="16"/>
  <c r="BA85" i="16"/>
  <c r="AZ85" i="16"/>
  <c r="AY85" i="16"/>
  <c r="BP84" i="16"/>
  <c r="BO84" i="16"/>
  <c r="BN84" i="16"/>
  <c r="BM84" i="16"/>
  <c r="BL84" i="16"/>
  <c r="BK84" i="16"/>
  <c r="BJ84" i="16"/>
  <c r="BI84" i="16"/>
  <c r="BH84" i="16"/>
  <c r="BG84" i="16"/>
  <c r="BF84" i="16"/>
  <c r="BE84" i="16"/>
  <c r="BD84" i="16"/>
  <c r="BC84" i="16"/>
  <c r="BB84" i="16"/>
  <c r="BA84" i="16"/>
  <c r="AZ84" i="16"/>
  <c r="AY84" i="16"/>
  <c r="BP83" i="16"/>
  <c r="BO83" i="16"/>
  <c r="BN83" i="16"/>
  <c r="BM83" i="16"/>
  <c r="BL83" i="16"/>
  <c r="BK83" i="16"/>
  <c r="BJ83" i="16"/>
  <c r="BI83" i="16"/>
  <c r="BH83" i="16"/>
  <c r="BG83" i="16"/>
  <c r="BF83" i="16"/>
  <c r="BE83" i="16"/>
  <c r="BD83" i="16"/>
  <c r="BC83" i="16"/>
  <c r="BB83" i="16"/>
  <c r="BA83" i="16"/>
  <c r="AZ83" i="16"/>
  <c r="AY83" i="16"/>
  <c r="BP82" i="16"/>
  <c r="BO82" i="16"/>
  <c r="BN82" i="16"/>
  <c r="BM82" i="16"/>
  <c r="BL82" i="16"/>
  <c r="BK82" i="16"/>
  <c r="BJ82" i="16"/>
  <c r="BI82" i="16"/>
  <c r="BH82" i="16"/>
  <c r="BG82" i="16"/>
  <c r="BF82" i="16"/>
  <c r="BE82" i="16"/>
  <c r="BD82" i="16"/>
  <c r="BC82" i="16"/>
  <c r="BB82" i="16"/>
  <c r="BA82" i="16"/>
  <c r="AZ82" i="16"/>
  <c r="AY82" i="16"/>
  <c r="BP81" i="16"/>
  <c r="BO81" i="16"/>
  <c r="BN81" i="16"/>
  <c r="BM81" i="16"/>
  <c r="BL81" i="16"/>
  <c r="BK81" i="16"/>
  <c r="BJ81" i="16"/>
  <c r="BI81" i="16"/>
  <c r="BH81" i="16"/>
  <c r="BG81" i="16"/>
  <c r="BF81" i="16"/>
  <c r="BE81" i="16"/>
  <c r="BD81" i="16"/>
  <c r="BC81" i="16"/>
  <c r="BB81" i="16"/>
  <c r="BA81" i="16"/>
  <c r="AZ81" i="16"/>
  <c r="AY81" i="16"/>
  <c r="BP80" i="16"/>
  <c r="BO80" i="16"/>
  <c r="BN80" i="16"/>
  <c r="BM80" i="16"/>
  <c r="BL80" i="16"/>
  <c r="BK80" i="16"/>
  <c r="BJ80" i="16"/>
  <c r="BI80" i="16"/>
  <c r="BH80" i="16"/>
  <c r="BG80" i="16"/>
  <c r="BF80" i="16"/>
  <c r="BE80" i="16"/>
  <c r="BD80" i="16"/>
  <c r="BC80" i="16"/>
  <c r="BB80" i="16"/>
  <c r="BA80" i="16"/>
  <c r="AZ80" i="16"/>
  <c r="AY80" i="16"/>
  <c r="BP79" i="16"/>
  <c r="BO79" i="16"/>
  <c r="BN79" i="16"/>
  <c r="BM79" i="16"/>
  <c r="BL79" i="16"/>
  <c r="BK79" i="16"/>
  <c r="BJ79" i="16"/>
  <c r="BI79" i="16"/>
  <c r="BH79" i="16"/>
  <c r="BG79" i="16"/>
  <c r="BF79" i="16"/>
  <c r="BE79" i="16"/>
  <c r="BD79" i="16"/>
  <c r="BC79" i="16"/>
  <c r="BB79" i="16"/>
  <c r="BA79" i="16"/>
  <c r="AZ79" i="16"/>
  <c r="AY79" i="16"/>
  <c r="BP78" i="16"/>
  <c r="BO78" i="16"/>
  <c r="BN78" i="16"/>
  <c r="BM78" i="16"/>
  <c r="BL78" i="16"/>
  <c r="BK78" i="16"/>
  <c r="BJ78" i="16"/>
  <c r="BI78" i="16"/>
  <c r="BH78" i="16"/>
  <c r="BG78" i="16"/>
  <c r="BF78" i="16"/>
  <c r="BE78" i="16"/>
  <c r="BD78" i="16"/>
  <c r="BC78" i="16"/>
  <c r="BB78" i="16"/>
  <c r="BA78" i="16"/>
  <c r="AZ78" i="16"/>
  <c r="AY78" i="16"/>
  <c r="BP77" i="16"/>
  <c r="BO77" i="16"/>
  <c r="BN77" i="16"/>
  <c r="BM77" i="16"/>
  <c r="BL77" i="16"/>
  <c r="BK77" i="16"/>
  <c r="BJ77" i="16"/>
  <c r="BI77" i="16"/>
  <c r="BH77" i="16"/>
  <c r="BG77" i="16"/>
  <c r="BF77" i="16"/>
  <c r="BE77" i="16"/>
  <c r="BD77" i="16"/>
  <c r="BC77" i="16"/>
  <c r="BB77" i="16"/>
  <c r="BA77" i="16"/>
  <c r="AZ77" i="16"/>
  <c r="AY77" i="16"/>
  <c r="BP76" i="16"/>
  <c r="BO76" i="16"/>
  <c r="BN76" i="16"/>
  <c r="BM76" i="16"/>
  <c r="BL76" i="16"/>
  <c r="BK76" i="16"/>
  <c r="BJ76" i="16"/>
  <c r="BI76" i="16"/>
  <c r="BH76" i="16"/>
  <c r="BG76" i="16"/>
  <c r="BF76" i="16"/>
  <c r="BE76" i="16"/>
  <c r="BD76" i="16"/>
  <c r="BC76" i="16"/>
  <c r="BB76" i="16"/>
  <c r="BA76" i="16"/>
  <c r="AZ76" i="16"/>
  <c r="AY76" i="16"/>
  <c r="BP75" i="16"/>
  <c r="BO75" i="16"/>
  <c r="BN75" i="16"/>
  <c r="BM75" i="16"/>
  <c r="BL75" i="16"/>
  <c r="BK75" i="16"/>
  <c r="BJ75" i="16"/>
  <c r="BI75" i="16"/>
  <c r="BH75" i="16"/>
  <c r="BG75" i="16"/>
  <c r="BF75" i="16"/>
  <c r="BE75" i="16"/>
  <c r="BD75" i="16"/>
  <c r="BC75" i="16"/>
  <c r="BB75" i="16"/>
  <c r="BA75" i="16"/>
  <c r="AZ75" i="16"/>
  <c r="AY75" i="16"/>
  <c r="BP74" i="16"/>
  <c r="BO74" i="16"/>
  <c r="BN74" i="16"/>
  <c r="BM74" i="16"/>
  <c r="BL74" i="16"/>
  <c r="BK74" i="16"/>
  <c r="BJ74" i="16"/>
  <c r="BI74" i="16"/>
  <c r="BH74" i="16"/>
  <c r="BG74" i="16"/>
  <c r="BF74" i="16"/>
  <c r="BE74" i="16"/>
  <c r="BD74" i="16"/>
  <c r="BC74" i="16"/>
  <c r="BB74" i="16"/>
  <c r="BA74" i="16"/>
  <c r="AZ74" i="16"/>
  <c r="AY74" i="16"/>
  <c r="BP73" i="16"/>
  <c r="BO73" i="16"/>
  <c r="BN73" i="16"/>
  <c r="BM73" i="16"/>
  <c r="BL73" i="16"/>
  <c r="BK73" i="16"/>
  <c r="BJ73" i="16"/>
  <c r="BI73" i="16"/>
  <c r="BH73" i="16"/>
  <c r="BG73" i="16"/>
  <c r="BF73" i="16"/>
  <c r="BE73" i="16"/>
  <c r="BD73" i="16"/>
  <c r="BC73" i="16"/>
  <c r="BB73" i="16"/>
  <c r="BA73" i="16"/>
  <c r="AZ73" i="16"/>
  <c r="AY73" i="16"/>
  <c r="BP72" i="16"/>
  <c r="BO72" i="16"/>
  <c r="BN72" i="16"/>
  <c r="BM72" i="16"/>
  <c r="BL72" i="16"/>
  <c r="BK72" i="16"/>
  <c r="BJ72" i="16"/>
  <c r="BI72" i="16"/>
  <c r="BH72" i="16"/>
  <c r="BG72" i="16"/>
  <c r="BF72" i="16"/>
  <c r="BE72" i="16"/>
  <c r="BD72" i="16"/>
  <c r="BC72" i="16"/>
  <c r="BB72" i="16"/>
  <c r="BA72" i="16"/>
  <c r="AZ72" i="16"/>
  <c r="AY72" i="16"/>
  <c r="BP71" i="16"/>
  <c r="BO71" i="16"/>
  <c r="BN71" i="16"/>
  <c r="BM71" i="16"/>
  <c r="BL71" i="16"/>
  <c r="BK71" i="16"/>
  <c r="BJ71" i="16"/>
  <c r="BI71" i="16"/>
  <c r="BH71" i="16"/>
  <c r="BG71" i="16"/>
  <c r="BF71" i="16"/>
  <c r="BE71" i="16"/>
  <c r="BD71" i="16"/>
  <c r="BC71" i="16"/>
  <c r="BB71" i="16"/>
  <c r="BA71" i="16"/>
  <c r="AZ71" i="16"/>
  <c r="AY71" i="16"/>
  <c r="BP70" i="16"/>
  <c r="BO70" i="16"/>
  <c r="BN70" i="16"/>
  <c r="BM70" i="16"/>
  <c r="BL70" i="16"/>
  <c r="BK70" i="16"/>
  <c r="BJ70" i="16"/>
  <c r="BI70" i="16"/>
  <c r="BH70" i="16"/>
  <c r="BG70" i="16"/>
  <c r="BF70" i="16"/>
  <c r="BE70" i="16"/>
  <c r="BD70" i="16"/>
  <c r="BC70" i="16"/>
  <c r="BB70" i="16"/>
  <c r="BA70" i="16"/>
  <c r="AZ70" i="16"/>
  <c r="AY70" i="16"/>
  <c r="BP69" i="16"/>
  <c r="BO69" i="16"/>
  <c r="BN69" i="16"/>
  <c r="BM69" i="16"/>
  <c r="BL69" i="16"/>
  <c r="BK69" i="16"/>
  <c r="BJ69" i="16"/>
  <c r="BI69" i="16"/>
  <c r="BH69" i="16"/>
  <c r="BG69" i="16"/>
  <c r="BF69" i="16"/>
  <c r="BE69" i="16"/>
  <c r="BD69" i="16"/>
  <c r="BC69" i="16"/>
  <c r="BB69" i="16"/>
  <c r="BA69" i="16"/>
  <c r="AZ69" i="16"/>
  <c r="AY69" i="16"/>
  <c r="BP68" i="16"/>
  <c r="BO68" i="16"/>
  <c r="BN68" i="16"/>
  <c r="BM68" i="16"/>
  <c r="BL68" i="16"/>
  <c r="BK68" i="16"/>
  <c r="BJ68" i="16"/>
  <c r="BI68" i="16"/>
  <c r="BH68" i="16"/>
  <c r="BG68" i="16"/>
  <c r="BF68" i="16"/>
  <c r="BE68" i="16"/>
  <c r="BD68" i="16"/>
  <c r="BC68" i="16"/>
  <c r="BB68" i="16"/>
  <c r="BA68" i="16"/>
  <c r="AZ68" i="16"/>
  <c r="AY68" i="16"/>
  <c r="BP67" i="16"/>
  <c r="BO67" i="16"/>
  <c r="BN67" i="16"/>
  <c r="BM67" i="16"/>
  <c r="BL67" i="16"/>
  <c r="BK67" i="16"/>
  <c r="BJ67" i="16"/>
  <c r="BI67" i="16"/>
  <c r="BH67" i="16"/>
  <c r="BG67" i="16"/>
  <c r="BF67" i="16"/>
  <c r="BE67" i="16"/>
  <c r="BD67" i="16"/>
  <c r="BC67" i="16"/>
  <c r="BB67" i="16"/>
  <c r="BA67" i="16"/>
  <c r="AZ67" i="16"/>
  <c r="AY67" i="16"/>
  <c r="BP66" i="16"/>
  <c r="BO66" i="16"/>
  <c r="BN66" i="16"/>
  <c r="BM66" i="16"/>
  <c r="BL66" i="16"/>
  <c r="BK66" i="16"/>
  <c r="BJ66" i="16"/>
  <c r="BI66" i="16"/>
  <c r="BH66" i="16"/>
  <c r="BG66" i="16"/>
  <c r="BF66" i="16"/>
  <c r="BE66" i="16"/>
  <c r="BD66" i="16"/>
  <c r="BC66" i="16"/>
  <c r="BB66" i="16"/>
  <c r="BA66" i="16"/>
  <c r="AZ66" i="16"/>
  <c r="AY66" i="16"/>
  <c r="BP65" i="16"/>
  <c r="BO65" i="16"/>
  <c r="BN65" i="16"/>
  <c r="BM65" i="16"/>
  <c r="BL65" i="16"/>
  <c r="BK65" i="16"/>
  <c r="BJ65" i="16"/>
  <c r="BI65" i="16"/>
  <c r="BH65" i="16"/>
  <c r="BG65" i="16"/>
  <c r="BF65" i="16"/>
  <c r="BE65" i="16"/>
  <c r="BD65" i="16"/>
  <c r="BC65" i="16"/>
  <c r="BB65" i="16"/>
  <c r="BA65" i="16"/>
  <c r="AZ65" i="16"/>
  <c r="AY65" i="16"/>
  <c r="BP64" i="16"/>
  <c r="BO64" i="16"/>
  <c r="BN64" i="16"/>
  <c r="BM64" i="16"/>
  <c r="BL64" i="16"/>
  <c r="BK64" i="16"/>
  <c r="BJ64" i="16"/>
  <c r="BI64" i="16"/>
  <c r="BH64" i="16"/>
  <c r="BG64" i="16"/>
  <c r="BF64" i="16"/>
  <c r="BE64" i="16"/>
  <c r="BD64" i="16"/>
  <c r="BC64" i="16"/>
  <c r="BB64" i="16"/>
  <c r="BA64" i="16"/>
  <c r="AZ64" i="16"/>
  <c r="AY64" i="16"/>
  <c r="BP63" i="16"/>
  <c r="BO63" i="16"/>
  <c r="BN63" i="16"/>
  <c r="BM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Y63" i="16"/>
  <c r="BP62" i="16"/>
  <c r="BO62" i="16"/>
  <c r="BN62" i="16"/>
  <c r="BM62" i="16"/>
  <c r="BL62" i="16"/>
  <c r="BK62" i="16"/>
  <c r="BJ62" i="16"/>
  <c r="BI62" i="16"/>
  <c r="BH62" i="16"/>
  <c r="BG62" i="16"/>
  <c r="BF62" i="16"/>
  <c r="BE62" i="16"/>
  <c r="BD62" i="16"/>
  <c r="BC62" i="16"/>
  <c r="BB62" i="16"/>
  <c r="BA62" i="16"/>
  <c r="AZ62" i="16"/>
  <c r="AY62" i="16"/>
  <c r="BP61" i="16"/>
  <c r="BO61" i="16"/>
  <c r="BN61" i="16"/>
  <c r="BM61" i="16"/>
  <c r="BL61" i="16"/>
  <c r="BK61" i="16"/>
  <c r="BJ61" i="16"/>
  <c r="BI61" i="16"/>
  <c r="BH61" i="16"/>
  <c r="BG61" i="16"/>
  <c r="BF61" i="16"/>
  <c r="BE61" i="16"/>
  <c r="BD61" i="16"/>
  <c r="BC61" i="16"/>
  <c r="BB61" i="16"/>
  <c r="BA61" i="16"/>
  <c r="AZ61" i="16"/>
  <c r="AY61" i="16"/>
  <c r="BP60" i="16"/>
  <c r="BO60" i="16"/>
  <c r="BN60" i="16"/>
  <c r="BM60" i="16"/>
  <c r="BL60" i="16"/>
  <c r="BK60" i="16"/>
  <c r="BJ60" i="16"/>
  <c r="BI60" i="16"/>
  <c r="BH60" i="16"/>
  <c r="BG60" i="16"/>
  <c r="BF60" i="16"/>
  <c r="BE60" i="16"/>
  <c r="BD60" i="16"/>
  <c r="BC60" i="16"/>
  <c r="BB60" i="16"/>
  <c r="BA60" i="16"/>
  <c r="AZ60" i="16"/>
  <c r="AY60" i="16"/>
  <c r="BP59" i="16"/>
  <c r="BO59" i="16"/>
  <c r="BN59" i="16"/>
  <c r="BM59" i="16"/>
  <c r="BL59" i="16"/>
  <c r="BK59" i="16"/>
  <c r="BJ59" i="16"/>
  <c r="BI59" i="16"/>
  <c r="BH59" i="16"/>
  <c r="BG59" i="16"/>
  <c r="BF59" i="16"/>
  <c r="BE59" i="16"/>
  <c r="BD59" i="16"/>
  <c r="BC59" i="16"/>
  <c r="BB59" i="16"/>
  <c r="BA59" i="16"/>
  <c r="AZ59" i="16"/>
  <c r="AY59" i="16"/>
  <c r="BP58" i="16"/>
  <c r="BO58" i="16"/>
  <c r="BN58" i="16"/>
  <c r="BM58" i="16"/>
  <c r="BL58" i="16"/>
  <c r="BK58" i="16"/>
  <c r="BJ58" i="16"/>
  <c r="BI58" i="16"/>
  <c r="BH58" i="16"/>
  <c r="BG58" i="16"/>
  <c r="BF58" i="16"/>
  <c r="BE58" i="16"/>
  <c r="BD58" i="16"/>
  <c r="BC58" i="16"/>
  <c r="BB58" i="16"/>
  <c r="BA58" i="16"/>
  <c r="AZ58" i="16"/>
  <c r="AY58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BP55" i="16"/>
  <c r="BO55" i="16"/>
  <c r="BN55" i="16"/>
  <c r="BM55" i="16"/>
  <c r="BL55" i="16"/>
  <c r="BK55" i="16"/>
  <c r="BJ55" i="16"/>
  <c r="BI55" i="16"/>
  <c r="BH55" i="16"/>
  <c r="BG55" i="16"/>
  <c r="BF55" i="16"/>
  <c r="BE55" i="16"/>
  <c r="BD55" i="16"/>
  <c r="BC55" i="16"/>
  <c r="BB55" i="16"/>
  <c r="BA55" i="16"/>
  <c r="AZ55" i="16"/>
  <c r="AY55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BP46" i="16"/>
  <c r="BO46" i="16"/>
  <c r="BN46" i="16"/>
  <c r="BM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Z46" i="16"/>
  <c r="AY46" i="16"/>
  <c r="BP45" i="16"/>
  <c r="BO45" i="16"/>
  <c r="BN45" i="16"/>
  <c r="BM45" i="16"/>
  <c r="BL45" i="16"/>
  <c r="BK45" i="16"/>
  <c r="BJ45" i="16"/>
  <c r="BI45" i="16"/>
  <c r="BH45" i="16"/>
  <c r="BG45" i="16"/>
  <c r="BF45" i="16"/>
  <c r="BE45" i="16"/>
  <c r="BD45" i="16"/>
  <c r="BC45" i="16"/>
  <c r="BB45" i="16"/>
  <c r="BA45" i="16"/>
  <c r="AZ45" i="16"/>
  <c r="AY45" i="16"/>
  <c r="BP44" i="16"/>
  <c r="BO44" i="16"/>
  <c r="BN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Y44" i="16"/>
  <c r="BP43" i="16"/>
  <c r="BO43" i="16"/>
  <c r="BN43" i="16"/>
  <c r="BM43" i="16"/>
  <c r="BL43" i="16"/>
  <c r="BK43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BP42" i="16"/>
  <c r="BO42" i="16"/>
  <c r="BN42" i="16"/>
  <c r="BM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BP41" i="16"/>
  <c r="BO41" i="16"/>
  <c r="BN41" i="16"/>
  <c r="BM41" i="16"/>
  <c r="BL41" i="16"/>
  <c r="BK41" i="16"/>
  <c r="BJ41" i="16"/>
  <c r="BI41" i="16"/>
  <c r="BH41" i="16"/>
  <c r="BG41" i="16"/>
  <c r="BF41" i="16"/>
  <c r="BE41" i="16"/>
  <c r="BD41" i="16"/>
  <c r="BC41" i="16"/>
  <c r="BB41" i="16"/>
  <c r="BA41" i="16"/>
  <c r="AZ41" i="16"/>
  <c r="AY41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BP38" i="16"/>
  <c r="BO38" i="16"/>
  <c r="BN38" i="16"/>
  <c r="BM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Z38" i="16"/>
  <c r="AY38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BP35" i="16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Z35" i="16"/>
  <c r="AY35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C27" i="16"/>
  <c r="C27" i="15"/>
  <c r="AD1" i="22"/>
  <c r="AD2" i="22"/>
  <c r="AD3" i="22"/>
  <c r="AD4" i="22"/>
  <c r="AD5" i="22"/>
  <c r="AD6" i="22"/>
  <c r="AW30" i="22"/>
  <c r="C27" i="24"/>
  <c r="C27" i="23"/>
  <c r="KR79" i="39" l="1"/>
  <c r="KR87" i="39"/>
  <c r="KR91" i="39"/>
  <c r="JT79" i="39"/>
  <c r="JT89" i="39"/>
  <c r="KN92" i="39"/>
  <c r="JH92" i="39"/>
  <c r="GF92" i="39"/>
  <c r="EJ92" i="39"/>
  <c r="KJ91" i="39"/>
  <c r="JT91" i="39"/>
  <c r="JD91" i="39"/>
  <c r="IN91" i="39"/>
  <c r="HX91" i="39"/>
  <c r="HH91" i="39"/>
  <c r="GR91" i="39"/>
  <c r="GB91" i="39"/>
  <c r="FL91" i="39"/>
  <c r="EV91" i="39"/>
  <c r="DP91" i="39"/>
  <c r="KN95" i="39"/>
  <c r="KJ95" i="39"/>
  <c r="KF95" i="39"/>
  <c r="KB95" i="39"/>
  <c r="JX95" i="39"/>
  <c r="JT95" i="39"/>
  <c r="JP95" i="39"/>
  <c r="JL95" i="39"/>
  <c r="JH95" i="39"/>
  <c r="JD95" i="39"/>
  <c r="IZ95" i="39"/>
  <c r="IZ94" i="39"/>
  <c r="HL94" i="39"/>
  <c r="EB88" i="39"/>
  <c r="CO66" i="39"/>
  <c r="CO67" i="39"/>
  <c r="CG69" i="39"/>
  <c r="CG70" i="39"/>
  <c r="CG71" i="39"/>
  <c r="BQ69" i="39"/>
  <c r="BQ70" i="39"/>
  <c r="BQ71" i="39"/>
  <c r="BI66" i="39"/>
  <c r="BI67" i="39"/>
  <c r="BA69" i="39"/>
  <c r="BA70" i="39"/>
  <c r="BA71" i="39"/>
  <c r="AO61" i="39"/>
  <c r="AO70" i="39"/>
  <c r="AK69" i="39"/>
  <c r="AK70" i="39"/>
  <c r="AK71" i="39"/>
  <c r="CK69" i="39"/>
  <c r="CG66" i="39"/>
  <c r="BY66" i="39"/>
  <c r="BU69" i="39"/>
  <c r="BE69" i="39"/>
  <c r="BA68" i="39"/>
  <c r="AS67" i="39"/>
  <c r="AO62" i="39"/>
  <c r="AG64" i="39"/>
  <c r="CG67" i="39"/>
  <c r="BM64" i="39"/>
  <c r="BA67" i="39"/>
  <c r="IV95" i="39"/>
  <c r="IR95" i="39"/>
  <c r="IN95" i="39"/>
  <c r="IJ95" i="39"/>
  <c r="IF95" i="39"/>
  <c r="IB95" i="39"/>
  <c r="HX95" i="39"/>
  <c r="HT95" i="39"/>
  <c r="HP95" i="39"/>
  <c r="HL95" i="39"/>
  <c r="HH95" i="39"/>
  <c r="HD95" i="39"/>
  <c r="GZ95" i="39"/>
  <c r="GV95" i="39"/>
  <c r="GR95" i="39"/>
  <c r="GN95" i="39"/>
  <c r="GJ95" i="39"/>
  <c r="GF95" i="39"/>
  <c r="GB95" i="39"/>
  <c r="FX95" i="39"/>
  <c r="FT95" i="39"/>
  <c r="FP95" i="39"/>
  <c r="FL95" i="39"/>
  <c r="FH95" i="39"/>
  <c r="FD95" i="39"/>
  <c r="EZ95" i="39"/>
  <c r="EV95" i="39"/>
  <c r="ER95" i="39"/>
  <c r="EN95" i="39"/>
  <c r="EJ95" i="39"/>
  <c r="EF95" i="39"/>
  <c r="EB95" i="39"/>
  <c r="DX95" i="39"/>
  <c r="DT95" i="39"/>
  <c r="DP95" i="39"/>
  <c r="DL95" i="39"/>
  <c r="DH95" i="39"/>
  <c r="DD95" i="39"/>
  <c r="CZ95" i="39"/>
  <c r="KR94" i="39"/>
  <c r="KN94" i="39"/>
  <c r="KJ94" i="39"/>
  <c r="KB94" i="39"/>
  <c r="JT94" i="39"/>
  <c r="JP94" i="39"/>
  <c r="JL94" i="39"/>
  <c r="JD94" i="39"/>
  <c r="IV94" i="39"/>
  <c r="IN94" i="39"/>
  <c r="IJ94" i="39"/>
  <c r="IF94" i="39"/>
  <c r="HX94" i="39"/>
  <c r="HP94" i="39"/>
  <c r="HH94" i="39"/>
  <c r="HD94" i="39"/>
  <c r="GZ94" i="39"/>
  <c r="GR94" i="39"/>
  <c r="GJ94" i="39"/>
  <c r="GB94" i="39"/>
  <c r="FX94" i="39"/>
  <c r="FT94" i="39"/>
  <c r="FL94" i="39"/>
  <c r="FD94" i="39"/>
  <c r="EV94" i="39"/>
  <c r="ER94" i="39"/>
  <c r="EN94" i="39"/>
  <c r="EF94" i="39"/>
  <c r="DX94" i="39"/>
  <c r="DP94" i="39"/>
  <c r="DL94" i="39"/>
  <c r="DH94" i="39"/>
  <c r="CZ94" i="39"/>
  <c r="KN93" i="39"/>
  <c r="KJ93" i="39"/>
  <c r="KF93" i="39"/>
  <c r="KB93" i="39"/>
  <c r="JX93" i="39"/>
  <c r="JT93" i="39"/>
  <c r="JP93" i="39"/>
  <c r="JL93" i="39"/>
  <c r="JH93" i="39"/>
  <c r="JD93" i="39"/>
  <c r="IZ93" i="39"/>
  <c r="IV93" i="39"/>
  <c r="IR93" i="39"/>
  <c r="IN93" i="39"/>
  <c r="IJ93" i="39"/>
  <c r="IF93" i="39"/>
  <c r="IB93" i="39"/>
  <c r="HX93" i="39"/>
  <c r="HT93" i="39"/>
  <c r="HP93" i="39"/>
  <c r="HL93" i="39"/>
  <c r="HH93" i="39"/>
  <c r="HD93" i="39"/>
  <c r="GZ93" i="39"/>
  <c r="GV93" i="39"/>
  <c r="GR93" i="39"/>
  <c r="GN93" i="39"/>
  <c r="GJ93" i="39"/>
  <c r="GF93" i="39"/>
  <c r="GB93" i="39"/>
  <c r="FX93" i="39"/>
  <c r="FT93" i="39"/>
  <c r="FP93" i="39"/>
  <c r="FL93" i="39"/>
  <c r="FH93" i="39"/>
  <c r="FD93" i="39"/>
  <c r="EZ93" i="39"/>
  <c r="EV93" i="39"/>
  <c r="ER93" i="39"/>
  <c r="EN93" i="39"/>
  <c r="EJ93" i="39"/>
  <c r="EF93" i="39"/>
  <c r="EB93" i="39"/>
  <c r="DX93" i="39"/>
  <c r="DT93" i="39"/>
  <c r="DP93" i="39"/>
  <c r="DL93" i="39"/>
  <c r="DH93" i="39"/>
  <c r="DD93" i="39"/>
  <c r="CZ93" i="39"/>
  <c r="KR92" i="39"/>
  <c r="KB92" i="39"/>
  <c r="JL92" i="39"/>
  <c r="IV92" i="39"/>
  <c r="IF92" i="39"/>
  <c r="HP92" i="39"/>
  <c r="GZ92" i="39"/>
  <c r="GJ92" i="39"/>
  <c r="FT92" i="39"/>
  <c r="FD92" i="39"/>
  <c r="EN92" i="39"/>
  <c r="DX92" i="39"/>
  <c r="DH92" i="39"/>
  <c r="KN91" i="39"/>
  <c r="JX91" i="39"/>
  <c r="JH91" i="39"/>
  <c r="IR91" i="39"/>
  <c r="IB91" i="39"/>
  <c r="HL91" i="39"/>
  <c r="GV91" i="39"/>
  <c r="GF91" i="39"/>
  <c r="FP91" i="39"/>
  <c r="EZ91" i="39"/>
  <c r="EJ91" i="39"/>
  <c r="DT91" i="39"/>
  <c r="DD91" i="39"/>
  <c r="BI68" i="39"/>
  <c r="KJ89" i="39"/>
  <c r="JD89" i="39"/>
  <c r="HX89" i="39"/>
  <c r="GR89" i="39"/>
  <c r="FL89" i="39"/>
  <c r="DP89" i="39"/>
  <c r="CZ89" i="39"/>
  <c r="BQ66" i="39"/>
  <c r="KJ82" i="39"/>
  <c r="JT82" i="39"/>
  <c r="JD82" i="39"/>
  <c r="IN82" i="39"/>
  <c r="HX82" i="39"/>
  <c r="HH82" i="39"/>
  <c r="GR82" i="39"/>
  <c r="GB82" i="39"/>
  <c r="FL82" i="39"/>
  <c r="EV82" i="39"/>
  <c r="EF82" i="39"/>
  <c r="DP82" i="39"/>
  <c r="CZ82" i="39"/>
  <c r="FL96" i="39"/>
  <c r="EV96" i="39"/>
  <c r="EF96" i="39"/>
  <c r="DP96" i="39"/>
  <c r="CZ96" i="39"/>
  <c r="JP92" i="39"/>
  <c r="IJ92" i="39"/>
  <c r="HD92" i="39"/>
  <c r="FX92" i="39"/>
  <c r="ER92" i="39"/>
  <c r="DL92" i="39"/>
  <c r="KB91" i="39"/>
  <c r="JL91" i="39"/>
  <c r="IV91" i="39"/>
  <c r="IF91" i="39"/>
  <c r="HP91" i="39"/>
  <c r="GZ91" i="39"/>
  <c r="GJ91" i="39"/>
  <c r="FT91" i="39"/>
  <c r="FD91" i="39"/>
  <c r="EN91" i="39"/>
  <c r="KR88" i="39"/>
  <c r="KN88" i="39"/>
  <c r="KJ88" i="39"/>
  <c r="KF88" i="39"/>
  <c r="KB88" i="39"/>
  <c r="JX88" i="39"/>
  <c r="JT88" i="39"/>
  <c r="JP88" i="39"/>
  <c r="JL88" i="39"/>
  <c r="JH88" i="39"/>
  <c r="JD88" i="39"/>
  <c r="IZ88" i="39"/>
  <c r="IV88" i="39"/>
  <c r="IR88" i="39"/>
  <c r="IN88" i="39"/>
  <c r="IJ88" i="39"/>
  <c r="IF88" i="39"/>
  <c r="IB88" i="39"/>
  <c r="HX88" i="39"/>
  <c r="HT88" i="39"/>
  <c r="HP88" i="39"/>
  <c r="HL88" i="39"/>
  <c r="HH88" i="39"/>
  <c r="HD88" i="39"/>
  <c r="GZ88" i="39"/>
  <c r="GV88" i="39"/>
  <c r="GR88" i="39"/>
  <c r="GN88" i="39"/>
  <c r="GJ88" i="39"/>
  <c r="GF88" i="39"/>
  <c r="GB88" i="39"/>
  <c r="FX88" i="39"/>
  <c r="FT88" i="39"/>
  <c r="FP88" i="39"/>
  <c r="FL88" i="39"/>
  <c r="FH88" i="39"/>
  <c r="FD88" i="39"/>
  <c r="EZ88" i="39"/>
  <c r="EV88" i="39"/>
  <c r="ER88" i="39"/>
  <c r="EN88" i="39"/>
  <c r="EJ88" i="39"/>
  <c r="EF88" i="39"/>
  <c r="DX88" i="39"/>
  <c r="DT88" i="39"/>
  <c r="DP88" i="39"/>
  <c r="DL88" i="39"/>
  <c r="DH88" i="39"/>
  <c r="DD88" i="39"/>
  <c r="CZ88" i="39"/>
  <c r="CC65" i="39"/>
  <c r="KJ92" i="39"/>
  <c r="JT92" i="39"/>
  <c r="JD92" i="39"/>
  <c r="IN92" i="39"/>
  <c r="HX92" i="39"/>
  <c r="HH92" i="39"/>
  <c r="GR92" i="39"/>
  <c r="GB92" i="39"/>
  <c r="FL92" i="39"/>
  <c r="EV92" i="39"/>
  <c r="EF92" i="39"/>
  <c r="DP92" i="39"/>
  <c r="CZ92" i="39"/>
  <c r="KF91" i="39"/>
  <c r="JP91" i="39"/>
  <c r="IZ91" i="39"/>
  <c r="IJ91" i="39"/>
  <c r="HT91" i="39"/>
  <c r="HD91" i="39"/>
  <c r="GN91" i="39"/>
  <c r="FX91" i="39"/>
  <c r="FH91" i="39"/>
  <c r="ER91" i="39"/>
  <c r="EB91" i="39"/>
  <c r="DL91" i="39"/>
  <c r="CO68" i="39"/>
  <c r="KR90" i="39"/>
  <c r="KJ90" i="39"/>
  <c r="KF90" i="39"/>
  <c r="KB90" i="39"/>
  <c r="JX90" i="39"/>
  <c r="JT90" i="39"/>
  <c r="JP90" i="39"/>
  <c r="JL90" i="39"/>
  <c r="JH90" i="39"/>
  <c r="JD90" i="39"/>
  <c r="IZ90" i="39"/>
  <c r="IV90" i="39"/>
  <c r="IR90" i="39"/>
  <c r="IN90" i="39"/>
  <c r="IJ90" i="39"/>
  <c r="BQ67" i="39"/>
  <c r="KB87" i="39"/>
  <c r="JL87" i="39"/>
  <c r="AW56" i="39"/>
  <c r="BU62" i="39"/>
  <c r="BU60" i="39"/>
  <c r="AW64" i="39"/>
  <c r="IF90" i="39"/>
  <c r="IB90" i="39"/>
  <c r="HX90" i="39"/>
  <c r="HT90" i="39"/>
  <c r="HP90" i="39"/>
  <c r="HL90" i="39"/>
  <c r="HH90" i="39"/>
  <c r="HD90" i="39"/>
  <c r="GZ90" i="39"/>
  <c r="GV90" i="39"/>
  <c r="GR90" i="39"/>
  <c r="GN90" i="39"/>
  <c r="GJ90" i="39"/>
  <c r="GF90" i="39"/>
  <c r="GB90" i="39"/>
  <c r="FX90" i="39"/>
  <c r="FT90" i="39"/>
  <c r="FP90" i="39"/>
  <c r="FL90" i="39"/>
  <c r="FH90" i="39"/>
  <c r="FD90" i="39"/>
  <c r="EZ90" i="39"/>
  <c r="EV90" i="39"/>
  <c r="ER90" i="39"/>
  <c r="EN90" i="39"/>
  <c r="EJ90" i="39"/>
  <c r="EF90" i="39"/>
  <c r="EB90" i="39"/>
  <c r="DX90" i="39"/>
  <c r="DT90" i="39"/>
  <c r="DP90" i="39"/>
  <c r="DL90" i="39"/>
  <c r="DH90" i="39"/>
  <c r="DD90" i="39"/>
  <c r="CZ90" i="39"/>
  <c r="KR89" i="39"/>
  <c r="KN89" i="39"/>
  <c r="KF89" i="39"/>
  <c r="JX89" i="39"/>
  <c r="JP89" i="39"/>
  <c r="JH89" i="39"/>
  <c r="IZ89" i="39"/>
  <c r="IR89" i="39"/>
  <c r="IJ89" i="39"/>
  <c r="IB89" i="39"/>
  <c r="HT89" i="39"/>
  <c r="HL89" i="39"/>
  <c r="HD89" i="39"/>
  <c r="GV89" i="39"/>
  <c r="GN89" i="39"/>
  <c r="GF89" i="39"/>
  <c r="FX89" i="39"/>
  <c r="FP89" i="39"/>
  <c r="FH89" i="39"/>
  <c r="EZ89" i="39"/>
  <c r="ER89" i="39"/>
  <c r="EJ89" i="39"/>
  <c r="EF89" i="39"/>
  <c r="EB89" i="39"/>
  <c r="DX89" i="39"/>
  <c r="DT89" i="39"/>
  <c r="KF87" i="39"/>
  <c r="JP87" i="39"/>
  <c r="IZ87" i="39"/>
  <c r="AO63" i="39"/>
  <c r="BU61" i="39"/>
  <c r="KN82" i="39"/>
  <c r="JX82" i="39"/>
  <c r="JH82" i="39"/>
  <c r="IR82" i="39"/>
  <c r="IB82" i="39"/>
  <c r="HL82" i="39"/>
  <c r="GV82" i="39"/>
  <c r="GF82" i="39"/>
  <c r="FP82" i="39"/>
  <c r="EZ82" i="39"/>
  <c r="EJ82" i="39"/>
  <c r="DT82" i="39"/>
  <c r="DD82" i="39"/>
  <c r="KJ96" i="39"/>
  <c r="JT96" i="39"/>
  <c r="JD96" i="39"/>
  <c r="IN96" i="39"/>
  <c r="HX96" i="39"/>
  <c r="HH96" i="39"/>
  <c r="GR96" i="39"/>
  <c r="GB96" i="39"/>
  <c r="CK72" i="39"/>
  <c r="BU72" i="39"/>
  <c r="BE72" i="39"/>
  <c r="AO72" i="39"/>
  <c r="CK71" i="39"/>
  <c r="BU71" i="39"/>
  <c r="BE71" i="39"/>
  <c r="AO71" i="39"/>
  <c r="AO69" i="39"/>
  <c r="CG68" i="39"/>
  <c r="AW66" i="39"/>
  <c r="AW65" i="39"/>
  <c r="KJ87" i="39"/>
  <c r="JT87" i="39"/>
  <c r="JD87" i="39"/>
  <c r="BY67" i="39"/>
  <c r="AG66" i="39"/>
  <c r="AG65" i="39"/>
  <c r="KN87" i="39"/>
  <c r="JX87" i="39"/>
  <c r="JH87" i="39"/>
  <c r="KF82" i="39"/>
  <c r="JP82" i="39"/>
  <c r="IZ82" i="39"/>
  <c r="IJ82" i="39"/>
  <c r="HT82" i="39"/>
  <c r="HD82" i="39"/>
  <c r="GN82" i="39"/>
  <c r="FX82" i="39"/>
  <c r="FH82" i="39"/>
  <c r="ER82" i="39"/>
  <c r="EB82" i="39"/>
  <c r="DL82" i="39"/>
  <c r="AW59" i="39"/>
  <c r="AO60" i="39"/>
  <c r="KR82" i="39"/>
  <c r="KB82" i="39"/>
  <c r="JL82" i="39"/>
  <c r="IV82" i="39"/>
  <c r="IF82" i="39"/>
  <c r="HP82" i="39"/>
  <c r="GZ82" i="39"/>
  <c r="GJ82" i="39"/>
  <c r="FT82" i="39"/>
  <c r="FD82" i="39"/>
  <c r="EN82" i="39"/>
  <c r="DX82" i="39"/>
  <c r="DH82" i="39"/>
  <c r="FI83" i="39"/>
  <c r="ES85" i="39"/>
  <c r="EC85" i="39"/>
  <c r="KO85" i="39"/>
  <c r="KO83" i="39"/>
  <c r="KO82" i="39"/>
  <c r="KK79" i="39"/>
  <c r="KK82" i="39"/>
  <c r="KG79" i="39"/>
  <c r="KG82" i="39"/>
  <c r="KG83" i="39"/>
  <c r="KC82" i="39"/>
  <c r="KC85" i="39"/>
  <c r="JY85" i="39"/>
  <c r="JY82" i="39"/>
  <c r="JQ84" i="39"/>
  <c r="JQ82" i="39"/>
  <c r="JM86" i="39"/>
  <c r="JM82" i="39"/>
  <c r="JI85" i="39"/>
  <c r="JI83" i="39"/>
  <c r="JI82" i="39"/>
  <c r="JE83" i="39"/>
  <c r="JE82" i="39"/>
  <c r="JA86" i="39"/>
  <c r="JA82" i="39"/>
  <c r="IW86" i="39"/>
  <c r="IW82" i="39"/>
  <c r="IS85" i="39"/>
  <c r="IS82" i="39"/>
  <c r="IO85" i="39"/>
  <c r="IO82" i="39"/>
  <c r="IK87" i="39"/>
  <c r="IK82" i="39"/>
  <c r="IK83" i="39"/>
  <c r="IK85" i="39"/>
  <c r="IG86" i="39"/>
  <c r="IC85" i="39"/>
  <c r="IC83" i="39"/>
  <c r="IC82" i="39"/>
  <c r="HY88" i="39"/>
  <c r="HY82" i="39"/>
  <c r="HU87" i="39"/>
  <c r="HU82" i="39"/>
  <c r="HU83" i="39"/>
  <c r="HQ86" i="39"/>
  <c r="HQ82" i="39"/>
  <c r="HQ85" i="39"/>
  <c r="HM85" i="39"/>
  <c r="HM83" i="39"/>
  <c r="HM82" i="39"/>
  <c r="HI86" i="39"/>
  <c r="HI85" i="39"/>
  <c r="HI82" i="39"/>
  <c r="HE87" i="39"/>
  <c r="HE82" i="39"/>
  <c r="HA86" i="39"/>
  <c r="HA82" i="39"/>
  <c r="GW85" i="39"/>
  <c r="GW83" i="39"/>
  <c r="GS88" i="39"/>
  <c r="GO87" i="39"/>
  <c r="GO82" i="39"/>
  <c r="GO83" i="39"/>
  <c r="GK86" i="39"/>
  <c r="GG84" i="39"/>
  <c r="GG85" i="39"/>
  <c r="GG83" i="39"/>
  <c r="GC87" i="39"/>
  <c r="GC82" i="39"/>
  <c r="FY87" i="39"/>
  <c r="FY82" i="39"/>
  <c r="FY83" i="39"/>
  <c r="FU86" i="39"/>
  <c r="FU82" i="39"/>
  <c r="FQ86" i="39"/>
  <c r="FQ83" i="39"/>
  <c r="FQ82" i="39"/>
  <c r="FQ85" i="39"/>
  <c r="FA82" i="39"/>
  <c r="FA85" i="39"/>
  <c r="EK82" i="39"/>
  <c r="EK83" i="39"/>
  <c r="DU82" i="39"/>
  <c r="DU85" i="39"/>
  <c r="DM83" i="39"/>
  <c r="DM85" i="39"/>
  <c r="DE82" i="39"/>
  <c r="DE83" i="39"/>
  <c r="CW83" i="39"/>
  <c r="CW85" i="39"/>
  <c r="JE85" i="39"/>
  <c r="FY85" i="39"/>
  <c r="HE83" i="39"/>
  <c r="GS82" i="39"/>
  <c r="GG82" i="39"/>
  <c r="KO79" i="39"/>
  <c r="GO96" i="39"/>
  <c r="FY96" i="39"/>
  <c r="FU96" i="39"/>
  <c r="FQ96" i="39"/>
  <c r="FM96" i="39"/>
  <c r="FI96" i="39"/>
  <c r="FE96" i="39"/>
  <c r="FA96" i="39"/>
  <c r="EW96" i="39"/>
  <c r="ES96" i="39"/>
  <c r="EO96" i="39"/>
  <c r="EK96" i="39"/>
  <c r="EG96" i="39"/>
  <c r="EC96" i="39"/>
  <c r="DY96" i="39"/>
  <c r="DU96" i="39"/>
  <c r="DQ96" i="39"/>
  <c r="DM96" i="39"/>
  <c r="DI96" i="39"/>
  <c r="DE96" i="39"/>
  <c r="DA96" i="39"/>
  <c r="CW96" i="39"/>
  <c r="KO95" i="39"/>
  <c r="KK95" i="39"/>
  <c r="KG95" i="39"/>
  <c r="KC95" i="39"/>
  <c r="JY95" i="39"/>
  <c r="FM95" i="39"/>
  <c r="GS85" i="39"/>
  <c r="EK85" i="39"/>
  <c r="JQ83" i="39"/>
  <c r="IS83" i="39"/>
  <c r="JU82" i="39"/>
  <c r="GW82" i="39"/>
  <c r="GK82" i="39"/>
  <c r="AZ6" i="16"/>
  <c r="BD6" i="16"/>
  <c r="BH6" i="16"/>
  <c r="BL6" i="16"/>
  <c r="BP6" i="16"/>
  <c r="GO85" i="39"/>
  <c r="FI85" i="39"/>
  <c r="DE85" i="39"/>
  <c r="JY83" i="39"/>
  <c r="JA83" i="39"/>
  <c r="ES83" i="39"/>
  <c r="DU83" i="39"/>
  <c r="IG82" i="39"/>
  <c r="FI95" i="39"/>
  <c r="FE95" i="39"/>
  <c r="FA95" i="39"/>
  <c r="EW95" i="39"/>
  <c r="ES95" i="39"/>
  <c r="EO95" i="39"/>
  <c r="EK95" i="39"/>
  <c r="EG95" i="39"/>
  <c r="EC95" i="39"/>
  <c r="DY95" i="39"/>
  <c r="DU95" i="39"/>
  <c r="DQ95" i="39"/>
  <c r="DM95" i="39"/>
  <c r="DI95" i="39"/>
  <c r="DE95" i="39"/>
  <c r="DA95" i="39"/>
  <c r="CW95" i="39"/>
  <c r="KO94" i="39"/>
  <c r="KK94" i="39"/>
  <c r="KG94" i="39"/>
  <c r="KC94" i="39"/>
  <c r="JY94" i="39"/>
  <c r="JU94" i="39"/>
  <c r="JQ94" i="39"/>
  <c r="JM94" i="39"/>
  <c r="JI94" i="39"/>
  <c r="JE94" i="39"/>
  <c r="JA94" i="39"/>
  <c r="IW94" i="39"/>
  <c r="IS94" i="39"/>
  <c r="IO94" i="39"/>
  <c r="IK94" i="39"/>
  <c r="IG94" i="39"/>
  <c r="IC94" i="39"/>
  <c r="HY94" i="39"/>
  <c r="HU94" i="39"/>
  <c r="HQ94" i="39"/>
  <c r="HM94" i="39"/>
  <c r="HI94" i="39"/>
  <c r="HE94" i="39"/>
  <c r="HA94" i="39"/>
  <c r="GW94" i="39"/>
  <c r="GS94" i="39"/>
  <c r="GO94" i="39"/>
  <c r="GK94" i="39"/>
  <c r="GG94" i="39"/>
  <c r="GC94" i="39"/>
  <c r="FY94" i="39"/>
  <c r="FU94" i="39"/>
  <c r="FQ94" i="39"/>
  <c r="FM94" i="39"/>
  <c r="FI94" i="39"/>
  <c r="FE94" i="39"/>
  <c r="FA94" i="39"/>
  <c r="EW94" i="39"/>
  <c r="ES94" i="39"/>
  <c r="EO94" i="39"/>
  <c r="EK94" i="39"/>
  <c r="EG94" i="39"/>
  <c r="EC94" i="39"/>
  <c r="DY94" i="39"/>
  <c r="DU94" i="39"/>
  <c r="DQ94" i="39"/>
  <c r="DM94" i="39"/>
  <c r="DI94" i="39"/>
  <c r="DE94" i="39"/>
  <c r="DA94" i="39"/>
  <c r="CW94" i="39"/>
  <c r="KO93" i="39"/>
  <c r="KK93" i="39"/>
  <c r="KG93" i="39"/>
  <c r="KC93" i="39"/>
  <c r="JY93" i="39"/>
  <c r="JU93" i="39"/>
  <c r="JQ93" i="39"/>
  <c r="JM93" i="39"/>
  <c r="JI93" i="39"/>
  <c r="JE93" i="39"/>
  <c r="JA93" i="39"/>
  <c r="IW93" i="39"/>
  <c r="IS93" i="39"/>
  <c r="IO93" i="39"/>
  <c r="IK93" i="39"/>
  <c r="IG93" i="39"/>
  <c r="IC93" i="39"/>
  <c r="HY93" i="39"/>
  <c r="HU93" i="39"/>
  <c r="HQ93" i="39"/>
  <c r="HM93" i="39"/>
  <c r="HI93" i="39"/>
  <c r="HE93" i="39"/>
  <c r="HA93" i="39"/>
  <c r="GW93" i="39"/>
  <c r="GS93" i="39"/>
  <c r="GO93" i="39"/>
  <c r="GK93" i="39"/>
  <c r="GG93" i="39"/>
  <c r="GC93" i="39"/>
  <c r="FY93" i="39"/>
  <c r="FU93" i="39"/>
  <c r="FQ93" i="39"/>
  <c r="FM93" i="39"/>
  <c r="FI93" i="39"/>
  <c r="FE93" i="39"/>
  <c r="FA93" i="39"/>
  <c r="EW93" i="39"/>
  <c r="ES93" i="39"/>
  <c r="EO93" i="39"/>
  <c r="EK93" i="39"/>
  <c r="EG93" i="39"/>
  <c r="EC93" i="39"/>
  <c r="DY93" i="39"/>
  <c r="DU93" i="39"/>
  <c r="DQ93" i="39"/>
  <c r="DM93" i="39"/>
  <c r="DI93" i="39"/>
  <c r="DE93" i="39"/>
  <c r="DA93" i="39"/>
  <c r="CW93" i="39"/>
  <c r="KO92" i="39"/>
  <c r="KK92" i="39"/>
  <c r="KG92" i="39"/>
  <c r="KC92" i="39"/>
  <c r="JY92" i="39"/>
  <c r="JU92" i="39"/>
  <c r="JQ92" i="39"/>
  <c r="JM92" i="39"/>
  <c r="JI92" i="39"/>
  <c r="JE92" i="39"/>
  <c r="JA92" i="39"/>
  <c r="IW92" i="39"/>
  <c r="IS92" i="39"/>
  <c r="IO92" i="39"/>
  <c r="IK92" i="39"/>
  <c r="IG92" i="39"/>
  <c r="IC92" i="39"/>
  <c r="HY92" i="39"/>
  <c r="HU92" i="39"/>
  <c r="HQ92" i="39"/>
  <c r="HM92" i="39"/>
  <c r="HI92" i="39"/>
  <c r="HE92" i="39"/>
  <c r="HA92" i="39"/>
  <c r="GW92" i="39"/>
  <c r="GS92" i="39"/>
  <c r="GO92" i="39"/>
  <c r="GK92" i="39"/>
  <c r="GG92" i="39"/>
  <c r="GC92" i="39"/>
  <c r="FY92" i="39"/>
  <c r="FU92" i="39"/>
  <c r="FQ92" i="39"/>
  <c r="FM92" i="39"/>
  <c r="JU95" i="39"/>
  <c r="JQ95" i="39"/>
  <c r="JM95" i="39"/>
  <c r="JI95" i="39"/>
  <c r="JE95" i="39"/>
  <c r="JA95" i="39"/>
  <c r="IW95" i="39"/>
  <c r="IS95" i="39"/>
  <c r="IO95" i="39"/>
  <c r="IK95" i="39"/>
  <c r="IG95" i="39"/>
  <c r="IC95" i="39"/>
  <c r="HY95" i="39"/>
  <c r="HU95" i="39"/>
  <c r="HQ95" i="39"/>
  <c r="HM95" i="39"/>
  <c r="HI95" i="39"/>
  <c r="HE95" i="39"/>
  <c r="HA95" i="39"/>
  <c r="GW95" i="39"/>
  <c r="GS95" i="39"/>
  <c r="GO95" i="39"/>
  <c r="GK95" i="39"/>
  <c r="GG95" i="39"/>
  <c r="GC95" i="39"/>
  <c r="FY95" i="39"/>
  <c r="FU95" i="39"/>
  <c r="FQ95" i="39"/>
  <c r="AY6" i="16"/>
  <c r="BC6" i="16"/>
  <c r="BG6" i="16"/>
  <c r="BK6" i="16"/>
  <c r="BO6" i="16"/>
  <c r="FI92" i="39"/>
  <c r="FE92" i="39"/>
  <c r="FA92" i="39"/>
  <c r="EW92" i="39"/>
  <c r="ES92" i="39"/>
  <c r="EO92" i="39"/>
  <c r="EK92" i="39"/>
  <c r="EG92" i="39"/>
  <c r="EC92" i="39"/>
  <c r="DY92" i="39"/>
  <c r="DU92" i="39"/>
  <c r="DQ92" i="39"/>
  <c r="DM92" i="39"/>
  <c r="DI92" i="39"/>
  <c r="DE92" i="39"/>
  <c r="DA92" i="39"/>
  <c r="CW92" i="39"/>
  <c r="KO91" i="39"/>
  <c r="KK91" i="39"/>
  <c r="KG91" i="39"/>
  <c r="KC91" i="39"/>
  <c r="JY91" i="39"/>
  <c r="JU91" i="39"/>
  <c r="JQ91" i="39"/>
  <c r="JM91" i="39"/>
  <c r="JI91" i="39"/>
  <c r="JE91" i="39"/>
  <c r="JA91" i="39"/>
  <c r="IW91" i="39"/>
  <c r="IS91" i="39"/>
  <c r="IO91" i="39"/>
  <c r="IK91" i="39"/>
  <c r="IG91" i="39"/>
  <c r="IC91" i="39"/>
  <c r="HY91" i="39"/>
  <c r="HU91" i="39"/>
  <c r="HQ91" i="39"/>
  <c r="HM91" i="39"/>
  <c r="HI91" i="39"/>
  <c r="HE91" i="39"/>
  <c r="HA91" i="39"/>
  <c r="GW91" i="39"/>
  <c r="GS91" i="39"/>
  <c r="GO91" i="39"/>
  <c r="GK91" i="39"/>
  <c r="GG91" i="39"/>
  <c r="GC91" i="39"/>
  <c r="FY91" i="39"/>
  <c r="FU91" i="39"/>
  <c r="FQ91" i="39"/>
  <c r="FM91" i="39"/>
  <c r="FI91" i="39"/>
  <c r="FE91" i="39"/>
  <c r="FA91" i="39"/>
  <c r="EW91" i="39"/>
  <c r="ES91" i="39"/>
  <c r="EO91" i="39"/>
  <c r="EK91" i="39"/>
  <c r="EG91" i="39"/>
  <c r="EC91" i="39"/>
  <c r="DY91" i="39"/>
  <c r="DU91" i="39"/>
  <c r="DQ91" i="39"/>
  <c r="DM91" i="39"/>
  <c r="DI91" i="39"/>
  <c r="DE91" i="39"/>
  <c r="DA91" i="39"/>
  <c r="CW91" i="39"/>
  <c r="KO90" i="39"/>
  <c r="KK90" i="39"/>
  <c r="KG90" i="39"/>
  <c r="KC90" i="39"/>
  <c r="JY90" i="39"/>
  <c r="JU90" i="39"/>
  <c r="JQ90" i="39"/>
  <c r="JM90" i="39"/>
  <c r="JI90" i="39"/>
  <c r="JE90" i="39"/>
  <c r="JA90" i="39"/>
  <c r="IW90" i="39"/>
  <c r="IS90" i="39"/>
  <c r="IO90" i="39"/>
  <c r="IK90" i="39"/>
  <c r="IG90" i="39"/>
  <c r="IC90" i="39"/>
  <c r="HY90" i="39"/>
  <c r="HU90" i="39"/>
  <c r="HQ90" i="39"/>
  <c r="HM90" i="39"/>
  <c r="HI90" i="39"/>
  <c r="HE90" i="39"/>
  <c r="HA90" i="39"/>
  <c r="GW90" i="39"/>
  <c r="GS90" i="39"/>
  <c r="GO90" i="39"/>
  <c r="GK90" i="39"/>
  <c r="GG90" i="39"/>
  <c r="GC90" i="39"/>
  <c r="FY90" i="39"/>
  <c r="FU90" i="39"/>
  <c r="FQ90" i="39"/>
  <c r="FM90" i="39"/>
  <c r="FI90" i="39"/>
  <c r="FE90" i="39"/>
  <c r="FA90" i="39"/>
  <c r="EW90" i="39"/>
  <c r="ES90" i="39"/>
  <c r="EO90" i="39"/>
  <c r="EK90" i="39"/>
  <c r="EG90" i="39"/>
  <c r="EC90" i="39"/>
  <c r="DY90" i="39"/>
  <c r="DU90" i="39"/>
  <c r="DQ90" i="39"/>
  <c r="DM90" i="39"/>
  <c r="DI90" i="39"/>
  <c r="DE90" i="39"/>
  <c r="DA90" i="39"/>
  <c r="CW90" i="39"/>
  <c r="KO89" i="39"/>
  <c r="KK89" i="39"/>
  <c r="KG89" i="39"/>
  <c r="KC89" i="39"/>
  <c r="JY89" i="39"/>
  <c r="JU89" i="39"/>
  <c r="JQ89" i="39"/>
  <c r="JM89" i="39"/>
  <c r="JI89" i="39"/>
  <c r="JE89" i="39"/>
  <c r="JA89" i="39"/>
  <c r="IW89" i="39"/>
  <c r="IS89" i="39"/>
  <c r="IO89" i="39"/>
  <c r="IK89" i="39"/>
  <c r="IG89" i="39"/>
  <c r="IC89" i="39"/>
  <c r="HY89" i="39"/>
  <c r="HU89" i="39"/>
  <c r="HQ89" i="39"/>
  <c r="HM89" i="39"/>
  <c r="HI89" i="39"/>
  <c r="HE89" i="39"/>
  <c r="HA89" i="39"/>
  <c r="GW89" i="39"/>
  <c r="GS89" i="39"/>
  <c r="GO89" i="39"/>
  <c r="GK89" i="39"/>
  <c r="GG89" i="39"/>
  <c r="GC89" i="39"/>
  <c r="FY89" i="39"/>
  <c r="FU89" i="39"/>
  <c r="FQ89" i="39"/>
  <c r="FM89" i="39"/>
  <c r="FI89" i="39"/>
  <c r="FE89" i="39"/>
  <c r="FA89" i="39"/>
  <c r="EW89" i="39"/>
  <c r="ES89" i="39"/>
  <c r="EO89" i="39"/>
  <c r="EK89" i="39"/>
  <c r="EG89" i="39"/>
  <c r="EC89" i="39"/>
  <c r="DY89" i="39"/>
  <c r="DU89" i="39"/>
  <c r="DQ89" i="39"/>
  <c r="DM89" i="39"/>
  <c r="DI89" i="39"/>
  <c r="DE89" i="39"/>
  <c r="DA89" i="39"/>
  <c r="CW89" i="39"/>
  <c r="GS96" i="39"/>
  <c r="GC96" i="39"/>
  <c r="GW96" i="39"/>
  <c r="GG96" i="39"/>
  <c r="GM93" i="39"/>
  <c r="GI93" i="39"/>
  <c r="GE93" i="39"/>
  <c r="GA93" i="39"/>
  <c r="FW93" i="39"/>
  <c r="FS93" i="39"/>
  <c r="FO93" i="39"/>
  <c r="FK93" i="39"/>
  <c r="FG93" i="39"/>
  <c r="FC93" i="39"/>
  <c r="EY93" i="39"/>
  <c r="EU93" i="39"/>
  <c r="EQ93" i="39"/>
  <c r="EM93" i="39"/>
  <c r="EI93" i="39"/>
  <c r="EE93" i="39"/>
  <c r="EA93" i="39"/>
  <c r="DW93" i="39"/>
  <c r="DS93" i="39"/>
  <c r="DO93" i="39"/>
  <c r="DK93" i="39"/>
  <c r="DG93" i="39"/>
  <c r="DC93" i="39"/>
  <c r="CY93" i="39"/>
  <c r="KQ92" i="39"/>
  <c r="KM92" i="39"/>
  <c r="KI92" i="39"/>
  <c r="KE92" i="39"/>
  <c r="KA92" i="39"/>
  <c r="JW92" i="39"/>
  <c r="JS92" i="39"/>
  <c r="JO92" i="39"/>
  <c r="JK92" i="39"/>
  <c r="JG92" i="39"/>
  <c r="JC92" i="39"/>
  <c r="IY92" i="39"/>
  <c r="IU92" i="39"/>
  <c r="IQ92" i="39"/>
  <c r="IM92" i="39"/>
  <c r="II92" i="39"/>
  <c r="IE92" i="39"/>
  <c r="IA92" i="39"/>
  <c r="HW92" i="39"/>
  <c r="HS92" i="39"/>
  <c r="HO92" i="39"/>
  <c r="HK92" i="39"/>
  <c r="HG92" i="39"/>
  <c r="HC92" i="39"/>
  <c r="GY92" i="39"/>
  <c r="GU92" i="39"/>
  <c r="GQ92" i="39"/>
  <c r="GM92" i="39"/>
  <c r="GI92" i="39"/>
  <c r="GE92" i="39"/>
  <c r="GA92" i="39"/>
  <c r="FW92" i="39"/>
  <c r="FS92" i="39"/>
  <c r="FO92" i="39"/>
  <c r="FK92" i="39"/>
  <c r="FG92" i="39"/>
  <c r="FC92" i="39"/>
  <c r="EY92" i="39"/>
  <c r="EU92" i="39"/>
  <c r="EQ92" i="39"/>
  <c r="EM92" i="39"/>
  <c r="EI92" i="39"/>
  <c r="EE92" i="39"/>
  <c r="EA92" i="39"/>
  <c r="DW92" i="39"/>
  <c r="DS92" i="39"/>
  <c r="DO92" i="39"/>
  <c r="DK92" i="39"/>
  <c r="DG92" i="39"/>
  <c r="DC92" i="39"/>
  <c r="CY92" i="39"/>
  <c r="KQ91" i="39"/>
  <c r="KM91" i="39"/>
  <c r="KI91" i="39"/>
  <c r="KE91" i="39"/>
  <c r="KA91" i="39"/>
  <c r="JW91" i="39"/>
  <c r="JS91" i="39"/>
  <c r="JO91" i="39"/>
  <c r="JK91" i="39"/>
  <c r="JG91" i="39"/>
  <c r="JC91" i="39"/>
  <c r="IY91" i="39"/>
  <c r="IU91" i="39"/>
  <c r="IQ91" i="39"/>
  <c r="IM91" i="39"/>
  <c r="II91" i="39"/>
  <c r="IE91" i="39"/>
  <c r="IA91" i="39"/>
  <c r="HW91" i="39"/>
  <c r="HS91" i="39"/>
  <c r="HO91" i="39"/>
  <c r="HK91" i="39"/>
  <c r="HG91" i="39"/>
  <c r="HC91" i="39"/>
  <c r="GY91" i="39"/>
  <c r="GU91" i="39"/>
  <c r="GQ91" i="39"/>
  <c r="GM91" i="39"/>
  <c r="GI91" i="39"/>
  <c r="GE91" i="39"/>
  <c r="GA91" i="39"/>
  <c r="FW91" i="39"/>
  <c r="FS91" i="39"/>
  <c r="FO91" i="39"/>
  <c r="FK91" i="39"/>
  <c r="FG91" i="39"/>
  <c r="FC91" i="39"/>
  <c r="EY91" i="39"/>
  <c r="EU91" i="39"/>
  <c r="EQ91" i="39"/>
  <c r="EM91" i="39"/>
  <c r="EI91" i="39"/>
  <c r="EE91" i="39"/>
  <c r="EA91" i="39"/>
  <c r="DW91" i="39"/>
  <c r="DS91" i="39"/>
  <c r="DO91" i="39"/>
  <c r="DK91" i="39"/>
  <c r="DG91" i="39"/>
  <c r="DC91" i="39"/>
  <c r="CY91" i="39"/>
  <c r="KQ90" i="39"/>
  <c r="KM90" i="39"/>
  <c r="KI90" i="39"/>
  <c r="KE90" i="39"/>
  <c r="KA90" i="39"/>
  <c r="JW90" i="39"/>
  <c r="JS90" i="39"/>
  <c r="JO90" i="39"/>
  <c r="JK90" i="39"/>
  <c r="JG90" i="39"/>
  <c r="JC90" i="39"/>
  <c r="IY90" i="39"/>
  <c r="IU90" i="39"/>
  <c r="IQ90" i="39"/>
  <c r="IM90" i="39"/>
  <c r="II90" i="39"/>
  <c r="IE90" i="39"/>
  <c r="IA90" i="39"/>
  <c r="HW90" i="39"/>
  <c r="HS90" i="39"/>
  <c r="HO90" i="39"/>
  <c r="HK90" i="39"/>
  <c r="HG90" i="39"/>
  <c r="HC90" i="39"/>
  <c r="GY90" i="39"/>
  <c r="GU90" i="39"/>
  <c r="GQ90" i="39"/>
  <c r="GM90" i="39"/>
  <c r="GI90" i="39"/>
  <c r="GE90" i="39"/>
  <c r="GA90" i="39"/>
  <c r="FW90" i="39"/>
  <c r="FS90" i="39"/>
  <c r="FO90" i="39"/>
  <c r="FK90" i="39"/>
  <c r="FG90" i="39"/>
  <c r="FC90" i="39"/>
  <c r="EY90" i="39"/>
  <c r="EU90" i="39"/>
  <c r="EQ90" i="39"/>
  <c r="EM90" i="39"/>
  <c r="EI90" i="39"/>
  <c r="EE90" i="39"/>
  <c r="EA90" i="39"/>
  <c r="DW90" i="39"/>
  <c r="DS90" i="39"/>
  <c r="DO90" i="39"/>
  <c r="DK90" i="39"/>
  <c r="DG90" i="39"/>
  <c r="DC90" i="39"/>
  <c r="CY90" i="39"/>
  <c r="KQ89" i="39"/>
  <c r="KM89" i="39"/>
  <c r="KI89" i="39"/>
  <c r="KE89" i="39"/>
  <c r="KA89" i="39"/>
  <c r="JW89" i="39"/>
  <c r="JS89" i="39"/>
  <c r="JO89" i="39"/>
  <c r="JK89" i="39"/>
  <c r="JG89" i="39"/>
  <c r="JC89" i="39"/>
  <c r="IY89" i="39"/>
  <c r="IU89" i="39"/>
  <c r="IQ89" i="39"/>
  <c r="IM89" i="39"/>
  <c r="II89" i="39"/>
  <c r="IE89" i="39"/>
  <c r="IA89" i="39"/>
  <c r="HW89" i="39"/>
  <c r="HS89" i="39"/>
  <c r="HO89" i="39"/>
  <c r="HK89" i="39"/>
  <c r="HG89" i="39"/>
  <c r="HC89" i="39"/>
  <c r="GY89" i="39"/>
  <c r="GU89" i="39"/>
  <c r="GQ89" i="39"/>
  <c r="GM89" i="39"/>
  <c r="GI89" i="39"/>
  <c r="GE89" i="39"/>
  <c r="GA89" i="39"/>
  <c r="FW89" i="39"/>
  <c r="FS89" i="39"/>
  <c r="FO89" i="39"/>
  <c r="FK89" i="39"/>
  <c r="FG89" i="39"/>
  <c r="FC89" i="39"/>
  <c r="EY89" i="39"/>
  <c r="EU89" i="39"/>
  <c r="EQ89" i="39"/>
  <c r="EM89" i="39"/>
  <c r="EI89" i="39"/>
  <c r="EE89" i="39"/>
  <c r="EA89" i="39"/>
  <c r="DW89" i="39"/>
  <c r="DS89" i="39"/>
  <c r="DO89" i="39"/>
  <c r="DK89" i="39"/>
  <c r="DG89" i="39"/>
  <c r="DC89" i="39"/>
  <c r="CY89" i="39"/>
  <c r="HS87" i="39"/>
  <c r="HO87" i="39"/>
  <c r="HK87" i="39"/>
  <c r="HG87" i="39"/>
  <c r="HC87" i="39"/>
  <c r="GY87" i="39"/>
  <c r="GU87" i="39"/>
  <c r="GQ87" i="39"/>
  <c r="GM87" i="39"/>
  <c r="GI87" i="39"/>
  <c r="GE87" i="39"/>
  <c r="GA87" i="39"/>
  <c r="FW87" i="39"/>
  <c r="FS87" i="39"/>
  <c r="FO87" i="39"/>
  <c r="FK87" i="39"/>
  <c r="FG87" i="39"/>
  <c r="FC87" i="39"/>
  <c r="EY87" i="39"/>
  <c r="EU87" i="39"/>
  <c r="EQ87" i="39"/>
  <c r="EM87" i="39"/>
  <c r="EI87" i="39"/>
  <c r="EE87" i="39"/>
  <c r="EA87" i="39"/>
  <c r="DW87" i="39"/>
  <c r="DS87" i="39"/>
  <c r="DO87" i="39"/>
  <c r="DK87" i="39"/>
  <c r="DG87" i="39"/>
  <c r="DC87" i="39"/>
  <c r="CY87" i="39"/>
  <c r="KQ86" i="39"/>
  <c r="KM86" i="39"/>
  <c r="KI86" i="39"/>
  <c r="KE86" i="39"/>
  <c r="KA86" i="39"/>
  <c r="JW86" i="39"/>
  <c r="JS86" i="39"/>
  <c r="JO86" i="39"/>
  <c r="JK86" i="39"/>
  <c r="JG86" i="39"/>
  <c r="JC86" i="39"/>
  <c r="IY86" i="39"/>
  <c r="IU86" i="39"/>
  <c r="IQ86" i="39"/>
  <c r="IM86" i="39"/>
  <c r="II86" i="39"/>
  <c r="IE86" i="39"/>
  <c r="IA86" i="39"/>
  <c r="HW86" i="39"/>
  <c r="HS86" i="39"/>
  <c r="HO86" i="39"/>
  <c r="HK86" i="39"/>
  <c r="HG86" i="39"/>
  <c r="HC86" i="39"/>
  <c r="GY86" i="39"/>
  <c r="GU86" i="39"/>
  <c r="GQ86" i="39"/>
  <c r="GM86" i="39"/>
  <c r="GI86" i="39"/>
  <c r="GE86" i="39"/>
  <c r="GA86" i="39"/>
  <c r="FW86" i="39"/>
  <c r="FS86" i="39"/>
  <c r="FO86" i="39"/>
  <c r="FK86" i="39"/>
  <c r="FG86" i="39"/>
  <c r="FC86" i="39"/>
  <c r="EY86" i="39"/>
  <c r="EU86" i="39"/>
  <c r="EQ86" i="39"/>
  <c r="EM86" i="39"/>
  <c r="EI86" i="39"/>
  <c r="EE86" i="39"/>
  <c r="EA86" i="39"/>
  <c r="DW86" i="39"/>
  <c r="DS86" i="39"/>
  <c r="DO86" i="39"/>
  <c r="DK86" i="39"/>
  <c r="DG86" i="39"/>
  <c r="DC86" i="39"/>
  <c r="CY86" i="39"/>
  <c r="KC79" i="39"/>
  <c r="KC86" i="39"/>
  <c r="FI82" i="39"/>
  <c r="FI87" i="39"/>
  <c r="FE82" i="39"/>
  <c r="FE86" i="39"/>
  <c r="ES82" i="39"/>
  <c r="ES87" i="39"/>
  <c r="EO82" i="39"/>
  <c r="EO86" i="39"/>
  <c r="EC82" i="39"/>
  <c r="EC87" i="39"/>
  <c r="DY82" i="39"/>
  <c r="DY86" i="39"/>
  <c r="DM82" i="39"/>
  <c r="DM87" i="39"/>
  <c r="DI82" i="39"/>
  <c r="DI86" i="39"/>
  <c r="CW82" i="39"/>
  <c r="CW87" i="39"/>
  <c r="KG86" i="39"/>
  <c r="JI86" i="39"/>
  <c r="JU85" i="39"/>
  <c r="JA85" i="39"/>
  <c r="IG85" i="39"/>
  <c r="JY79" i="39"/>
  <c r="BE6" i="16"/>
  <c r="BI6" i="16"/>
  <c r="BM6" i="16"/>
  <c r="IK88" i="39"/>
  <c r="HU88" i="39"/>
  <c r="HE88" i="39"/>
  <c r="GO88" i="39"/>
  <c r="FY88" i="39"/>
  <c r="FI88" i="39"/>
  <c r="IS87" i="39"/>
  <c r="HY87" i="39"/>
  <c r="HA87" i="39"/>
  <c r="GG87" i="39"/>
  <c r="FM87" i="39"/>
  <c r="EO87" i="39"/>
  <c r="DU87" i="39"/>
  <c r="DA87" i="39"/>
  <c r="JY86" i="39"/>
  <c r="JE86" i="39"/>
  <c r="IK86" i="39"/>
  <c r="HM86" i="39"/>
  <c r="GS86" i="39"/>
  <c r="FY86" i="39"/>
  <c r="FA86" i="39"/>
  <c r="EG86" i="39"/>
  <c r="DM86" i="39"/>
  <c r="KK85" i="39"/>
  <c r="JQ85" i="39"/>
  <c r="IW85" i="39"/>
  <c r="HY85" i="39"/>
  <c r="HE85" i="39"/>
  <c r="GK85" i="39"/>
  <c r="GC85" i="39"/>
  <c r="FU85" i="39"/>
  <c r="FM85" i="39"/>
  <c r="FE85" i="39"/>
  <c r="EW85" i="39"/>
  <c r="EO85" i="39"/>
  <c r="EG85" i="39"/>
  <c r="DY85" i="39"/>
  <c r="DQ85" i="39"/>
  <c r="DI85" i="39"/>
  <c r="DA85" i="39"/>
  <c r="KO84" i="39"/>
  <c r="KG84" i="39"/>
  <c r="JY84" i="39"/>
  <c r="JI84" i="39"/>
  <c r="JA84" i="39"/>
  <c r="IS84" i="39"/>
  <c r="IK84" i="39"/>
  <c r="IC84" i="39"/>
  <c r="HU84" i="39"/>
  <c r="HM84" i="39"/>
  <c r="HE84" i="39"/>
  <c r="GW84" i="39"/>
  <c r="GO84" i="39"/>
  <c r="FY84" i="39"/>
  <c r="FQ84" i="39"/>
  <c r="FI84" i="39"/>
  <c r="FA84" i="39"/>
  <c r="ES84" i="39"/>
  <c r="EK84" i="39"/>
  <c r="EC84" i="39"/>
  <c r="DU84" i="39"/>
  <c r="DM84" i="39"/>
  <c r="DE84" i="39"/>
  <c r="CW84" i="39"/>
  <c r="KK83" i="39"/>
  <c r="KC83" i="39"/>
  <c r="JU83" i="39"/>
  <c r="JM83" i="39"/>
  <c r="IW83" i="39"/>
  <c r="IO83" i="39"/>
  <c r="IG83" i="39"/>
  <c r="HY83" i="39"/>
  <c r="HQ83" i="39"/>
  <c r="HI83" i="39"/>
  <c r="HA83" i="39"/>
  <c r="GS83" i="39"/>
  <c r="GK83" i="39"/>
  <c r="GC83" i="39"/>
  <c r="FU83" i="39"/>
  <c r="FM83" i="39"/>
  <c r="FE83" i="39"/>
  <c r="EW83" i="39"/>
  <c r="EO83" i="39"/>
  <c r="EG83" i="39"/>
  <c r="DY83" i="39"/>
  <c r="DQ83" i="39"/>
  <c r="DI83" i="39"/>
  <c r="DA83" i="39"/>
  <c r="BB6" i="16"/>
  <c r="BF6" i="16"/>
  <c r="BJ6" i="16"/>
  <c r="BN6" i="16"/>
  <c r="IO88" i="39"/>
  <c r="HI88" i="39"/>
  <c r="GC88" i="39"/>
  <c r="FM88" i="39"/>
  <c r="IO87" i="39"/>
  <c r="HQ87" i="39"/>
  <c r="GW87" i="39"/>
  <c r="FE87" i="39"/>
  <c r="EK87" i="39"/>
  <c r="DQ87" i="39"/>
  <c r="KO86" i="39"/>
  <c r="JU86" i="39"/>
  <c r="IC86" i="39"/>
  <c r="GO86" i="39"/>
  <c r="EW86" i="39"/>
  <c r="EC86" i="39"/>
  <c r="DE86" i="39"/>
  <c r="KG85" i="39"/>
  <c r="JM85" i="39"/>
  <c r="HU85" i="39"/>
  <c r="HA85" i="39"/>
  <c r="KO96" i="39"/>
  <c r="JY96" i="39"/>
  <c r="KG96" i="39"/>
  <c r="JQ96" i="39"/>
  <c r="JA96" i="39"/>
  <c r="IK96" i="39"/>
  <c r="HU96" i="39"/>
  <c r="HE96" i="39"/>
  <c r="KK96" i="39"/>
  <c r="JU96" i="39"/>
  <c r="JE96" i="39"/>
  <c r="IO96" i="39"/>
  <c r="HY96" i="39"/>
  <c r="HI96" i="39"/>
  <c r="JI96" i="39"/>
  <c r="IS96" i="39"/>
  <c r="IC96" i="39"/>
  <c r="HM96" i="39"/>
  <c r="CK60" i="39"/>
  <c r="CC60" i="39"/>
  <c r="BU57" i="39"/>
  <c r="BM59" i="39"/>
  <c r="BE60" i="39"/>
  <c r="AW60" i="39"/>
  <c r="AO64" i="39"/>
  <c r="AG59" i="39"/>
  <c r="KO88" i="39"/>
  <c r="KK88" i="39"/>
  <c r="KG88" i="39"/>
  <c r="KC88" i="39"/>
  <c r="JY88" i="39"/>
  <c r="JU88" i="39"/>
  <c r="JQ88" i="39"/>
  <c r="JM88" i="39"/>
  <c r="JI88" i="39"/>
  <c r="JE88" i="39"/>
  <c r="JA88" i="39"/>
  <c r="IW88" i="39"/>
  <c r="FA88" i="39"/>
  <c r="EW88" i="39"/>
  <c r="ES88" i="39"/>
  <c r="EO88" i="39"/>
  <c r="EK88" i="39"/>
  <c r="EG88" i="39"/>
  <c r="EC88" i="39"/>
  <c r="DY88" i="39"/>
  <c r="DU88" i="39"/>
  <c r="DQ88" i="39"/>
  <c r="DM88" i="39"/>
  <c r="DI88" i="39"/>
  <c r="DE88" i="39"/>
  <c r="DA88" i="39"/>
  <c r="CW88" i="39"/>
  <c r="KO87" i="39"/>
  <c r="KK87" i="39"/>
  <c r="KG87" i="39"/>
  <c r="KC87" i="39"/>
  <c r="JY87" i="39"/>
  <c r="JU87" i="39"/>
  <c r="JQ87" i="39"/>
  <c r="JM87" i="39"/>
  <c r="JI87" i="39"/>
  <c r="JE87" i="39"/>
  <c r="JA87" i="39"/>
  <c r="CC58" i="39"/>
  <c r="CK68" i="39"/>
  <c r="CC68" i="39"/>
  <c r="BU68" i="39"/>
  <c r="BM68" i="39"/>
  <c r="BE68" i="39"/>
  <c r="AW68" i="39"/>
  <c r="AO68" i="39"/>
  <c r="AG68" i="39"/>
  <c r="CK67" i="39"/>
  <c r="CC67" i="39"/>
  <c r="BU67" i="39"/>
  <c r="BM67" i="39"/>
  <c r="BE67" i="39"/>
  <c r="AW67" i="39"/>
  <c r="AO67" i="39"/>
  <c r="AG67" i="39"/>
  <c r="CK66" i="39"/>
  <c r="CC66" i="39"/>
  <c r="BU66" i="39"/>
  <c r="BM66" i="39"/>
  <c r="BE66" i="39"/>
  <c r="AO66" i="39"/>
  <c r="CK65" i="39"/>
  <c r="BU65" i="39"/>
  <c r="BE65" i="39"/>
  <c r="AO65" i="39"/>
  <c r="CK64" i="39"/>
  <c r="BU64" i="39"/>
  <c r="BE64" i="39"/>
  <c r="CK63" i="39"/>
  <c r="BE63" i="39"/>
  <c r="CK62" i="39"/>
  <c r="BE62" i="39"/>
  <c r="CK61" i="39"/>
  <c r="BE61" i="39"/>
  <c r="CC59" i="39"/>
  <c r="IX87" i="39"/>
  <c r="IV87" i="39"/>
  <c r="IT87" i="39"/>
  <c r="IR87" i="39"/>
  <c r="IP87" i="39"/>
  <c r="IN87" i="39"/>
  <c r="IL87" i="39"/>
  <c r="IJ87" i="39"/>
  <c r="IH87" i="39"/>
  <c r="IF87" i="39"/>
  <c r="ID87" i="39"/>
  <c r="IB87" i="39"/>
  <c r="HZ87" i="39"/>
  <c r="HX87" i="39"/>
  <c r="HV87" i="39"/>
  <c r="HT87" i="39"/>
  <c r="HR87" i="39"/>
  <c r="HP87" i="39"/>
  <c r="HN87" i="39"/>
  <c r="HL87" i="39"/>
  <c r="HJ87" i="39"/>
  <c r="HH87" i="39"/>
  <c r="HF87" i="39"/>
  <c r="HD87" i="39"/>
  <c r="HB87" i="39"/>
  <c r="GZ87" i="39"/>
  <c r="GX87" i="39"/>
  <c r="GV87" i="39"/>
  <c r="GT87" i="39"/>
  <c r="GR87" i="39"/>
  <c r="GP87" i="39"/>
  <c r="GN87" i="39"/>
  <c r="GL87" i="39"/>
  <c r="GJ87" i="39"/>
  <c r="GH87" i="39"/>
  <c r="GF87" i="39"/>
  <c r="GD87" i="39"/>
  <c r="GB87" i="39"/>
  <c r="FZ87" i="39"/>
  <c r="FX87" i="39"/>
  <c r="FV87" i="39"/>
  <c r="FT87" i="39"/>
  <c r="FR87" i="39"/>
  <c r="FP87" i="39"/>
  <c r="FN87" i="39"/>
  <c r="FL87" i="39"/>
  <c r="FJ87" i="39"/>
  <c r="FH87" i="39"/>
  <c r="FF87" i="39"/>
  <c r="FD87" i="39"/>
  <c r="FB87" i="39"/>
  <c r="EZ87" i="39"/>
  <c r="EX87" i="39"/>
  <c r="EV87" i="39"/>
  <c r="ET87" i="39"/>
  <c r="ER87" i="39"/>
  <c r="EP87" i="39"/>
  <c r="EN87" i="39"/>
  <c r="EL87" i="39"/>
  <c r="EJ87" i="39"/>
  <c r="EH87" i="39"/>
  <c r="EF87" i="39"/>
  <c r="ED87" i="39"/>
  <c r="EB87" i="39"/>
  <c r="DZ87" i="39"/>
  <c r="DX87" i="39"/>
  <c r="DV87" i="39"/>
  <c r="DT87" i="39"/>
  <c r="DR87" i="39"/>
  <c r="DP87" i="39"/>
  <c r="DN87" i="39"/>
  <c r="DL87" i="39"/>
  <c r="DJ87" i="39"/>
  <c r="DH87" i="39"/>
  <c r="DF87" i="39"/>
  <c r="DD87" i="39"/>
  <c r="DB87" i="39"/>
  <c r="CZ87" i="39"/>
  <c r="CX87" i="39"/>
  <c r="KR86" i="39"/>
  <c r="KP86" i="39"/>
  <c r="KN86" i="39"/>
  <c r="KL86" i="39"/>
  <c r="KJ86" i="39"/>
  <c r="KH86" i="39"/>
  <c r="KF86" i="39"/>
  <c r="KD86" i="39"/>
  <c r="KB86" i="39"/>
  <c r="JZ86" i="39"/>
  <c r="JX86" i="39"/>
  <c r="JV86" i="39"/>
  <c r="JT86" i="39"/>
  <c r="JR86" i="39"/>
  <c r="JP86" i="39"/>
  <c r="JN86" i="39"/>
  <c r="JL86" i="39"/>
  <c r="JJ86" i="39"/>
  <c r="JH86" i="39"/>
  <c r="JF86" i="39"/>
  <c r="JD86" i="39"/>
  <c r="JB86" i="39"/>
  <c r="IZ86" i="39"/>
  <c r="IX86" i="39"/>
  <c r="IV86" i="39"/>
  <c r="IT86" i="39"/>
  <c r="IR86" i="39"/>
  <c r="IP86" i="39"/>
  <c r="IN86" i="39"/>
  <c r="IL86" i="39"/>
  <c r="IJ86" i="39"/>
  <c r="IH86" i="39"/>
  <c r="IF86" i="39"/>
  <c r="ID86" i="39"/>
  <c r="IB86" i="39"/>
  <c r="HZ86" i="39"/>
  <c r="HX86" i="39"/>
  <c r="HV86" i="39"/>
  <c r="HT86" i="39"/>
  <c r="HR86" i="39"/>
  <c r="HP86" i="39"/>
  <c r="HN86" i="39"/>
  <c r="HL86" i="39"/>
  <c r="HJ86" i="39"/>
  <c r="HH86" i="39"/>
  <c r="HF86" i="39"/>
  <c r="HD86" i="39"/>
  <c r="HB86" i="39"/>
  <c r="GZ86" i="39"/>
  <c r="GX86" i="39"/>
  <c r="GV86" i="39"/>
  <c r="GT86" i="39"/>
  <c r="GR86" i="39"/>
  <c r="GP86" i="39"/>
  <c r="GN86" i="39"/>
  <c r="GL86" i="39"/>
  <c r="GJ86" i="39"/>
  <c r="GH86" i="39"/>
  <c r="GF86" i="39"/>
  <c r="GD86" i="39"/>
  <c r="GB86" i="39"/>
  <c r="FZ86" i="39"/>
  <c r="FX86" i="39"/>
  <c r="FV86" i="39"/>
  <c r="FT86" i="39"/>
  <c r="FR86" i="39"/>
  <c r="FP86" i="39"/>
  <c r="FN86" i="39"/>
  <c r="FL86" i="39"/>
  <c r="FJ86" i="39"/>
  <c r="FH86" i="39"/>
  <c r="FF86" i="39"/>
  <c r="FD86" i="39"/>
  <c r="FB86" i="39"/>
  <c r="EZ86" i="39"/>
  <c r="EX86" i="39"/>
  <c r="EV86" i="39"/>
  <c r="ET86" i="39"/>
  <c r="ER86" i="39"/>
  <c r="EP86" i="39"/>
  <c r="EN86" i="39"/>
  <c r="EL86" i="39"/>
  <c r="EJ86" i="39"/>
  <c r="EH86" i="39"/>
  <c r="EF86" i="39"/>
  <c r="ED86" i="39"/>
  <c r="EB86" i="39"/>
  <c r="DZ86" i="39"/>
  <c r="DX86" i="39"/>
  <c r="DV86" i="39"/>
  <c r="DT86" i="39"/>
  <c r="DR86" i="39"/>
  <c r="DP86" i="39"/>
  <c r="DN86" i="39"/>
  <c r="DL86" i="39"/>
  <c r="DJ86" i="39"/>
  <c r="DH86" i="39"/>
  <c r="DF86" i="39"/>
  <c r="DD86" i="39"/>
  <c r="DB86" i="39"/>
  <c r="CZ86" i="39"/>
  <c r="CX86" i="39"/>
  <c r="KR85" i="39"/>
  <c r="KP85" i="39"/>
  <c r="KN85" i="39"/>
  <c r="KL85" i="39"/>
  <c r="KJ85" i="39"/>
  <c r="KH85" i="39"/>
  <c r="KF85" i="39"/>
  <c r="KD85" i="39"/>
  <c r="KB85" i="39"/>
  <c r="JZ85" i="39"/>
  <c r="JX85" i="39"/>
  <c r="JV85" i="39"/>
  <c r="JT85" i="39"/>
  <c r="JR85" i="39"/>
  <c r="JP85" i="39"/>
  <c r="JN85" i="39"/>
  <c r="JL85" i="39"/>
  <c r="JJ85" i="39"/>
  <c r="JH85" i="39"/>
  <c r="JF85" i="39"/>
  <c r="JD85" i="39"/>
  <c r="JB85" i="39"/>
  <c r="IZ85" i="39"/>
  <c r="IX85" i="39"/>
  <c r="IV85" i="39"/>
  <c r="IT85" i="39"/>
  <c r="IR85" i="39"/>
  <c r="IP85" i="39"/>
  <c r="IN85" i="39"/>
  <c r="IL85" i="39"/>
  <c r="IJ85" i="39"/>
  <c r="IH85" i="39"/>
  <c r="IF85" i="39"/>
  <c r="ID85" i="39"/>
  <c r="IB85" i="39"/>
  <c r="HZ85" i="39"/>
  <c r="HX85" i="39"/>
  <c r="HV85" i="39"/>
  <c r="HT85" i="39"/>
  <c r="HR85" i="39"/>
  <c r="HP85" i="39"/>
  <c r="HN85" i="39"/>
  <c r="HL85" i="39"/>
  <c r="HJ85" i="39"/>
  <c r="HH85" i="39"/>
  <c r="HF85" i="39"/>
  <c r="HD85" i="39"/>
  <c r="HB85" i="39"/>
  <c r="GZ85" i="39"/>
  <c r="GX85" i="39"/>
  <c r="GV85" i="39"/>
  <c r="GT85" i="39"/>
  <c r="GR85" i="39"/>
  <c r="GP85" i="39"/>
  <c r="GN85" i="39"/>
  <c r="GL85" i="39"/>
  <c r="GJ85" i="39"/>
  <c r="GH85" i="39"/>
  <c r="GF85" i="39"/>
  <c r="GD85" i="39"/>
  <c r="GB85" i="39"/>
  <c r="FZ85" i="39"/>
  <c r="FX85" i="39"/>
  <c r="FV85" i="39"/>
  <c r="FT85" i="39"/>
  <c r="FR85" i="39"/>
  <c r="FP85" i="39"/>
  <c r="FN85" i="39"/>
  <c r="FL85" i="39"/>
  <c r="FJ85" i="39"/>
  <c r="FH85" i="39"/>
  <c r="FF85" i="39"/>
  <c r="FD85" i="39"/>
  <c r="FB85" i="39"/>
  <c r="EZ85" i="39"/>
  <c r="EX85" i="39"/>
  <c r="EV85" i="39"/>
  <c r="ET85" i="39"/>
  <c r="ER85" i="39"/>
  <c r="EP85" i="39"/>
  <c r="EN85" i="39"/>
  <c r="EL85" i="39"/>
  <c r="EJ85" i="39"/>
  <c r="EH85" i="39"/>
  <c r="EF85" i="39"/>
  <c r="ED85" i="39"/>
  <c r="EB85" i="39"/>
  <c r="DZ85" i="39"/>
  <c r="DX85" i="39"/>
  <c r="DV85" i="39"/>
  <c r="DT85" i="39"/>
  <c r="DR85" i="39"/>
  <c r="DP85" i="39"/>
  <c r="DN85" i="39"/>
  <c r="DL85" i="39"/>
  <c r="DJ85" i="39"/>
  <c r="DH85" i="39"/>
  <c r="DF85" i="39"/>
  <c r="DD85" i="39"/>
  <c r="DB85" i="39"/>
  <c r="CZ85" i="39"/>
  <c r="CX85" i="39"/>
  <c r="KR84" i="39"/>
  <c r="KP84" i="39"/>
  <c r="KN84" i="39"/>
  <c r="KL84" i="39"/>
  <c r="KJ84" i="39"/>
  <c r="KH84" i="39"/>
  <c r="KF84" i="39"/>
  <c r="KD84" i="39"/>
  <c r="KB84" i="39"/>
  <c r="JZ84" i="39"/>
  <c r="JX84" i="39"/>
  <c r="JV84" i="39"/>
  <c r="JT84" i="39"/>
  <c r="JR84" i="39"/>
  <c r="JP84" i="39"/>
  <c r="JN84" i="39"/>
  <c r="JL84" i="39"/>
  <c r="JJ84" i="39"/>
  <c r="JH84" i="39"/>
  <c r="JF84" i="39"/>
  <c r="JD84" i="39"/>
  <c r="JB84" i="39"/>
  <c r="IZ84" i="39"/>
  <c r="IX84" i="39"/>
  <c r="IV84" i="39"/>
  <c r="IT84" i="39"/>
  <c r="IR84" i="39"/>
  <c r="IP84" i="39"/>
  <c r="IN84" i="39"/>
  <c r="IL84" i="39"/>
  <c r="IJ84" i="39"/>
  <c r="IH84" i="39"/>
  <c r="IF84" i="39"/>
  <c r="ID84" i="39"/>
  <c r="IB84" i="39"/>
  <c r="HZ84" i="39"/>
  <c r="HX84" i="39"/>
  <c r="HV84" i="39"/>
  <c r="HT84" i="39"/>
  <c r="HR84" i="39"/>
  <c r="HP84" i="39"/>
  <c r="HN84" i="39"/>
  <c r="HL84" i="39"/>
  <c r="HJ84" i="39"/>
  <c r="HH84" i="39"/>
  <c r="HF84" i="39"/>
  <c r="HD84" i="39"/>
  <c r="HB84" i="39"/>
  <c r="GZ84" i="39"/>
  <c r="GX84" i="39"/>
  <c r="GV84" i="39"/>
  <c r="GT84" i="39"/>
  <c r="GR84" i="39"/>
  <c r="GP84" i="39"/>
  <c r="GN84" i="39"/>
  <c r="GL84" i="39"/>
  <c r="GJ84" i="39"/>
  <c r="GH84" i="39"/>
  <c r="GF84" i="39"/>
  <c r="GD84" i="39"/>
  <c r="GB84" i="39"/>
  <c r="FZ84" i="39"/>
  <c r="FX84" i="39"/>
  <c r="FV84" i="39"/>
  <c r="FT84" i="39"/>
  <c r="FR84" i="39"/>
  <c r="FP84" i="39"/>
  <c r="FN84" i="39"/>
  <c r="FL84" i="39"/>
  <c r="FJ84" i="39"/>
  <c r="FH84" i="39"/>
  <c r="FF84" i="39"/>
  <c r="FD84" i="39"/>
  <c r="FB84" i="39"/>
  <c r="EZ84" i="39"/>
  <c r="EX84" i="39"/>
  <c r="EV84" i="39"/>
  <c r="ET84" i="39"/>
  <c r="ER84" i="39"/>
  <c r="EP84" i="39"/>
  <c r="EN84" i="39"/>
  <c r="EL84" i="39"/>
  <c r="EJ84" i="39"/>
  <c r="EH84" i="39"/>
  <c r="EF84" i="39"/>
  <c r="ED84" i="39"/>
  <c r="EB84" i="39"/>
  <c r="DZ84" i="39"/>
  <c r="DX84" i="39"/>
  <c r="DV84" i="39"/>
  <c r="DT84" i="39"/>
  <c r="DR84" i="39"/>
  <c r="DP84" i="39"/>
  <c r="DN84" i="39"/>
  <c r="DL84" i="39"/>
  <c r="DJ84" i="39"/>
  <c r="DH84" i="39"/>
  <c r="DF84" i="39"/>
  <c r="DD84" i="39"/>
  <c r="DB84" i="39"/>
  <c r="CZ84" i="39"/>
  <c r="CX84" i="39"/>
  <c r="KR83" i="39"/>
  <c r="KP83" i="39"/>
  <c r="KN83" i="39"/>
  <c r="KL83" i="39"/>
  <c r="KJ83" i="39"/>
  <c r="KH83" i="39"/>
  <c r="KF83" i="39"/>
  <c r="KD83" i="39"/>
  <c r="KB83" i="39"/>
  <c r="JZ83" i="39"/>
  <c r="JX83" i="39"/>
  <c r="JV83" i="39"/>
  <c r="JT83" i="39"/>
  <c r="JR83" i="39"/>
  <c r="JP83" i="39"/>
  <c r="JN83" i="39"/>
  <c r="JL83" i="39"/>
  <c r="JJ83" i="39"/>
  <c r="JH83" i="39"/>
  <c r="JF83" i="39"/>
  <c r="JD83" i="39"/>
  <c r="JB83" i="39"/>
  <c r="IZ83" i="39"/>
  <c r="IX83" i="39"/>
  <c r="IV83" i="39"/>
  <c r="IT83" i="39"/>
  <c r="IR83" i="39"/>
  <c r="IP83" i="39"/>
  <c r="IN83" i="39"/>
  <c r="IL83" i="39"/>
  <c r="IJ83" i="39"/>
  <c r="IH83" i="39"/>
  <c r="IF83" i="39"/>
  <c r="ID83" i="39"/>
  <c r="IB83" i="39"/>
  <c r="HZ83" i="39"/>
  <c r="HX83" i="39"/>
  <c r="HV83" i="39"/>
  <c r="HT83" i="39"/>
  <c r="HR83" i="39"/>
  <c r="HP83" i="39"/>
  <c r="HN83" i="39"/>
  <c r="HL83" i="39"/>
  <c r="HJ83" i="39"/>
  <c r="HH83" i="39"/>
  <c r="HF83" i="39"/>
  <c r="HD83" i="39"/>
  <c r="HB83" i="39"/>
  <c r="GZ83" i="39"/>
  <c r="GX83" i="39"/>
  <c r="GV83" i="39"/>
  <c r="GT83" i="39"/>
  <c r="GR83" i="39"/>
  <c r="GP83" i="39"/>
  <c r="GN83" i="39"/>
  <c r="GL83" i="39"/>
  <c r="GJ83" i="39"/>
  <c r="GH83" i="39"/>
  <c r="GF83" i="39"/>
  <c r="GD83" i="39"/>
  <c r="GB83" i="39"/>
  <c r="FZ83" i="39"/>
  <c r="FX83" i="39"/>
  <c r="FV83" i="39"/>
  <c r="FT83" i="39"/>
  <c r="FR83" i="39"/>
  <c r="FP83" i="39"/>
  <c r="FN83" i="39"/>
  <c r="FL83" i="39"/>
  <c r="FJ83" i="39"/>
  <c r="FH83" i="39"/>
  <c r="FF83" i="39"/>
  <c r="FD83" i="39"/>
  <c r="FB83" i="39"/>
  <c r="EZ83" i="39"/>
  <c r="EX83" i="39"/>
  <c r="EV83" i="39"/>
  <c r="ET83" i="39"/>
  <c r="ER83" i="39"/>
  <c r="EP83" i="39"/>
  <c r="EN83" i="39"/>
  <c r="EL83" i="39"/>
  <c r="EJ83" i="39"/>
  <c r="EH83" i="39"/>
  <c r="EF83" i="39"/>
  <c r="ED83" i="39"/>
  <c r="EB83" i="39"/>
  <c r="DZ83" i="39"/>
  <c r="DX83" i="39"/>
  <c r="DV83" i="39"/>
  <c r="DT83" i="39"/>
  <c r="DR83" i="39"/>
  <c r="DP83" i="39"/>
  <c r="DN83" i="39"/>
  <c r="DL83" i="39"/>
  <c r="DJ83" i="39"/>
  <c r="DH83" i="39"/>
  <c r="DF83" i="39"/>
  <c r="DD83" i="39"/>
  <c r="DB83" i="39"/>
  <c r="CZ83" i="39"/>
  <c r="CX83" i="39"/>
  <c r="HT80" i="39"/>
  <c r="HR80" i="39"/>
  <c r="HP80" i="39"/>
  <c r="HN80" i="39"/>
  <c r="HL80" i="39"/>
  <c r="HJ80" i="39"/>
  <c r="HH80" i="39"/>
  <c r="HF80" i="39"/>
  <c r="HD80" i="39"/>
  <c r="HB80" i="39"/>
  <c r="GZ80" i="39"/>
  <c r="GX80" i="39"/>
  <c r="GV80" i="39"/>
  <c r="GT80" i="39"/>
  <c r="GR80" i="39"/>
  <c r="GP80" i="39"/>
  <c r="GN80" i="39"/>
  <c r="GL80" i="39"/>
  <c r="GJ80" i="39"/>
  <c r="GH80" i="39"/>
  <c r="GF80" i="39"/>
  <c r="GD80" i="39"/>
  <c r="GB80" i="39"/>
  <c r="FZ80" i="39"/>
  <c r="FX80" i="39"/>
  <c r="FV80" i="39"/>
  <c r="FT80" i="39"/>
  <c r="FR80" i="39"/>
  <c r="FP80" i="39"/>
  <c r="FN80" i="39"/>
  <c r="FL80" i="39"/>
  <c r="FJ80" i="39"/>
  <c r="FH80" i="39"/>
  <c r="FF80" i="39"/>
  <c r="FD80" i="39"/>
  <c r="FB80" i="39"/>
  <c r="EZ80" i="39"/>
  <c r="EX80" i="39"/>
  <c r="EV80" i="39"/>
  <c r="ET80" i="39"/>
  <c r="ER80" i="39"/>
  <c r="EP80" i="39"/>
  <c r="EN80" i="39"/>
  <c r="EL80" i="39"/>
  <c r="EJ80" i="39"/>
  <c r="EH80" i="39"/>
  <c r="EF80" i="39"/>
  <c r="ED80" i="39"/>
  <c r="EB80" i="39"/>
  <c r="DZ80" i="39"/>
  <c r="DX80" i="39"/>
  <c r="DV80" i="39"/>
  <c r="DT80" i="39"/>
  <c r="DR80" i="39"/>
  <c r="DP80" i="39"/>
  <c r="DN80" i="39"/>
  <c r="DL80" i="39"/>
  <c r="DJ80" i="39"/>
  <c r="DH80" i="39"/>
  <c r="DF80" i="39"/>
  <c r="DD80" i="39"/>
  <c r="DB80" i="39"/>
  <c r="CZ80" i="39"/>
  <c r="CX80" i="39"/>
  <c r="AW58" i="39"/>
  <c r="AO57" i="39"/>
  <c r="CC63" i="39"/>
  <c r="BM63" i="39"/>
  <c r="AW63" i="39"/>
  <c r="AG63" i="39"/>
  <c r="CC62" i="39"/>
  <c r="BM62" i="39"/>
  <c r="AW62" i="39"/>
  <c r="AG62" i="39"/>
  <c r="CC61" i="39"/>
  <c r="BM61" i="39"/>
  <c r="AW61" i="39"/>
  <c r="AG61" i="39"/>
  <c r="BM60" i="39"/>
  <c r="AG60" i="39"/>
  <c r="BM58" i="39"/>
  <c r="AG58" i="39"/>
  <c r="CO53" i="39"/>
  <c r="CC56" i="39"/>
  <c r="BE57" i="39"/>
  <c r="C53" i="39"/>
  <c r="CT101" i="39" s="1"/>
  <c r="BY53" i="39"/>
  <c r="CK58" i="39"/>
  <c r="CC57" i="39"/>
  <c r="BU58" i="39"/>
  <c r="BM56" i="39"/>
  <c r="BE58" i="39"/>
  <c r="AW57" i="39"/>
  <c r="AO58" i="39"/>
  <c r="AG56" i="39"/>
  <c r="CK59" i="39"/>
  <c r="BU59" i="39"/>
  <c r="BE59" i="39"/>
  <c r="AO59" i="39"/>
  <c r="BM57" i="39"/>
  <c r="AG57" i="39"/>
  <c r="CK56" i="39"/>
  <c r="BE56" i="39"/>
  <c r="AO56" i="39"/>
  <c r="CG53" i="39"/>
  <c r="C54" i="39"/>
  <c r="CT102" i="39" s="1"/>
  <c r="CW102" i="39" s="1"/>
  <c r="CO59" i="39"/>
  <c r="CO60" i="39"/>
  <c r="CO61" i="39"/>
  <c r="CO62" i="39"/>
  <c r="CO63" i="39"/>
  <c r="CO64" i="39"/>
  <c r="CO65" i="39"/>
  <c r="CG59" i="39"/>
  <c r="CG60" i="39"/>
  <c r="CG61" i="39"/>
  <c r="CG62" i="39"/>
  <c r="CG63" i="39"/>
  <c r="CG64" i="39"/>
  <c r="CG65" i="39"/>
  <c r="BY59" i="39"/>
  <c r="BY60" i="39"/>
  <c r="BY61" i="39"/>
  <c r="BY62" i="39"/>
  <c r="BY63" i="39"/>
  <c r="BY64" i="39"/>
  <c r="BY65" i="39"/>
  <c r="BU54" i="39"/>
  <c r="BQ59" i="39"/>
  <c r="BQ60" i="39"/>
  <c r="BQ61" i="39"/>
  <c r="BQ62" i="39"/>
  <c r="BQ63" i="39"/>
  <c r="BQ64" i="39"/>
  <c r="BQ65" i="39"/>
  <c r="BI59" i="39"/>
  <c r="BI60" i="39"/>
  <c r="BI61" i="39"/>
  <c r="BI62" i="39"/>
  <c r="BI63" i="39"/>
  <c r="BI64" i="39"/>
  <c r="BI65" i="39"/>
  <c r="BA59" i="39"/>
  <c r="BA60" i="39"/>
  <c r="BA61" i="39"/>
  <c r="BA62" i="39"/>
  <c r="BA63" i="39"/>
  <c r="BA64" i="39"/>
  <c r="BA65" i="39"/>
  <c r="BA66" i="39"/>
  <c r="AS59" i="39"/>
  <c r="AS60" i="39"/>
  <c r="AS61" i="39"/>
  <c r="AS62" i="39"/>
  <c r="AS63" i="39"/>
  <c r="AS64" i="39"/>
  <c r="AS65" i="39"/>
  <c r="AS66" i="39"/>
  <c r="AK59" i="39"/>
  <c r="AK60" i="39"/>
  <c r="AK61" i="39"/>
  <c r="AK62" i="39"/>
  <c r="AK63" i="39"/>
  <c r="AK64" i="39"/>
  <c r="AK65" i="39"/>
  <c r="AK66" i="39"/>
  <c r="CO56" i="39"/>
  <c r="CG56" i="39"/>
  <c r="BY56" i="39"/>
  <c r="BQ56" i="39"/>
  <c r="BI56" i="39"/>
  <c r="BA56" i="39"/>
  <c r="AS56" i="39"/>
  <c r="AK56" i="39"/>
  <c r="CK57" i="39"/>
  <c r="BU56" i="39"/>
  <c r="CK53" i="39"/>
  <c r="CC53" i="39"/>
  <c r="BM53" i="39"/>
  <c r="BU53" i="39"/>
  <c r="BE53" i="39"/>
  <c r="AW53" i="39"/>
  <c r="CO58" i="39"/>
  <c r="CG58" i="39"/>
  <c r="BY58" i="39"/>
  <c r="BQ58" i="39"/>
  <c r="BI58" i="39"/>
  <c r="BA58" i="39"/>
  <c r="AS58" i="39"/>
  <c r="AK58" i="39"/>
  <c r="CO57" i="39"/>
  <c r="CG57" i="39"/>
  <c r="BY57" i="39"/>
  <c r="BQ57" i="39"/>
  <c r="BI57" i="39"/>
  <c r="BA57" i="39"/>
  <c r="AS57" i="39"/>
  <c r="AK57" i="39"/>
  <c r="BA6" i="16"/>
  <c r="AY1" i="16"/>
  <c r="BA1" i="16"/>
  <c r="BC1" i="16"/>
  <c r="BE1" i="16"/>
  <c r="BG1" i="16"/>
  <c r="BI1" i="16"/>
  <c r="BK1" i="16"/>
  <c r="BM1" i="16"/>
  <c r="BO1" i="16"/>
  <c r="AY2" i="16"/>
  <c r="BA2" i="16"/>
  <c r="BC2" i="16"/>
  <c r="BE2" i="16"/>
  <c r="BG2" i="16"/>
  <c r="BI2" i="16"/>
  <c r="BK2" i="16"/>
  <c r="BM2" i="16"/>
  <c r="BO2" i="16"/>
  <c r="AY3" i="16"/>
  <c r="BA3" i="16"/>
  <c r="BC3" i="16"/>
  <c r="BE3" i="16"/>
  <c r="BG3" i="16"/>
  <c r="BI3" i="16"/>
  <c r="BK3" i="16"/>
  <c r="BM3" i="16"/>
  <c r="BO3" i="16"/>
  <c r="AY4" i="16"/>
  <c r="BA4" i="16"/>
  <c r="BC4" i="16"/>
  <c r="BE4" i="16"/>
  <c r="BG4" i="16"/>
  <c r="BI4" i="16"/>
  <c r="BK4" i="16"/>
  <c r="BM4" i="16"/>
  <c r="BO4" i="16"/>
  <c r="AY5" i="16"/>
  <c r="BA5" i="16"/>
  <c r="BC5" i="16"/>
  <c r="BE5" i="16"/>
  <c r="BG5" i="16"/>
  <c r="BI5" i="16"/>
  <c r="BK5" i="16"/>
  <c r="BM5" i="16"/>
  <c r="BO5" i="16"/>
  <c r="AZ1" i="16"/>
  <c r="BB1" i="16"/>
  <c r="BD1" i="16"/>
  <c r="BF1" i="16"/>
  <c r="BH1" i="16"/>
  <c r="BJ1" i="16"/>
  <c r="BL1" i="16"/>
  <c r="BN1" i="16"/>
  <c r="BP1" i="16"/>
  <c r="AZ2" i="16"/>
  <c r="BB2" i="16"/>
  <c r="BD2" i="16"/>
  <c r="BF2" i="16"/>
  <c r="BH2" i="16"/>
  <c r="BJ2" i="16"/>
  <c r="BL2" i="16"/>
  <c r="BN2" i="16"/>
  <c r="BP2" i="16"/>
  <c r="AZ3" i="16"/>
  <c r="BB3" i="16"/>
  <c r="BD3" i="16"/>
  <c r="BF3" i="16"/>
  <c r="BH3" i="16"/>
  <c r="BJ3" i="16"/>
  <c r="BL3" i="16"/>
  <c r="BN3" i="16"/>
  <c r="BP3" i="16"/>
  <c r="AZ4" i="16"/>
  <c r="BB4" i="16"/>
  <c r="BD4" i="16"/>
  <c r="BF4" i="16"/>
  <c r="BH4" i="16"/>
  <c r="BJ4" i="16"/>
  <c r="BL4" i="16"/>
  <c r="BN4" i="16"/>
  <c r="BP4" i="16"/>
  <c r="AZ5" i="16"/>
  <c r="BB5" i="16"/>
  <c r="BD5" i="16"/>
  <c r="BF5" i="16"/>
  <c r="BH5" i="16"/>
  <c r="BJ5" i="16"/>
  <c r="BL5" i="16"/>
  <c r="BN5" i="16"/>
  <c r="BP5" i="16"/>
  <c r="HF102" i="39" l="1"/>
  <c r="GX102" i="39"/>
  <c r="GP102" i="39"/>
  <c r="GH102" i="39"/>
  <c r="FZ102" i="39"/>
  <c r="FR102" i="39"/>
  <c r="FJ102" i="39"/>
  <c r="FB102" i="39"/>
  <c r="EL102" i="39"/>
  <c r="DV102" i="39"/>
  <c r="FK102" i="39"/>
  <c r="JR102" i="39"/>
  <c r="KR102" i="39"/>
  <c r="IN102" i="39"/>
  <c r="EY102" i="39"/>
  <c r="JS102" i="39"/>
  <c r="IO102" i="39"/>
  <c r="HG102" i="39"/>
  <c r="EO102" i="39"/>
  <c r="HH102" i="39"/>
  <c r="GR102" i="39"/>
  <c r="GB102" i="39"/>
  <c r="EP102" i="39"/>
  <c r="DB102" i="39"/>
  <c r="FC102" i="39"/>
  <c r="JW102" i="39"/>
  <c r="FE102" i="39"/>
  <c r="GZ102" i="39"/>
  <c r="GJ102" i="39"/>
  <c r="FT102" i="39"/>
  <c r="FL102" i="39"/>
  <c r="FD102" i="39"/>
  <c r="DZ102" i="39"/>
  <c r="GO102" i="39"/>
  <c r="JD102" i="39"/>
  <c r="FY102" i="39"/>
  <c r="IW102" i="39"/>
  <c r="HQ102" i="39"/>
  <c r="HD102" i="39"/>
  <c r="GV102" i="39"/>
  <c r="GN102" i="39"/>
  <c r="GF102" i="39"/>
  <c r="FX102" i="39"/>
  <c r="FP102" i="39"/>
  <c r="FH102" i="39"/>
  <c r="EX102" i="39"/>
  <c r="EH102" i="39"/>
  <c r="DR102" i="39"/>
  <c r="KK102" i="39"/>
  <c r="IP102" i="39"/>
  <c r="KL102" i="39"/>
  <c r="HX102" i="39"/>
  <c r="DO102" i="39"/>
  <c r="JM102" i="39"/>
  <c r="IG102" i="39"/>
  <c r="GM102" i="39"/>
  <c r="DY102" i="39"/>
  <c r="HJ102" i="39"/>
  <c r="HB102" i="39"/>
  <c r="GT102" i="39"/>
  <c r="GL102" i="39"/>
  <c r="GD102" i="39"/>
  <c r="FV102" i="39"/>
  <c r="FN102" i="39"/>
  <c r="FF102" i="39"/>
  <c r="ET102" i="39"/>
  <c r="ED102" i="39"/>
  <c r="DJ102" i="39"/>
  <c r="JJ102" i="39"/>
  <c r="HI102" i="39"/>
  <c r="JZ102" i="39"/>
  <c r="HE102" i="39"/>
  <c r="KE102" i="39"/>
  <c r="JE102" i="39"/>
  <c r="HY102" i="39"/>
  <c r="FW102" i="39"/>
  <c r="DI102" i="39"/>
  <c r="EZ102" i="39"/>
  <c r="EV102" i="39"/>
  <c r="ER102" i="39"/>
  <c r="EN102" i="39"/>
  <c r="EJ102" i="39"/>
  <c r="EF102" i="39"/>
  <c r="EB102" i="39"/>
  <c r="DX102" i="39"/>
  <c r="DT102" i="39"/>
  <c r="DN102" i="39"/>
  <c r="DF102" i="39"/>
  <c r="CX102" i="39"/>
  <c r="IL102" i="39"/>
  <c r="KF102" i="39"/>
  <c r="ID102" i="39"/>
  <c r="DK102" i="39"/>
  <c r="KB102" i="39"/>
  <c r="JF102" i="39"/>
  <c r="HZ102" i="39"/>
  <c r="GG102" i="39"/>
  <c r="DS102" i="39"/>
  <c r="KN102" i="39"/>
  <c r="KH102" i="39"/>
  <c r="JL102" i="39"/>
  <c r="IV102" i="39"/>
  <c r="IF102" i="39"/>
  <c r="HP102" i="39"/>
  <c r="GS102" i="39"/>
  <c r="FO102" i="39"/>
  <c r="EI102" i="39"/>
  <c r="CY102" i="39"/>
  <c r="KA102" i="39"/>
  <c r="JU102" i="39"/>
  <c r="JQ102" i="39"/>
  <c r="JI102" i="39"/>
  <c r="JA102" i="39"/>
  <c r="IS102" i="39"/>
  <c r="IK102" i="39"/>
  <c r="IC102" i="39"/>
  <c r="HU102" i="39"/>
  <c r="HM102" i="39"/>
  <c r="GU102" i="39"/>
  <c r="GE102" i="39"/>
  <c r="FM102" i="39"/>
  <c r="EW102" i="39"/>
  <c r="EG102" i="39"/>
  <c r="DQ102" i="39"/>
  <c r="DA102" i="39"/>
  <c r="DP102" i="39"/>
  <c r="DL102" i="39"/>
  <c r="DH102" i="39"/>
  <c r="DD102" i="39"/>
  <c r="CZ102" i="39"/>
  <c r="EA102" i="39"/>
  <c r="KM102" i="39"/>
  <c r="JT102" i="39"/>
  <c r="IT102" i="39"/>
  <c r="HN102" i="39"/>
  <c r="EU102" i="39"/>
  <c r="KO102" i="39"/>
  <c r="KI102" i="39"/>
  <c r="JV102" i="39"/>
  <c r="JN102" i="39"/>
  <c r="IX102" i="39"/>
  <c r="IH102" i="39"/>
  <c r="HR102" i="39"/>
  <c r="GW102" i="39"/>
  <c r="FU102" i="39"/>
  <c r="EM102" i="39"/>
  <c r="DC102" i="39"/>
  <c r="KP102" i="39"/>
  <c r="KJ102" i="39"/>
  <c r="KD102" i="39"/>
  <c r="JP102" i="39"/>
  <c r="JH102" i="39"/>
  <c r="IZ102" i="39"/>
  <c r="IR102" i="39"/>
  <c r="IJ102" i="39"/>
  <c r="IB102" i="39"/>
  <c r="HT102" i="39"/>
  <c r="HL102" i="39"/>
  <c r="HA102" i="39"/>
  <c r="GK102" i="39"/>
  <c r="FQ102" i="39"/>
  <c r="FG102" i="39"/>
  <c r="EQ102" i="39"/>
  <c r="DW102" i="39"/>
  <c r="DG102" i="39"/>
  <c r="KG102" i="39"/>
  <c r="KC102" i="39"/>
  <c r="JY102" i="39"/>
  <c r="JO102" i="39"/>
  <c r="JK102" i="39"/>
  <c r="JG102" i="39"/>
  <c r="JC102" i="39"/>
  <c r="IY102" i="39"/>
  <c r="IU102" i="39"/>
  <c r="IQ102" i="39"/>
  <c r="IM102" i="39"/>
  <c r="II102" i="39"/>
  <c r="IE102" i="39"/>
  <c r="IA102" i="39"/>
  <c r="HW102" i="39"/>
  <c r="HS102" i="39"/>
  <c r="HO102" i="39"/>
  <c r="HK102" i="39"/>
  <c r="HC102" i="39"/>
  <c r="GY102" i="39"/>
  <c r="GQ102" i="39"/>
  <c r="GI102" i="39"/>
  <c r="GA102" i="39"/>
  <c r="FS102" i="39"/>
  <c r="FI102" i="39"/>
  <c r="FA102" i="39"/>
  <c r="ES102" i="39"/>
  <c r="EK102" i="39"/>
  <c r="EC102" i="39"/>
  <c r="DU102" i="39"/>
  <c r="DM102" i="39"/>
  <c r="DE102" i="39"/>
  <c r="GC102" i="39"/>
  <c r="JB102" i="39"/>
  <c r="KQ102" i="39"/>
  <c r="EE102" i="39"/>
  <c r="HV102" i="39"/>
  <c r="JX102" i="39"/>
  <c r="HF103" i="39"/>
  <c r="HF125" i="39" s="1"/>
  <c r="HF147" i="39" s="1"/>
  <c r="HF169" i="39" s="1"/>
  <c r="HF104" i="39"/>
  <c r="HF126" i="39" s="1"/>
  <c r="HF148" i="39" s="1"/>
  <c r="HF170" i="39" s="1"/>
  <c r="HF105" i="39"/>
  <c r="HF127" i="39" s="1"/>
  <c r="HF149" i="39" s="1"/>
  <c r="HF171" i="39" s="1"/>
  <c r="HF107" i="39"/>
  <c r="HF129" i="39" s="1"/>
  <c r="HF151" i="39" s="1"/>
  <c r="HF173" i="39" s="1"/>
  <c r="HF109" i="39"/>
  <c r="HF131" i="39" s="1"/>
  <c r="HF153" i="39" s="1"/>
  <c r="HF175" i="39" s="1"/>
  <c r="HF106" i="39"/>
  <c r="HF128" i="39" s="1"/>
  <c r="HF150" i="39" s="1"/>
  <c r="HF172" i="39" s="1"/>
  <c r="HF110" i="39"/>
  <c r="HF132" i="39" s="1"/>
  <c r="HF154" i="39" s="1"/>
  <c r="HF176" i="39" s="1"/>
  <c r="HF108" i="39"/>
  <c r="HF130" i="39" s="1"/>
  <c r="HF152" i="39" s="1"/>
  <c r="HF174" i="39" s="1"/>
  <c r="HF111" i="39"/>
  <c r="HF133" i="39" s="1"/>
  <c r="HF155" i="39" s="1"/>
  <c r="HF177" i="39" s="1"/>
  <c r="HF112" i="39"/>
  <c r="HF134" i="39" s="1"/>
  <c r="HF156" i="39" s="1"/>
  <c r="HF178" i="39" s="1"/>
  <c r="HF113" i="39"/>
  <c r="HF135" i="39" s="1"/>
  <c r="HF157" i="39" s="1"/>
  <c r="HF179" i="39" s="1"/>
  <c r="HF114" i="39"/>
  <c r="HF136" i="39" s="1"/>
  <c r="HF158" i="39" s="1"/>
  <c r="HF180" i="39" s="1"/>
  <c r="HF115" i="39"/>
  <c r="HF137" i="39" s="1"/>
  <c r="HF159" i="39" s="1"/>
  <c r="HF181" i="39" s="1"/>
  <c r="HF116" i="39"/>
  <c r="HF138" i="39" s="1"/>
  <c r="HF160" i="39" s="1"/>
  <c r="HF182" i="39" s="1"/>
  <c r="HF117" i="39"/>
  <c r="HF139" i="39" s="1"/>
  <c r="HF161" i="39" s="1"/>
  <c r="HF183" i="39" s="1"/>
  <c r="HF118" i="39"/>
  <c r="HF140" i="39" s="1"/>
  <c r="HF162" i="39" s="1"/>
  <c r="HF184" i="39" s="1"/>
  <c r="HF119" i="39"/>
  <c r="HF141" i="39" s="1"/>
  <c r="HF163" i="39" s="1"/>
  <c r="HF185" i="39" s="1"/>
  <c r="HF124" i="39"/>
  <c r="HF146" i="39" s="1"/>
  <c r="HF168" i="39" s="1"/>
  <c r="GT103" i="39"/>
  <c r="GT125" i="39" s="1"/>
  <c r="GT147" i="39" s="1"/>
  <c r="GT169" i="39" s="1"/>
  <c r="GT104" i="39"/>
  <c r="GT126" i="39" s="1"/>
  <c r="GT148" i="39" s="1"/>
  <c r="GT170" i="39" s="1"/>
  <c r="GT105" i="39"/>
  <c r="GT127" i="39" s="1"/>
  <c r="GT149" i="39" s="1"/>
  <c r="GT171" i="39" s="1"/>
  <c r="GT107" i="39"/>
  <c r="GT129" i="39" s="1"/>
  <c r="GT151" i="39" s="1"/>
  <c r="GT173" i="39" s="1"/>
  <c r="GT109" i="39"/>
  <c r="GT131" i="39" s="1"/>
  <c r="GT153" i="39" s="1"/>
  <c r="GT175" i="39" s="1"/>
  <c r="GT106" i="39"/>
  <c r="GT128" i="39" s="1"/>
  <c r="GT150" i="39" s="1"/>
  <c r="GT172" i="39" s="1"/>
  <c r="GT110" i="39"/>
  <c r="GT132" i="39" s="1"/>
  <c r="GT154" i="39" s="1"/>
  <c r="GT176" i="39" s="1"/>
  <c r="GT108" i="39"/>
  <c r="GT130" i="39" s="1"/>
  <c r="GT152" i="39" s="1"/>
  <c r="GT174" i="39" s="1"/>
  <c r="GT111" i="39"/>
  <c r="GT133" i="39" s="1"/>
  <c r="GT155" i="39" s="1"/>
  <c r="GT177" i="39" s="1"/>
  <c r="GT112" i="39"/>
  <c r="GT134" i="39" s="1"/>
  <c r="GT156" i="39" s="1"/>
  <c r="GT178" i="39" s="1"/>
  <c r="GT113" i="39"/>
  <c r="GT135" i="39" s="1"/>
  <c r="GT157" i="39" s="1"/>
  <c r="GT179" i="39" s="1"/>
  <c r="GT114" i="39"/>
  <c r="GT136" i="39" s="1"/>
  <c r="GT158" i="39" s="1"/>
  <c r="GT180" i="39" s="1"/>
  <c r="GT115" i="39"/>
  <c r="GT137" i="39" s="1"/>
  <c r="GT159" i="39" s="1"/>
  <c r="GT181" i="39" s="1"/>
  <c r="GT116" i="39"/>
  <c r="GT138" i="39" s="1"/>
  <c r="GT160" i="39" s="1"/>
  <c r="GT182" i="39" s="1"/>
  <c r="GT117" i="39"/>
  <c r="GT139" i="39" s="1"/>
  <c r="GT161" i="39" s="1"/>
  <c r="GT183" i="39" s="1"/>
  <c r="GT118" i="39"/>
  <c r="GT140" i="39" s="1"/>
  <c r="GT162" i="39" s="1"/>
  <c r="GT184" i="39" s="1"/>
  <c r="GT119" i="39"/>
  <c r="GT141" i="39" s="1"/>
  <c r="GT163" i="39" s="1"/>
  <c r="GT185" i="39" s="1"/>
  <c r="GT124" i="39"/>
  <c r="GT146" i="39" s="1"/>
  <c r="GT168" i="39" s="1"/>
  <c r="GH103" i="39"/>
  <c r="GH125" i="39" s="1"/>
  <c r="GH147" i="39" s="1"/>
  <c r="GH169" i="39" s="1"/>
  <c r="GH104" i="39"/>
  <c r="GH126" i="39" s="1"/>
  <c r="GH148" i="39" s="1"/>
  <c r="GH170" i="39" s="1"/>
  <c r="GH105" i="39"/>
  <c r="GH127" i="39" s="1"/>
  <c r="GH149" i="39" s="1"/>
  <c r="GH171" i="39" s="1"/>
  <c r="GH107" i="39"/>
  <c r="GH129" i="39" s="1"/>
  <c r="GH151" i="39" s="1"/>
  <c r="GH173" i="39" s="1"/>
  <c r="GH109" i="39"/>
  <c r="GH131" i="39" s="1"/>
  <c r="GH153" i="39" s="1"/>
  <c r="GH175" i="39" s="1"/>
  <c r="GH106" i="39"/>
  <c r="GH128" i="39" s="1"/>
  <c r="GH150" i="39" s="1"/>
  <c r="GH172" i="39" s="1"/>
  <c r="GH108" i="39"/>
  <c r="GH130" i="39" s="1"/>
  <c r="GH152" i="39" s="1"/>
  <c r="GH174" i="39" s="1"/>
  <c r="GH110" i="39"/>
  <c r="GH132" i="39" s="1"/>
  <c r="GH154" i="39" s="1"/>
  <c r="GH176" i="39" s="1"/>
  <c r="GH111" i="39"/>
  <c r="GH133" i="39" s="1"/>
  <c r="GH155" i="39" s="1"/>
  <c r="GH177" i="39" s="1"/>
  <c r="GH112" i="39"/>
  <c r="GH134" i="39" s="1"/>
  <c r="GH156" i="39" s="1"/>
  <c r="GH178" i="39" s="1"/>
  <c r="GH113" i="39"/>
  <c r="GH135" i="39" s="1"/>
  <c r="GH157" i="39" s="1"/>
  <c r="GH179" i="39" s="1"/>
  <c r="GH114" i="39"/>
  <c r="GH136" i="39" s="1"/>
  <c r="GH158" i="39" s="1"/>
  <c r="GH180" i="39" s="1"/>
  <c r="GH115" i="39"/>
  <c r="GH137" i="39" s="1"/>
  <c r="GH159" i="39" s="1"/>
  <c r="GH181" i="39" s="1"/>
  <c r="GH116" i="39"/>
  <c r="GH138" i="39" s="1"/>
  <c r="GH160" i="39" s="1"/>
  <c r="GH182" i="39" s="1"/>
  <c r="GH117" i="39"/>
  <c r="GH139" i="39" s="1"/>
  <c r="GH161" i="39" s="1"/>
  <c r="GH183" i="39" s="1"/>
  <c r="GH118" i="39"/>
  <c r="GH140" i="39" s="1"/>
  <c r="GH162" i="39" s="1"/>
  <c r="GH184" i="39" s="1"/>
  <c r="GH119" i="39"/>
  <c r="GH141" i="39" s="1"/>
  <c r="GH163" i="39" s="1"/>
  <c r="GH185" i="39" s="1"/>
  <c r="GH124" i="39"/>
  <c r="GH146" i="39" s="1"/>
  <c r="GH168" i="39" s="1"/>
  <c r="GD103" i="39"/>
  <c r="GD125" i="39" s="1"/>
  <c r="GD147" i="39" s="1"/>
  <c r="GD169" i="39" s="1"/>
  <c r="GD104" i="39"/>
  <c r="GD126" i="39" s="1"/>
  <c r="GD148" i="39" s="1"/>
  <c r="GD170" i="39" s="1"/>
  <c r="GD105" i="39"/>
  <c r="GD127" i="39" s="1"/>
  <c r="GD149" i="39" s="1"/>
  <c r="GD171" i="39" s="1"/>
  <c r="GD107" i="39"/>
  <c r="GD129" i="39" s="1"/>
  <c r="GD151" i="39" s="1"/>
  <c r="GD173" i="39" s="1"/>
  <c r="GD109" i="39"/>
  <c r="GD131" i="39" s="1"/>
  <c r="GD153" i="39" s="1"/>
  <c r="GD175" i="39" s="1"/>
  <c r="GD106" i="39"/>
  <c r="GD128" i="39" s="1"/>
  <c r="GD150" i="39" s="1"/>
  <c r="GD172" i="39" s="1"/>
  <c r="GD108" i="39"/>
  <c r="GD130" i="39" s="1"/>
  <c r="GD152" i="39" s="1"/>
  <c r="GD174" i="39" s="1"/>
  <c r="GD110" i="39"/>
  <c r="GD132" i="39" s="1"/>
  <c r="GD154" i="39" s="1"/>
  <c r="GD176" i="39" s="1"/>
  <c r="GD111" i="39"/>
  <c r="GD133" i="39" s="1"/>
  <c r="GD155" i="39" s="1"/>
  <c r="GD177" i="39" s="1"/>
  <c r="GD112" i="39"/>
  <c r="GD134" i="39" s="1"/>
  <c r="GD156" i="39" s="1"/>
  <c r="GD178" i="39" s="1"/>
  <c r="GD113" i="39"/>
  <c r="GD135" i="39" s="1"/>
  <c r="GD157" i="39" s="1"/>
  <c r="GD179" i="39" s="1"/>
  <c r="GD114" i="39"/>
  <c r="GD136" i="39" s="1"/>
  <c r="GD158" i="39" s="1"/>
  <c r="GD180" i="39" s="1"/>
  <c r="GD115" i="39"/>
  <c r="GD137" i="39" s="1"/>
  <c r="GD159" i="39" s="1"/>
  <c r="GD181" i="39" s="1"/>
  <c r="GD116" i="39"/>
  <c r="GD138" i="39" s="1"/>
  <c r="GD160" i="39" s="1"/>
  <c r="GD182" i="39" s="1"/>
  <c r="GD117" i="39"/>
  <c r="GD139" i="39" s="1"/>
  <c r="GD161" i="39" s="1"/>
  <c r="GD183" i="39" s="1"/>
  <c r="GD118" i="39"/>
  <c r="GD140" i="39" s="1"/>
  <c r="GD162" i="39" s="1"/>
  <c r="GD184" i="39" s="1"/>
  <c r="GD119" i="39"/>
  <c r="GD141" i="39" s="1"/>
  <c r="GD163" i="39" s="1"/>
  <c r="GD185" i="39" s="1"/>
  <c r="GD124" i="39"/>
  <c r="GD146" i="39" s="1"/>
  <c r="GD168" i="39" s="1"/>
  <c r="FV103" i="39"/>
  <c r="FV125" i="39" s="1"/>
  <c r="FV147" i="39" s="1"/>
  <c r="FV169" i="39" s="1"/>
  <c r="FV104" i="39"/>
  <c r="FV126" i="39" s="1"/>
  <c r="FV148" i="39" s="1"/>
  <c r="FV170" i="39" s="1"/>
  <c r="FV105" i="39"/>
  <c r="FV127" i="39" s="1"/>
  <c r="FV149" i="39" s="1"/>
  <c r="FV171" i="39" s="1"/>
  <c r="FV107" i="39"/>
  <c r="FV129" i="39" s="1"/>
  <c r="FV151" i="39" s="1"/>
  <c r="FV173" i="39" s="1"/>
  <c r="FV109" i="39"/>
  <c r="FV131" i="39" s="1"/>
  <c r="FV153" i="39" s="1"/>
  <c r="FV175" i="39" s="1"/>
  <c r="FV106" i="39"/>
  <c r="FV128" i="39" s="1"/>
  <c r="FV150" i="39" s="1"/>
  <c r="FV172" i="39" s="1"/>
  <c r="FV108" i="39"/>
  <c r="FV130" i="39" s="1"/>
  <c r="FV152" i="39" s="1"/>
  <c r="FV174" i="39" s="1"/>
  <c r="FV110" i="39"/>
  <c r="FV132" i="39" s="1"/>
  <c r="FV154" i="39" s="1"/>
  <c r="FV176" i="39" s="1"/>
  <c r="FV111" i="39"/>
  <c r="FV133" i="39" s="1"/>
  <c r="FV155" i="39" s="1"/>
  <c r="FV177" i="39" s="1"/>
  <c r="FV112" i="39"/>
  <c r="FV134" i="39" s="1"/>
  <c r="FV156" i="39" s="1"/>
  <c r="FV178" i="39" s="1"/>
  <c r="FV113" i="39"/>
  <c r="FV135" i="39" s="1"/>
  <c r="FV157" i="39" s="1"/>
  <c r="FV179" i="39" s="1"/>
  <c r="FV114" i="39"/>
  <c r="FV136" i="39" s="1"/>
  <c r="FV158" i="39" s="1"/>
  <c r="FV180" i="39" s="1"/>
  <c r="FV115" i="39"/>
  <c r="FV137" i="39" s="1"/>
  <c r="FV159" i="39" s="1"/>
  <c r="FV181" i="39" s="1"/>
  <c r="FV116" i="39"/>
  <c r="FV138" i="39" s="1"/>
  <c r="FV160" i="39" s="1"/>
  <c r="FV182" i="39" s="1"/>
  <c r="FV117" i="39"/>
  <c r="FV139" i="39" s="1"/>
  <c r="FV161" i="39" s="1"/>
  <c r="FV183" i="39" s="1"/>
  <c r="FV118" i="39"/>
  <c r="FV140" i="39" s="1"/>
  <c r="FV162" i="39" s="1"/>
  <c r="FV184" i="39" s="1"/>
  <c r="FV119" i="39"/>
  <c r="FV141" i="39" s="1"/>
  <c r="FV163" i="39" s="1"/>
  <c r="FV185" i="39" s="1"/>
  <c r="FV124" i="39"/>
  <c r="FV146" i="39" s="1"/>
  <c r="FV168" i="39" s="1"/>
  <c r="FR103" i="39"/>
  <c r="FR125" i="39" s="1"/>
  <c r="FR147" i="39" s="1"/>
  <c r="FR169" i="39" s="1"/>
  <c r="FR104" i="39"/>
  <c r="FR126" i="39" s="1"/>
  <c r="FR148" i="39" s="1"/>
  <c r="FR170" i="39" s="1"/>
  <c r="FR105" i="39"/>
  <c r="FR127" i="39" s="1"/>
  <c r="FR149" i="39" s="1"/>
  <c r="FR171" i="39" s="1"/>
  <c r="FR107" i="39"/>
  <c r="FR129" i="39" s="1"/>
  <c r="FR151" i="39" s="1"/>
  <c r="FR173" i="39" s="1"/>
  <c r="FR109" i="39"/>
  <c r="FR131" i="39" s="1"/>
  <c r="FR153" i="39" s="1"/>
  <c r="FR175" i="39" s="1"/>
  <c r="FR106" i="39"/>
  <c r="FR128" i="39" s="1"/>
  <c r="FR150" i="39" s="1"/>
  <c r="FR172" i="39" s="1"/>
  <c r="FR108" i="39"/>
  <c r="FR130" i="39" s="1"/>
  <c r="FR152" i="39" s="1"/>
  <c r="FR174" i="39" s="1"/>
  <c r="FR110" i="39"/>
  <c r="FR132" i="39" s="1"/>
  <c r="FR154" i="39" s="1"/>
  <c r="FR176" i="39" s="1"/>
  <c r="FR111" i="39"/>
  <c r="FR133" i="39" s="1"/>
  <c r="FR155" i="39" s="1"/>
  <c r="FR177" i="39" s="1"/>
  <c r="FR112" i="39"/>
  <c r="FR134" i="39" s="1"/>
  <c r="FR156" i="39" s="1"/>
  <c r="FR178" i="39" s="1"/>
  <c r="FR113" i="39"/>
  <c r="FR135" i="39" s="1"/>
  <c r="FR157" i="39" s="1"/>
  <c r="FR179" i="39" s="1"/>
  <c r="FR114" i="39"/>
  <c r="FR136" i="39" s="1"/>
  <c r="FR158" i="39" s="1"/>
  <c r="FR180" i="39" s="1"/>
  <c r="FR115" i="39"/>
  <c r="FR137" i="39" s="1"/>
  <c r="FR159" i="39" s="1"/>
  <c r="FR181" i="39" s="1"/>
  <c r="FR116" i="39"/>
  <c r="FR138" i="39" s="1"/>
  <c r="FR160" i="39" s="1"/>
  <c r="FR182" i="39" s="1"/>
  <c r="FR117" i="39"/>
  <c r="FR139" i="39" s="1"/>
  <c r="FR161" i="39" s="1"/>
  <c r="FR183" i="39" s="1"/>
  <c r="FR118" i="39"/>
  <c r="FR140" i="39" s="1"/>
  <c r="FR162" i="39" s="1"/>
  <c r="FR184" i="39" s="1"/>
  <c r="FR119" i="39"/>
  <c r="FR141" i="39" s="1"/>
  <c r="FR163" i="39" s="1"/>
  <c r="FR185" i="39" s="1"/>
  <c r="FR124" i="39"/>
  <c r="FR146" i="39" s="1"/>
  <c r="FR168" i="39" s="1"/>
  <c r="FL103" i="39"/>
  <c r="FL125" i="39" s="1"/>
  <c r="FL147" i="39" s="1"/>
  <c r="FL169" i="39" s="1"/>
  <c r="FL104" i="39"/>
  <c r="FL126" i="39" s="1"/>
  <c r="FL148" i="39" s="1"/>
  <c r="FL170" i="39" s="1"/>
  <c r="FL105" i="39"/>
  <c r="FL127" i="39" s="1"/>
  <c r="FL149" i="39" s="1"/>
  <c r="FL171" i="39" s="1"/>
  <c r="FL107" i="39"/>
  <c r="FL129" i="39" s="1"/>
  <c r="FL151" i="39" s="1"/>
  <c r="FL173" i="39" s="1"/>
  <c r="FL109" i="39"/>
  <c r="FL131" i="39" s="1"/>
  <c r="FL153" i="39" s="1"/>
  <c r="FL175" i="39" s="1"/>
  <c r="FL106" i="39"/>
  <c r="FL128" i="39" s="1"/>
  <c r="FL150" i="39" s="1"/>
  <c r="FL172" i="39" s="1"/>
  <c r="FL108" i="39"/>
  <c r="FL130" i="39" s="1"/>
  <c r="FL152" i="39" s="1"/>
  <c r="FL174" i="39" s="1"/>
  <c r="FL110" i="39"/>
  <c r="FL132" i="39" s="1"/>
  <c r="FL154" i="39" s="1"/>
  <c r="FL176" i="39" s="1"/>
  <c r="FL111" i="39"/>
  <c r="FL133" i="39" s="1"/>
  <c r="FL155" i="39" s="1"/>
  <c r="FL177" i="39" s="1"/>
  <c r="FL112" i="39"/>
  <c r="FL134" i="39" s="1"/>
  <c r="FL156" i="39" s="1"/>
  <c r="FL178" i="39" s="1"/>
  <c r="FL113" i="39"/>
  <c r="FL135" i="39" s="1"/>
  <c r="FL157" i="39" s="1"/>
  <c r="FL179" i="39" s="1"/>
  <c r="FL114" i="39"/>
  <c r="FL136" i="39" s="1"/>
  <c r="FL158" i="39" s="1"/>
  <c r="FL180" i="39" s="1"/>
  <c r="FL115" i="39"/>
  <c r="FL137" i="39" s="1"/>
  <c r="FL159" i="39" s="1"/>
  <c r="FL181" i="39" s="1"/>
  <c r="FL116" i="39"/>
  <c r="FL138" i="39" s="1"/>
  <c r="FL160" i="39" s="1"/>
  <c r="FL182" i="39" s="1"/>
  <c r="FL117" i="39"/>
  <c r="FL139" i="39" s="1"/>
  <c r="FL161" i="39" s="1"/>
  <c r="FL183" i="39" s="1"/>
  <c r="FL118" i="39"/>
  <c r="FL140" i="39" s="1"/>
  <c r="FL162" i="39" s="1"/>
  <c r="FL184" i="39" s="1"/>
  <c r="FL119" i="39"/>
  <c r="FL141" i="39" s="1"/>
  <c r="FL163" i="39" s="1"/>
  <c r="FL185" i="39" s="1"/>
  <c r="FL124" i="39"/>
  <c r="FL146" i="39" s="1"/>
  <c r="FL168" i="39" s="1"/>
  <c r="FD103" i="39"/>
  <c r="FD125" i="39" s="1"/>
  <c r="FD147" i="39" s="1"/>
  <c r="FD169" i="39" s="1"/>
  <c r="FD104" i="39"/>
  <c r="FD126" i="39" s="1"/>
  <c r="FD148" i="39" s="1"/>
  <c r="FD170" i="39" s="1"/>
  <c r="FD105" i="39"/>
  <c r="FD127" i="39" s="1"/>
  <c r="FD149" i="39" s="1"/>
  <c r="FD171" i="39" s="1"/>
  <c r="FD107" i="39"/>
  <c r="FD129" i="39" s="1"/>
  <c r="FD151" i="39" s="1"/>
  <c r="FD173" i="39" s="1"/>
  <c r="FD109" i="39"/>
  <c r="FD131" i="39" s="1"/>
  <c r="FD153" i="39" s="1"/>
  <c r="FD175" i="39" s="1"/>
  <c r="FD106" i="39"/>
  <c r="FD128" i="39" s="1"/>
  <c r="FD150" i="39" s="1"/>
  <c r="FD172" i="39" s="1"/>
  <c r="FD108" i="39"/>
  <c r="FD130" i="39" s="1"/>
  <c r="FD152" i="39" s="1"/>
  <c r="FD174" i="39" s="1"/>
  <c r="FD110" i="39"/>
  <c r="FD132" i="39" s="1"/>
  <c r="FD154" i="39" s="1"/>
  <c r="FD176" i="39" s="1"/>
  <c r="FD111" i="39"/>
  <c r="FD133" i="39" s="1"/>
  <c r="FD155" i="39" s="1"/>
  <c r="FD177" i="39" s="1"/>
  <c r="FD112" i="39"/>
  <c r="FD134" i="39" s="1"/>
  <c r="FD156" i="39" s="1"/>
  <c r="FD178" i="39" s="1"/>
  <c r="FD113" i="39"/>
  <c r="FD135" i="39" s="1"/>
  <c r="FD157" i="39" s="1"/>
  <c r="FD179" i="39" s="1"/>
  <c r="FD114" i="39"/>
  <c r="FD136" i="39" s="1"/>
  <c r="FD158" i="39" s="1"/>
  <c r="FD180" i="39" s="1"/>
  <c r="FD115" i="39"/>
  <c r="FD137" i="39" s="1"/>
  <c r="FD159" i="39" s="1"/>
  <c r="FD181" i="39" s="1"/>
  <c r="FD116" i="39"/>
  <c r="FD138" i="39" s="1"/>
  <c r="FD160" i="39" s="1"/>
  <c r="FD182" i="39" s="1"/>
  <c r="FD117" i="39"/>
  <c r="FD139" i="39" s="1"/>
  <c r="FD161" i="39" s="1"/>
  <c r="FD183" i="39" s="1"/>
  <c r="FD118" i="39"/>
  <c r="FD140" i="39" s="1"/>
  <c r="FD162" i="39" s="1"/>
  <c r="FD184" i="39" s="1"/>
  <c r="FD119" i="39"/>
  <c r="FD141" i="39" s="1"/>
  <c r="FD163" i="39" s="1"/>
  <c r="FD185" i="39" s="1"/>
  <c r="FD124" i="39"/>
  <c r="FD146" i="39" s="1"/>
  <c r="FD168" i="39" s="1"/>
  <c r="EZ103" i="39"/>
  <c r="EZ125" i="39" s="1"/>
  <c r="EZ147" i="39" s="1"/>
  <c r="EZ169" i="39" s="1"/>
  <c r="EZ104" i="39"/>
  <c r="EZ126" i="39" s="1"/>
  <c r="EZ148" i="39" s="1"/>
  <c r="EZ170" i="39" s="1"/>
  <c r="EZ105" i="39"/>
  <c r="EZ127" i="39" s="1"/>
  <c r="EZ149" i="39" s="1"/>
  <c r="EZ171" i="39" s="1"/>
  <c r="EZ107" i="39"/>
  <c r="EZ129" i="39" s="1"/>
  <c r="EZ151" i="39" s="1"/>
  <c r="EZ173" i="39" s="1"/>
  <c r="EZ109" i="39"/>
  <c r="EZ131" i="39" s="1"/>
  <c r="EZ153" i="39" s="1"/>
  <c r="EZ175" i="39" s="1"/>
  <c r="EZ106" i="39"/>
  <c r="EZ128" i="39" s="1"/>
  <c r="EZ150" i="39" s="1"/>
  <c r="EZ172" i="39" s="1"/>
  <c r="EZ108" i="39"/>
  <c r="EZ130" i="39" s="1"/>
  <c r="EZ152" i="39" s="1"/>
  <c r="EZ174" i="39" s="1"/>
  <c r="EZ110" i="39"/>
  <c r="EZ132" i="39" s="1"/>
  <c r="EZ154" i="39" s="1"/>
  <c r="EZ176" i="39" s="1"/>
  <c r="EZ111" i="39"/>
  <c r="EZ133" i="39" s="1"/>
  <c r="EZ155" i="39" s="1"/>
  <c r="EZ177" i="39" s="1"/>
  <c r="EZ112" i="39"/>
  <c r="EZ134" i="39" s="1"/>
  <c r="EZ156" i="39" s="1"/>
  <c r="EZ178" i="39" s="1"/>
  <c r="EZ113" i="39"/>
  <c r="EZ135" i="39" s="1"/>
  <c r="EZ157" i="39" s="1"/>
  <c r="EZ179" i="39" s="1"/>
  <c r="EZ114" i="39"/>
  <c r="EZ136" i="39" s="1"/>
  <c r="EZ158" i="39" s="1"/>
  <c r="EZ180" i="39" s="1"/>
  <c r="EZ115" i="39"/>
  <c r="EZ137" i="39" s="1"/>
  <c r="EZ159" i="39" s="1"/>
  <c r="EZ181" i="39" s="1"/>
  <c r="EZ116" i="39"/>
  <c r="EZ138" i="39" s="1"/>
  <c r="EZ160" i="39" s="1"/>
  <c r="EZ182" i="39" s="1"/>
  <c r="EZ117" i="39"/>
  <c r="EZ139" i="39" s="1"/>
  <c r="EZ161" i="39" s="1"/>
  <c r="EZ183" i="39" s="1"/>
  <c r="EZ118" i="39"/>
  <c r="EZ140" i="39" s="1"/>
  <c r="EZ162" i="39" s="1"/>
  <c r="EZ184" i="39" s="1"/>
  <c r="EZ119" i="39"/>
  <c r="EZ141" i="39" s="1"/>
  <c r="EZ163" i="39" s="1"/>
  <c r="EZ185" i="39" s="1"/>
  <c r="EZ124" i="39"/>
  <c r="EZ146" i="39" s="1"/>
  <c r="EZ168" i="39" s="1"/>
  <c r="ER103" i="39"/>
  <c r="ER125" i="39" s="1"/>
  <c r="ER147" i="39" s="1"/>
  <c r="ER169" i="39" s="1"/>
  <c r="ER104" i="39"/>
  <c r="ER126" i="39" s="1"/>
  <c r="ER148" i="39" s="1"/>
  <c r="ER170" i="39" s="1"/>
  <c r="ER105" i="39"/>
  <c r="ER127" i="39" s="1"/>
  <c r="ER149" i="39" s="1"/>
  <c r="ER171" i="39" s="1"/>
  <c r="ER107" i="39"/>
  <c r="ER129" i="39" s="1"/>
  <c r="ER151" i="39" s="1"/>
  <c r="ER173" i="39" s="1"/>
  <c r="ER109" i="39"/>
  <c r="ER131" i="39" s="1"/>
  <c r="ER153" i="39" s="1"/>
  <c r="ER175" i="39" s="1"/>
  <c r="ER106" i="39"/>
  <c r="ER128" i="39" s="1"/>
  <c r="ER150" i="39" s="1"/>
  <c r="ER172" i="39" s="1"/>
  <c r="ER108" i="39"/>
  <c r="ER130" i="39" s="1"/>
  <c r="ER152" i="39" s="1"/>
  <c r="ER174" i="39" s="1"/>
  <c r="ER110" i="39"/>
  <c r="ER132" i="39" s="1"/>
  <c r="ER154" i="39" s="1"/>
  <c r="ER176" i="39" s="1"/>
  <c r="ER111" i="39"/>
  <c r="ER133" i="39" s="1"/>
  <c r="ER155" i="39" s="1"/>
  <c r="ER177" i="39" s="1"/>
  <c r="ER112" i="39"/>
  <c r="ER134" i="39" s="1"/>
  <c r="ER156" i="39" s="1"/>
  <c r="ER178" i="39" s="1"/>
  <c r="ER113" i="39"/>
  <c r="ER135" i="39" s="1"/>
  <c r="ER157" i="39" s="1"/>
  <c r="ER179" i="39" s="1"/>
  <c r="ER114" i="39"/>
  <c r="ER136" i="39" s="1"/>
  <c r="ER158" i="39" s="1"/>
  <c r="ER180" i="39" s="1"/>
  <c r="ER115" i="39"/>
  <c r="ER137" i="39" s="1"/>
  <c r="ER159" i="39" s="1"/>
  <c r="ER181" i="39" s="1"/>
  <c r="ER116" i="39"/>
  <c r="ER138" i="39" s="1"/>
  <c r="ER160" i="39" s="1"/>
  <c r="ER182" i="39" s="1"/>
  <c r="ER117" i="39"/>
  <c r="ER139" i="39" s="1"/>
  <c r="ER161" i="39" s="1"/>
  <c r="ER183" i="39" s="1"/>
  <c r="ER118" i="39"/>
  <c r="ER140" i="39" s="1"/>
  <c r="ER162" i="39" s="1"/>
  <c r="ER184" i="39" s="1"/>
  <c r="ER119" i="39"/>
  <c r="ER141" i="39" s="1"/>
  <c r="ER163" i="39" s="1"/>
  <c r="ER185" i="39" s="1"/>
  <c r="ER124" i="39"/>
  <c r="ER146" i="39" s="1"/>
  <c r="ER168" i="39" s="1"/>
  <c r="EJ103" i="39"/>
  <c r="EJ125" i="39" s="1"/>
  <c r="EJ147" i="39" s="1"/>
  <c r="EJ169" i="39" s="1"/>
  <c r="EJ104" i="39"/>
  <c r="EJ126" i="39" s="1"/>
  <c r="EJ148" i="39" s="1"/>
  <c r="EJ170" i="39" s="1"/>
  <c r="EJ105" i="39"/>
  <c r="EJ127" i="39" s="1"/>
  <c r="EJ149" i="39" s="1"/>
  <c r="EJ171" i="39" s="1"/>
  <c r="EJ107" i="39"/>
  <c r="EJ129" i="39" s="1"/>
  <c r="EJ151" i="39" s="1"/>
  <c r="EJ173" i="39" s="1"/>
  <c r="EJ109" i="39"/>
  <c r="EJ131" i="39" s="1"/>
  <c r="EJ153" i="39" s="1"/>
  <c r="EJ175" i="39" s="1"/>
  <c r="EJ106" i="39"/>
  <c r="EJ128" i="39" s="1"/>
  <c r="EJ150" i="39" s="1"/>
  <c r="EJ172" i="39" s="1"/>
  <c r="EJ108" i="39"/>
  <c r="EJ130" i="39" s="1"/>
  <c r="EJ152" i="39" s="1"/>
  <c r="EJ174" i="39" s="1"/>
  <c r="EJ110" i="39"/>
  <c r="EJ132" i="39" s="1"/>
  <c r="EJ154" i="39" s="1"/>
  <c r="EJ176" i="39" s="1"/>
  <c r="EJ111" i="39"/>
  <c r="EJ133" i="39" s="1"/>
  <c r="EJ155" i="39" s="1"/>
  <c r="EJ177" i="39" s="1"/>
  <c r="EJ112" i="39"/>
  <c r="EJ134" i="39" s="1"/>
  <c r="EJ156" i="39" s="1"/>
  <c r="EJ178" i="39" s="1"/>
  <c r="EJ113" i="39"/>
  <c r="EJ135" i="39" s="1"/>
  <c r="EJ157" i="39" s="1"/>
  <c r="EJ179" i="39" s="1"/>
  <c r="EJ114" i="39"/>
  <c r="EJ136" i="39" s="1"/>
  <c r="EJ158" i="39" s="1"/>
  <c r="EJ180" i="39" s="1"/>
  <c r="EJ115" i="39"/>
  <c r="EJ137" i="39" s="1"/>
  <c r="EJ159" i="39" s="1"/>
  <c r="EJ181" i="39" s="1"/>
  <c r="EJ116" i="39"/>
  <c r="EJ138" i="39" s="1"/>
  <c r="EJ160" i="39" s="1"/>
  <c r="EJ182" i="39" s="1"/>
  <c r="EJ117" i="39"/>
  <c r="EJ139" i="39" s="1"/>
  <c r="EJ161" i="39" s="1"/>
  <c r="EJ183" i="39" s="1"/>
  <c r="EJ118" i="39"/>
  <c r="EJ140" i="39" s="1"/>
  <c r="EJ162" i="39" s="1"/>
  <c r="EJ184" i="39" s="1"/>
  <c r="EJ119" i="39"/>
  <c r="EJ141" i="39" s="1"/>
  <c r="EJ163" i="39" s="1"/>
  <c r="EJ185" i="39" s="1"/>
  <c r="EJ124" i="39"/>
  <c r="EJ146" i="39" s="1"/>
  <c r="EJ168" i="39" s="1"/>
  <c r="EB103" i="39"/>
  <c r="EB125" i="39" s="1"/>
  <c r="EB147" i="39" s="1"/>
  <c r="EB169" i="39" s="1"/>
  <c r="EB104" i="39"/>
  <c r="EB126" i="39" s="1"/>
  <c r="EB148" i="39" s="1"/>
  <c r="EB170" i="39" s="1"/>
  <c r="EB105" i="39"/>
  <c r="EB127" i="39" s="1"/>
  <c r="EB149" i="39" s="1"/>
  <c r="EB171" i="39" s="1"/>
  <c r="EB107" i="39"/>
  <c r="EB129" i="39" s="1"/>
  <c r="EB151" i="39" s="1"/>
  <c r="EB173" i="39" s="1"/>
  <c r="EB109" i="39"/>
  <c r="EB131" i="39" s="1"/>
  <c r="EB153" i="39" s="1"/>
  <c r="EB175" i="39" s="1"/>
  <c r="EB106" i="39"/>
  <c r="EB128" i="39" s="1"/>
  <c r="EB150" i="39" s="1"/>
  <c r="EB172" i="39" s="1"/>
  <c r="EB108" i="39"/>
  <c r="EB130" i="39" s="1"/>
  <c r="EB152" i="39" s="1"/>
  <c r="EB174" i="39" s="1"/>
  <c r="EB110" i="39"/>
  <c r="EB132" i="39" s="1"/>
  <c r="EB154" i="39" s="1"/>
  <c r="EB176" i="39" s="1"/>
  <c r="EB111" i="39"/>
  <c r="EB133" i="39" s="1"/>
  <c r="EB155" i="39" s="1"/>
  <c r="EB177" i="39" s="1"/>
  <c r="EB112" i="39"/>
  <c r="EB134" i="39" s="1"/>
  <c r="EB156" i="39" s="1"/>
  <c r="EB178" i="39" s="1"/>
  <c r="EB113" i="39"/>
  <c r="EB135" i="39" s="1"/>
  <c r="EB157" i="39" s="1"/>
  <c r="EB179" i="39" s="1"/>
  <c r="EB114" i="39"/>
  <c r="EB136" i="39" s="1"/>
  <c r="EB158" i="39" s="1"/>
  <c r="EB180" i="39" s="1"/>
  <c r="EB115" i="39"/>
  <c r="EB137" i="39" s="1"/>
  <c r="EB159" i="39" s="1"/>
  <c r="EB181" i="39" s="1"/>
  <c r="EB116" i="39"/>
  <c r="EB138" i="39" s="1"/>
  <c r="EB160" i="39" s="1"/>
  <c r="EB182" i="39" s="1"/>
  <c r="EB117" i="39"/>
  <c r="EB139" i="39" s="1"/>
  <c r="EB161" i="39" s="1"/>
  <c r="EB183" i="39" s="1"/>
  <c r="EB118" i="39"/>
  <c r="EB140" i="39" s="1"/>
  <c r="EB162" i="39" s="1"/>
  <c r="EB184" i="39" s="1"/>
  <c r="EB119" i="39"/>
  <c r="EB141" i="39" s="1"/>
  <c r="EB163" i="39" s="1"/>
  <c r="EB185" i="39" s="1"/>
  <c r="EB124" i="39"/>
  <c r="EB146" i="39" s="1"/>
  <c r="EB168" i="39" s="1"/>
  <c r="DT103" i="39"/>
  <c r="DT125" i="39" s="1"/>
  <c r="DT147" i="39" s="1"/>
  <c r="DT169" i="39" s="1"/>
  <c r="DT104" i="39"/>
  <c r="DT126" i="39" s="1"/>
  <c r="DT148" i="39" s="1"/>
  <c r="DT170" i="39" s="1"/>
  <c r="DT105" i="39"/>
  <c r="DT127" i="39" s="1"/>
  <c r="DT149" i="39" s="1"/>
  <c r="DT171" i="39" s="1"/>
  <c r="DT107" i="39"/>
  <c r="DT129" i="39" s="1"/>
  <c r="DT151" i="39" s="1"/>
  <c r="DT173" i="39" s="1"/>
  <c r="DT109" i="39"/>
  <c r="DT131" i="39" s="1"/>
  <c r="DT153" i="39" s="1"/>
  <c r="DT175" i="39" s="1"/>
  <c r="DT106" i="39"/>
  <c r="DT128" i="39" s="1"/>
  <c r="DT150" i="39" s="1"/>
  <c r="DT172" i="39" s="1"/>
  <c r="DT108" i="39"/>
  <c r="DT130" i="39" s="1"/>
  <c r="DT152" i="39" s="1"/>
  <c r="DT174" i="39" s="1"/>
  <c r="DT110" i="39"/>
  <c r="DT132" i="39" s="1"/>
  <c r="DT154" i="39" s="1"/>
  <c r="DT176" i="39" s="1"/>
  <c r="DT111" i="39"/>
  <c r="DT133" i="39" s="1"/>
  <c r="DT155" i="39" s="1"/>
  <c r="DT177" i="39" s="1"/>
  <c r="DT112" i="39"/>
  <c r="DT134" i="39" s="1"/>
  <c r="DT156" i="39" s="1"/>
  <c r="DT178" i="39" s="1"/>
  <c r="DT113" i="39"/>
  <c r="DT135" i="39" s="1"/>
  <c r="DT157" i="39" s="1"/>
  <c r="DT179" i="39" s="1"/>
  <c r="DT114" i="39"/>
  <c r="DT136" i="39" s="1"/>
  <c r="DT158" i="39" s="1"/>
  <c r="DT180" i="39" s="1"/>
  <c r="DT115" i="39"/>
  <c r="DT137" i="39" s="1"/>
  <c r="DT159" i="39" s="1"/>
  <c r="DT181" i="39" s="1"/>
  <c r="DT116" i="39"/>
  <c r="DT138" i="39" s="1"/>
  <c r="DT160" i="39" s="1"/>
  <c r="DT182" i="39" s="1"/>
  <c r="DT117" i="39"/>
  <c r="DT139" i="39" s="1"/>
  <c r="DT161" i="39" s="1"/>
  <c r="DT183" i="39" s="1"/>
  <c r="DT118" i="39"/>
  <c r="DT140" i="39" s="1"/>
  <c r="DT162" i="39" s="1"/>
  <c r="DT184" i="39" s="1"/>
  <c r="DT119" i="39"/>
  <c r="DT141" i="39" s="1"/>
  <c r="DT163" i="39" s="1"/>
  <c r="DT185" i="39" s="1"/>
  <c r="DT124" i="39"/>
  <c r="DT146" i="39" s="1"/>
  <c r="DT168" i="39" s="1"/>
  <c r="DL103" i="39"/>
  <c r="DL125" i="39" s="1"/>
  <c r="DL147" i="39" s="1"/>
  <c r="DL169" i="39" s="1"/>
  <c r="DL104" i="39"/>
  <c r="DL126" i="39" s="1"/>
  <c r="DL148" i="39" s="1"/>
  <c r="DL170" i="39" s="1"/>
  <c r="DL105" i="39"/>
  <c r="DL127" i="39" s="1"/>
  <c r="DL149" i="39" s="1"/>
  <c r="DL171" i="39" s="1"/>
  <c r="DL107" i="39"/>
  <c r="DL129" i="39" s="1"/>
  <c r="DL151" i="39" s="1"/>
  <c r="DL173" i="39" s="1"/>
  <c r="DL109" i="39"/>
  <c r="DL131" i="39" s="1"/>
  <c r="DL153" i="39" s="1"/>
  <c r="DL175" i="39" s="1"/>
  <c r="DL106" i="39"/>
  <c r="DL128" i="39" s="1"/>
  <c r="DL150" i="39" s="1"/>
  <c r="DL172" i="39" s="1"/>
  <c r="DL108" i="39"/>
  <c r="DL130" i="39" s="1"/>
  <c r="DL152" i="39" s="1"/>
  <c r="DL174" i="39" s="1"/>
  <c r="DL110" i="39"/>
  <c r="DL132" i="39" s="1"/>
  <c r="DL154" i="39" s="1"/>
  <c r="DL176" i="39" s="1"/>
  <c r="DL111" i="39"/>
  <c r="DL133" i="39" s="1"/>
  <c r="DL155" i="39" s="1"/>
  <c r="DL177" i="39" s="1"/>
  <c r="DL112" i="39"/>
  <c r="DL134" i="39" s="1"/>
  <c r="DL156" i="39" s="1"/>
  <c r="DL178" i="39" s="1"/>
  <c r="DL113" i="39"/>
  <c r="DL135" i="39" s="1"/>
  <c r="DL157" i="39" s="1"/>
  <c r="DL179" i="39" s="1"/>
  <c r="DL114" i="39"/>
  <c r="DL136" i="39" s="1"/>
  <c r="DL158" i="39" s="1"/>
  <c r="DL180" i="39" s="1"/>
  <c r="DL115" i="39"/>
  <c r="DL137" i="39" s="1"/>
  <c r="DL159" i="39" s="1"/>
  <c r="DL181" i="39" s="1"/>
  <c r="DL116" i="39"/>
  <c r="DL138" i="39" s="1"/>
  <c r="DL160" i="39" s="1"/>
  <c r="DL182" i="39" s="1"/>
  <c r="DL117" i="39"/>
  <c r="DL139" i="39" s="1"/>
  <c r="DL161" i="39" s="1"/>
  <c r="DL183" i="39" s="1"/>
  <c r="DL118" i="39"/>
  <c r="DL140" i="39" s="1"/>
  <c r="DL162" i="39" s="1"/>
  <c r="DL184" i="39" s="1"/>
  <c r="DL119" i="39"/>
  <c r="DL141" i="39" s="1"/>
  <c r="DL163" i="39" s="1"/>
  <c r="DL185" i="39" s="1"/>
  <c r="DL124" i="39"/>
  <c r="DL146" i="39" s="1"/>
  <c r="DL168" i="39" s="1"/>
  <c r="DD103" i="39"/>
  <c r="DD125" i="39" s="1"/>
  <c r="DD147" i="39" s="1"/>
  <c r="DD169" i="39" s="1"/>
  <c r="DD104" i="39"/>
  <c r="DD126" i="39" s="1"/>
  <c r="DD148" i="39" s="1"/>
  <c r="DD170" i="39" s="1"/>
  <c r="DD105" i="39"/>
  <c r="DD127" i="39" s="1"/>
  <c r="DD149" i="39" s="1"/>
  <c r="DD171" i="39" s="1"/>
  <c r="DD107" i="39"/>
  <c r="DD129" i="39" s="1"/>
  <c r="DD151" i="39" s="1"/>
  <c r="DD173" i="39" s="1"/>
  <c r="DD109" i="39"/>
  <c r="DD131" i="39" s="1"/>
  <c r="DD153" i="39" s="1"/>
  <c r="DD175" i="39" s="1"/>
  <c r="DD106" i="39"/>
  <c r="DD128" i="39" s="1"/>
  <c r="DD150" i="39" s="1"/>
  <c r="DD172" i="39" s="1"/>
  <c r="DD108" i="39"/>
  <c r="DD130" i="39" s="1"/>
  <c r="DD152" i="39" s="1"/>
  <c r="DD174" i="39" s="1"/>
  <c r="DD110" i="39"/>
  <c r="DD132" i="39" s="1"/>
  <c r="DD154" i="39" s="1"/>
  <c r="DD176" i="39" s="1"/>
  <c r="DD111" i="39"/>
  <c r="DD133" i="39" s="1"/>
  <c r="DD155" i="39" s="1"/>
  <c r="DD177" i="39" s="1"/>
  <c r="DD112" i="39"/>
  <c r="DD134" i="39" s="1"/>
  <c r="DD156" i="39" s="1"/>
  <c r="DD178" i="39" s="1"/>
  <c r="DD113" i="39"/>
  <c r="DD135" i="39" s="1"/>
  <c r="DD157" i="39" s="1"/>
  <c r="DD179" i="39" s="1"/>
  <c r="DD114" i="39"/>
  <c r="DD136" i="39" s="1"/>
  <c r="DD158" i="39" s="1"/>
  <c r="DD180" i="39" s="1"/>
  <c r="DD115" i="39"/>
  <c r="DD137" i="39" s="1"/>
  <c r="DD159" i="39" s="1"/>
  <c r="DD181" i="39" s="1"/>
  <c r="DD116" i="39"/>
  <c r="DD138" i="39" s="1"/>
  <c r="DD160" i="39" s="1"/>
  <c r="DD182" i="39" s="1"/>
  <c r="DD117" i="39"/>
  <c r="DD139" i="39" s="1"/>
  <c r="DD161" i="39" s="1"/>
  <c r="DD183" i="39" s="1"/>
  <c r="DD118" i="39"/>
  <c r="DD140" i="39" s="1"/>
  <c r="DD162" i="39" s="1"/>
  <c r="DD184" i="39" s="1"/>
  <c r="DD119" i="39"/>
  <c r="DD141" i="39" s="1"/>
  <c r="DD163" i="39" s="1"/>
  <c r="DD185" i="39" s="1"/>
  <c r="DD124" i="39"/>
  <c r="DD146" i="39" s="1"/>
  <c r="DD168" i="39" s="1"/>
  <c r="CZ103" i="39"/>
  <c r="CZ125" i="39" s="1"/>
  <c r="CZ147" i="39" s="1"/>
  <c r="CZ169" i="39" s="1"/>
  <c r="CZ104" i="39"/>
  <c r="CZ126" i="39" s="1"/>
  <c r="CZ148" i="39" s="1"/>
  <c r="CZ170" i="39" s="1"/>
  <c r="CZ105" i="39"/>
  <c r="CZ127" i="39" s="1"/>
  <c r="CZ149" i="39" s="1"/>
  <c r="CZ171" i="39" s="1"/>
  <c r="CZ107" i="39"/>
  <c r="CZ129" i="39" s="1"/>
  <c r="CZ151" i="39" s="1"/>
  <c r="CZ173" i="39" s="1"/>
  <c r="CZ109" i="39"/>
  <c r="CZ131" i="39" s="1"/>
  <c r="CZ153" i="39" s="1"/>
  <c r="CZ175" i="39" s="1"/>
  <c r="CZ106" i="39"/>
  <c r="CZ128" i="39" s="1"/>
  <c r="CZ150" i="39" s="1"/>
  <c r="CZ172" i="39" s="1"/>
  <c r="CZ110" i="39"/>
  <c r="CZ132" i="39" s="1"/>
  <c r="CZ154" i="39" s="1"/>
  <c r="CZ176" i="39" s="1"/>
  <c r="CZ108" i="39"/>
  <c r="CZ130" i="39" s="1"/>
  <c r="CZ152" i="39" s="1"/>
  <c r="CZ174" i="39" s="1"/>
  <c r="CZ111" i="39"/>
  <c r="CZ133" i="39" s="1"/>
  <c r="CZ155" i="39" s="1"/>
  <c r="CZ177" i="39" s="1"/>
  <c r="CZ112" i="39"/>
  <c r="CZ134" i="39" s="1"/>
  <c r="CZ156" i="39" s="1"/>
  <c r="CZ178" i="39" s="1"/>
  <c r="CZ113" i="39"/>
  <c r="CZ135" i="39" s="1"/>
  <c r="CZ157" i="39" s="1"/>
  <c r="CZ179" i="39" s="1"/>
  <c r="CZ114" i="39"/>
  <c r="CZ136" i="39" s="1"/>
  <c r="CZ158" i="39" s="1"/>
  <c r="CZ180" i="39" s="1"/>
  <c r="CZ115" i="39"/>
  <c r="CZ137" i="39" s="1"/>
  <c r="CZ159" i="39" s="1"/>
  <c r="CZ181" i="39" s="1"/>
  <c r="CZ116" i="39"/>
  <c r="CZ138" i="39" s="1"/>
  <c r="CZ160" i="39" s="1"/>
  <c r="CZ182" i="39" s="1"/>
  <c r="CZ117" i="39"/>
  <c r="CZ139" i="39" s="1"/>
  <c r="CZ161" i="39" s="1"/>
  <c r="CZ183" i="39" s="1"/>
  <c r="CZ118" i="39"/>
  <c r="CZ140" i="39" s="1"/>
  <c r="CZ162" i="39" s="1"/>
  <c r="CZ184" i="39" s="1"/>
  <c r="CZ119" i="39"/>
  <c r="CZ141" i="39" s="1"/>
  <c r="CZ163" i="39" s="1"/>
  <c r="CZ185" i="39" s="1"/>
  <c r="CZ124" i="39"/>
  <c r="CZ146" i="39" s="1"/>
  <c r="CZ168" i="39" s="1"/>
  <c r="KI103" i="39"/>
  <c r="KI125" i="39" s="1"/>
  <c r="KI147" i="39" s="1"/>
  <c r="KI169" i="39" s="1"/>
  <c r="KI105" i="39"/>
  <c r="KI127" i="39" s="1"/>
  <c r="KI149" i="39" s="1"/>
  <c r="KI171" i="39" s="1"/>
  <c r="KI106" i="39"/>
  <c r="KI128" i="39" s="1"/>
  <c r="KI150" i="39" s="1"/>
  <c r="KI172" i="39" s="1"/>
  <c r="KI107" i="39"/>
  <c r="KI129" i="39" s="1"/>
  <c r="KI151" i="39" s="1"/>
  <c r="KI173" i="39" s="1"/>
  <c r="KI108" i="39"/>
  <c r="KI130" i="39" s="1"/>
  <c r="KI152" i="39" s="1"/>
  <c r="KI174" i="39" s="1"/>
  <c r="KI109" i="39"/>
  <c r="KI131" i="39" s="1"/>
  <c r="KI153" i="39" s="1"/>
  <c r="KI175" i="39" s="1"/>
  <c r="KI104" i="39"/>
  <c r="KI126" i="39" s="1"/>
  <c r="KI148" i="39" s="1"/>
  <c r="KI170" i="39" s="1"/>
  <c r="KI110" i="39"/>
  <c r="KI132" i="39" s="1"/>
  <c r="KI154" i="39" s="1"/>
  <c r="KI176" i="39" s="1"/>
  <c r="KI111" i="39"/>
  <c r="KI133" i="39" s="1"/>
  <c r="KI155" i="39" s="1"/>
  <c r="KI177" i="39" s="1"/>
  <c r="KI117" i="39"/>
  <c r="KI139" i="39" s="1"/>
  <c r="KI161" i="39" s="1"/>
  <c r="KI183" i="39" s="1"/>
  <c r="KI118" i="39"/>
  <c r="KI140" i="39" s="1"/>
  <c r="KI162" i="39" s="1"/>
  <c r="KI184" i="39" s="1"/>
  <c r="KI119" i="39"/>
  <c r="KI141" i="39" s="1"/>
  <c r="KI163" i="39" s="1"/>
  <c r="KI185" i="39" s="1"/>
  <c r="KI112" i="39"/>
  <c r="KI134" i="39" s="1"/>
  <c r="KI156" i="39" s="1"/>
  <c r="KI178" i="39" s="1"/>
  <c r="KI113" i="39"/>
  <c r="KI135" i="39" s="1"/>
  <c r="KI157" i="39" s="1"/>
  <c r="KI179" i="39" s="1"/>
  <c r="KI114" i="39"/>
  <c r="KI136" i="39" s="1"/>
  <c r="KI158" i="39" s="1"/>
  <c r="KI180" i="39" s="1"/>
  <c r="KI115" i="39"/>
  <c r="KI137" i="39" s="1"/>
  <c r="KI159" i="39" s="1"/>
  <c r="KI181" i="39" s="1"/>
  <c r="KI116" i="39"/>
  <c r="KI138" i="39" s="1"/>
  <c r="KI160" i="39" s="1"/>
  <c r="KI182" i="39" s="1"/>
  <c r="KI124" i="39"/>
  <c r="KI146" i="39" s="1"/>
  <c r="KI168" i="39" s="1"/>
  <c r="JN103" i="39"/>
  <c r="JN125" i="39" s="1"/>
  <c r="JN147" i="39" s="1"/>
  <c r="JN169" i="39" s="1"/>
  <c r="JN104" i="39"/>
  <c r="JN126" i="39" s="1"/>
  <c r="JN148" i="39" s="1"/>
  <c r="JN170" i="39" s="1"/>
  <c r="JN105" i="39"/>
  <c r="JN127" i="39" s="1"/>
  <c r="JN149" i="39" s="1"/>
  <c r="JN171" i="39" s="1"/>
  <c r="JN107" i="39"/>
  <c r="JN129" i="39" s="1"/>
  <c r="JN151" i="39" s="1"/>
  <c r="JN173" i="39" s="1"/>
  <c r="JN106" i="39"/>
  <c r="JN128" i="39" s="1"/>
  <c r="JN150" i="39" s="1"/>
  <c r="JN172" i="39" s="1"/>
  <c r="JN108" i="39"/>
  <c r="JN130" i="39" s="1"/>
  <c r="JN152" i="39" s="1"/>
  <c r="JN174" i="39" s="1"/>
  <c r="JN109" i="39"/>
  <c r="JN131" i="39" s="1"/>
  <c r="JN153" i="39" s="1"/>
  <c r="JN175" i="39" s="1"/>
  <c r="JN110" i="39"/>
  <c r="JN132" i="39" s="1"/>
  <c r="JN154" i="39" s="1"/>
  <c r="JN176" i="39" s="1"/>
  <c r="JN111" i="39"/>
  <c r="JN133" i="39" s="1"/>
  <c r="JN155" i="39" s="1"/>
  <c r="JN177" i="39" s="1"/>
  <c r="JN112" i="39"/>
  <c r="JN134" i="39" s="1"/>
  <c r="JN156" i="39" s="1"/>
  <c r="JN178" i="39" s="1"/>
  <c r="JN113" i="39"/>
  <c r="JN135" i="39" s="1"/>
  <c r="JN157" i="39" s="1"/>
  <c r="JN179" i="39" s="1"/>
  <c r="JN114" i="39"/>
  <c r="JN136" i="39" s="1"/>
  <c r="JN158" i="39" s="1"/>
  <c r="JN180" i="39" s="1"/>
  <c r="JN115" i="39"/>
  <c r="JN137" i="39" s="1"/>
  <c r="JN159" i="39" s="1"/>
  <c r="JN181" i="39" s="1"/>
  <c r="JN116" i="39"/>
  <c r="JN138" i="39" s="1"/>
  <c r="JN160" i="39" s="1"/>
  <c r="JN182" i="39" s="1"/>
  <c r="JN117" i="39"/>
  <c r="JN139" i="39" s="1"/>
  <c r="JN161" i="39" s="1"/>
  <c r="JN183" i="39" s="1"/>
  <c r="JN118" i="39"/>
  <c r="JN140" i="39" s="1"/>
  <c r="JN162" i="39" s="1"/>
  <c r="JN184" i="39" s="1"/>
  <c r="JN119" i="39"/>
  <c r="JN141" i="39" s="1"/>
  <c r="JN163" i="39" s="1"/>
  <c r="JN185" i="39" s="1"/>
  <c r="JN124" i="39"/>
  <c r="JN146" i="39" s="1"/>
  <c r="JN168" i="39" s="1"/>
  <c r="IH103" i="39"/>
  <c r="IH125" i="39" s="1"/>
  <c r="IH147" i="39" s="1"/>
  <c r="IH169" i="39" s="1"/>
  <c r="IH104" i="39"/>
  <c r="IH126" i="39" s="1"/>
  <c r="IH148" i="39" s="1"/>
  <c r="IH170" i="39" s="1"/>
  <c r="IH105" i="39"/>
  <c r="IH127" i="39" s="1"/>
  <c r="IH149" i="39" s="1"/>
  <c r="IH171" i="39" s="1"/>
  <c r="IH107" i="39"/>
  <c r="IH129" i="39" s="1"/>
  <c r="IH151" i="39" s="1"/>
  <c r="IH173" i="39" s="1"/>
  <c r="IH106" i="39"/>
  <c r="IH128" i="39" s="1"/>
  <c r="IH150" i="39" s="1"/>
  <c r="IH172" i="39" s="1"/>
  <c r="IH108" i="39"/>
  <c r="IH130" i="39" s="1"/>
  <c r="IH152" i="39" s="1"/>
  <c r="IH174" i="39" s="1"/>
  <c r="IH109" i="39"/>
  <c r="IH131" i="39" s="1"/>
  <c r="IH153" i="39" s="1"/>
  <c r="IH175" i="39" s="1"/>
  <c r="IH110" i="39"/>
  <c r="IH132" i="39" s="1"/>
  <c r="IH154" i="39" s="1"/>
  <c r="IH176" i="39" s="1"/>
  <c r="IH111" i="39"/>
  <c r="IH133" i="39" s="1"/>
  <c r="IH155" i="39" s="1"/>
  <c r="IH177" i="39" s="1"/>
  <c r="IH112" i="39"/>
  <c r="IH134" i="39" s="1"/>
  <c r="IH156" i="39" s="1"/>
  <c r="IH178" i="39" s="1"/>
  <c r="IH113" i="39"/>
  <c r="IH135" i="39" s="1"/>
  <c r="IH157" i="39" s="1"/>
  <c r="IH179" i="39" s="1"/>
  <c r="IH114" i="39"/>
  <c r="IH136" i="39" s="1"/>
  <c r="IH158" i="39" s="1"/>
  <c r="IH180" i="39" s="1"/>
  <c r="IH115" i="39"/>
  <c r="IH137" i="39" s="1"/>
  <c r="IH159" i="39" s="1"/>
  <c r="IH181" i="39" s="1"/>
  <c r="IH116" i="39"/>
  <c r="IH138" i="39" s="1"/>
  <c r="IH160" i="39" s="1"/>
  <c r="IH182" i="39" s="1"/>
  <c r="IH117" i="39"/>
  <c r="IH139" i="39" s="1"/>
  <c r="IH161" i="39" s="1"/>
  <c r="IH183" i="39" s="1"/>
  <c r="IH118" i="39"/>
  <c r="IH140" i="39" s="1"/>
  <c r="IH162" i="39" s="1"/>
  <c r="IH184" i="39" s="1"/>
  <c r="IH119" i="39"/>
  <c r="IH141" i="39" s="1"/>
  <c r="IH163" i="39" s="1"/>
  <c r="IH185" i="39" s="1"/>
  <c r="IH124" i="39"/>
  <c r="IH146" i="39" s="1"/>
  <c r="IH168" i="39" s="1"/>
  <c r="GW105" i="39"/>
  <c r="GW127" i="39" s="1"/>
  <c r="GW149" i="39" s="1"/>
  <c r="GW171" i="39" s="1"/>
  <c r="GW106" i="39"/>
  <c r="GW128" i="39" s="1"/>
  <c r="GW150" i="39" s="1"/>
  <c r="GW172" i="39" s="1"/>
  <c r="GW107" i="39"/>
  <c r="GW129" i="39" s="1"/>
  <c r="GW151" i="39" s="1"/>
  <c r="GW173" i="39" s="1"/>
  <c r="GW108" i="39"/>
  <c r="GW130" i="39" s="1"/>
  <c r="GW152" i="39" s="1"/>
  <c r="GW174" i="39" s="1"/>
  <c r="GW109" i="39"/>
  <c r="GW131" i="39" s="1"/>
  <c r="GW153" i="39" s="1"/>
  <c r="GW175" i="39" s="1"/>
  <c r="GW103" i="39"/>
  <c r="GW125" i="39" s="1"/>
  <c r="GW147" i="39" s="1"/>
  <c r="GW169" i="39" s="1"/>
  <c r="GW110" i="39"/>
  <c r="GW132" i="39" s="1"/>
  <c r="GW154" i="39" s="1"/>
  <c r="GW176" i="39" s="1"/>
  <c r="GW104" i="39"/>
  <c r="GW126" i="39" s="1"/>
  <c r="GW148" i="39" s="1"/>
  <c r="GW170" i="39" s="1"/>
  <c r="GW111" i="39"/>
  <c r="GW133" i="39" s="1"/>
  <c r="GW155" i="39" s="1"/>
  <c r="GW177" i="39" s="1"/>
  <c r="GW112" i="39"/>
  <c r="GW134" i="39" s="1"/>
  <c r="GW156" i="39" s="1"/>
  <c r="GW178" i="39" s="1"/>
  <c r="GW113" i="39"/>
  <c r="GW135" i="39" s="1"/>
  <c r="GW157" i="39" s="1"/>
  <c r="GW179" i="39" s="1"/>
  <c r="GW114" i="39"/>
  <c r="GW136" i="39" s="1"/>
  <c r="GW158" i="39" s="1"/>
  <c r="GW180" i="39" s="1"/>
  <c r="GW115" i="39"/>
  <c r="GW137" i="39" s="1"/>
  <c r="GW159" i="39" s="1"/>
  <c r="GW181" i="39" s="1"/>
  <c r="GW116" i="39"/>
  <c r="GW138" i="39" s="1"/>
  <c r="GW160" i="39" s="1"/>
  <c r="GW182" i="39" s="1"/>
  <c r="GW117" i="39"/>
  <c r="GW139" i="39" s="1"/>
  <c r="GW161" i="39" s="1"/>
  <c r="GW183" i="39" s="1"/>
  <c r="GW118" i="39"/>
  <c r="GW140" i="39" s="1"/>
  <c r="GW162" i="39" s="1"/>
  <c r="GW184" i="39" s="1"/>
  <c r="GW119" i="39"/>
  <c r="GW141" i="39" s="1"/>
  <c r="GW163" i="39" s="1"/>
  <c r="GW185" i="39" s="1"/>
  <c r="GW124" i="39"/>
  <c r="GW146" i="39" s="1"/>
  <c r="GW168" i="39" s="1"/>
  <c r="FU105" i="39"/>
  <c r="FU127" i="39" s="1"/>
  <c r="FU149" i="39" s="1"/>
  <c r="FU171" i="39" s="1"/>
  <c r="FU106" i="39"/>
  <c r="FU128" i="39" s="1"/>
  <c r="FU150" i="39" s="1"/>
  <c r="FU172" i="39" s="1"/>
  <c r="FU107" i="39"/>
  <c r="FU129" i="39" s="1"/>
  <c r="FU151" i="39" s="1"/>
  <c r="FU173" i="39" s="1"/>
  <c r="FU108" i="39"/>
  <c r="FU130" i="39" s="1"/>
  <c r="FU152" i="39" s="1"/>
  <c r="FU174" i="39" s="1"/>
  <c r="FU109" i="39"/>
  <c r="FU131" i="39" s="1"/>
  <c r="FU153" i="39" s="1"/>
  <c r="FU175" i="39" s="1"/>
  <c r="FU103" i="39"/>
  <c r="FU125" i="39" s="1"/>
  <c r="FU147" i="39" s="1"/>
  <c r="FU169" i="39" s="1"/>
  <c r="FU110" i="39"/>
  <c r="FU132" i="39" s="1"/>
  <c r="FU154" i="39" s="1"/>
  <c r="FU176" i="39" s="1"/>
  <c r="FU104" i="39"/>
  <c r="FU126" i="39" s="1"/>
  <c r="FU148" i="39" s="1"/>
  <c r="FU170" i="39" s="1"/>
  <c r="FU111" i="39"/>
  <c r="FU133" i="39" s="1"/>
  <c r="FU155" i="39" s="1"/>
  <c r="FU177" i="39" s="1"/>
  <c r="FU112" i="39"/>
  <c r="FU134" i="39" s="1"/>
  <c r="FU156" i="39" s="1"/>
  <c r="FU178" i="39" s="1"/>
  <c r="FU113" i="39"/>
  <c r="FU135" i="39" s="1"/>
  <c r="FU157" i="39" s="1"/>
  <c r="FU179" i="39" s="1"/>
  <c r="FU114" i="39"/>
  <c r="FU136" i="39" s="1"/>
  <c r="FU158" i="39" s="1"/>
  <c r="FU180" i="39" s="1"/>
  <c r="FU115" i="39"/>
  <c r="FU137" i="39" s="1"/>
  <c r="FU159" i="39" s="1"/>
  <c r="FU181" i="39" s="1"/>
  <c r="FU116" i="39"/>
  <c r="FU138" i="39" s="1"/>
  <c r="FU160" i="39" s="1"/>
  <c r="FU182" i="39" s="1"/>
  <c r="FU117" i="39"/>
  <c r="FU139" i="39" s="1"/>
  <c r="FU161" i="39" s="1"/>
  <c r="FU183" i="39" s="1"/>
  <c r="FU118" i="39"/>
  <c r="FU140" i="39" s="1"/>
  <c r="FU162" i="39" s="1"/>
  <c r="FU184" i="39" s="1"/>
  <c r="FU119" i="39"/>
  <c r="FU141" i="39" s="1"/>
  <c r="FU163" i="39" s="1"/>
  <c r="FU185" i="39" s="1"/>
  <c r="FU124" i="39"/>
  <c r="FU146" i="39" s="1"/>
  <c r="FU168" i="39" s="1"/>
  <c r="FC105" i="39"/>
  <c r="FC127" i="39" s="1"/>
  <c r="FC149" i="39" s="1"/>
  <c r="FC171" i="39" s="1"/>
  <c r="FC106" i="39"/>
  <c r="FC128" i="39" s="1"/>
  <c r="FC150" i="39" s="1"/>
  <c r="FC172" i="39" s="1"/>
  <c r="FC107" i="39"/>
  <c r="FC129" i="39" s="1"/>
  <c r="FC151" i="39" s="1"/>
  <c r="FC173" i="39" s="1"/>
  <c r="FC108" i="39"/>
  <c r="FC130" i="39" s="1"/>
  <c r="FC152" i="39" s="1"/>
  <c r="FC174" i="39" s="1"/>
  <c r="FC109" i="39"/>
  <c r="FC131" i="39" s="1"/>
  <c r="FC153" i="39" s="1"/>
  <c r="FC175" i="39" s="1"/>
  <c r="FC103" i="39"/>
  <c r="FC125" i="39" s="1"/>
  <c r="FC147" i="39" s="1"/>
  <c r="FC169" i="39" s="1"/>
  <c r="FC110" i="39"/>
  <c r="FC132" i="39" s="1"/>
  <c r="FC154" i="39" s="1"/>
  <c r="FC176" i="39" s="1"/>
  <c r="FC104" i="39"/>
  <c r="FC126" i="39" s="1"/>
  <c r="FC148" i="39" s="1"/>
  <c r="FC170" i="39" s="1"/>
  <c r="FC111" i="39"/>
  <c r="FC133" i="39" s="1"/>
  <c r="FC155" i="39" s="1"/>
  <c r="FC177" i="39" s="1"/>
  <c r="FC112" i="39"/>
  <c r="FC134" i="39" s="1"/>
  <c r="FC156" i="39" s="1"/>
  <c r="FC178" i="39" s="1"/>
  <c r="FC113" i="39"/>
  <c r="FC135" i="39" s="1"/>
  <c r="FC157" i="39" s="1"/>
  <c r="FC179" i="39" s="1"/>
  <c r="FC114" i="39"/>
  <c r="FC136" i="39" s="1"/>
  <c r="FC158" i="39" s="1"/>
  <c r="FC180" i="39" s="1"/>
  <c r="FC115" i="39"/>
  <c r="FC137" i="39" s="1"/>
  <c r="FC159" i="39" s="1"/>
  <c r="FC181" i="39" s="1"/>
  <c r="FC116" i="39"/>
  <c r="FC138" i="39" s="1"/>
  <c r="FC160" i="39" s="1"/>
  <c r="FC182" i="39" s="1"/>
  <c r="FC117" i="39"/>
  <c r="FC139" i="39" s="1"/>
  <c r="FC161" i="39" s="1"/>
  <c r="FC183" i="39" s="1"/>
  <c r="FC118" i="39"/>
  <c r="FC140" i="39" s="1"/>
  <c r="FC162" i="39" s="1"/>
  <c r="FC184" i="39" s="1"/>
  <c r="FC119" i="39"/>
  <c r="FC141" i="39" s="1"/>
  <c r="FC163" i="39" s="1"/>
  <c r="FC185" i="39" s="1"/>
  <c r="FC124" i="39"/>
  <c r="FC146" i="39" s="1"/>
  <c r="FC168" i="39" s="1"/>
  <c r="KR103" i="39"/>
  <c r="KR125" i="39" s="1"/>
  <c r="KR147" i="39" s="1"/>
  <c r="KR169" i="39" s="1"/>
  <c r="KR104" i="39"/>
  <c r="KR126" i="39" s="1"/>
  <c r="KR148" i="39" s="1"/>
  <c r="KR170" i="39" s="1"/>
  <c r="KR106" i="39"/>
  <c r="KR128" i="39" s="1"/>
  <c r="KR150" i="39" s="1"/>
  <c r="KR172" i="39" s="1"/>
  <c r="KR108" i="39"/>
  <c r="KR130" i="39" s="1"/>
  <c r="KR152" i="39" s="1"/>
  <c r="KR174" i="39" s="1"/>
  <c r="KR105" i="39"/>
  <c r="KR127" i="39" s="1"/>
  <c r="KR149" i="39" s="1"/>
  <c r="KR171" i="39" s="1"/>
  <c r="KR107" i="39"/>
  <c r="KR129" i="39" s="1"/>
  <c r="KR151" i="39" s="1"/>
  <c r="KR173" i="39" s="1"/>
  <c r="KR109" i="39"/>
  <c r="KR131" i="39" s="1"/>
  <c r="KR153" i="39" s="1"/>
  <c r="KR175" i="39" s="1"/>
  <c r="KR110" i="39"/>
  <c r="KR132" i="39" s="1"/>
  <c r="KR154" i="39" s="1"/>
  <c r="KR176" i="39" s="1"/>
  <c r="KR111" i="39"/>
  <c r="KR133" i="39" s="1"/>
  <c r="KR155" i="39" s="1"/>
  <c r="KR177" i="39" s="1"/>
  <c r="KR112" i="39"/>
  <c r="KR134" i="39" s="1"/>
  <c r="KR156" i="39" s="1"/>
  <c r="KR178" i="39" s="1"/>
  <c r="KR113" i="39"/>
  <c r="KR135" i="39" s="1"/>
  <c r="KR157" i="39" s="1"/>
  <c r="KR179" i="39" s="1"/>
  <c r="KR114" i="39"/>
  <c r="KR136" i="39" s="1"/>
  <c r="KR158" i="39" s="1"/>
  <c r="KR180" i="39" s="1"/>
  <c r="KR115" i="39"/>
  <c r="KR137" i="39" s="1"/>
  <c r="KR159" i="39" s="1"/>
  <c r="KR181" i="39" s="1"/>
  <c r="KR116" i="39"/>
  <c r="KR138" i="39" s="1"/>
  <c r="KR160" i="39" s="1"/>
  <c r="KR182" i="39" s="1"/>
  <c r="KR117" i="39"/>
  <c r="KR139" i="39" s="1"/>
  <c r="KR161" i="39" s="1"/>
  <c r="KR183" i="39" s="1"/>
  <c r="KR118" i="39"/>
  <c r="KR140" i="39" s="1"/>
  <c r="KR162" i="39" s="1"/>
  <c r="KR184" i="39" s="1"/>
  <c r="KR119" i="39"/>
  <c r="KR141" i="39" s="1"/>
  <c r="KR163" i="39" s="1"/>
  <c r="KR185" i="39" s="1"/>
  <c r="KR124" i="39"/>
  <c r="KR146" i="39" s="1"/>
  <c r="KR168" i="39" s="1"/>
  <c r="KL103" i="39"/>
  <c r="KL125" i="39" s="1"/>
  <c r="KL147" i="39" s="1"/>
  <c r="KL169" i="39" s="1"/>
  <c r="KL104" i="39"/>
  <c r="KL126" i="39" s="1"/>
  <c r="KL148" i="39" s="1"/>
  <c r="KL170" i="39" s="1"/>
  <c r="KL106" i="39"/>
  <c r="KL128" i="39" s="1"/>
  <c r="KL150" i="39" s="1"/>
  <c r="KL172" i="39" s="1"/>
  <c r="KL108" i="39"/>
  <c r="KL130" i="39" s="1"/>
  <c r="KL152" i="39" s="1"/>
  <c r="KL174" i="39" s="1"/>
  <c r="KL105" i="39"/>
  <c r="KL127" i="39" s="1"/>
  <c r="KL149" i="39" s="1"/>
  <c r="KL171" i="39" s="1"/>
  <c r="KL107" i="39"/>
  <c r="KL129" i="39" s="1"/>
  <c r="KL151" i="39" s="1"/>
  <c r="KL173" i="39" s="1"/>
  <c r="KL109" i="39"/>
  <c r="KL131" i="39" s="1"/>
  <c r="KL153" i="39" s="1"/>
  <c r="KL175" i="39" s="1"/>
  <c r="KL110" i="39"/>
  <c r="KL132" i="39" s="1"/>
  <c r="KL154" i="39" s="1"/>
  <c r="KL176" i="39" s="1"/>
  <c r="KL111" i="39"/>
  <c r="KL133" i="39" s="1"/>
  <c r="KL155" i="39" s="1"/>
  <c r="KL177" i="39" s="1"/>
  <c r="KL112" i="39"/>
  <c r="KL134" i="39" s="1"/>
  <c r="KL156" i="39" s="1"/>
  <c r="KL178" i="39" s="1"/>
  <c r="KL113" i="39"/>
  <c r="KL135" i="39" s="1"/>
  <c r="KL157" i="39" s="1"/>
  <c r="KL179" i="39" s="1"/>
  <c r="KL114" i="39"/>
  <c r="KL136" i="39" s="1"/>
  <c r="KL158" i="39" s="1"/>
  <c r="KL180" i="39" s="1"/>
  <c r="KL115" i="39"/>
  <c r="KL137" i="39" s="1"/>
  <c r="KL159" i="39" s="1"/>
  <c r="KL181" i="39" s="1"/>
  <c r="KL116" i="39"/>
  <c r="KL138" i="39" s="1"/>
  <c r="KL160" i="39" s="1"/>
  <c r="KL182" i="39" s="1"/>
  <c r="KL117" i="39"/>
  <c r="KL139" i="39" s="1"/>
  <c r="KL161" i="39" s="1"/>
  <c r="KL183" i="39" s="1"/>
  <c r="KL118" i="39"/>
  <c r="KL140" i="39" s="1"/>
  <c r="KL162" i="39" s="1"/>
  <c r="KL184" i="39" s="1"/>
  <c r="KL119" i="39"/>
  <c r="KL141" i="39" s="1"/>
  <c r="KL163" i="39" s="1"/>
  <c r="KL185" i="39" s="1"/>
  <c r="KL124" i="39"/>
  <c r="KL146" i="39" s="1"/>
  <c r="KL168" i="39" s="1"/>
  <c r="JZ103" i="39"/>
  <c r="JZ125" i="39" s="1"/>
  <c r="JZ147" i="39" s="1"/>
  <c r="JZ169" i="39" s="1"/>
  <c r="JZ104" i="39"/>
  <c r="JZ126" i="39" s="1"/>
  <c r="JZ148" i="39" s="1"/>
  <c r="JZ170" i="39" s="1"/>
  <c r="JZ106" i="39"/>
  <c r="JZ128" i="39" s="1"/>
  <c r="JZ150" i="39" s="1"/>
  <c r="JZ172" i="39" s="1"/>
  <c r="JZ108" i="39"/>
  <c r="JZ130" i="39" s="1"/>
  <c r="JZ152" i="39" s="1"/>
  <c r="JZ174" i="39" s="1"/>
  <c r="JZ105" i="39"/>
  <c r="JZ127" i="39" s="1"/>
  <c r="JZ149" i="39" s="1"/>
  <c r="JZ171" i="39" s="1"/>
  <c r="JZ107" i="39"/>
  <c r="JZ129" i="39" s="1"/>
  <c r="JZ151" i="39" s="1"/>
  <c r="JZ173" i="39" s="1"/>
  <c r="JZ109" i="39"/>
  <c r="JZ131" i="39" s="1"/>
  <c r="JZ153" i="39" s="1"/>
  <c r="JZ175" i="39" s="1"/>
  <c r="JZ110" i="39"/>
  <c r="JZ132" i="39" s="1"/>
  <c r="JZ154" i="39" s="1"/>
  <c r="JZ176" i="39" s="1"/>
  <c r="JZ111" i="39"/>
  <c r="JZ133" i="39" s="1"/>
  <c r="JZ155" i="39" s="1"/>
  <c r="JZ177" i="39" s="1"/>
  <c r="JZ112" i="39"/>
  <c r="JZ134" i="39" s="1"/>
  <c r="JZ156" i="39" s="1"/>
  <c r="JZ178" i="39" s="1"/>
  <c r="JZ113" i="39"/>
  <c r="JZ135" i="39" s="1"/>
  <c r="JZ157" i="39" s="1"/>
  <c r="JZ179" i="39" s="1"/>
  <c r="JZ114" i="39"/>
  <c r="JZ136" i="39" s="1"/>
  <c r="JZ158" i="39" s="1"/>
  <c r="JZ180" i="39" s="1"/>
  <c r="JZ115" i="39"/>
  <c r="JZ137" i="39" s="1"/>
  <c r="JZ159" i="39" s="1"/>
  <c r="JZ181" i="39" s="1"/>
  <c r="JZ116" i="39"/>
  <c r="JZ138" i="39" s="1"/>
  <c r="JZ160" i="39" s="1"/>
  <c r="JZ182" i="39" s="1"/>
  <c r="JZ117" i="39"/>
  <c r="JZ139" i="39" s="1"/>
  <c r="JZ161" i="39" s="1"/>
  <c r="JZ183" i="39" s="1"/>
  <c r="JZ118" i="39"/>
  <c r="JZ140" i="39" s="1"/>
  <c r="JZ162" i="39" s="1"/>
  <c r="JZ184" i="39" s="1"/>
  <c r="JZ119" i="39"/>
  <c r="JZ141" i="39" s="1"/>
  <c r="JZ163" i="39" s="1"/>
  <c r="JZ185" i="39" s="1"/>
  <c r="JZ124" i="39"/>
  <c r="JZ146" i="39" s="1"/>
  <c r="JZ168" i="39" s="1"/>
  <c r="JL103" i="39"/>
  <c r="JL125" i="39" s="1"/>
  <c r="JL147" i="39" s="1"/>
  <c r="JL169" i="39" s="1"/>
  <c r="JL104" i="39"/>
  <c r="JL126" i="39" s="1"/>
  <c r="JL148" i="39" s="1"/>
  <c r="JL170" i="39" s="1"/>
  <c r="JL105" i="39"/>
  <c r="JL127" i="39" s="1"/>
  <c r="JL149" i="39" s="1"/>
  <c r="JL171" i="39" s="1"/>
  <c r="JL106" i="39"/>
  <c r="JL128" i="39" s="1"/>
  <c r="JL150" i="39" s="1"/>
  <c r="JL172" i="39" s="1"/>
  <c r="JL108" i="39"/>
  <c r="JL130" i="39" s="1"/>
  <c r="JL152" i="39" s="1"/>
  <c r="JL174" i="39" s="1"/>
  <c r="JL107" i="39"/>
  <c r="JL129" i="39" s="1"/>
  <c r="JL151" i="39" s="1"/>
  <c r="JL173" i="39" s="1"/>
  <c r="JL109" i="39"/>
  <c r="JL131" i="39" s="1"/>
  <c r="JL153" i="39" s="1"/>
  <c r="JL175" i="39" s="1"/>
  <c r="JL110" i="39"/>
  <c r="JL132" i="39" s="1"/>
  <c r="JL154" i="39" s="1"/>
  <c r="JL176" i="39" s="1"/>
  <c r="JL111" i="39"/>
  <c r="JL133" i="39" s="1"/>
  <c r="JL155" i="39" s="1"/>
  <c r="JL177" i="39" s="1"/>
  <c r="JL112" i="39"/>
  <c r="JL134" i="39" s="1"/>
  <c r="JL156" i="39" s="1"/>
  <c r="JL178" i="39" s="1"/>
  <c r="JL113" i="39"/>
  <c r="JL135" i="39" s="1"/>
  <c r="JL157" i="39" s="1"/>
  <c r="JL179" i="39" s="1"/>
  <c r="JL114" i="39"/>
  <c r="JL136" i="39" s="1"/>
  <c r="JL158" i="39" s="1"/>
  <c r="JL180" i="39" s="1"/>
  <c r="JL115" i="39"/>
  <c r="JL137" i="39" s="1"/>
  <c r="JL159" i="39" s="1"/>
  <c r="JL181" i="39" s="1"/>
  <c r="JL116" i="39"/>
  <c r="JL138" i="39" s="1"/>
  <c r="JL160" i="39" s="1"/>
  <c r="JL182" i="39" s="1"/>
  <c r="JL117" i="39"/>
  <c r="JL139" i="39" s="1"/>
  <c r="JL161" i="39" s="1"/>
  <c r="JL183" i="39" s="1"/>
  <c r="JL118" i="39"/>
  <c r="JL140" i="39" s="1"/>
  <c r="JL162" i="39" s="1"/>
  <c r="JL184" i="39" s="1"/>
  <c r="JL119" i="39"/>
  <c r="JL141" i="39" s="1"/>
  <c r="JL163" i="39" s="1"/>
  <c r="JL185" i="39" s="1"/>
  <c r="JL124" i="39"/>
  <c r="JL146" i="39" s="1"/>
  <c r="JL168" i="39" s="1"/>
  <c r="IN103" i="39"/>
  <c r="IN125" i="39" s="1"/>
  <c r="IN147" i="39" s="1"/>
  <c r="IN169" i="39" s="1"/>
  <c r="IN104" i="39"/>
  <c r="IN126" i="39" s="1"/>
  <c r="IN148" i="39" s="1"/>
  <c r="IN170" i="39" s="1"/>
  <c r="IN105" i="39"/>
  <c r="IN127" i="39" s="1"/>
  <c r="IN149" i="39" s="1"/>
  <c r="IN171" i="39" s="1"/>
  <c r="IN106" i="39"/>
  <c r="IN128" i="39" s="1"/>
  <c r="IN150" i="39" s="1"/>
  <c r="IN172" i="39" s="1"/>
  <c r="IN108" i="39"/>
  <c r="IN130" i="39" s="1"/>
  <c r="IN152" i="39" s="1"/>
  <c r="IN174" i="39" s="1"/>
  <c r="IN107" i="39"/>
  <c r="IN129" i="39" s="1"/>
  <c r="IN151" i="39" s="1"/>
  <c r="IN173" i="39" s="1"/>
  <c r="IN109" i="39"/>
  <c r="IN131" i="39" s="1"/>
  <c r="IN153" i="39" s="1"/>
  <c r="IN175" i="39" s="1"/>
  <c r="IN110" i="39"/>
  <c r="IN132" i="39" s="1"/>
  <c r="IN154" i="39" s="1"/>
  <c r="IN176" i="39" s="1"/>
  <c r="IN111" i="39"/>
  <c r="IN133" i="39" s="1"/>
  <c r="IN155" i="39" s="1"/>
  <c r="IN177" i="39" s="1"/>
  <c r="IN112" i="39"/>
  <c r="IN134" i="39" s="1"/>
  <c r="IN156" i="39" s="1"/>
  <c r="IN178" i="39" s="1"/>
  <c r="IN113" i="39"/>
  <c r="IN135" i="39" s="1"/>
  <c r="IN157" i="39" s="1"/>
  <c r="IN179" i="39" s="1"/>
  <c r="IN114" i="39"/>
  <c r="IN136" i="39" s="1"/>
  <c r="IN158" i="39" s="1"/>
  <c r="IN180" i="39" s="1"/>
  <c r="IN115" i="39"/>
  <c r="IN137" i="39" s="1"/>
  <c r="IN159" i="39" s="1"/>
  <c r="IN181" i="39" s="1"/>
  <c r="IN116" i="39"/>
  <c r="IN138" i="39" s="1"/>
  <c r="IN160" i="39" s="1"/>
  <c r="IN182" i="39" s="1"/>
  <c r="IN117" i="39"/>
  <c r="IN139" i="39" s="1"/>
  <c r="IN161" i="39" s="1"/>
  <c r="IN183" i="39" s="1"/>
  <c r="IN118" i="39"/>
  <c r="IN140" i="39" s="1"/>
  <c r="IN162" i="39" s="1"/>
  <c r="IN184" i="39" s="1"/>
  <c r="IN119" i="39"/>
  <c r="IN141" i="39" s="1"/>
  <c r="IN163" i="39" s="1"/>
  <c r="IN185" i="39" s="1"/>
  <c r="IN124" i="39"/>
  <c r="IN146" i="39" s="1"/>
  <c r="IN168" i="39" s="1"/>
  <c r="HX103" i="39"/>
  <c r="HX125" i="39" s="1"/>
  <c r="HX147" i="39" s="1"/>
  <c r="HX169" i="39" s="1"/>
  <c r="HX104" i="39"/>
  <c r="HX126" i="39" s="1"/>
  <c r="HX148" i="39" s="1"/>
  <c r="HX170" i="39" s="1"/>
  <c r="HX105" i="39"/>
  <c r="HX127" i="39" s="1"/>
  <c r="HX149" i="39" s="1"/>
  <c r="HX171" i="39" s="1"/>
  <c r="HX106" i="39"/>
  <c r="HX128" i="39" s="1"/>
  <c r="HX150" i="39" s="1"/>
  <c r="HX172" i="39" s="1"/>
  <c r="HX108" i="39"/>
  <c r="HX130" i="39" s="1"/>
  <c r="HX152" i="39" s="1"/>
  <c r="HX174" i="39" s="1"/>
  <c r="HX107" i="39"/>
  <c r="HX129" i="39" s="1"/>
  <c r="HX151" i="39" s="1"/>
  <c r="HX173" i="39" s="1"/>
  <c r="HX109" i="39"/>
  <c r="HX131" i="39" s="1"/>
  <c r="HX153" i="39" s="1"/>
  <c r="HX175" i="39" s="1"/>
  <c r="HX110" i="39"/>
  <c r="HX132" i="39" s="1"/>
  <c r="HX154" i="39" s="1"/>
  <c r="HX176" i="39" s="1"/>
  <c r="HX111" i="39"/>
  <c r="HX133" i="39" s="1"/>
  <c r="HX155" i="39" s="1"/>
  <c r="HX177" i="39" s="1"/>
  <c r="HX112" i="39"/>
  <c r="HX134" i="39" s="1"/>
  <c r="HX156" i="39" s="1"/>
  <c r="HX178" i="39" s="1"/>
  <c r="HX113" i="39"/>
  <c r="HX135" i="39" s="1"/>
  <c r="HX157" i="39" s="1"/>
  <c r="HX179" i="39" s="1"/>
  <c r="HX114" i="39"/>
  <c r="HX136" i="39" s="1"/>
  <c r="HX158" i="39" s="1"/>
  <c r="HX180" i="39" s="1"/>
  <c r="HX115" i="39"/>
  <c r="HX137" i="39" s="1"/>
  <c r="HX159" i="39" s="1"/>
  <c r="HX181" i="39" s="1"/>
  <c r="HX116" i="39"/>
  <c r="HX138" i="39" s="1"/>
  <c r="HX160" i="39" s="1"/>
  <c r="HX182" i="39" s="1"/>
  <c r="HX117" i="39"/>
  <c r="HX139" i="39" s="1"/>
  <c r="HX161" i="39" s="1"/>
  <c r="HX183" i="39" s="1"/>
  <c r="HX118" i="39"/>
  <c r="HX140" i="39" s="1"/>
  <c r="HX162" i="39" s="1"/>
  <c r="HX184" i="39" s="1"/>
  <c r="HX119" i="39"/>
  <c r="HX141" i="39" s="1"/>
  <c r="HX163" i="39" s="1"/>
  <c r="HX185" i="39" s="1"/>
  <c r="HX124" i="39"/>
  <c r="HX146" i="39" s="1"/>
  <c r="HX168" i="39" s="1"/>
  <c r="HP103" i="39"/>
  <c r="HP125" i="39" s="1"/>
  <c r="HP147" i="39" s="1"/>
  <c r="HP169" i="39" s="1"/>
  <c r="HP104" i="39"/>
  <c r="HP126" i="39" s="1"/>
  <c r="HP148" i="39" s="1"/>
  <c r="HP170" i="39" s="1"/>
  <c r="HP105" i="39"/>
  <c r="HP127" i="39" s="1"/>
  <c r="HP149" i="39" s="1"/>
  <c r="HP171" i="39" s="1"/>
  <c r="HP106" i="39"/>
  <c r="HP128" i="39" s="1"/>
  <c r="HP150" i="39" s="1"/>
  <c r="HP172" i="39" s="1"/>
  <c r="HP108" i="39"/>
  <c r="HP130" i="39" s="1"/>
  <c r="HP152" i="39" s="1"/>
  <c r="HP174" i="39" s="1"/>
  <c r="HP109" i="39"/>
  <c r="HP131" i="39" s="1"/>
  <c r="HP153" i="39" s="1"/>
  <c r="HP175" i="39" s="1"/>
  <c r="HP107" i="39"/>
  <c r="HP129" i="39" s="1"/>
  <c r="HP151" i="39" s="1"/>
  <c r="HP173" i="39" s="1"/>
  <c r="HP110" i="39"/>
  <c r="HP132" i="39" s="1"/>
  <c r="HP154" i="39" s="1"/>
  <c r="HP176" i="39" s="1"/>
  <c r="HP111" i="39"/>
  <c r="HP133" i="39" s="1"/>
  <c r="HP155" i="39" s="1"/>
  <c r="HP177" i="39" s="1"/>
  <c r="HP112" i="39"/>
  <c r="HP134" i="39" s="1"/>
  <c r="HP156" i="39" s="1"/>
  <c r="HP178" i="39" s="1"/>
  <c r="HP113" i="39"/>
  <c r="HP135" i="39" s="1"/>
  <c r="HP157" i="39" s="1"/>
  <c r="HP179" i="39" s="1"/>
  <c r="HP114" i="39"/>
  <c r="HP136" i="39" s="1"/>
  <c r="HP158" i="39" s="1"/>
  <c r="HP180" i="39" s="1"/>
  <c r="HP115" i="39"/>
  <c r="HP137" i="39" s="1"/>
  <c r="HP159" i="39" s="1"/>
  <c r="HP181" i="39" s="1"/>
  <c r="HP116" i="39"/>
  <c r="HP138" i="39" s="1"/>
  <c r="HP160" i="39" s="1"/>
  <c r="HP182" i="39" s="1"/>
  <c r="HP117" i="39"/>
  <c r="HP139" i="39" s="1"/>
  <c r="HP161" i="39" s="1"/>
  <c r="HP183" i="39" s="1"/>
  <c r="HP118" i="39"/>
  <c r="HP140" i="39" s="1"/>
  <c r="HP162" i="39" s="1"/>
  <c r="HP184" i="39" s="1"/>
  <c r="HP119" i="39"/>
  <c r="HP141" i="39" s="1"/>
  <c r="HP163" i="39" s="1"/>
  <c r="HP185" i="39" s="1"/>
  <c r="HP124" i="39"/>
  <c r="HP146" i="39" s="1"/>
  <c r="HP168" i="39" s="1"/>
  <c r="GS103" i="39"/>
  <c r="GS125" i="39" s="1"/>
  <c r="GS147" i="39" s="1"/>
  <c r="GS169" i="39" s="1"/>
  <c r="GS105" i="39"/>
  <c r="GS127" i="39" s="1"/>
  <c r="GS149" i="39" s="1"/>
  <c r="GS171" i="39" s="1"/>
  <c r="GS106" i="39"/>
  <c r="GS128" i="39" s="1"/>
  <c r="GS150" i="39" s="1"/>
  <c r="GS172" i="39" s="1"/>
  <c r="GS107" i="39"/>
  <c r="GS129" i="39" s="1"/>
  <c r="GS151" i="39" s="1"/>
  <c r="GS173" i="39" s="1"/>
  <c r="GS108" i="39"/>
  <c r="GS130" i="39" s="1"/>
  <c r="GS152" i="39" s="1"/>
  <c r="GS174" i="39" s="1"/>
  <c r="GS109" i="39"/>
  <c r="GS131" i="39" s="1"/>
  <c r="GS153" i="39" s="1"/>
  <c r="GS175" i="39" s="1"/>
  <c r="GS104" i="39"/>
  <c r="GS126" i="39" s="1"/>
  <c r="GS148" i="39" s="1"/>
  <c r="GS170" i="39" s="1"/>
  <c r="GS110" i="39"/>
  <c r="GS132" i="39" s="1"/>
  <c r="GS154" i="39" s="1"/>
  <c r="GS176" i="39" s="1"/>
  <c r="GS111" i="39"/>
  <c r="GS133" i="39" s="1"/>
  <c r="GS155" i="39" s="1"/>
  <c r="GS177" i="39" s="1"/>
  <c r="GS112" i="39"/>
  <c r="GS134" i="39" s="1"/>
  <c r="GS156" i="39" s="1"/>
  <c r="GS178" i="39" s="1"/>
  <c r="GS113" i="39"/>
  <c r="GS135" i="39" s="1"/>
  <c r="GS157" i="39" s="1"/>
  <c r="GS179" i="39" s="1"/>
  <c r="GS114" i="39"/>
  <c r="GS136" i="39" s="1"/>
  <c r="GS158" i="39" s="1"/>
  <c r="GS180" i="39" s="1"/>
  <c r="GS115" i="39"/>
  <c r="GS137" i="39" s="1"/>
  <c r="GS159" i="39" s="1"/>
  <c r="GS181" i="39" s="1"/>
  <c r="GS116" i="39"/>
  <c r="GS138" i="39" s="1"/>
  <c r="GS160" i="39" s="1"/>
  <c r="GS182" i="39" s="1"/>
  <c r="GS117" i="39"/>
  <c r="GS139" i="39" s="1"/>
  <c r="GS161" i="39" s="1"/>
  <c r="GS183" i="39" s="1"/>
  <c r="GS118" i="39"/>
  <c r="GS140" i="39" s="1"/>
  <c r="GS162" i="39" s="1"/>
  <c r="GS184" i="39" s="1"/>
  <c r="GS119" i="39"/>
  <c r="GS141" i="39" s="1"/>
  <c r="GS163" i="39" s="1"/>
  <c r="GS185" i="39" s="1"/>
  <c r="GS124" i="39"/>
  <c r="GS146" i="39" s="1"/>
  <c r="GS168" i="39" s="1"/>
  <c r="FQ103" i="39"/>
  <c r="FQ125" i="39" s="1"/>
  <c r="FQ147" i="39" s="1"/>
  <c r="FQ169" i="39" s="1"/>
  <c r="FQ105" i="39"/>
  <c r="FQ127" i="39" s="1"/>
  <c r="FQ149" i="39" s="1"/>
  <c r="FQ171" i="39" s="1"/>
  <c r="FQ106" i="39"/>
  <c r="FQ128" i="39" s="1"/>
  <c r="FQ150" i="39" s="1"/>
  <c r="FQ172" i="39" s="1"/>
  <c r="FQ107" i="39"/>
  <c r="FQ129" i="39" s="1"/>
  <c r="FQ151" i="39" s="1"/>
  <c r="FQ173" i="39" s="1"/>
  <c r="FQ108" i="39"/>
  <c r="FQ130" i="39" s="1"/>
  <c r="FQ152" i="39" s="1"/>
  <c r="FQ174" i="39" s="1"/>
  <c r="FQ109" i="39"/>
  <c r="FQ131" i="39" s="1"/>
  <c r="FQ153" i="39" s="1"/>
  <c r="FQ175" i="39" s="1"/>
  <c r="FQ104" i="39"/>
  <c r="FQ126" i="39" s="1"/>
  <c r="FQ148" i="39" s="1"/>
  <c r="FQ170" i="39" s="1"/>
  <c r="FQ110" i="39"/>
  <c r="FQ132" i="39" s="1"/>
  <c r="FQ154" i="39" s="1"/>
  <c r="FQ176" i="39" s="1"/>
  <c r="FQ111" i="39"/>
  <c r="FQ133" i="39" s="1"/>
  <c r="FQ155" i="39" s="1"/>
  <c r="FQ177" i="39" s="1"/>
  <c r="FQ112" i="39"/>
  <c r="FQ134" i="39" s="1"/>
  <c r="FQ156" i="39" s="1"/>
  <c r="FQ178" i="39" s="1"/>
  <c r="FQ113" i="39"/>
  <c r="FQ135" i="39" s="1"/>
  <c r="FQ157" i="39" s="1"/>
  <c r="FQ179" i="39" s="1"/>
  <c r="FQ114" i="39"/>
  <c r="FQ136" i="39" s="1"/>
  <c r="FQ158" i="39" s="1"/>
  <c r="FQ180" i="39" s="1"/>
  <c r="FQ115" i="39"/>
  <c r="FQ137" i="39" s="1"/>
  <c r="FQ159" i="39" s="1"/>
  <c r="FQ181" i="39" s="1"/>
  <c r="FQ116" i="39"/>
  <c r="FQ138" i="39" s="1"/>
  <c r="FQ160" i="39" s="1"/>
  <c r="FQ182" i="39" s="1"/>
  <c r="FQ117" i="39"/>
  <c r="FQ139" i="39" s="1"/>
  <c r="FQ161" i="39" s="1"/>
  <c r="FQ183" i="39" s="1"/>
  <c r="FQ118" i="39"/>
  <c r="FQ140" i="39" s="1"/>
  <c r="FQ162" i="39" s="1"/>
  <c r="FQ184" i="39" s="1"/>
  <c r="FQ119" i="39"/>
  <c r="FQ141" i="39" s="1"/>
  <c r="FQ163" i="39" s="1"/>
  <c r="FQ185" i="39" s="1"/>
  <c r="FQ124" i="39"/>
  <c r="FQ146" i="39" s="1"/>
  <c r="FQ168" i="39" s="1"/>
  <c r="EY103" i="39"/>
  <c r="EY125" i="39" s="1"/>
  <c r="EY147" i="39" s="1"/>
  <c r="EY169" i="39" s="1"/>
  <c r="EY105" i="39"/>
  <c r="EY127" i="39" s="1"/>
  <c r="EY149" i="39" s="1"/>
  <c r="EY171" i="39" s="1"/>
  <c r="EY106" i="39"/>
  <c r="EY128" i="39" s="1"/>
  <c r="EY150" i="39" s="1"/>
  <c r="EY172" i="39" s="1"/>
  <c r="EY107" i="39"/>
  <c r="EY129" i="39" s="1"/>
  <c r="EY151" i="39" s="1"/>
  <c r="EY173" i="39" s="1"/>
  <c r="EY108" i="39"/>
  <c r="EY130" i="39" s="1"/>
  <c r="EY152" i="39" s="1"/>
  <c r="EY174" i="39" s="1"/>
  <c r="EY109" i="39"/>
  <c r="EY131" i="39" s="1"/>
  <c r="EY153" i="39" s="1"/>
  <c r="EY175" i="39" s="1"/>
  <c r="EY104" i="39"/>
  <c r="EY126" i="39" s="1"/>
  <c r="EY148" i="39" s="1"/>
  <c r="EY170" i="39" s="1"/>
  <c r="EY110" i="39"/>
  <c r="EY132" i="39" s="1"/>
  <c r="EY154" i="39" s="1"/>
  <c r="EY176" i="39" s="1"/>
  <c r="EY111" i="39"/>
  <c r="EY133" i="39" s="1"/>
  <c r="EY155" i="39" s="1"/>
  <c r="EY177" i="39" s="1"/>
  <c r="EY112" i="39"/>
  <c r="EY134" i="39" s="1"/>
  <c r="EY156" i="39" s="1"/>
  <c r="EY178" i="39" s="1"/>
  <c r="EY113" i="39"/>
  <c r="EY135" i="39" s="1"/>
  <c r="EY157" i="39" s="1"/>
  <c r="EY179" i="39" s="1"/>
  <c r="EY114" i="39"/>
  <c r="EY136" i="39" s="1"/>
  <c r="EY158" i="39" s="1"/>
  <c r="EY180" i="39" s="1"/>
  <c r="EY115" i="39"/>
  <c r="EY137" i="39" s="1"/>
  <c r="EY159" i="39" s="1"/>
  <c r="EY181" i="39" s="1"/>
  <c r="EY116" i="39"/>
  <c r="EY138" i="39" s="1"/>
  <c r="EY160" i="39" s="1"/>
  <c r="EY182" i="39" s="1"/>
  <c r="EY117" i="39"/>
  <c r="EY139" i="39" s="1"/>
  <c r="EY161" i="39" s="1"/>
  <c r="EY183" i="39" s="1"/>
  <c r="EY118" i="39"/>
  <c r="EY140" i="39" s="1"/>
  <c r="EY162" i="39" s="1"/>
  <c r="EY184" i="39" s="1"/>
  <c r="EY119" i="39"/>
  <c r="EY141" i="39" s="1"/>
  <c r="EY163" i="39" s="1"/>
  <c r="EY185" i="39" s="1"/>
  <c r="EY124" i="39"/>
  <c r="EY146" i="39" s="1"/>
  <c r="EY168" i="39" s="1"/>
  <c r="CY103" i="39"/>
  <c r="CY125" i="39" s="1"/>
  <c r="CY147" i="39" s="1"/>
  <c r="CY169" i="39" s="1"/>
  <c r="CY105" i="39"/>
  <c r="CY127" i="39" s="1"/>
  <c r="CY149" i="39" s="1"/>
  <c r="CY171" i="39" s="1"/>
  <c r="CY106" i="39"/>
  <c r="CY128" i="39" s="1"/>
  <c r="CY150" i="39" s="1"/>
  <c r="CY172" i="39" s="1"/>
  <c r="CY107" i="39"/>
  <c r="CY129" i="39" s="1"/>
  <c r="CY151" i="39" s="1"/>
  <c r="CY173" i="39" s="1"/>
  <c r="CY108" i="39"/>
  <c r="CY130" i="39" s="1"/>
  <c r="CY152" i="39" s="1"/>
  <c r="CY174" i="39" s="1"/>
  <c r="CY109" i="39"/>
  <c r="CY131" i="39" s="1"/>
  <c r="CY153" i="39" s="1"/>
  <c r="CY175" i="39" s="1"/>
  <c r="CY104" i="39"/>
  <c r="CY126" i="39" s="1"/>
  <c r="CY148" i="39" s="1"/>
  <c r="CY170" i="39" s="1"/>
  <c r="CY110" i="39"/>
  <c r="CY132" i="39" s="1"/>
  <c r="CY154" i="39" s="1"/>
  <c r="CY176" i="39" s="1"/>
  <c r="CY111" i="39"/>
  <c r="CY133" i="39" s="1"/>
  <c r="CY155" i="39" s="1"/>
  <c r="CY177" i="39" s="1"/>
  <c r="CY112" i="39"/>
  <c r="CY134" i="39" s="1"/>
  <c r="CY156" i="39" s="1"/>
  <c r="CY178" i="39" s="1"/>
  <c r="CY113" i="39"/>
  <c r="CY135" i="39" s="1"/>
  <c r="CY157" i="39" s="1"/>
  <c r="CY179" i="39" s="1"/>
  <c r="CY114" i="39"/>
  <c r="CY136" i="39" s="1"/>
  <c r="CY158" i="39" s="1"/>
  <c r="CY180" i="39" s="1"/>
  <c r="CY115" i="39"/>
  <c r="CY137" i="39" s="1"/>
  <c r="CY159" i="39" s="1"/>
  <c r="CY181" i="39" s="1"/>
  <c r="CY116" i="39"/>
  <c r="CY138" i="39" s="1"/>
  <c r="CY160" i="39" s="1"/>
  <c r="CY182" i="39" s="1"/>
  <c r="CY117" i="39"/>
  <c r="CY139" i="39" s="1"/>
  <c r="CY161" i="39" s="1"/>
  <c r="CY183" i="39" s="1"/>
  <c r="CY118" i="39"/>
  <c r="CY140" i="39" s="1"/>
  <c r="CY162" i="39" s="1"/>
  <c r="CY184" i="39" s="1"/>
  <c r="CY119" i="39"/>
  <c r="CY141" i="39" s="1"/>
  <c r="CY163" i="39" s="1"/>
  <c r="CY185" i="39" s="1"/>
  <c r="CY124" i="39"/>
  <c r="CY146" i="39" s="1"/>
  <c r="CY168" i="39" s="1"/>
  <c r="JW103" i="39"/>
  <c r="JW125" i="39" s="1"/>
  <c r="JW147" i="39" s="1"/>
  <c r="JW169" i="39" s="1"/>
  <c r="JW105" i="39"/>
  <c r="JW127" i="39" s="1"/>
  <c r="JW149" i="39" s="1"/>
  <c r="JW171" i="39" s="1"/>
  <c r="JW106" i="39"/>
  <c r="JW128" i="39" s="1"/>
  <c r="JW150" i="39" s="1"/>
  <c r="JW172" i="39" s="1"/>
  <c r="JW107" i="39"/>
  <c r="JW129" i="39" s="1"/>
  <c r="JW151" i="39" s="1"/>
  <c r="JW173" i="39" s="1"/>
  <c r="JW108" i="39"/>
  <c r="JW130" i="39" s="1"/>
  <c r="JW152" i="39" s="1"/>
  <c r="JW174" i="39" s="1"/>
  <c r="JW104" i="39"/>
  <c r="JW126" i="39" s="1"/>
  <c r="JW148" i="39" s="1"/>
  <c r="JW170" i="39" s="1"/>
  <c r="JW109" i="39"/>
  <c r="JW131" i="39" s="1"/>
  <c r="JW153" i="39" s="1"/>
  <c r="JW175" i="39" s="1"/>
  <c r="JW110" i="39"/>
  <c r="JW132" i="39" s="1"/>
  <c r="JW154" i="39" s="1"/>
  <c r="JW176" i="39" s="1"/>
  <c r="JW111" i="39"/>
  <c r="JW133" i="39" s="1"/>
  <c r="JW155" i="39" s="1"/>
  <c r="JW177" i="39" s="1"/>
  <c r="JW112" i="39"/>
  <c r="JW134" i="39" s="1"/>
  <c r="JW156" i="39" s="1"/>
  <c r="JW178" i="39" s="1"/>
  <c r="JW113" i="39"/>
  <c r="JW135" i="39" s="1"/>
  <c r="JW157" i="39" s="1"/>
  <c r="JW179" i="39" s="1"/>
  <c r="JW114" i="39"/>
  <c r="JW136" i="39" s="1"/>
  <c r="JW158" i="39" s="1"/>
  <c r="JW180" i="39" s="1"/>
  <c r="JW115" i="39"/>
  <c r="JW137" i="39" s="1"/>
  <c r="JW159" i="39" s="1"/>
  <c r="JW181" i="39" s="1"/>
  <c r="JW116" i="39"/>
  <c r="JW138" i="39" s="1"/>
  <c r="JW160" i="39" s="1"/>
  <c r="JW182" i="39" s="1"/>
  <c r="JW117" i="39"/>
  <c r="JW139" i="39" s="1"/>
  <c r="JW161" i="39" s="1"/>
  <c r="JW183" i="39" s="1"/>
  <c r="JW118" i="39"/>
  <c r="JW140" i="39" s="1"/>
  <c r="JW162" i="39" s="1"/>
  <c r="JW184" i="39" s="1"/>
  <c r="JW119" i="39"/>
  <c r="JW141" i="39" s="1"/>
  <c r="JW163" i="39" s="1"/>
  <c r="JW185" i="39" s="1"/>
  <c r="JW124" i="39"/>
  <c r="JW146" i="39" s="1"/>
  <c r="JW168" i="39" s="1"/>
  <c r="JU105" i="39"/>
  <c r="JU127" i="39" s="1"/>
  <c r="JU149" i="39" s="1"/>
  <c r="JU171" i="39" s="1"/>
  <c r="JU106" i="39"/>
  <c r="JU128" i="39" s="1"/>
  <c r="JU150" i="39" s="1"/>
  <c r="JU172" i="39" s="1"/>
  <c r="JU107" i="39"/>
  <c r="JU129" i="39" s="1"/>
  <c r="JU151" i="39" s="1"/>
  <c r="JU173" i="39" s="1"/>
  <c r="JU108" i="39"/>
  <c r="JU130" i="39" s="1"/>
  <c r="JU152" i="39" s="1"/>
  <c r="JU174" i="39" s="1"/>
  <c r="JU109" i="39"/>
  <c r="JU131" i="39" s="1"/>
  <c r="JU153" i="39" s="1"/>
  <c r="JU175" i="39" s="1"/>
  <c r="JU103" i="39"/>
  <c r="JU125" i="39" s="1"/>
  <c r="JU147" i="39" s="1"/>
  <c r="JU169" i="39" s="1"/>
  <c r="JU104" i="39"/>
  <c r="JU126" i="39" s="1"/>
  <c r="JU148" i="39" s="1"/>
  <c r="JU170" i="39" s="1"/>
  <c r="JU110" i="39"/>
  <c r="JU132" i="39" s="1"/>
  <c r="JU154" i="39" s="1"/>
  <c r="JU176" i="39" s="1"/>
  <c r="JU111" i="39"/>
  <c r="JU133" i="39" s="1"/>
  <c r="JU155" i="39" s="1"/>
  <c r="JU177" i="39" s="1"/>
  <c r="JU112" i="39"/>
  <c r="JU134" i="39" s="1"/>
  <c r="JU156" i="39" s="1"/>
  <c r="JU178" i="39" s="1"/>
  <c r="JU113" i="39"/>
  <c r="JU135" i="39" s="1"/>
  <c r="JU157" i="39" s="1"/>
  <c r="JU179" i="39" s="1"/>
  <c r="JU114" i="39"/>
  <c r="JU136" i="39" s="1"/>
  <c r="JU158" i="39" s="1"/>
  <c r="JU180" i="39" s="1"/>
  <c r="JU115" i="39"/>
  <c r="JU137" i="39" s="1"/>
  <c r="JU159" i="39" s="1"/>
  <c r="JU181" i="39" s="1"/>
  <c r="JU116" i="39"/>
  <c r="JU138" i="39" s="1"/>
  <c r="JU160" i="39" s="1"/>
  <c r="JU182" i="39" s="1"/>
  <c r="JU117" i="39"/>
  <c r="JU139" i="39" s="1"/>
  <c r="JU161" i="39" s="1"/>
  <c r="JU183" i="39" s="1"/>
  <c r="JU118" i="39"/>
  <c r="JU140" i="39" s="1"/>
  <c r="JU162" i="39" s="1"/>
  <c r="JU184" i="39" s="1"/>
  <c r="JU119" i="39"/>
  <c r="JU141" i="39" s="1"/>
  <c r="JU163" i="39" s="1"/>
  <c r="JU185" i="39" s="1"/>
  <c r="JU124" i="39"/>
  <c r="JU146" i="39" s="1"/>
  <c r="JU168" i="39" s="1"/>
  <c r="JQ105" i="39"/>
  <c r="JQ127" i="39" s="1"/>
  <c r="JQ149" i="39" s="1"/>
  <c r="JQ171" i="39" s="1"/>
  <c r="JQ106" i="39"/>
  <c r="JQ128" i="39" s="1"/>
  <c r="JQ150" i="39" s="1"/>
  <c r="JQ172" i="39" s="1"/>
  <c r="JQ107" i="39"/>
  <c r="JQ129" i="39" s="1"/>
  <c r="JQ151" i="39" s="1"/>
  <c r="JQ173" i="39" s="1"/>
  <c r="JQ108" i="39"/>
  <c r="JQ130" i="39" s="1"/>
  <c r="JQ152" i="39" s="1"/>
  <c r="JQ174" i="39" s="1"/>
  <c r="JQ103" i="39"/>
  <c r="JQ125" i="39" s="1"/>
  <c r="JQ147" i="39" s="1"/>
  <c r="JQ169" i="39" s="1"/>
  <c r="JQ109" i="39"/>
  <c r="JQ131" i="39" s="1"/>
  <c r="JQ153" i="39" s="1"/>
  <c r="JQ175" i="39" s="1"/>
  <c r="JQ104" i="39"/>
  <c r="JQ126" i="39" s="1"/>
  <c r="JQ148" i="39" s="1"/>
  <c r="JQ170" i="39" s="1"/>
  <c r="JQ110" i="39"/>
  <c r="JQ132" i="39" s="1"/>
  <c r="JQ154" i="39" s="1"/>
  <c r="JQ176" i="39" s="1"/>
  <c r="JQ111" i="39"/>
  <c r="JQ133" i="39" s="1"/>
  <c r="JQ155" i="39" s="1"/>
  <c r="JQ177" i="39" s="1"/>
  <c r="JQ112" i="39"/>
  <c r="JQ134" i="39" s="1"/>
  <c r="JQ156" i="39" s="1"/>
  <c r="JQ178" i="39" s="1"/>
  <c r="JQ113" i="39"/>
  <c r="JQ135" i="39" s="1"/>
  <c r="JQ157" i="39" s="1"/>
  <c r="JQ179" i="39" s="1"/>
  <c r="JQ114" i="39"/>
  <c r="JQ136" i="39" s="1"/>
  <c r="JQ158" i="39" s="1"/>
  <c r="JQ180" i="39" s="1"/>
  <c r="JQ115" i="39"/>
  <c r="JQ137" i="39" s="1"/>
  <c r="JQ159" i="39" s="1"/>
  <c r="JQ181" i="39" s="1"/>
  <c r="JQ116" i="39"/>
  <c r="JQ138" i="39" s="1"/>
  <c r="JQ160" i="39" s="1"/>
  <c r="JQ182" i="39" s="1"/>
  <c r="JQ117" i="39"/>
  <c r="JQ139" i="39" s="1"/>
  <c r="JQ161" i="39" s="1"/>
  <c r="JQ183" i="39" s="1"/>
  <c r="JQ118" i="39"/>
  <c r="JQ140" i="39" s="1"/>
  <c r="JQ162" i="39" s="1"/>
  <c r="JQ184" i="39" s="1"/>
  <c r="JQ119" i="39"/>
  <c r="JQ141" i="39" s="1"/>
  <c r="JQ163" i="39" s="1"/>
  <c r="JQ185" i="39" s="1"/>
  <c r="JQ124" i="39"/>
  <c r="JQ146" i="39" s="1"/>
  <c r="JQ168" i="39" s="1"/>
  <c r="JM105" i="39"/>
  <c r="JM127" i="39" s="1"/>
  <c r="JM149" i="39" s="1"/>
  <c r="JM171" i="39" s="1"/>
  <c r="JM106" i="39"/>
  <c r="JM128" i="39" s="1"/>
  <c r="JM150" i="39" s="1"/>
  <c r="JM172" i="39" s="1"/>
  <c r="JM107" i="39"/>
  <c r="JM129" i="39" s="1"/>
  <c r="JM151" i="39" s="1"/>
  <c r="JM173" i="39" s="1"/>
  <c r="JM108" i="39"/>
  <c r="JM130" i="39" s="1"/>
  <c r="JM152" i="39" s="1"/>
  <c r="JM174" i="39" s="1"/>
  <c r="JM109" i="39"/>
  <c r="JM131" i="39" s="1"/>
  <c r="JM153" i="39" s="1"/>
  <c r="JM175" i="39" s="1"/>
  <c r="JM103" i="39"/>
  <c r="JM125" i="39" s="1"/>
  <c r="JM147" i="39" s="1"/>
  <c r="JM169" i="39" s="1"/>
  <c r="JM104" i="39"/>
  <c r="JM126" i="39" s="1"/>
  <c r="JM148" i="39" s="1"/>
  <c r="JM170" i="39" s="1"/>
  <c r="JM110" i="39"/>
  <c r="JM132" i="39" s="1"/>
  <c r="JM154" i="39" s="1"/>
  <c r="JM176" i="39" s="1"/>
  <c r="JM111" i="39"/>
  <c r="JM133" i="39" s="1"/>
  <c r="JM155" i="39" s="1"/>
  <c r="JM177" i="39" s="1"/>
  <c r="JM112" i="39"/>
  <c r="JM134" i="39" s="1"/>
  <c r="JM156" i="39" s="1"/>
  <c r="JM178" i="39" s="1"/>
  <c r="JM113" i="39"/>
  <c r="JM135" i="39" s="1"/>
  <c r="JM157" i="39" s="1"/>
  <c r="JM179" i="39" s="1"/>
  <c r="JM114" i="39"/>
  <c r="JM136" i="39" s="1"/>
  <c r="JM158" i="39" s="1"/>
  <c r="JM180" i="39" s="1"/>
  <c r="JM115" i="39"/>
  <c r="JM137" i="39" s="1"/>
  <c r="JM159" i="39" s="1"/>
  <c r="JM181" i="39" s="1"/>
  <c r="JM116" i="39"/>
  <c r="JM138" i="39" s="1"/>
  <c r="JM160" i="39" s="1"/>
  <c r="JM182" i="39" s="1"/>
  <c r="JM117" i="39"/>
  <c r="JM139" i="39" s="1"/>
  <c r="JM161" i="39" s="1"/>
  <c r="JM183" i="39" s="1"/>
  <c r="JM118" i="39"/>
  <c r="JM140" i="39" s="1"/>
  <c r="JM162" i="39" s="1"/>
  <c r="JM184" i="39" s="1"/>
  <c r="JM119" i="39"/>
  <c r="JM141" i="39" s="1"/>
  <c r="JM163" i="39" s="1"/>
  <c r="JM185" i="39" s="1"/>
  <c r="JM124" i="39"/>
  <c r="JM146" i="39" s="1"/>
  <c r="JM168" i="39" s="1"/>
  <c r="JE105" i="39"/>
  <c r="JE127" i="39" s="1"/>
  <c r="JE149" i="39" s="1"/>
  <c r="JE171" i="39" s="1"/>
  <c r="JE106" i="39"/>
  <c r="JE128" i="39" s="1"/>
  <c r="JE150" i="39" s="1"/>
  <c r="JE172" i="39" s="1"/>
  <c r="JE107" i="39"/>
  <c r="JE129" i="39" s="1"/>
  <c r="JE151" i="39" s="1"/>
  <c r="JE173" i="39" s="1"/>
  <c r="JE108" i="39"/>
  <c r="JE130" i="39" s="1"/>
  <c r="JE152" i="39" s="1"/>
  <c r="JE174" i="39" s="1"/>
  <c r="JE103" i="39"/>
  <c r="JE125" i="39" s="1"/>
  <c r="JE147" i="39" s="1"/>
  <c r="JE169" i="39" s="1"/>
  <c r="JE109" i="39"/>
  <c r="JE131" i="39" s="1"/>
  <c r="JE153" i="39" s="1"/>
  <c r="JE175" i="39" s="1"/>
  <c r="JE110" i="39"/>
  <c r="JE132" i="39" s="1"/>
  <c r="JE154" i="39" s="1"/>
  <c r="JE176" i="39" s="1"/>
  <c r="JE104" i="39"/>
  <c r="JE126" i="39" s="1"/>
  <c r="JE148" i="39" s="1"/>
  <c r="JE170" i="39" s="1"/>
  <c r="JE111" i="39"/>
  <c r="JE133" i="39" s="1"/>
  <c r="JE155" i="39" s="1"/>
  <c r="JE177" i="39" s="1"/>
  <c r="JE112" i="39"/>
  <c r="JE134" i="39" s="1"/>
  <c r="JE156" i="39" s="1"/>
  <c r="JE178" i="39" s="1"/>
  <c r="JE113" i="39"/>
  <c r="JE135" i="39" s="1"/>
  <c r="JE157" i="39" s="1"/>
  <c r="JE179" i="39" s="1"/>
  <c r="JE114" i="39"/>
  <c r="JE136" i="39" s="1"/>
  <c r="JE158" i="39" s="1"/>
  <c r="JE180" i="39" s="1"/>
  <c r="JE115" i="39"/>
  <c r="JE137" i="39" s="1"/>
  <c r="JE159" i="39" s="1"/>
  <c r="JE181" i="39" s="1"/>
  <c r="JE116" i="39"/>
  <c r="JE138" i="39" s="1"/>
  <c r="JE160" i="39" s="1"/>
  <c r="JE182" i="39" s="1"/>
  <c r="JE117" i="39"/>
  <c r="JE139" i="39" s="1"/>
  <c r="JE161" i="39" s="1"/>
  <c r="JE183" i="39" s="1"/>
  <c r="JE118" i="39"/>
  <c r="JE140" i="39" s="1"/>
  <c r="JE162" i="39" s="1"/>
  <c r="JE184" i="39" s="1"/>
  <c r="JE119" i="39"/>
  <c r="JE141" i="39" s="1"/>
  <c r="JE163" i="39" s="1"/>
  <c r="JE185" i="39" s="1"/>
  <c r="JE124" i="39"/>
  <c r="JE146" i="39" s="1"/>
  <c r="JE168" i="39" s="1"/>
  <c r="IW105" i="39"/>
  <c r="IW127" i="39" s="1"/>
  <c r="IW149" i="39" s="1"/>
  <c r="IW171" i="39" s="1"/>
  <c r="IW106" i="39"/>
  <c r="IW128" i="39" s="1"/>
  <c r="IW150" i="39" s="1"/>
  <c r="IW172" i="39" s="1"/>
  <c r="IW107" i="39"/>
  <c r="IW129" i="39" s="1"/>
  <c r="IW151" i="39" s="1"/>
  <c r="IW173" i="39" s="1"/>
  <c r="IW108" i="39"/>
  <c r="IW130" i="39" s="1"/>
  <c r="IW152" i="39" s="1"/>
  <c r="IW174" i="39" s="1"/>
  <c r="IW109" i="39"/>
  <c r="IW131" i="39" s="1"/>
  <c r="IW153" i="39" s="1"/>
  <c r="IW175" i="39" s="1"/>
  <c r="IW110" i="39"/>
  <c r="IW132" i="39" s="1"/>
  <c r="IW154" i="39" s="1"/>
  <c r="IW176" i="39" s="1"/>
  <c r="IW103" i="39"/>
  <c r="IW125" i="39" s="1"/>
  <c r="IW147" i="39" s="1"/>
  <c r="IW169" i="39" s="1"/>
  <c r="IW104" i="39"/>
  <c r="IW126" i="39" s="1"/>
  <c r="IW148" i="39" s="1"/>
  <c r="IW170" i="39" s="1"/>
  <c r="IW111" i="39"/>
  <c r="IW133" i="39" s="1"/>
  <c r="IW155" i="39" s="1"/>
  <c r="IW177" i="39" s="1"/>
  <c r="IW117" i="39"/>
  <c r="IW139" i="39" s="1"/>
  <c r="IW161" i="39" s="1"/>
  <c r="IW183" i="39" s="1"/>
  <c r="IW118" i="39"/>
  <c r="IW140" i="39" s="1"/>
  <c r="IW162" i="39" s="1"/>
  <c r="IW184" i="39" s="1"/>
  <c r="IW119" i="39"/>
  <c r="IW141" i="39" s="1"/>
  <c r="IW163" i="39" s="1"/>
  <c r="IW185" i="39" s="1"/>
  <c r="IW112" i="39"/>
  <c r="IW134" i="39" s="1"/>
  <c r="IW156" i="39" s="1"/>
  <c r="IW178" i="39" s="1"/>
  <c r="IW113" i="39"/>
  <c r="IW135" i="39" s="1"/>
  <c r="IW157" i="39" s="1"/>
  <c r="IW179" i="39" s="1"/>
  <c r="IW114" i="39"/>
  <c r="IW136" i="39" s="1"/>
  <c r="IW158" i="39" s="1"/>
  <c r="IW180" i="39" s="1"/>
  <c r="IW115" i="39"/>
  <c r="IW137" i="39" s="1"/>
  <c r="IW159" i="39" s="1"/>
  <c r="IW181" i="39" s="1"/>
  <c r="IW116" i="39"/>
  <c r="IW138" i="39" s="1"/>
  <c r="IW160" i="39" s="1"/>
  <c r="IW182" i="39" s="1"/>
  <c r="IW124" i="39"/>
  <c r="IW146" i="39" s="1"/>
  <c r="IW168" i="39" s="1"/>
  <c r="IS103" i="39"/>
  <c r="IS125" i="39" s="1"/>
  <c r="IS147" i="39" s="1"/>
  <c r="IS169" i="39" s="1"/>
  <c r="IS105" i="39"/>
  <c r="IS127" i="39" s="1"/>
  <c r="IS149" i="39" s="1"/>
  <c r="IS171" i="39" s="1"/>
  <c r="IS106" i="39"/>
  <c r="IS128" i="39" s="1"/>
  <c r="IS150" i="39" s="1"/>
  <c r="IS172" i="39" s="1"/>
  <c r="IS107" i="39"/>
  <c r="IS129" i="39" s="1"/>
  <c r="IS151" i="39" s="1"/>
  <c r="IS173" i="39" s="1"/>
  <c r="IS108" i="39"/>
  <c r="IS130" i="39" s="1"/>
  <c r="IS152" i="39" s="1"/>
  <c r="IS174" i="39" s="1"/>
  <c r="IS104" i="39"/>
  <c r="IS126" i="39" s="1"/>
  <c r="IS148" i="39" s="1"/>
  <c r="IS170" i="39" s="1"/>
  <c r="IS109" i="39"/>
  <c r="IS131" i="39" s="1"/>
  <c r="IS153" i="39" s="1"/>
  <c r="IS175" i="39" s="1"/>
  <c r="IS110" i="39"/>
  <c r="IS132" i="39" s="1"/>
  <c r="IS154" i="39" s="1"/>
  <c r="IS176" i="39" s="1"/>
  <c r="IS117" i="39"/>
  <c r="IS139" i="39" s="1"/>
  <c r="IS161" i="39" s="1"/>
  <c r="IS183" i="39" s="1"/>
  <c r="IS118" i="39"/>
  <c r="IS140" i="39" s="1"/>
  <c r="IS162" i="39" s="1"/>
  <c r="IS184" i="39" s="1"/>
  <c r="IS119" i="39"/>
  <c r="IS141" i="39" s="1"/>
  <c r="IS163" i="39" s="1"/>
  <c r="IS185" i="39" s="1"/>
  <c r="IS111" i="39"/>
  <c r="IS133" i="39" s="1"/>
  <c r="IS155" i="39" s="1"/>
  <c r="IS177" i="39" s="1"/>
  <c r="IS112" i="39"/>
  <c r="IS134" i="39" s="1"/>
  <c r="IS156" i="39" s="1"/>
  <c r="IS178" i="39" s="1"/>
  <c r="IS113" i="39"/>
  <c r="IS135" i="39" s="1"/>
  <c r="IS157" i="39" s="1"/>
  <c r="IS179" i="39" s="1"/>
  <c r="IS114" i="39"/>
  <c r="IS136" i="39" s="1"/>
  <c r="IS158" i="39" s="1"/>
  <c r="IS180" i="39" s="1"/>
  <c r="IS115" i="39"/>
  <c r="IS137" i="39" s="1"/>
  <c r="IS159" i="39" s="1"/>
  <c r="IS181" i="39" s="1"/>
  <c r="IS116" i="39"/>
  <c r="IS138" i="39" s="1"/>
  <c r="IS160" i="39" s="1"/>
  <c r="IS182" i="39" s="1"/>
  <c r="IS124" i="39"/>
  <c r="IS146" i="39" s="1"/>
  <c r="IS168" i="39" s="1"/>
  <c r="IK103" i="39"/>
  <c r="IK125" i="39" s="1"/>
  <c r="IK147" i="39" s="1"/>
  <c r="IK169" i="39" s="1"/>
  <c r="IK105" i="39"/>
  <c r="IK127" i="39" s="1"/>
  <c r="IK149" i="39" s="1"/>
  <c r="IK171" i="39" s="1"/>
  <c r="IK106" i="39"/>
  <c r="IK128" i="39" s="1"/>
  <c r="IK150" i="39" s="1"/>
  <c r="IK172" i="39" s="1"/>
  <c r="IK107" i="39"/>
  <c r="IK129" i="39" s="1"/>
  <c r="IK151" i="39" s="1"/>
  <c r="IK173" i="39" s="1"/>
  <c r="IK108" i="39"/>
  <c r="IK130" i="39" s="1"/>
  <c r="IK152" i="39" s="1"/>
  <c r="IK174" i="39" s="1"/>
  <c r="IK104" i="39"/>
  <c r="IK126" i="39" s="1"/>
  <c r="IK148" i="39" s="1"/>
  <c r="IK170" i="39" s="1"/>
  <c r="IK109" i="39"/>
  <c r="IK131" i="39" s="1"/>
  <c r="IK153" i="39" s="1"/>
  <c r="IK175" i="39" s="1"/>
  <c r="IK110" i="39"/>
  <c r="IK132" i="39" s="1"/>
  <c r="IK154" i="39" s="1"/>
  <c r="IK176" i="39" s="1"/>
  <c r="IK117" i="39"/>
  <c r="IK139" i="39" s="1"/>
  <c r="IK161" i="39" s="1"/>
  <c r="IK183" i="39" s="1"/>
  <c r="IK118" i="39"/>
  <c r="IK140" i="39" s="1"/>
  <c r="IK162" i="39" s="1"/>
  <c r="IK184" i="39" s="1"/>
  <c r="IK119" i="39"/>
  <c r="IK141" i="39" s="1"/>
  <c r="IK163" i="39" s="1"/>
  <c r="IK185" i="39" s="1"/>
  <c r="IK111" i="39"/>
  <c r="IK133" i="39" s="1"/>
  <c r="IK155" i="39" s="1"/>
  <c r="IK177" i="39" s="1"/>
  <c r="IK112" i="39"/>
  <c r="IK134" i="39" s="1"/>
  <c r="IK156" i="39" s="1"/>
  <c r="IK178" i="39" s="1"/>
  <c r="IK113" i="39"/>
  <c r="IK135" i="39" s="1"/>
  <c r="IK157" i="39" s="1"/>
  <c r="IK179" i="39" s="1"/>
  <c r="IK114" i="39"/>
  <c r="IK136" i="39" s="1"/>
  <c r="IK158" i="39" s="1"/>
  <c r="IK180" i="39" s="1"/>
  <c r="IK115" i="39"/>
  <c r="IK137" i="39" s="1"/>
  <c r="IK159" i="39" s="1"/>
  <c r="IK181" i="39" s="1"/>
  <c r="IK116" i="39"/>
  <c r="IK138" i="39" s="1"/>
  <c r="IK160" i="39" s="1"/>
  <c r="IK182" i="39" s="1"/>
  <c r="IK124" i="39"/>
  <c r="IK146" i="39" s="1"/>
  <c r="IK168" i="39" s="1"/>
  <c r="IG105" i="39"/>
  <c r="IG127" i="39" s="1"/>
  <c r="IG149" i="39" s="1"/>
  <c r="IG171" i="39" s="1"/>
  <c r="IG106" i="39"/>
  <c r="IG128" i="39" s="1"/>
  <c r="IG150" i="39" s="1"/>
  <c r="IG172" i="39" s="1"/>
  <c r="IG107" i="39"/>
  <c r="IG129" i="39" s="1"/>
  <c r="IG151" i="39" s="1"/>
  <c r="IG173" i="39" s="1"/>
  <c r="IG108" i="39"/>
  <c r="IG130" i="39" s="1"/>
  <c r="IG152" i="39" s="1"/>
  <c r="IG174" i="39" s="1"/>
  <c r="IG109" i="39"/>
  <c r="IG131" i="39" s="1"/>
  <c r="IG153" i="39" s="1"/>
  <c r="IG175" i="39" s="1"/>
  <c r="IG110" i="39"/>
  <c r="IG132" i="39" s="1"/>
  <c r="IG154" i="39" s="1"/>
  <c r="IG176" i="39" s="1"/>
  <c r="IG103" i="39"/>
  <c r="IG125" i="39" s="1"/>
  <c r="IG147" i="39" s="1"/>
  <c r="IG169" i="39" s="1"/>
  <c r="IG104" i="39"/>
  <c r="IG126" i="39" s="1"/>
  <c r="IG148" i="39" s="1"/>
  <c r="IG170" i="39" s="1"/>
  <c r="IG111" i="39"/>
  <c r="IG133" i="39" s="1"/>
  <c r="IG155" i="39" s="1"/>
  <c r="IG177" i="39" s="1"/>
  <c r="IG117" i="39"/>
  <c r="IG139" i="39" s="1"/>
  <c r="IG161" i="39" s="1"/>
  <c r="IG183" i="39" s="1"/>
  <c r="IG118" i="39"/>
  <c r="IG140" i="39" s="1"/>
  <c r="IG162" i="39" s="1"/>
  <c r="IG184" i="39" s="1"/>
  <c r="IG119" i="39"/>
  <c r="IG141" i="39" s="1"/>
  <c r="IG163" i="39" s="1"/>
  <c r="IG185" i="39" s="1"/>
  <c r="IG112" i="39"/>
  <c r="IG134" i="39" s="1"/>
  <c r="IG156" i="39" s="1"/>
  <c r="IG178" i="39" s="1"/>
  <c r="IG113" i="39"/>
  <c r="IG135" i="39" s="1"/>
  <c r="IG157" i="39" s="1"/>
  <c r="IG179" i="39" s="1"/>
  <c r="IG114" i="39"/>
  <c r="IG136" i="39" s="1"/>
  <c r="IG158" i="39" s="1"/>
  <c r="IG180" i="39" s="1"/>
  <c r="IG115" i="39"/>
  <c r="IG137" i="39" s="1"/>
  <c r="IG159" i="39" s="1"/>
  <c r="IG181" i="39" s="1"/>
  <c r="IG116" i="39"/>
  <c r="IG138" i="39" s="1"/>
  <c r="IG160" i="39" s="1"/>
  <c r="IG182" i="39" s="1"/>
  <c r="IG124" i="39"/>
  <c r="IG146" i="39" s="1"/>
  <c r="IG168" i="39" s="1"/>
  <c r="HY105" i="39"/>
  <c r="HY127" i="39" s="1"/>
  <c r="HY149" i="39" s="1"/>
  <c r="HY171" i="39" s="1"/>
  <c r="HY106" i="39"/>
  <c r="HY128" i="39" s="1"/>
  <c r="HY150" i="39" s="1"/>
  <c r="HY172" i="39" s="1"/>
  <c r="HY107" i="39"/>
  <c r="HY129" i="39" s="1"/>
  <c r="HY151" i="39" s="1"/>
  <c r="HY173" i="39" s="1"/>
  <c r="HY108" i="39"/>
  <c r="HY130" i="39" s="1"/>
  <c r="HY152" i="39" s="1"/>
  <c r="HY174" i="39" s="1"/>
  <c r="HY103" i="39"/>
  <c r="HY125" i="39" s="1"/>
  <c r="HY147" i="39" s="1"/>
  <c r="HY169" i="39" s="1"/>
  <c r="HY109" i="39"/>
  <c r="HY131" i="39" s="1"/>
  <c r="HY153" i="39" s="1"/>
  <c r="HY175" i="39" s="1"/>
  <c r="HY110" i="39"/>
  <c r="HY132" i="39" s="1"/>
  <c r="HY154" i="39" s="1"/>
  <c r="HY176" i="39" s="1"/>
  <c r="HY104" i="39"/>
  <c r="HY126" i="39" s="1"/>
  <c r="HY148" i="39" s="1"/>
  <c r="HY170" i="39" s="1"/>
  <c r="HY111" i="39"/>
  <c r="HY133" i="39" s="1"/>
  <c r="HY155" i="39" s="1"/>
  <c r="HY177" i="39" s="1"/>
  <c r="HY117" i="39"/>
  <c r="HY139" i="39" s="1"/>
  <c r="HY161" i="39" s="1"/>
  <c r="HY183" i="39" s="1"/>
  <c r="HY118" i="39"/>
  <c r="HY140" i="39" s="1"/>
  <c r="HY162" i="39" s="1"/>
  <c r="HY184" i="39" s="1"/>
  <c r="HY119" i="39"/>
  <c r="HY141" i="39" s="1"/>
  <c r="HY163" i="39" s="1"/>
  <c r="HY185" i="39" s="1"/>
  <c r="HY112" i="39"/>
  <c r="HY134" i="39" s="1"/>
  <c r="HY156" i="39" s="1"/>
  <c r="HY178" i="39" s="1"/>
  <c r="HY113" i="39"/>
  <c r="HY135" i="39" s="1"/>
  <c r="HY157" i="39" s="1"/>
  <c r="HY179" i="39" s="1"/>
  <c r="HY114" i="39"/>
  <c r="HY136" i="39" s="1"/>
  <c r="HY158" i="39" s="1"/>
  <c r="HY180" i="39" s="1"/>
  <c r="HY115" i="39"/>
  <c r="HY137" i="39" s="1"/>
  <c r="HY159" i="39" s="1"/>
  <c r="HY181" i="39" s="1"/>
  <c r="HY116" i="39"/>
  <c r="HY138" i="39" s="1"/>
  <c r="HY160" i="39" s="1"/>
  <c r="HY182" i="39" s="1"/>
  <c r="HY124" i="39"/>
  <c r="HY146" i="39" s="1"/>
  <c r="HY168" i="39" s="1"/>
  <c r="HQ105" i="39"/>
  <c r="HQ127" i="39" s="1"/>
  <c r="HQ149" i="39" s="1"/>
  <c r="HQ171" i="39" s="1"/>
  <c r="HQ106" i="39"/>
  <c r="HQ128" i="39" s="1"/>
  <c r="HQ150" i="39" s="1"/>
  <c r="HQ172" i="39" s="1"/>
  <c r="HQ107" i="39"/>
  <c r="HQ129" i="39" s="1"/>
  <c r="HQ151" i="39" s="1"/>
  <c r="HQ173" i="39" s="1"/>
  <c r="HQ108" i="39"/>
  <c r="HQ130" i="39" s="1"/>
  <c r="HQ152" i="39" s="1"/>
  <c r="HQ174" i="39" s="1"/>
  <c r="HQ109" i="39"/>
  <c r="HQ131" i="39" s="1"/>
  <c r="HQ153" i="39" s="1"/>
  <c r="HQ175" i="39" s="1"/>
  <c r="HQ110" i="39"/>
  <c r="HQ132" i="39" s="1"/>
  <c r="HQ154" i="39" s="1"/>
  <c r="HQ176" i="39" s="1"/>
  <c r="HQ103" i="39"/>
  <c r="HQ125" i="39" s="1"/>
  <c r="HQ147" i="39" s="1"/>
  <c r="HQ169" i="39" s="1"/>
  <c r="HQ104" i="39"/>
  <c r="HQ126" i="39" s="1"/>
  <c r="HQ148" i="39" s="1"/>
  <c r="HQ170" i="39" s="1"/>
  <c r="HQ111" i="39"/>
  <c r="HQ133" i="39" s="1"/>
  <c r="HQ155" i="39" s="1"/>
  <c r="HQ177" i="39" s="1"/>
  <c r="HQ112" i="39"/>
  <c r="HQ134" i="39" s="1"/>
  <c r="HQ156" i="39" s="1"/>
  <c r="HQ178" i="39" s="1"/>
  <c r="HQ113" i="39"/>
  <c r="HQ135" i="39" s="1"/>
  <c r="HQ157" i="39" s="1"/>
  <c r="HQ179" i="39" s="1"/>
  <c r="HQ114" i="39"/>
  <c r="HQ136" i="39" s="1"/>
  <c r="HQ158" i="39" s="1"/>
  <c r="HQ180" i="39" s="1"/>
  <c r="HQ115" i="39"/>
  <c r="HQ137" i="39" s="1"/>
  <c r="HQ159" i="39" s="1"/>
  <c r="HQ181" i="39" s="1"/>
  <c r="HQ116" i="39"/>
  <c r="HQ138" i="39" s="1"/>
  <c r="HQ160" i="39" s="1"/>
  <c r="HQ182" i="39" s="1"/>
  <c r="HQ117" i="39"/>
  <c r="HQ139" i="39" s="1"/>
  <c r="HQ161" i="39" s="1"/>
  <c r="HQ183" i="39" s="1"/>
  <c r="HQ118" i="39"/>
  <c r="HQ140" i="39" s="1"/>
  <c r="HQ162" i="39" s="1"/>
  <c r="HQ184" i="39" s="1"/>
  <c r="HQ119" i="39"/>
  <c r="HQ141" i="39" s="1"/>
  <c r="HQ163" i="39" s="1"/>
  <c r="HQ185" i="39" s="1"/>
  <c r="HQ124" i="39"/>
  <c r="HQ146" i="39" s="1"/>
  <c r="HQ168" i="39" s="1"/>
  <c r="GM103" i="39"/>
  <c r="GM125" i="39" s="1"/>
  <c r="GM147" i="39" s="1"/>
  <c r="GM169" i="39" s="1"/>
  <c r="GM104" i="39"/>
  <c r="GM126" i="39" s="1"/>
  <c r="GM148" i="39" s="1"/>
  <c r="GM170" i="39" s="1"/>
  <c r="GM106" i="39"/>
  <c r="GM128" i="39" s="1"/>
  <c r="GM150" i="39" s="1"/>
  <c r="GM172" i="39" s="1"/>
  <c r="GM107" i="39"/>
  <c r="GM129" i="39" s="1"/>
  <c r="GM151" i="39" s="1"/>
  <c r="GM173" i="39" s="1"/>
  <c r="GM108" i="39"/>
  <c r="GM130" i="39" s="1"/>
  <c r="GM152" i="39" s="1"/>
  <c r="GM174" i="39" s="1"/>
  <c r="GM109" i="39"/>
  <c r="GM131" i="39" s="1"/>
  <c r="GM153" i="39" s="1"/>
  <c r="GM175" i="39" s="1"/>
  <c r="GM110" i="39"/>
  <c r="GM132" i="39" s="1"/>
  <c r="GM154" i="39" s="1"/>
  <c r="GM176" i="39" s="1"/>
  <c r="GM105" i="39"/>
  <c r="GM127" i="39" s="1"/>
  <c r="GM149" i="39" s="1"/>
  <c r="GM171" i="39" s="1"/>
  <c r="GM111" i="39"/>
  <c r="GM133" i="39" s="1"/>
  <c r="GM155" i="39" s="1"/>
  <c r="GM177" i="39" s="1"/>
  <c r="GM117" i="39"/>
  <c r="GM139" i="39" s="1"/>
  <c r="GM161" i="39" s="1"/>
  <c r="GM183" i="39" s="1"/>
  <c r="GM118" i="39"/>
  <c r="GM140" i="39" s="1"/>
  <c r="GM162" i="39" s="1"/>
  <c r="GM184" i="39" s="1"/>
  <c r="GM119" i="39"/>
  <c r="GM141" i="39" s="1"/>
  <c r="GM163" i="39" s="1"/>
  <c r="GM185" i="39" s="1"/>
  <c r="GM112" i="39"/>
  <c r="GM134" i="39" s="1"/>
  <c r="GM156" i="39" s="1"/>
  <c r="GM178" i="39" s="1"/>
  <c r="GM113" i="39"/>
  <c r="GM135" i="39" s="1"/>
  <c r="GM157" i="39" s="1"/>
  <c r="GM179" i="39" s="1"/>
  <c r="GM114" i="39"/>
  <c r="GM136" i="39" s="1"/>
  <c r="GM158" i="39" s="1"/>
  <c r="GM180" i="39" s="1"/>
  <c r="GM115" i="39"/>
  <c r="GM137" i="39" s="1"/>
  <c r="GM159" i="39" s="1"/>
  <c r="GM181" i="39" s="1"/>
  <c r="GM116" i="39"/>
  <c r="GM138" i="39" s="1"/>
  <c r="GM160" i="39" s="1"/>
  <c r="GM182" i="39" s="1"/>
  <c r="GM124" i="39"/>
  <c r="GM146" i="39" s="1"/>
  <c r="GM168" i="39" s="1"/>
  <c r="FA103" i="39"/>
  <c r="FA125" i="39" s="1"/>
  <c r="FA147" i="39" s="1"/>
  <c r="FA169" i="39" s="1"/>
  <c r="FA104" i="39"/>
  <c r="FA126" i="39" s="1"/>
  <c r="FA148" i="39" s="1"/>
  <c r="FA170" i="39" s="1"/>
  <c r="FA106" i="39"/>
  <c r="FA128" i="39" s="1"/>
  <c r="FA150" i="39" s="1"/>
  <c r="FA172" i="39" s="1"/>
  <c r="FA107" i="39"/>
  <c r="FA129" i="39" s="1"/>
  <c r="FA151" i="39" s="1"/>
  <c r="FA173" i="39" s="1"/>
  <c r="FA108" i="39"/>
  <c r="FA130" i="39" s="1"/>
  <c r="FA152" i="39" s="1"/>
  <c r="FA174" i="39" s="1"/>
  <c r="FA109" i="39"/>
  <c r="FA131" i="39" s="1"/>
  <c r="FA153" i="39" s="1"/>
  <c r="FA175" i="39" s="1"/>
  <c r="FA110" i="39"/>
  <c r="FA132" i="39" s="1"/>
  <c r="FA154" i="39" s="1"/>
  <c r="FA176" i="39" s="1"/>
  <c r="FA105" i="39"/>
  <c r="FA127" i="39" s="1"/>
  <c r="FA149" i="39" s="1"/>
  <c r="FA171" i="39" s="1"/>
  <c r="FA111" i="39"/>
  <c r="FA133" i="39" s="1"/>
  <c r="FA155" i="39" s="1"/>
  <c r="FA177" i="39" s="1"/>
  <c r="FA117" i="39"/>
  <c r="FA139" i="39" s="1"/>
  <c r="FA161" i="39" s="1"/>
  <c r="FA183" i="39" s="1"/>
  <c r="FA118" i="39"/>
  <c r="FA140" i="39" s="1"/>
  <c r="FA162" i="39" s="1"/>
  <c r="FA184" i="39" s="1"/>
  <c r="FA119" i="39"/>
  <c r="FA141" i="39" s="1"/>
  <c r="FA163" i="39" s="1"/>
  <c r="FA185" i="39" s="1"/>
  <c r="FA124" i="39"/>
  <c r="FA146" i="39" s="1"/>
  <c r="FA168" i="39" s="1"/>
  <c r="FA112" i="39"/>
  <c r="FA134" i="39" s="1"/>
  <c r="FA156" i="39" s="1"/>
  <c r="FA178" i="39" s="1"/>
  <c r="FA113" i="39"/>
  <c r="FA135" i="39" s="1"/>
  <c r="FA157" i="39" s="1"/>
  <c r="FA179" i="39" s="1"/>
  <c r="FA114" i="39"/>
  <c r="FA136" i="39" s="1"/>
  <c r="FA158" i="39" s="1"/>
  <c r="FA180" i="39" s="1"/>
  <c r="FA115" i="39"/>
  <c r="FA137" i="39" s="1"/>
  <c r="FA159" i="39" s="1"/>
  <c r="FA181" i="39" s="1"/>
  <c r="FA116" i="39"/>
  <c r="FA138" i="39" s="1"/>
  <c r="FA160" i="39" s="1"/>
  <c r="FA182" i="39" s="1"/>
  <c r="HJ103" i="39"/>
  <c r="HJ125" i="39" s="1"/>
  <c r="HJ147" i="39" s="1"/>
  <c r="HJ169" i="39" s="1"/>
  <c r="HJ104" i="39"/>
  <c r="HJ126" i="39" s="1"/>
  <c r="HJ148" i="39" s="1"/>
  <c r="HJ170" i="39" s="1"/>
  <c r="HJ105" i="39"/>
  <c r="HJ127" i="39" s="1"/>
  <c r="HJ149" i="39" s="1"/>
  <c r="HJ171" i="39" s="1"/>
  <c r="HJ107" i="39"/>
  <c r="HJ129" i="39" s="1"/>
  <c r="HJ151" i="39" s="1"/>
  <c r="HJ173" i="39" s="1"/>
  <c r="HJ109" i="39"/>
  <c r="HJ131" i="39" s="1"/>
  <c r="HJ153" i="39" s="1"/>
  <c r="HJ175" i="39" s="1"/>
  <c r="HJ106" i="39"/>
  <c r="HJ128" i="39" s="1"/>
  <c r="HJ150" i="39" s="1"/>
  <c r="HJ172" i="39" s="1"/>
  <c r="HJ108" i="39"/>
  <c r="HJ130" i="39" s="1"/>
  <c r="HJ152" i="39" s="1"/>
  <c r="HJ174" i="39" s="1"/>
  <c r="HJ110" i="39"/>
  <c r="HJ132" i="39" s="1"/>
  <c r="HJ154" i="39" s="1"/>
  <c r="HJ176" i="39" s="1"/>
  <c r="HJ111" i="39"/>
  <c r="HJ133" i="39" s="1"/>
  <c r="HJ155" i="39" s="1"/>
  <c r="HJ177" i="39" s="1"/>
  <c r="HJ112" i="39"/>
  <c r="HJ134" i="39" s="1"/>
  <c r="HJ156" i="39" s="1"/>
  <c r="HJ178" i="39" s="1"/>
  <c r="HJ113" i="39"/>
  <c r="HJ135" i="39" s="1"/>
  <c r="HJ157" i="39" s="1"/>
  <c r="HJ179" i="39" s="1"/>
  <c r="HJ114" i="39"/>
  <c r="HJ136" i="39" s="1"/>
  <c r="HJ158" i="39" s="1"/>
  <c r="HJ180" i="39" s="1"/>
  <c r="HJ115" i="39"/>
  <c r="HJ137" i="39" s="1"/>
  <c r="HJ159" i="39" s="1"/>
  <c r="HJ181" i="39" s="1"/>
  <c r="HJ116" i="39"/>
  <c r="HJ138" i="39" s="1"/>
  <c r="HJ160" i="39" s="1"/>
  <c r="HJ182" i="39" s="1"/>
  <c r="HJ117" i="39"/>
  <c r="HJ139" i="39" s="1"/>
  <c r="HJ161" i="39" s="1"/>
  <c r="HJ183" i="39" s="1"/>
  <c r="HJ118" i="39"/>
  <c r="HJ140" i="39" s="1"/>
  <c r="HJ162" i="39" s="1"/>
  <c r="HJ184" i="39" s="1"/>
  <c r="HJ119" i="39"/>
  <c r="HJ141" i="39" s="1"/>
  <c r="HJ163" i="39" s="1"/>
  <c r="HJ185" i="39" s="1"/>
  <c r="HJ124" i="39"/>
  <c r="HJ146" i="39" s="1"/>
  <c r="HJ168" i="39" s="1"/>
  <c r="HB103" i="39"/>
  <c r="HB125" i="39" s="1"/>
  <c r="HB147" i="39" s="1"/>
  <c r="HB169" i="39" s="1"/>
  <c r="HB104" i="39"/>
  <c r="HB126" i="39" s="1"/>
  <c r="HB148" i="39" s="1"/>
  <c r="HB170" i="39" s="1"/>
  <c r="HB105" i="39"/>
  <c r="HB127" i="39" s="1"/>
  <c r="HB149" i="39" s="1"/>
  <c r="HB171" i="39" s="1"/>
  <c r="HB107" i="39"/>
  <c r="HB129" i="39" s="1"/>
  <c r="HB151" i="39" s="1"/>
  <c r="HB173" i="39" s="1"/>
  <c r="HB109" i="39"/>
  <c r="HB131" i="39" s="1"/>
  <c r="HB153" i="39" s="1"/>
  <c r="HB175" i="39" s="1"/>
  <c r="HB106" i="39"/>
  <c r="HB128" i="39" s="1"/>
  <c r="HB150" i="39" s="1"/>
  <c r="HB172" i="39" s="1"/>
  <c r="HB108" i="39"/>
  <c r="HB130" i="39" s="1"/>
  <c r="HB152" i="39" s="1"/>
  <c r="HB174" i="39" s="1"/>
  <c r="HB110" i="39"/>
  <c r="HB132" i="39" s="1"/>
  <c r="HB154" i="39" s="1"/>
  <c r="HB176" i="39" s="1"/>
  <c r="HB111" i="39"/>
  <c r="HB133" i="39" s="1"/>
  <c r="HB155" i="39" s="1"/>
  <c r="HB177" i="39" s="1"/>
  <c r="HB112" i="39"/>
  <c r="HB134" i="39" s="1"/>
  <c r="HB156" i="39" s="1"/>
  <c r="HB178" i="39" s="1"/>
  <c r="HB113" i="39"/>
  <c r="HB135" i="39" s="1"/>
  <c r="HB157" i="39" s="1"/>
  <c r="HB179" i="39" s="1"/>
  <c r="HB114" i="39"/>
  <c r="HB136" i="39" s="1"/>
  <c r="HB158" i="39" s="1"/>
  <c r="HB180" i="39" s="1"/>
  <c r="HB115" i="39"/>
  <c r="HB137" i="39" s="1"/>
  <c r="HB159" i="39" s="1"/>
  <c r="HB181" i="39" s="1"/>
  <c r="HB116" i="39"/>
  <c r="HB138" i="39" s="1"/>
  <c r="HB160" i="39" s="1"/>
  <c r="HB182" i="39" s="1"/>
  <c r="HB117" i="39"/>
  <c r="HB139" i="39" s="1"/>
  <c r="HB161" i="39" s="1"/>
  <c r="HB183" i="39" s="1"/>
  <c r="HB118" i="39"/>
  <c r="HB140" i="39" s="1"/>
  <c r="HB162" i="39" s="1"/>
  <c r="HB184" i="39" s="1"/>
  <c r="HB119" i="39"/>
  <c r="HB141" i="39" s="1"/>
  <c r="HB163" i="39" s="1"/>
  <c r="HB185" i="39" s="1"/>
  <c r="HB124" i="39"/>
  <c r="HB146" i="39" s="1"/>
  <c r="HB168" i="39" s="1"/>
  <c r="GX103" i="39"/>
  <c r="GX125" i="39" s="1"/>
  <c r="GX147" i="39" s="1"/>
  <c r="GX169" i="39" s="1"/>
  <c r="GX104" i="39"/>
  <c r="GX126" i="39" s="1"/>
  <c r="GX148" i="39" s="1"/>
  <c r="GX170" i="39" s="1"/>
  <c r="GX105" i="39"/>
  <c r="GX127" i="39" s="1"/>
  <c r="GX149" i="39" s="1"/>
  <c r="GX171" i="39" s="1"/>
  <c r="GX107" i="39"/>
  <c r="GX129" i="39" s="1"/>
  <c r="GX151" i="39" s="1"/>
  <c r="GX173" i="39" s="1"/>
  <c r="GX109" i="39"/>
  <c r="GX131" i="39" s="1"/>
  <c r="GX153" i="39" s="1"/>
  <c r="GX175" i="39" s="1"/>
  <c r="GX106" i="39"/>
  <c r="GX128" i="39" s="1"/>
  <c r="GX150" i="39" s="1"/>
  <c r="GX172" i="39" s="1"/>
  <c r="GX108" i="39"/>
  <c r="GX130" i="39" s="1"/>
  <c r="GX152" i="39" s="1"/>
  <c r="GX174" i="39" s="1"/>
  <c r="GX110" i="39"/>
  <c r="GX132" i="39" s="1"/>
  <c r="GX154" i="39" s="1"/>
  <c r="GX176" i="39" s="1"/>
  <c r="GX111" i="39"/>
  <c r="GX133" i="39" s="1"/>
  <c r="GX155" i="39" s="1"/>
  <c r="GX177" i="39" s="1"/>
  <c r="GX112" i="39"/>
  <c r="GX134" i="39" s="1"/>
  <c r="GX156" i="39" s="1"/>
  <c r="GX178" i="39" s="1"/>
  <c r="GX113" i="39"/>
  <c r="GX135" i="39" s="1"/>
  <c r="GX157" i="39" s="1"/>
  <c r="GX179" i="39" s="1"/>
  <c r="GX114" i="39"/>
  <c r="GX136" i="39" s="1"/>
  <c r="GX158" i="39" s="1"/>
  <c r="GX180" i="39" s="1"/>
  <c r="GX115" i="39"/>
  <c r="GX137" i="39" s="1"/>
  <c r="GX159" i="39" s="1"/>
  <c r="GX181" i="39" s="1"/>
  <c r="GX116" i="39"/>
  <c r="GX138" i="39" s="1"/>
  <c r="GX160" i="39" s="1"/>
  <c r="GX182" i="39" s="1"/>
  <c r="GX117" i="39"/>
  <c r="GX139" i="39" s="1"/>
  <c r="GX161" i="39" s="1"/>
  <c r="GX183" i="39" s="1"/>
  <c r="GX118" i="39"/>
  <c r="GX140" i="39" s="1"/>
  <c r="GX162" i="39" s="1"/>
  <c r="GX184" i="39" s="1"/>
  <c r="GX119" i="39"/>
  <c r="GX141" i="39" s="1"/>
  <c r="GX163" i="39" s="1"/>
  <c r="GX185" i="39" s="1"/>
  <c r="GX124" i="39"/>
  <c r="GX146" i="39" s="1"/>
  <c r="GX168" i="39" s="1"/>
  <c r="GP103" i="39"/>
  <c r="GP125" i="39" s="1"/>
  <c r="GP147" i="39" s="1"/>
  <c r="GP169" i="39" s="1"/>
  <c r="GP104" i="39"/>
  <c r="GP126" i="39" s="1"/>
  <c r="GP148" i="39" s="1"/>
  <c r="GP170" i="39" s="1"/>
  <c r="GP105" i="39"/>
  <c r="GP127" i="39" s="1"/>
  <c r="GP149" i="39" s="1"/>
  <c r="GP171" i="39" s="1"/>
  <c r="GP107" i="39"/>
  <c r="GP129" i="39" s="1"/>
  <c r="GP151" i="39" s="1"/>
  <c r="GP173" i="39" s="1"/>
  <c r="GP109" i="39"/>
  <c r="GP131" i="39" s="1"/>
  <c r="GP153" i="39" s="1"/>
  <c r="GP175" i="39" s="1"/>
  <c r="GP106" i="39"/>
  <c r="GP128" i="39" s="1"/>
  <c r="GP150" i="39" s="1"/>
  <c r="GP172" i="39" s="1"/>
  <c r="GP108" i="39"/>
  <c r="GP130" i="39" s="1"/>
  <c r="GP152" i="39" s="1"/>
  <c r="GP174" i="39" s="1"/>
  <c r="GP110" i="39"/>
  <c r="GP132" i="39" s="1"/>
  <c r="GP154" i="39" s="1"/>
  <c r="GP176" i="39" s="1"/>
  <c r="GP111" i="39"/>
  <c r="GP133" i="39" s="1"/>
  <c r="GP155" i="39" s="1"/>
  <c r="GP177" i="39" s="1"/>
  <c r="GP112" i="39"/>
  <c r="GP134" i="39" s="1"/>
  <c r="GP156" i="39" s="1"/>
  <c r="GP178" i="39" s="1"/>
  <c r="GP113" i="39"/>
  <c r="GP135" i="39" s="1"/>
  <c r="GP157" i="39" s="1"/>
  <c r="GP179" i="39" s="1"/>
  <c r="GP114" i="39"/>
  <c r="GP136" i="39" s="1"/>
  <c r="GP158" i="39" s="1"/>
  <c r="GP180" i="39" s="1"/>
  <c r="GP115" i="39"/>
  <c r="GP137" i="39" s="1"/>
  <c r="GP159" i="39" s="1"/>
  <c r="GP181" i="39" s="1"/>
  <c r="GP116" i="39"/>
  <c r="GP138" i="39" s="1"/>
  <c r="GP160" i="39" s="1"/>
  <c r="GP182" i="39" s="1"/>
  <c r="GP117" i="39"/>
  <c r="GP139" i="39" s="1"/>
  <c r="GP161" i="39" s="1"/>
  <c r="GP183" i="39" s="1"/>
  <c r="GP118" i="39"/>
  <c r="GP140" i="39" s="1"/>
  <c r="GP162" i="39" s="1"/>
  <c r="GP184" i="39" s="1"/>
  <c r="GP119" i="39"/>
  <c r="GP141" i="39" s="1"/>
  <c r="GP163" i="39" s="1"/>
  <c r="GP185" i="39" s="1"/>
  <c r="GP124" i="39"/>
  <c r="GP146" i="39" s="1"/>
  <c r="GP168" i="39" s="1"/>
  <c r="GL103" i="39"/>
  <c r="GL125" i="39" s="1"/>
  <c r="GL147" i="39" s="1"/>
  <c r="GL169" i="39" s="1"/>
  <c r="GL104" i="39"/>
  <c r="GL126" i="39" s="1"/>
  <c r="GL148" i="39" s="1"/>
  <c r="GL170" i="39" s="1"/>
  <c r="GL105" i="39"/>
  <c r="GL127" i="39" s="1"/>
  <c r="GL149" i="39" s="1"/>
  <c r="GL171" i="39" s="1"/>
  <c r="GL107" i="39"/>
  <c r="GL129" i="39" s="1"/>
  <c r="GL151" i="39" s="1"/>
  <c r="GL173" i="39" s="1"/>
  <c r="GL109" i="39"/>
  <c r="GL131" i="39" s="1"/>
  <c r="GL153" i="39" s="1"/>
  <c r="GL175" i="39" s="1"/>
  <c r="GL106" i="39"/>
  <c r="GL128" i="39" s="1"/>
  <c r="GL150" i="39" s="1"/>
  <c r="GL172" i="39" s="1"/>
  <c r="GL110" i="39"/>
  <c r="GL132" i="39" s="1"/>
  <c r="GL154" i="39" s="1"/>
  <c r="GL176" i="39" s="1"/>
  <c r="GL108" i="39"/>
  <c r="GL130" i="39" s="1"/>
  <c r="GL152" i="39" s="1"/>
  <c r="GL174" i="39" s="1"/>
  <c r="GL111" i="39"/>
  <c r="GL133" i="39" s="1"/>
  <c r="GL155" i="39" s="1"/>
  <c r="GL177" i="39" s="1"/>
  <c r="GL112" i="39"/>
  <c r="GL134" i="39" s="1"/>
  <c r="GL156" i="39" s="1"/>
  <c r="GL178" i="39" s="1"/>
  <c r="GL113" i="39"/>
  <c r="GL135" i="39" s="1"/>
  <c r="GL157" i="39" s="1"/>
  <c r="GL179" i="39" s="1"/>
  <c r="GL114" i="39"/>
  <c r="GL136" i="39" s="1"/>
  <c r="GL158" i="39" s="1"/>
  <c r="GL180" i="39" s="1"/>
  <c r="GL115" i="39"/>
  <c r="GL137" i="39" s="1"/>
  <c r="GL159" i="39" s="1"/>
  <c r="GL181" i="39" s="1"/>
  <c r="GL116" i="39"/>
  <c r="GL138" i="39" s="1"/>
  <c r="GL160" i="39" s="1"/>
  <c r="GL182" i="39" s="1"/>
  <c r="GL117" i="39"/>
  <c r="GL139" i="39" s="1"/>
  <c r="GL161" i="39" s="1"/>
  <c r="GL183" i="39" s="1"/>
  <c r="GL118" i="39"/>
  <c r="GL140" i="39" s="1"/>
  <c r="GL162" i="39" s="1"/>
  <c r="GL184" i="39" s="1"/>
  <c r="GL119" i="39"/>
  <c r="GL141" i="39" s="1"/>
  <c r="GL163" i="39" s="1"/>
  <c r="GL185" i="39" s="1"/>
  <c r="GL124" i="39"/>
  <c r="GL146" i="39" s="1"/>
  <c r="GL168" i="39" s="1"/>
  <c r="FZ103" i="39"/>
  <c r="FZ125" i="39" s="1"/>
  <c r="FZ147" i="39" s="1"/>
  <c r="FZ169" i="39" s="1"/>
  <c r="FZ104" i="39"/>
  <c r="FZ126" i="39" s="1"/>
  <c r="FZ148" i="39" s="1"/>
  <c r="FZ170" i="39" s="1"/>
  <c r="FZ105" i="39"/>
  <c r="FZ127" i="39" s="1"/>
  <c r="FZ149" i="39" s="1"/>
  <c r="FZ171" i="39" s="1"/>
  <c r="FZ107" i="39"/>
  <c r="FZ129" i="39" s="1"/>
  <c r="FZ151" i="39" s="1"/>
  <c r="FZ173" i="39" s="1"/>
  <c r="FZ109" i="39"/>
  <c r="FZ131" i="39" s="1"/>
  <c r="FZ153" i="39" s="1"/>
  <c r="FZ175" i="39" s="1"/>
  <c r="FZ106" i="39"/>
  <c r="FZ128" i="39" s="1"/>
  <c r="FZ150" i="39" s="1"/>
  <c r="FZ172" i="39" s="1"/>
  <c r="FZ108" i="39"/>
  <c r="FZ130" i="39" s="1"/>
  <c r="FZ152" i="39" s="1"/>
  <c r="FZ174" i="39" s="1"/>
  <c r="FZ110" i="39"/>
  <c r="FZ132" i="39" s="1"/>
  <c r="FZ154" i="39" s="1"/>
  <c r="FZ176" i="39" s="1"/>
  <c r="FZ111" i="39"/>
  <c r="FZ133" i="39" s="1"/>
  <c r="FZ155" i="39" s="1"/>
  <c r="FZ177" i="39" s="1"/>
  <c r="FZ112" i="39"/>
  <c r="FZ134" i="39" s="1"/>
  <c r="FZ156" i="39" s="1"/>
  <c r="FZ178" i="39" s="1"/>
  <c r="FZ113" i="39"/>
  <c r="FZ135" i="39" s="1"/>
  <c r="FZ157" i="39" s="1"/>
  <c r="FZ179" i="39" s="1"/>
  <c r="FZ114" i="39"/>
  <c r="FZ136" i="39" s="1"/>
  <c r="FZ158" i="39" s="1"/>
  <c r="FZ180" i="39" s="1"/>
  <c r="FZ115" i="39"/>
  <c r="FZ137" i="39" s="1"/>
  <c r="FZ159" i="39" s="1"/>
  <c r="FZ181" i="39" s="1"/>
  <c r="FZ116" i="39"/>
  <c r="FZ138" i="39" s="1"/>
  <c r="FZ160" i="39" s="1"/>
  <c r="FZ182" i="39" s="1"/>
  <c r="FZ117" i="39"/>
  <c r="FZ139" i="39" s="1"/>
  <c r="FZ161" i="39" s="1"/>
  <c r="FZ183" i="39" s="1"/>
  <c r="FZ118" i="39"/>
  <c r="FZ140" i="39" s="1"/>
  <c r="FZ162" i="39" s="1"/>
  <c r="FZ184" i="39" s="1"/>
  <c r="FZ119" i="39"/>
  <c r="FZ141" i="39" s="1"/>
  <c r="FZ163" i="39" s="1"/>
  <c r="FZ185" i="39" s="1"/>
  <c r="FZ124" i="39"/>
  <c r="FZ146" i="39" s="1"/>
  <c r="FZ168" i="39" s="1"/>
  <c r="FH103" i="39"/>
  <c r="FH125" i="39" s="1"/>
  <c r="FH147" i="39" s="1"/>
  <c r="FH169" i="39" s="1"/>
  <c r="FH104" i="39"/>
  <c r="FH126" i="39" s="1"/>
  <c r="FH148" i="39" s="1"/>
  <c r="FH170" i="39" s="1"/>
  <c r="FH105" i="39"/>
  <c r="FH127" i="39" s="1"/>
  <c r="FH149" i="39" s="1"/>
  <c r="FH171" i="39" s="1"/>
  <c r="FH107" i="39"/>
  <c r="FH129" i="39" s="1"/>
  <c r="FH151" i="39" s="1"/>
  <c r="FH173" i="39" s="1"/>
  <c r="FH109" i="39"/>
  <c r="FH131" i="39" s="1"/>
  <c r="FH153" i="39" s="1"/>
  <c r="FH175" i="39" s="1"/>
  <c r="FH106" i="39"/>
  <c r="FH128" i="39" s="1"/>
  <c r="FH150" i="39" s="1"/>
  <c r="FH172" i="39" s="1"/>
  <c r="FH108" i="39"/>
  <c r="FH130" i="39" s="1"/>
  <c r="FH152" i="39" s="1"/>
  <c r="FH174" i="39" s="1"/>
  <c r="FH110" i="39"/>
  <c r="FH132" i="39" s="1"/>
  <c r="FH154" i="39" s="1"/>
  <c r="FH176" i="39" s="1"/>
  <c r="FH111" i="39"/>
  <c r="FH133" i="39" s="1"/>
  <c r="FH155" i="39" s="1"/>
  <c r="FH177" i="39" s="1"/>
  <c r="FH112" i="39"/>
  <c r="FH134" i="39" s="1"/>
  <c r="FH156" i="39" s="1"/>
  <c r="FH178" i="39" s="1"/>
  <c r="FH113" i="39"/>
  <c r="FH135" i="39" s="1"/>
  <c r="FH157" i="39" s="1"/>
  <c r="FH179" i="39" s="1"/>
  <c r="FH114" i="39"/>
  <c r="FH136" i="39" s="1"/>
  <c r="FH158" i="39" s="1"/>
  <c r="FH180" i="39" s="1"/>
  <c r="FH115" i="39"/>
  <c r="FH137" i="39" s="1"/>
  <c r="FH159" i="39" s="1"/>
  <c r="FH181" i="39" s="1"/>
  <c r="FH116" i="39"/>
  <c r="FH138" i="39" s="1"/>
  <c r="FH160" i="39" s="1"/>
  <c r="FH182" i="39" s="1"/>
  <c r="FH117" i="39"/>
  <c r="FH139" i="39" s="1"/>
  <c r="FH161" i="39" s="1"/>
  <c r="FH183" i="39" s="1"/>
  <c r="FH118" i="39"/>
  <c r="FH140" i="39" s="1"/>
  <c r="FH162" i="39" s="1"/>
  <c r="FH184" i="39" s="1"/>
  <c r="FH119" i="39"/>
  <c r="FH141" i="39" s="1"/>
  <c r="FH163" i="39" s="1"/>
  <c r="FH185" i="39" s="1"/>
  <c r="FH124" i="39"/>
  <c r="FH146" i="39" s="1"/>
  <c r="FH168" i="39" s="1"/>
  <c r="EV103" i="39"/>
  <c r="EV125" i="39" s="1"/>
  <c r="EV147" i="39" s="1"/>
  <c r="EV169" i="39" s="1"/>
  <c r="EV104" i="39"/>
  <c r="EV126" i="39" s="1"/>
  <c r="EV148" i="39" s="1"/>
  <c r="EV170" i="39" s="1"/>
  <c r="EV105" i="39"/>
  <c r="EV127" i="39" s="1"/>
  <c r="EV149" i="39" s="1"/>
  <c r="EV171" i="39" s="1"/>
  <c r="EV107" i="39"/>
  <c r="EV129" i="39" s="1"/>
  <c r="EV151" i="39" s="1"/>
  <c r="EV173" i="39" s="1"/>
  <c r="EV109" i="39"/>
  <c r="EV131" i="39" s="1"/>
  <c r="EV153" i="39" s="1"/>
  <c r="EV175" i="39" s="1"/>
  <c r="EV106" i="39"/>
  <c r="EV128" i="39" s="1"/>
  <c r="EV150" i="39" s="1"/>
  <c r="EV172" i="39" s="1"/>
  <c r="EV108" i="39"/>
  <c r="EV130" i="39" s="1"/>
  <c r="EV152" i="39" s="1"/>
  <c r="EV174" i="39" s="1"/>
  <c r="EV110" i="39"/>
  <c r="EV132" i="39" s="1"/>
  <c r="EV154" i="39" s="1"/>
  <c r="EV176" i="39" s="1"/>
  <c r="EV111" i="39"/>
  <c r="EV133" i="39" s="1"/>
  <c r="EV155" i="39" s="1"/>
  <c r="EV177" i="39" s="1"/>
  <c r="EV112" i="39"/>
  <c r="EV134" i="39" s="1"/>
  <c r="EV156" i="39" s="1"/>
  <c r="EV178" i="39" s="1"/>
  <c r="EV113" i="39"/>
  <c r="EV135" i="39" s="1"/>
  <c r="EV157" i="39" s="1"/>
  <c r="EV179" i="39" s="1"/>
  <c r="EV114" i="39"/>
  <c r="EV136" i="39" s="1"/>
  <c r="EV158" i="39" s="1"/>
  <c r="EV180" i="39" s="1"/>
  <c r="EV115" i="39"/>
  <c r="EV137" i="39" s="1"/>
  <c r="EV159" i="39" s="1"/>
  <c r="EV181" i="39" s="1"/>
  <c r="EV116" i="39"/>
  <c r="EV138" i="39" s="1"/>
  <c r="EV160" i="39" s="1"/>
  <c r="EV182" i="39" s="1"/>
  <c r="EV117" i="39"/>
  <c r="EV139" i="39" s="1"/>
  <c r="EV161" i="39" s="1"/>
  <c r="EV183" i="39" s="1"/>
  <c r="EV118" i="39"/>
  <c r="EV140" i="39" s="1"/>
  <c r="EV162" i="39" s="1"/>
  <c r="EV184" i="39" s="1"/>
  <c r="EV119" i="39"/>
  <c r="EV141" i="39" s="1"/>
  <c r="EV163" i="39" s="1"/>
  <c r="EV185" i="39" s="1"/>
  <c r="EV124" i="39"/>
  <c r="EV146" i="39" s="1"/>
  <c r="EV168" i="39" s="1"/>
  <c r="EN103" i="39"/>
  <c r="EN125" i="39" s="1"/>
  <c r="EN147" i="39" s="1"/>
  <c r="EN169" i="39" s="1"/>
  <c r="EN104" i="39"/>
  <c r="EN126" i="39" s="1"/>
  <c r="EN148" i="39" s="1"/>
  <c r="EN170" i="39" s="1"/>
  <c r="EN105" i="39"/>
  <c r="EN127" i="39" s="1"/>
  <c r="EN149" i="39" s="1"/>
  <c r="EN171" i="39" s="1"/>
  <c r="EN107" i="39"/>
  <c r="EN129" i="39" s="1"/>
  <c r="EN151" i="39" s="1"/>
  <c r="EN173" i="39" s="1"/>
  <c r="EN109" i="39"/>
  <c r="EN131" i="39" s="1"/>
  <c r="EN153" i="39" s="1"/>
  <c r="EN175" i="39" s="1"/>
  <c r="EN106" i="39"/>
  <c r="EN128" i="39" s="1"/>
  <c r="EN150" i="39" s="1"/>
  <c r="EN172" i="39" s="1"/>
  <c r="EN108" i="39"/>
  <c r="EN130" i="39" s="1"/>
  <c r="EN152" i="39" s="1"/>
  <c r="EN174" i="39" s="1"/>
  <c r="EN110" i="39"/>
  <c r="EN132" i="39" s="1"/>
  <c r="EN154" i="39" s="1"/>
  <c r="EN176" i="39" s="1"/>
  <c r="EN111" i="39"/>
  <c r="EN133" i="39" s="1"/>
  <c r="EN155" i="39" s="1"/>
  <c r="EN177" i="39" s="1"/>
  <c r="EN112" i="39"/>
  <c r="EN134" i="39" s="1"/>
  <c r="EN156" i="39" s="1"/>
  <c r="EN178" i="39" s="1"/>
  <c r="EN113" i="39"/>
  <c r="EN135" i="39" s="1"/>
  <c r="EN157" i="39" s="1"/>
  <c r="EN179" i="39" s="1"/>
  <c r="EN114" i="39"/>
  <c r="EN136" i="39" s="1"/>
  <c r="EN158" i="39" s="1"/>
  <c r="EN180" i="39" s="1"/>
  <c r="EN115" i="39"/>
  <c r="EN137" i="39" s="1"/>
  <c r="EN159" i="39" s="1"/>
  <c r="EN181" i="39" s="1"/>
  <c r="EN116" i="39"/>
  <c r="EN138" i="39" s="1"/>
  <c r="EN160" i="39" s="1"/>
  <c r="EN182" i="39" s="1"/>
  <c r="EN117" i="39"/>
  <c r="EN139" i="39" s="1"/>
  <c r="EN161" i="39" s="1"/>
  <c r="EN183" i="39" s="1"/>
  <c r="EN118" i="39"/>
  <c r="EN140" i="39" s="1"/>
  <c r="EN162" i="39" s="1"/>
  <c r="EN184" i="39" s="1"/>
  <c r="EN119" i="39"/>
  <c r="EN141" i="39" s="1"/>
  <c r="EN163" i="39" s="1"/>
  <c r="EN185" i="39" s="1"/>
  <c r="EN124" i="39"/>
  <c r="EN146" i="39" s="1"/>
  <c r="EN168" i="39" s="1"/>
  <c r="EF103" i="39"/>
  <c r="EF125" i="39" s="1"/>
  <c r="EF147" i="39" s="1"/>
  <c r="EF169" i="39" s="1"/>
  <c r="EF104" i="39"/>
  <c r="EF126" i="39" s="1"/>
  <c r="EF148" i="39" s="1"/>
  <c r="EF170" i="39" s="1"/>
  <c r="EF105" i="39"/>
  <c r="EF127" i="39" s="1"/>
  <c r="EF149" i="39" s="1"/>
  <c r="EF171" i="39" s="1"/>
  <c r="EF107" i="39"/>
  <c r="EF129" i="39" s="1"/>
  <c r="EF151" i="39" s="1"/>
  <c r="EF173" i="39" s="1"/>
  <c r="EF109" i="39"/>
  <c r="EF131" i="39" s="1"/>
  <c r="EF153" i="39" s="1"/>
  <c r="EF175" i="39" s="1"/>
  <c r="EF106" i="39"/>
  <c r="EF128" i="39" s="1"/>
  <c r="EF150" i="39" s="1"/>
  <c r="EF172" i="39" s="1"/>
  <c r="EF108" i="39"/>
  <c r="EF130" i="39" s="1"/>
  <c r="EF152" i="39" s="1"/>
  <c r="EF174" i="39" s="1"/>
  <c r="EF110" i="39"/>
  <c r="EF132" i="39" s="1"/>
  <c r="EF154" i="39" s="1"/>
  <c r="EF176" i="39" s="1"/>
  <c r="EF111" i="39"/>
  <c r="EF133" i="39" s="1"/>
  <c r="EF155" i="39" s="1"/>
  <c r="EF177" i="39" s="1"/>
  <c r="EF112" i="39"/>
  <c r="EF134" i="39" s="1"/>
  <c r="EF156" i="39" s="1"/>
  <c r="EF178" i="39" s="1"/>
  <c r="EF113" i="39"/>
  <c r="EF135" i="39" s="1"/>
  <c r="EF157" i="39" s="1"/>
  <c r="EF179" i="39" s="1"/>
  <c r="EF114" i="39"/>
  <c r="EF136" i="39" s="1"/>
  <c r="EF158" i="39" s="1"/>
  <c r="EF180" i="39" s="1"/>
  <c r="EF115" i="39"/>
  <c r="EF137" i="39" s="1"/>
  <c r="EF159" i="39" s="1"/>
  <c r="EF181" i="39" s="1"/>
  <c r="EF116" i="39"/>
  <c r="EF138" i="39" s="1"/>
  <c r="EF160" i="39" s="1"/>
  <c r="EF182" i="39" s="1"/>
  <c r="EF117" i="39"/>
  <c r="EF139" i="39" s="1"/>
  <c r="EF161" i="39" s="1"/>
  <c r="EF183" i="39" s="1"/>
  <c r="EF118" i="39"/>
  <c r="EF140" i="39" s="1"/>
  <c r="EF162" i="39" s="1"/>
  <c r="EF184" i="39" s="1"/>
  <c r="EF119" i="39"/>
  <c r="EF141" i="39" s="1"/>
  <c r="EF163" i="39" s="1"/>
  <c r="EF185" i="39" s="1"/>
  <c r="EF124" i="39"/>
  <c r="EF146" i="39" s="1"/>
  <c r="EF168" i="39" s="1"/>
  <c r="DX103" i="39"/>
  <c r="DX125" i="39" s="1"/>
  <c r="DX147" i="39" s="1"/>
  <c r="DX169" i="39" s="1"/>
  <c r="DX104" i="39"/>
  <c r="DX126" i="39" s="1"/>
  <c r="DX148" i="39" s="1"/>
  <c r="DX170" i="39" s="1"/>
  <c r="DX105" i="39"/>
  <c r="DX127" i="39" s="1"/>
  <c r="DX149" i="39" s="1"/>
  <c r="DX171" i="39" s="1"/>
  <c r="DX107" i="39"/>
  <c r="DX129" i="39" s="1"/>
  <c r="DX151" i="39" s="1"/>
  <c r="DX173" i="39" s="1"/>
  <c r="DX109" i="39"/>
  <c r="DX131" i="39" s="1"/>
  <c r="DX153" i="39" s="1"/>
  <c r="DX175" i="39" s="1"/>
  <c r="DX106" i="39"/>
  <c r="DX128" i="39" s="1"/>
  <c r="DX150" i="39" s="1"/>
  <c r="DX172" i="39" s="1"/>
  <c r="DX110" i="39"/>
  <c r="DX132" i="39" s="1"/>
  <c r="DX154" i="39" s="1"/>
  <c r="DX176" i="39" s="1"/>
  <c r="DX108" i="39"/>
  <c r="DX130" i="39" s="1"/>
  <c r="DX152" i="39" s="1"/>
  <c r="DX174" i="39" s="1"/>
  <c r="DX111" i="39"/>
  <c r="DX133" i="39" s="1"/>
  <c r="DX155" i="39" s="1"/>
  <c r="DX177" i="39" s="1"/>
  <c r="DX112" i="39"/>
  <c r="DX134" i="39" s="1"/>
  <c r="DX156" i="39" s="1"/>
  <c r="DX178" i="39" s="1"/>
  <c r="DX113" i="39"/>
  <c r="DX135" i="39" s="1"/>
  <c r="DX157" i="39" s="1"/>
  <c r="DX179" i="39" s="1"/>
  <c r="DX114" i="39"/>
  <c r="DX136" i="39" s="1"/>
  <c r="DX158" i="39" s="1"/>
  <c r="DX180" i="39" s="1"/>
  <c r="DX115" i="39"/>
  <c r="DX137" i="39" s="1"/>
  <c r="DX159" i="39" s="1"/>
  <c r="DX181" i="39" s="1"/>
  <c r="DX116" i="39"/>
  <c r="DX138" i="39" s="1"/>
  <c r="DX160" i="39" s="1"/>
  <c r="DX182" i="39" s="1"/>
  <c r="DX117" i="39"/>
  <c r="DX139" i="39" s="1"/>
  <c r="DX161" i="39" s="1"/>
  <c r="DX183" i="39" s="1"/>
  <c r="DX118" i="39"/>
  <c r="DX140" i="39" s="1"/>
  <c r="DX162" i="39" s="1"/>
  <c r="DX184" i="39" s="1"/>
  <c r="DX119" i="39"/>
  <c r="DX141" i="39" s="1"/>
  <c r="DX163" i="39" s="1"/>
  <c r="DX185" i="39" s="1"/>
  <c r="DX124" i="39"/>
  <c r="DX146" i="39" s="1"/>
  <c r="DX168" i="39" s="1"/>
  <c r="DP103" i="39"/>
  <c r="DP125" i="39" s="1"/>
  <c r="DP147" i="39" s="1"/>
  <c r="DP169" i="39" s="1"/>
  <c r="DP104" i="39"/>
  <c r="DP126" i="39" s="1"/>
  <c r="DP148" i="39" s="1"/>
  <c r="DP170" i="39" s="1"/>
  <c r="DP105" i="39"/>
  <c r="DP127" i="39" s="1"/>
  <c r="DP149" i="39" s="1"/>
  <c r="DP171" i="39" s="1"/>
  <c r="DP107" i="39"/>
  <c r="DP129" i="39" s="1"/>
  <c r="DP151" i="39" s="1"/>
  <c r="DP173" i="39" s="1"/>
  <c r="DP109" i="39"/>
  <c r="DP131" i="39" s="1"/>
  <c r="DP153" i="39" s="1"/>
  <c r="DP175" i="39" s="1"/>
  <c r="DP106" i="39"/>
  <c r="DP128" i="39" s="1"/>
  <c r="DP150" i="39" s="1"/>
  <c r="DP172" i="39" s="1"/>
  <c r="DP110" i="39"/>
  <c r="DP132" i="39" s="1"/>
  <c r="DP154" i="39" s="1"/>
  <c r="DP176" i="39" s="1"/>
  <c r="DP108" i="39"/>
  <c r="DP130" i="39" s="1"/>
  <c r="DP152" i="39" s="1"/>
  <c r="DP174" i="39" s="1"/>
  <c r="DP111" i="39"/>
  <c r="DP133" i="39" s="1"/>
  <c r="DP155" i="39" s="1"/>
  <c r="DP177" i="39" s="1"/>
  <c r="DP112" i="39"/>
  <c r="DP134" i="39" s="1"/>
  <c r="DP156" i="39" s="1"/>
  <c r="DP178" i="39" s="1"/>
  <c r="DP113" i="39"/>
  <c r="DP135" i="39" s="1"/>
  <c r="DP157" i="39" s="1"/>
  <c r="DP179" i="39" s="1"/>
  <c r="DP114" i="39"/>
  <c r="DP136" i="39" s="1"/>
  <c r="DP158" i="39" s="1"/>
  <c r="DP180" i="39" s="1"/>
  <c r="DP115" i="39"/>
  <c r="DP137" i="39" s="1"/>
  <c r="DP159" i="39" s="1"/>
  <c r="DP181" i="39" s="1"/>
  <c r="DP116" i="39"/>
  <c r="DP138" i="39" s="1"/>
  <c r="DP160" i="39" s="1"/>
  <c r="DP182" i="39" s="1"/>
  <c r="DP117" i="39"/>
  <c r="DP139" i="39" s="1"/>
  <c r="DP161" i="39" s="1"/>
  <c r="DP183" i="39" s="1"/>
  <c r="DP118" i="39"/>
  <c r="DP140" i="39" s="1"/>
  <c r="DP162" i="39" s="1"/>
  <c r="DP184" i="39" s="1"/>
  <c r="DP119" i="39"/>
  <c r="DP141" i="39" s="1"/>
  <c r="DP163" i="39" s="1"/>
  <c r="DP185" i="39" s="1"/>
  <c r="DP124" i="39"/>
  <c r="DP146" i="39" s="1"/>
  <c r="DP168" i="39" s="1"/>
  <c r="DH103" i="39"/>
  <c r="DH125" i="39" s="1"/>
  <c r="DH147" i="39" s="1"/>
  <c r="DH169" i="39" s="1"/>
  <c r="DH104" i="39"/>
  <c r="DH126" i="39" s="1"/>
  <c r="DH148" i="39" s="1"/>
  <c r="DH170" i="39" s="1"/>
  <c r="DH105" i="39"/>
  <c r="DH127" i="39" s="1"/>
  <c r="DH149" i="39" s="1"/>
  <c r="DH171" i="39" s="1"/>
  <c r="DH107" i="39"/>
  <c r="DH129" i="39" s="1"/>
  <c r="DH151" i="39" s="1"/>
  <c r="DH173" i="39" s="1"/>
  <c r="DH109" i="39"/>
  <c r="DH131" i="39" s="1"/>
  <c r="DH153" i="39" s="1"/>
  <c r="DH175" i="39" s="1"/>
  <c r="DH106" i="39"/>
  <c r="DH128" i="39" s="1"/>
  <c r="DH150" i="39" s="1"/>
  <c r="DH172" i="39" s="1"/>
  <c r="DH110" i="39"/>
  <c r="DH132" i="39" s="1"/>
  <c r="DH154" i="39" s="1"/>
  <c r="DH176" i="39" s="1"/>
  <c r="DH108" i="39"/>
  <c r="DH130" i="39" s="1"/>
  <c r="DH152" i="39" s="1"/>
  <c r="DH174" i="39" s="1"/>
  <c r="DH111" i="39"/>
  <c r="DH133" i="39" s="1"/>
  <c r="DH155" i="39" s="1"/>
  <c r="DH177" i="39" s="1"/>
  <c r="DH112" i="39"/>
  <c r="DH134" i="39" s="1"/>
  <c r="DH156" i="39" s="1"/>
  <c r="DH178" i="39" s="1"/>
  <c r="DH113" i="39"/>
  <c r="DH135" i="39" s="1"/>
  <c r="DH157" i="39" s="1"/>
  <c r="DH179" i="39" s="1"/>
  <c r="DH114" i="39"/>
  <c r="DH136" i="39" s="1"/>
  <c r="DH158" i="39" s="1"/>
  <c r="DH180" i="39" s="1"/>
  <c r="DH115" i="39"/>
  <c r="DH137" i="39" s="1"/>
  <c r="DH159" i="39" s="1"/>
  <c r="DH181" i="39" s="1"/>
  <c r="DH116" i="39"/>
  <c r="DH138" i="39" s="1"/>
  <c r="DH160" i="39" s="1"/>
  <c r="DH182" i="39" s="1"/>
  <c r="DH117" i="39"/>
  <c r="DH139" i="39" s="1"/>
  <c r="DH161" i="39" s="1"/>
  <c r="DH183" i="39" s="1"/>
  <c r="DH118" i="39"/>
  <c r="DH140" i="39" s="1"/>
  <c r="DH162" i="39" s="1"/>
  <c r="DH184" i="39" s="1"/>
  <c r="DH119" i="39"/>
  <c r="DH141" i="39" s="1"/>
  <c r="DH163" i="39" s="1"/>
  <c r="DH185" i="39" s="1"/>
  <c r="DH124" i="39"/>
  <c r="DH146" i="39" s="1"/>
  <c r="DH168" i="39" s="1"/>
  <c r="EA105" i="39"/>
  <c r="EA127" i="39" s="1"/>
  <c r="EA149" i="39" s="1"/>
  <c r="EA171" i="39" s="1"/>
  <c r="EA106" i="39"/>
  <c r="EA128" i="39" s="1"/>
  <c r="EA150" i="39" s="1"/>
  <c r="EA172" i="39" s="1"/>
  <c r="EA107" i="39"/>
  <c r="EA129" i="39" s="1"/>
  <c r="EA151" i="39" s="1"/>
  <c r="EA173" i="39" s="1"/>
  <c r="EA108" i="39"/>
  <c r="EA130" i="39" s="1"/>
  <c r="EA152" i="39" s="1"/>
  <c r="EA174" i="39" s="1"/>
  <c r="EA109" i="39"/>
  <c r="EA131" i="39" s="1"/>
  <c r="EA153" i="39" s="1"/>
  <c r="EA175" i="39" s="1"/>
  <c r="EA110" i="39"/>
  <c r="EA132" i="39" s="1"/>
  <c r="EA154" i="39" s="1"/>
  <c r="EA176" i="39" s="1"/>
  <c r="EA103" i="39"/>
  <c r="EA125" i="39" s="1"/>
  <c r="EA147" i="39" s="1"/>
  <c r="EA169" i="39" s="1"/>
  <c r="EA104" i="39"/>
  <c r="EA126" i="39" s="1"/>
  <c r="EA148" i="39" s="1"/>
  <c r="EA170" i="39" s="1"/>
  <c r="EA111" i="39"/>
  <c r="EA133" i="39" s="1"/>
  <c r="EA155" i="39" s="1"/>
  <c r="EA177" i="39" s="1"/>
  <c r="EA112" i="39"/>
  <c r="EA134" i="39" s="1"/>
  <c r="EA156" i="39" s="1"/>
  <c r="EA178" i="39" s="1"/>
  <c r="EA113" i="39"/>
  <c r="EA135" i="39" s="1"/>
  <c r="EA157" i="39" s="1"/>
  <c r="EA179" i="39" s="1"/>
  <c r="EA114" i="39"/>
  <c r="EA136" i="39" s="1"/>
  <c r="EA158" i="39" s="1"/>
  <c r="EA180" i="39" s="1"/>
  <c r="EA115" i="39"/>
  <c r="EA137" i="39" s="1"/>
  <c r="EA159" i="39" s="1"/>
  <c r="EA181" i="39" s="1"/>
  <c r="EA116" i="39"/>
  <c r="EA138" i="39" s="1"/>
  <c r="EA160" i="39" s="1"/>
  <c r="EA182" i="39" s="1"/>
  <c r="EA117" i="39"/>
  <c r="EA139" i="39" s="1"/>
  <c r="EA161" i="39" s="1"/>
  <c r="EA183" i="39" s="1"/>
  <c r="EA118" i="39"/>
  <c r="EA140" i="39" s="1"/>
  <c r="EA162" i="39" s="1"/>
  <c r="EA184" i="39" s="1"/>
  <c r="EA119" i="39"/>
  <c r="EA141" i="39" s="1"/>
  <c r="EA163" i="39" s="1"/>
  <c r="EA185" i="39" s="1"/>
  <c r="EA124" i="39"/>
  <c r="EA146" i="39" s="1"/>
  <c r="EA168" i="39" s="1"/>
  <c r="KM104" i="39"/>
  <c r="KM126" i="39" s="1"/>
  <c r="KM148" i="39" s="1"/>
  <c r="KM170" i="39" s="1"/>
  <c r="KM105" i="39"/>
  <c r="KM127" i="39" s="1"/>
  <c r="KM149" i="39" s="1"/>
  <c r="KM171" i="39" s="1"/>
  <c r="KM106" i="39"/>
  <c r="KM128" i="39" s="1"/>
  <c r="KM150" i="39" s="1"/>
  <c r="KM172" i="39" s="1"/>
  <c r="KM107" i="39"/>
  <c r="KM129" i="39" s="1"/>
  <c r="KM151" i="39" s="1"/>
  <c r="KM173" i="39" s="1"/>
  <c r="KM108" i="39"/>
  <c r="KM130" i="39" s="1"/>
  <c r="KM152" i="39" s="1"/>
  <c r="KM174" i="39" s="1"/>
  <c r="KM103" i="39"/>
  <c r="KM125" i="39" s="1"/>
  <c r="KM147" i="39" s="1"/>
  <c r="KM169" i="39" s="1"/>
  <c r="KM109" i="39"/>
  <c r="KM131" i="39" s="1"/>
  <c r="KM153" i="39" s="1"/>
  <c r="KM175" i="39" s="1"/>
  <c r="KM110" i="39"/>
  <c r="KM132" i="39" s="1"/>
  <c r="KM154" i="39" s="1"/>
  <c r="KM176" i="39" s="1"/>
  <c r="KM111" i="39"/>
  <c r="KM133" i="39" s="1"/>
  <c r="KM155" i="39" s="1"/>
  <c r="KM177" i="39" s="1"/>
  <c r="KM112" i="39"/>
  <c r="KM134" i="39" s="1"/>
  <c r="KM156" i="39" s="1"/>
  <c r="KM178" i="39" s="1"/>
  <c r="KM113" i="39"/>
  <c r="KM135" i="39" s="1"/>
  <c r="KM157" i="39" s="1"/>
  <c r="KM179" i="39" s="1"/>
  <c r="KM114" i="39"/>
  <c r="KM136" i="39" s="1"/>
  <c r="KM158" i="39" s="1"/>
  <c r="KM180" i="39" s="1"/>
  <c r="KM115" i="39"/>
  <c r="KM137" i="39" s="1"/>
  <c r="KM159" i="39" s="1"/>
  <c r="KM181" i="39" s="1"/>
  <c r="KM116" i="39"/>
  <c r="KM138" i="39" s="1"/>
  <c r="KM160" i="39" s="1"/>
  <c r="KM182" i="39" s="1"/>
  <c r="KM117" i="39"/>
  <c r="KM139" i="39" s="1"/>
  <c r="KM161" i="39" s="1"/>
  <c r="KM183" i="39" s="1"/>
  <c r="KM118" i="39"/>
  <c r="KM140" i="39" s="1"/>
  <c r="KM162" i="39" s="1"/>
  <c r="KM184" i="39" s="1"/>
  <c r="KM119" i="39"/>
  <c r="KM141" i="39" s="1"/>
  <c r="KM163" i="39" s="1"/>
  <c r="KM185" i="39" s="1"/>
  <c r="KM124" i="39"/>
  <c r="KM146" i="39" s="1"/>
  <c r="KM168" i="39" s="1"/>
  <c r="JT103" i="39"/>
  <c r="JT125" i="39" s="1"/>
  <c r="JT147" i="39" s="1"/>
  <c r="JT169" i="39" s="1"/>
  <c r="JT104" i="39"/>
  <c r="JT126" i="39" s="1"/>
  <c r="JT148" i="39" s="1"/>
  <c r="JT170" i="39" s="1"/>
  <c r="JT105" i="39"/>
  <c r="JT127" i="39" s="1"/>
  <c r="JT149" i="39" s="1"/>
  <c r="JT171" i="39" s="1"/>
  <c r="JT107" i="39"/>
  <c r="JT129" i="39" s="1"/>
  <c r="JT151" i="39" s="1"/>
  <c r="JT173" i="39" s="1"/>
  <c r="JT106" i="39"/>
  <c r="JT128" i="39" s="1"/>
  <c r="JT150" i="39" s="1"/>
  <c r="JT172" i="39" s="1"/>
  <c r="JT109" i="39"/>
  <c r="JT131" i="39" s="1"/>
  <c r="JT153" i="39" s="1"/>
  <c r="JT175" i="39" s="1"/>
  <c r="JT108" i="39"/>
  <c r="JT130" i="39" s="1"/>
  <c r="JT152" i="39" s="1"/>
  <c r="JT174" i="39" s="1"/>
  <c r="JT110" i="39"/>
  <c r="JT132" i="39" s="1"/>
  <c r="JT154" i="39" s="1"/>
  <c r="JT176" i="39" s="1"/>
  <c r="JT111" i="39"/>
  <c r="JT133" i="39" s="1"/>
  <c r="JT155" i="39" s="1"/>
  <c r="JT177" i="39" s="1"/>
  <c r="JT112" i="39"/>
  <c r="JT134" i="39" s="1"/>
  <c r="JT156" i="39" s="1"/>
  <c r="JT178" i="39" s="1"/>
  <c r="JT113" i="39"/>
  <c r="JT135" i="39" s="1"/>
  <c r="JT157" i="39" s="1"/>
  <c r="JT179" i="39" s="1"/>
  <c r="JT114" i="39"/>
  <c r="JT136" i="39" s="1"/>
  <c r="JT158" i="39" s="1"/>
  <c r="JT180" i="39" s="1"/>
  <c r="JT115" i="39"/>
  <c r="JT137" i="39" s="1"/>
  <c r="JT159" i="39" s="1"/>
  <c r="JT181" i="39" s="1"/>
  <c r="JT116" i="39"/>
  <c r="JT138" i="39" s="1"/>
  <c r="JT160" i="39" s="1"/>
  <c r="JT182" i="39" s="1"/>
  <c r="JT117" i="39"/>
  <c r="JT139" i="39" s="1"/>
  <c r="JT161" i="39" s="1"/>
  <c r="JT183" i="39" s="1"/>
  <c r="JT118" i="39"/>
  <c r="JT140" i="39" s="1"/>
  <c r="JT162" i="39" s="1"/>
  <c r="JT184" i="39" s="1"/>
  <c r="JT119" i="39"/>
  <c r="JT141" i="39" s="1"/>
  <c r="JT163" i="39" s="1"/>
  <c r="JT185" i="39" s="1"/>
  <c r="JT124" i="39"/>
  <c r="JT146" i="39" s="1"/>
  <c r="JT168" i="39" s="1"/>
  <c r="IT103" i="39"/>
  <c r="IT125" i="39" s="1"/>
  <c r="IT147" i="39" s="1"/>
  <c r="IT169" i="39" s="1"/>
  <c r="IT104" i="39"/>
  <c r="IT126" i="39" s="1"/>
  <c r="IT148" i="39" s="1"/>
  <c r="IT170" i="39" s="1"/>
  <c r="IT105" i="39"/>
  <c r="IT127" i="39" s="1"/>
  <c r="IT149" i="39" s="1"/>
  <c r="IT171" i="39" s="1"/>
  <c r="IT107" i="39"/>
  <c r="IT129" i="39" s="1"/>
  <c r="IT151" i="39" s="1"/>
  <c r="IT173" i="39" s="1"/>
  <c r="IT106" i="39"/>
  <c r="IT128" i="39" s="1"/>
  <c r="IT150" i="39" s="1"/>
  <c r="IT172" i="39" s="1"/>
  <c r="IT109" i="39"/>
  <c r="IT131" i="39" s="1"/>
  <c r="IT153" i="39" s="1"/>
  <c r="IT175" i="39" s="1"/>
  <c r="IT110" i="39"/>
  <c r="IT132" i="39" s="1"/>
  <c r="IT154" i="39" s="1"/>
  <c r="IT176" i="39" s="1"/>
  <c r="IT108" i="39"/>
  <c r="IT130" i="39" s="1"/>
  <c r="IT152" i="39" s="1"/>
  <c r="IT174" i="39" s="1"/>
  <c r="IT111" i="39"/>
  <c r="IT133" i="39" s="1"/>
  <c r="IT155" i="39" s="1"/>
  <c r="IT177" i="39" s="1"/>
  <c r="IT112" i="39"/>
  <c r="IT134" i="39" s="1"/>
  <c r="IT156" i="39" s="1"/>
  <c r="IT178" i="39" s="1"/>
  <c r="IT113" i="39"/>
  <c r="IT135" i="39" s="1"/>
  <c r="IT157" i="39" s="1"/>
  <c r="IT179" i="39" s="1"/>
  <c r="IT114" i="39"/>
  <c r="IT136" i="39" s="1"/>
  <c r="IT158" i="39" s="1"/>
  <c r="IT180" i="39" s="1"/>
  <c r="IT115" i="39"/>
  <c r="IT137" i="39" s="1"/>
  <c r="IT159" i="39" s="1"/>
  <c r="IT181" i="39" s="1"/>
  <c r="IT116" i="39"/>
  <c r="IT138" i="39" s="1"/>
  <c r="IT160" i="39" s="1"/>
  <c r="IT182" i="39" s="1"/>
  <c r="IT117" i="39"/>
  <c r="IT139" i="39" s="1"/>
  <c r="IT161" i="39" s="1"/>
  <c r="IT183" i="39" s="1"/>
  <c r="IT118" i="39"/>
  <c r="IT140" i="39" s="1"/>
  <c r="IT162" i="39" s="1"/>
  <c r="IT184" i="39" s="1"/>
  <c r="IT119" i="39"/>
  <c r="IT141" i="39" s="1"/>
  <c r="IT163" i="39" s="1"/>
  <c r="IT185" i="39" s="1"/>
  <c r="IT124" i="39"/>
  <c r="IT146" i="39" s="1"/>
  <c r="IT168" i="39" s="1"/>
  <c r="HN103" i="39"/>
  <c r="HN125" i="39" s="1"/>
  <c r="HN147" i="39" s="1"/>
  <c r="HN169" i="39" s="1"/>
  <c r="HN104" i="39"/>
  <c r="HN126" i="39" s="1"/>
  <c r="HN148" i="39" s="1"/>
  <c r="HN170" i="39" s="1"/>
  <c r="HN105" i="39"/>
  <c r="HN127" i="39" s="1"/>
  <c r="HN149" i="39" s="1"/>
  <c r="HN171" i="39" s="1"/>
  <c r="HN107" i="39"/>
  <c r="HN129" i="39" s="1"/>
  <c r="HN151" i="39" s="1"/>
  <c r="HN173" i="39" s="1"/>
  <c r="HN109" i="39"/>
  <c r="HN131" i="39" s="1"/>
  <c r="HN153" i="39" s="1"/>
  <c r="HN175" i="39" s="1"/>
  <c r="HN106" i="39"/>
  <c r="HN128" i="39" s="1"/>
  <c r="HN150" i="39" s="1"/>
  <c r="HN172" i="39" s="1"/>
  <c r="HN110" i="39"/>
  <c r="HN132" i="39" s="1"/>
  <c r="HN154" i="39" s="1"/>
  <c r="HN176" i="39" s="1"/>
  <c r="HN108" i="39"/>
  <c r="HN130" i="39" s="1"/>
  <c r="HN152" i="39" s="1"/>
  <c r="HN174" i="39" s="1"/>
  <c r="HN111" i="39"/>
  <c r="HN133" i="39" s="1"/>
  <c r="HN155" i="39" s="1"/>
  <c r="HN177" i="39" s="1"/>
  <c r="HN112" i="39"/>
  <c r="HN134" i="39" s="1"/>
  <c r="HN156" i="39" s="1"/>
  <c r="HN178" i="39" s="1"/>
  <c r="HN113" i="39"/>
  <c r="HN135" i="39" s="1"/>
  <c r="HN157" i="39" s="1"/>
  <c r="HN179" i="39" s="1"/>
  <c r="HN114" i="39"/>
  <c r="HN136" i="39" s="1"/>
  <c r="HN158" i="39" s="1"/>
  <c r="HN180" i="39" s="1"/>
  <c r="HN115" i="39"/>
  <c r="HN137" i="39" s="1"/>
  <c r="HN159" i="39" s="1"/>
  <c r="HN181" i="39" s="1"/>
  <c r="HN116" i="39"/>
  <c r="HN138" i="39" s="1"/>
  <c r="HN160" i="39" s="1"/>
  <c r="HN182" i="39" s="1"/>
  <c r="HN117" i="39"/>
  <c r="HN139" i="39" s="1"/>
  <c r="HN161" i="39" s="1"/>
  <c r="HN183" i="39" s="1"/>
  <c r="HN118" i="39"/>
  <c r="HN140" i="39" s="1"/>
  <c r="HN162" i="39" s="1"/>
  <c r="HN184" i="39" s="1"/>
  <c r="HN119" i="39"/>
  <c r="HN141" i="39" s="1"/>
  <c r="HN163" i="39" s="1"/>
  <c r="HN185" i="39" s="1"/>
  <c r="HN124" i="39"/>
  <c r="HN146" i="39" s="1"/>
  <c r="HN168" i="39" s="1"/>
  <c r="KO103" i="39"/>
  <c r="KO125" i="39" s="1"/>
  <c r="KO147" i="39" s="1"/>
  <c r="KO169" i="39" s="1"/>
  <c r="KO105" i="39"/>
  <c r="KO127" i="39" s="1"/>
  <c r="KO149" i="39" s="1"/>
  <c r="KO171" i="39" s="1"/>
  <c r="KO106" i="39"/>
  <c r="KO128" i="39" s="1"/>
  <c r="KO150" i="39" s="1"/>
  <c r="KO172" i="39" s="1"/>
  <c r="KO107" i="39"/>
  <c r="KO129" i="39" s="1"/>
  <c r="KO151" i="39" s="1"/>
  <c r="KO173" i="39" s="1"/>
  <c r="KO108" i="39"/>
  <c r="KO130" i="39" s="1"/>
  <c r="KO152" i="39" s="1"/>
  <c r="KO174" i="39" s="1"/>
  <c r="KO109" i="39"/>
  <c r="KO131" i="39" s="1"/>
  <c r="KO153" i="39" s="1"/>
  <c r="KO175" i="39" s="1"/>
  <c r="KO104" i="39"/>
  <c r="KO126" i="39" s="1"/>
  <c r="KO148" i="39" s="1"/>
  <c r="KO170" i="39" s="1"/>
  <c r="KO110" i="39"/>
  <c r="KO132" i="39" s="1"/>
  <c r="KO154" i="39" s="1"/>
  <c r="KO176" i="39" s="1"/>
  <c r="KO111" i="39"/>
  <c r="KO133" i="39" s="1"/>
  <c r="KO155" i="39" s="1"/>
  <c r="KO177" i="39" s="1"/>
  <c r="KO117" i="39"/>
  <c r="KO139" i="39" s="1"/>
  <c r="KO161" i="39" s="1"/>
  <c r="KO183" i="39" s="1"/>
  <c r="KO118" i="39"/>
  <c r="KO140" i="39" s="1"/>
  <c r="KO162" i="39" s="1"/>
  <c r="KO184" i="39" s="1"/>
  <c r="KO119" i="39"/>
  <c r="KO141" i="39" s="1"/>
  <c r="KO163" i="39" s="1"/>
  <c r="KO185" i="39" s="1"/>
  <c r="KO112" i="39"/>
  <c r="KO134" i="39" s="1"/>
  <c r="KO156" i="39" s="1"/>
  <c r="KO178" i="39" s="1"/>
  <c r="KO113" i="39"/>
  <c r="KO135" i="39" s="1"/>
  <c r="KO157" i="39" s="1"/>
  <c r="KO179" i="39" s="1"/>
  <c r="KO114" i="39"/>
  <c r="KO136" i="39" s="1"/>
  <c r="KO158" i="39" s="1"/>
  <c r="KO180" i="39" s="1"/>
  <c r="KO115" i="39"/>
  <c r="KO137" i="39" s="1"/>
  <c r="KO159" i="39" s="1"/>
  <c r="KO181" i="39" s="1"/>
  <c r="KO116" i="39"/>
  <c r="KO138" i="39" s="1"/>
  <c r="KO160" i="39" s="1"/>
  <c r="KO182" i="39" s="1"/>
  <c r="KO124" i="39"/>
  <c r="KO146" i="39" s="1"/>
  <c r="KO168" i="39" s="1"/>
  <c r="JV103" i="39"/>
  <c r="JV125" i="39" s="1"/>
  <c r="JV147" i="39" s="1"/>
  <c r="JV169" i="39" s="1"/>
  <c r="JV104" i="39"/>
  <c r="JV126" i="39" s="1"/>
  <c r="JV148" i="39" s="1"/>
  <c r="JV170" i="39" s="1"/>
  <c r="JV105" i="39"/>
  <c r="JV127" i="39" s="1"/>
  <c r="JV149" i="39" s="1"/>
  <c r="JV171" i="39" s="1"/>
  <c r="JV107" i="39"/>
  <c r="JV129" i="39" s="1"/>
  <c r="JV151" i="39" s="1"/>
  <c r="JV173" i="39" s="1"/>
  <c r="JV106" i="39"/>
  <c r="JV128" i="39" s="1"/>
  <c r="JV150" i="39" s="1"/>
  <c r="JV172" i="39" s="1"/>
  <c r="JV108" i="39"/>
  <c r="JV130" i="39" s="1"/>
  <c r="JV152" i="39" s="1"/>
  <c r="JV174" i="39" s="1"/>
  <c r="JV109" i="39"/>
  <c r="JV131" i="39" s="1"/>
  <c r="JV153" i="39" s="1"/>
  <c r="JV175" i="39" s="1"/>
  <c r="JV110" i="39"/>
  <c r="JV132" i="39" s="1"/>
  <c r="JV154" i="39" s="1"/>
  <c r="JV176" i="39" s="1"/>
  <c r="JV111" i="39"/>
  <c r="JV133" i="39" s="1"/>
  <c r="JV155" i="39" s="1"/>
  <c r="JV177" i="39" s="1"/>
  <c r="JV112" i="39"/>
  <c r="JV134" i="39" s="1"/>
  <c r="JV156" i="39" s="1"/>
  <c r="JV178" i="39" s="1"/>
  <c r="JV113" i="39"/>
  <c r="JV135" i="39" s="1"/>
  <c r="JV157" i="39" s="1"/>
  <c r="JV179" i="39" s="1"/>
  <c r="JV114" i="39"/>
  <c r="JV136" i="39" s="1"/>
  <c r="JV158" i="39" s="1"/>
  <c r="JV180" i="39" s="1"/>
  <c r="JV115" i="39"/>
  <c r="JV137" i="39" s="1"/>
  <c r="JV159" i="39" s="1"/>
  <c r="JV181" i="39" s="1"/>
  <c r="JV116" i="39"/>
  <c r="JV138" i="39" s="1"/>
  <c r="JV160" i="39" s="1"/>
  <c r="JV182" i="39" s="1"/>
  <c r="JV117" i="39"/>
  <c r="JV139" i="39" s="1"/>
  <c r="JV161" i="39" s="1"/>
  <c r="JV183" i="39" s="1"/>
  <c r="JV118" i="39"/>
  <c r="JV140" i="39" s="1"/>
  <c r="JV162" i="39" s="1"/>
  <c r="JV184" i="39" s="1"/>
  <c r="JV119" i="39"/>
  <c r="JV141" i="39" s="1"/>
  <c r="JV163" i="39" s="1"/>
  <c r="JV185" i="39" s="1"/>
  <c r="JV124" i="39"/>
  <c r="JV146" i="39" s="1"/>
  <c r="JV168" i="39" s="1"/>
  <c r="IX103" i="39"/>
  <c r="IX125" i="39" s="1"/>
  <c r="IX147" i="39" s="1"/>
  <c r="IX169" i="39" s="1"/>
  <c r="IX104" i="39"/>
  <c r="IX126" i="39" s="1"/>
  <c r="IX148" i="39" s="1"/>
  <c r="IX170" i="39" s="1"/>
  <c r="IX105" i="39"/>
  <c r="IX127" i="39" s="1"/>
  <c r="IX149" i="39" s="1"/>
  <c r="IX171" i="39" s="1"/>
  <c r="IX107" i="39"/>
  <c r="IX129" i="39" s="1"/>
  <c r="IX151" i="39" s="1"/>
  <c r="IX173" i="39" s="1"/>
  <c r="IX106" i="39"/>
  <c r="IX128" i="39" s="1"/>
  <c r="IX150" i="39" s="1"/>
  <c r="IX172" i="39" s="1"/>
  <c r="IX108" i="39"/>
  <c r="IX130" i="39" s="1"/>
  <c r="IX152" i="39" s="1"/>
  <c r="IX174" i="39" s="1"/>
  <c r="IX109" i="39"/>
  <c r="IX131" i="39" s="1"/>
  <c r="IX153" i="39" s="1"/>
  <c r="IX175" i="39" s="1"/>
  <c r="IX110" i="39"/>
  <c r="IX132" i="39" s="1"/>
  <c r="IX154" i="39" s="1"/>
  <c r="IX176" i="39" s="1"/>
  <c r="IX111" i="39"/>
  <c r="IX133" i="39" s="1"/>
  <c r="IX155" i="39" s="1"/>
  <c r="IX177" i="39" s="1"/>
  <c r="IX112" i="39"/>
  <c r="IX134" i="39" s="1"/>
  <c r="IX156" i="39" s="1"/>
  <c r="IX178" i="39" s="1"/>
  <c r="IX113" i="39"/>
  <c r="IX135" i="39" s="1"/>
  <c r="IX157" i="39" s="1"/>
  <c r="IX179" i="39" s="1"/>
  <c r="IX114" i="39"/>
  <c r="IX136" i="39" s="1"/>
  <c r="IX158" i="39" s="1"/>
  <c r="IX180" i="39" s="1"/>
  <c r="IX115" i="39"/>
  <c r="IX137" i="39" s="1"/>
  <c r="IX159" i="39" s="1"/>
  <c r="IX181" i="39" s="1"/>
  <c r="IX116" i="39"/>
  <c r="IX138" i="39" s="1"/>
  <c r="IX160" i="39" s="1"/>
  <c r="IX182" i="39" s="1"/>
  <c r="IX117" i="39"/>
  <c r="IX139" i="39" s="1"/>
  <c r="IX161" i="39" s="1"/>
  <c r="IX183" i="39" s="1"/>
  <c r="IX118" i="39"/>
  <c r="IX140" i="39" s="1"/>
  <c r="IX162" i="39" s="1"/>
  <c r="IX184" i="39" s="1"/>
  <c r="IX119" i="39"/>
  <c r="IX141" i="39" s="1"/>
  <c r="IX163" i="39" s="1"/>
  <c r="IX185" i="39" s="1"/>
  <c r="IX124" i="39"/>
  <c r="IX146" i="39" s="1"/>
  <c r="IX168" i="39" s="1"/>
  <c r="HR103" i="39"/>
  <c r="HR125" i="39" s="1"/>
  <c r="HR147" i="39" s="1"/>
  <c r="HR169" i="39" s="1"/>
  <c r="HR104" i="39"/>
  <c r="HR126" i="39" s="1"/>
  <c r="HR148" i="39" s="1"/>
  <c r="HR170" i="39" s="1"/>
  <c r="HR105" i="39"/>
  <c r="HR127" i="39" s="1"/>
  <c r="HR149" i="39" s="1"/>
  <c r="HR171" i="39" s="1"/>
  <c r="HR107" i="39"/>
  <c r="HR129" i="39" s="1"/>
  <c r="HR151" i="39" s="1"/>
  <c r="HR173" i="39" s="1"/>
  <c r="HR109" i="39"/>
  <c r="HR131" i="39" s="1"/>
  <c r="HR153" i="39" s="1"/>
  <c r="HR175" i="39" s="1"/>
  <c r="HR106" i="39"/>
  <c r="HR128" i="39" s="1"/>
  <c r="HR150" i="39" s="1"/>
  <c r="HR172" i="39" s="1"/>
  <c r="HR108" i="39"/>
  <c r="HR130" i="39" s="1"/>
  <c r="HR152" i="39" s="1"/>
  <c r="HR174" i="39" s="1"/>
  <c r="HR110" i="39"/>
  <c r="HR132" i="39" s="1"/>
  <c r="HR154" i="39" s="1"/>
  <c r="HR176" i="39" s="1"/>
  <c r="HR111" i="39"/>
  <c r="HR133" i="39" s="1"/>
  <c r="HR155" i="39" s="1"/>
  <c r="HR177" i="39" s="1"/>
  <c r="HR112" i="39"/>
  <c r="HR134" i="39" s="1"/>
  <c r="HR156" i="39" s="1"/>
  <c r="HR178" i="39" s="1"/>
  <c r="HR113" i="39"/>
  <c r="HR135" i="39" s="1"/>
  <c r="HR157" i="39" s="1"/>
  <c r="HR179" i="39" s="1"/>
  <c r="HR114" i="39"/>
  <c r="HR136" i="39" s="1"/>
  <c r="HR158" i="39" s="1"/>
  <c r="HR180" i="39" s="1"/>
  <c r="HR115" i="39"/>
  <c r="HR137" i="39" s="1"/>
  <c r="HR159" i="39" s="1"/>
  <c r="HR181" i="39" s="1"/>
  <c r="HR116" i="39"/>
  <c r="HR138" i="39" s="1"/>
  <c r="HR160" i="39" s="1"/>
  <c r="HR182" i="39" s="1"/>
  <c r="HR117" i="39"/>
  <c r="HR139" i="39" s="1"/>
  <c r="HR161" i="39" s="1"/>
  <c r="HR183" i="39" s="1"/>
  <c r="HR118" i="39"/>
  <c r="HR140" i="39" s="1"/>
  <c r="HR162" i="39" s="1"/>
  <c r="HR184" i="39" s="1"/>
  <c r="HR119" i="39"/>
  <c r="HR141" i="39" s="1"/>
  <c r="HR163" i="39" s="1"/>
  <c r="HR185" i="39" s="1"/>
  <c r="HR124" i="39"/>
  <c r="HR146" i="39" s="1"/>
  <c r="HR168" i="39" s="1"/>
  <c r="DS105" i="39"/>
  <c r="DS127" i="39" s="1"/>
  <c r="DS149" i="39" s="1"/>
  <c r="DS171" i="39" s="1"/>
  <c r="DS106" i="39"/>
  <c r="DS128" i="39" s="1"/>
  <c r="DS150" i="39" s="1"/>
  <c r="DS172" i="39" s="1"/>
  <c r="DS107" i="39"/>
  <c r="DS129" i="39" s="1"/>
  <c r="DS151" i="39" s="1"/>
  <c r="DS173" i="39" s="1"/>
  <c r="DS108" i="39"/>
  <c r="DS130" i="39" s="1"/>
  <c r="DS152" i="39" s="1"/>
  <c r="DS174" i="39" s="1"/>
  <c r="DS109" i="39"/>
  <c r="DS131" i="39" s="1"/>
  <c r="DS153" i="39" s="1"/>
  <c r="DS175" i="39" s="1"/>
  <c r="DS103" i="39"/>
  <c r="DS125" i="39" s="1"/>
  <c r="DS147" i="39" s="1"/>
  <c r="DS169" i="39" s="1"/>
  <c r="DS110" i="39"/>
  <c r="DS132" i="39" s="1"/>
  <c r="DS154" i="39" s="1"/>
  <c r="DS176" i="39" s="1"/>
  <c r="DS104" i="39"/>
  <c r="DS126" i="39" s="1"/>
  <c r="DS148" i="39" s="1"/>
  <c r="DS170" i="39" s="1"/>
  <c r="DS111" i="39"/>
  <c r="DS133" i="39" s="1"/>
  <c r="DS155" i="39" s="1"/>
  <c r="DS177" i="39" s="1"/>
  <c r="DS112" i="39"/>
  <c r="DS134" i="39" s="1"/>
  <c r="DS156" i="39" s="1"/>
  <c r="DS178" i="39" s="1"/>
  <c r="DS113" i="39"/>
  <c r="DS135" i="39" s="1"/>
  <c r="DS157" i="39" s="1"/>
  <c r="DS179" i="39" s="1"/>
  <c r="DS114" i="39"/>
  <c r="DS136" i="39" s="1"/>
  <c r="DS158" i="39" s="1"/>
  <c r="DS180" i="39" s="1"/>
  <c r="DS115" i="39"/>
  <c r="DS137" i="39" s="1"/>
  <c r="DS159" i="39" s="1"/>
  <c r="DS181" i="39" s="1"/>
  <c r="DS116" i="39"/>
  <c r="DS138" i="39" s="1"/>
  <c r="DS160" i="39" s="1"/>
  <c r="DS182" i="39" s="1"/>
  <c r="DS117" i="39"/>
  <c r="DS139" i="39" s="1"/>
  <c r="DS161" i="39" s="1"/>
  <c r="DS183" i="39" s="1"/>
  <c r="DS118" i="39"/>
  <c r="DS140" i="39" s="1"/>
  <c r="DS162" i="39" s="1"/>
  <c r="DS184" i="39" s="1"/>
  <c r="DS119" i="39"/>
  <c r="DS141" i="39" s="1"/>
  <c r="DS163" i="39" s="1"/>
  <c r="DS185" i="39" s="1"/>
  <c r="DS124" i="39"/>
  <c r="DS146" i="39" s="1"/>
  <c r="DS168" i="39" s="1"/>
  <c r="KN103" i="39"/>
  <c r="KN125" i="39" s="1"/>
  <c r="KN147" i="39" s="1"/>
  <c r="KN169" i="39" s="1"/>
  <c r="KN104" i="39"/>
  <c r="KN126" i="39" s="1"/>
  <c r="KN148" i="39" s="1"/>
  <c r="KN170" i="39" s="1"/>
  <c r="KN106" i="39"/>
  <c r="KN128" i="39" s="1"/>
  <c r="KN150" i="39" s="1"/>
  <c r="KN172" i="39" s="1"/>
  <c r="KN108" i="39"/>
  <c r="KN130" i="39" s="1"/>
  <c r="KN152" i="39" s="1"/>
  <c r="KN174" i="39" s="1"/>
  <c r="KN105" i="39"/>
  <c r="KN127" i="39" s="1"/>
  <c r="KN149" i="39" s="1"/>
  <c r="KN171" i="39" s="1"/>
  <c r="KN107" i="39"/>
  <c r="KN129" i="39" s="1"/>
  <c r="KN151" i="39" s="1"/>
  <c r="KN173" i="39" s="1"/>
  <c r="KN109" i="39"/>
  <c r="KN131" i="39" s="1"/>
  <c r="KN153" i="39" s="1"/>
  <c r="KN175" i="39" s="1"/>
  <c r="KN110" i="39"/>
  <c r="KN132" i="39" s="1"/>
  <c r="KN154" i="39" s="1"/>
  <c r="KN176" i="39" s="1"/>
  <c r="KN111" i="39"/>
  <c r="KN133" i="39" s="1"/>
  <c r="KN155" i="39" s="1"/>
  <c r="KN177" i="39" s="1"/>
  <c r="KN112" i="39"/>
  <c r="KN134" i="39" s="1"/>
  <c r="KN156" i="39" s="1"/>
  <c r="KN178" i="39" s="1"/>
  <c r="KN113" i="39"/>
  <c r="KN135" i="39" s="1"/>
  <c r="KN157" i="39" s="1"/>
  <c r="KN179" i="39" s="1"/>
  <c r="KN114" i="39"/>
  <c r="KN136" i="39" s="1"/>
  <c r="KN158" i="39" s="1"/>
  <c r="KN180" i="39" s="1"/>
  <c r="KN115" i="39"/>
  <c r="KN137" i="39" s="1"/>
  <c r="KN159" i="39" s="1"/>
  <c r="KN181" i="39" s="1"/>
  <c r="KN116" i="39"/>
  <c r="KN138" i="39" s="1"/>
  <c r="KN160" i="39" s="1"/>
  <c r="KN182" i="39" s="1"/>
  <c r="KN117" i="39"/>
  <c r="KN139" i="39" s="1"/>
  <c r="KN161" i="39" s="1"/>
  <c r="KN183" i="39" s="1"/>
  <c r="KN118" i="39"/>
  <c r="KN140" i="39" s="1"/>
  <c r="KN162" i="39" s="1"/>
  <c r="KN184" i="39" s="1"/>
  <c r="KN119" i="39"/>
  <c r="KN141" i="39" s="1"/>
  <c r="KN163" i="39" s="1"/>
  <c r="KN185" i="39" s="1"/>
  <c r="KN124" i="39"/>
  <c r="KN146" i="39" s="1"/>
  <c r="KN168" i="39" s="1"/>
  <c r="KH103" i="39"/>
  <c r="KH125" i="39" s="1"/>
  <c r="KH147" i="39" s="1"/>
  <c r="KH169" i="39" s="1"/>
  <c r="KH104" i="39"/>
  <c r="KH126" i="39" s="1"/>
  <c r="KH148" i="39" s="1"/>
  <c r="KH170" i="39" s="1"/>
  <c r="KH106" i="39"/>
  <c r="KH128" i="39" s="1"/>
  <c r="KH150" i="39" s="1"/>
  <c r="KH172" i="39" s="1"/>
  <c r="KH108" i="39"/>
  <c r="KH130" i="39" s="1"/>
  <c r="KH152" i="39" s="1"/>
  <c r="KH174" i="39" s="1"/>
  <c r="KH105" i="39"/>
  <c r="KH127" i="39" s="1"/>
  <c r="KH149" i="39" s="1"/>
  <c r="KH171" i="39" s="1"/>
  <c r="KH107" i="39"/>
  <c r="KH129" i="39" s="1"/>
  <c r="KH151" i="39" s="1"/>
  <c r="KH173" i="39" s="1"/>
  <c r="KH109" i="39"/>
  <c r="KH131" i="39" s="1"/>
  <c r="KH153" i="39" s="1"/>
  <c r="KH175" i="39" s="1"/>
  <c r="KH110" i="39"/>
  <c r="KH132" i="39" s="1"/>
  <c r="KH154" i="39" s="1"/>
  <c r="KH176" i="39" s="1"/>
  <c r="KH111" i="39"/>
  <c r="KH133" i="39" s="1"/>
  <c r="KH155" i="39" s="1"/>
  <c r="KH177" i="39" s="1"/>
  <c r="KH112" i="39"/>
  <c r="KH134" i="39" s="1"/>
  <c r="KH156" i="39" s="1"/>
  <c r="KH178" i="39" s="1"/>
  <c r="KH113" i="39"/>
  <c r="KH135" i="39" s="1"/>
  <c r="KH157" i="39" s="1"/>
  <c r="KH179" i="39" s="1"/>
  <c r="KH114" i="39"/>
  <c r="KH136" i="39" s="1"/>
  <c r="KH158" i="39" s="1"/>
  <c r="KH180" i="39" s="1"/>
  <c r="KH115" i="39"/>
  <c r="KH137" i="39" s="1"/>
  <c r="KH159" i="39" s="1"/>
  <c r="KH181" i="39" s="1"/>
  <c r="KH116" i="39"/>
  <c r="KH138" i="39" s="1"/>
  <c r="KH160" i="39" s="1"/>
  <c r="KH182" i="39" s="1"/>
  <c r="KH117" i="39"/>
  <c r="KH139" i="39" s="1"/>
  <c r="KH161" i="39" s="1"/>
  <c r="KH183" i="39" s="1"/>
  <c r="KH118" i="39"/>
  <c r="KH140" i="39" s="1"/>
  <c r="KH162" i="39" s="1"/>
  <c r="KH184" i="39" s="1"/>
  <c r="KH119" i="39"/>
  <c r="KH141" i="39" s="1"/>
  <c r="KH163" i="39" s="1"/>
  <c r="KH185" i="39" s="1"/>
  <c r="KH124" i="39"/>
  <c r="KH146" i="39" s="1"/>
  <c r="KH168" i="39" s="1"/>
  <c r="JD103" i="39"/>
  <c r="JD125" i="39" s="1"/>
  <c r="JD147" i="39" s="1"/>
  <c r="JD169" i="39" s="1"/>
  <c r="JD104" i="39"/>
  <c r="JD126" i="39" s="1"/>
  <c r="JD148" i="39" s="1"/>
  <c r="JD170" i="39" s="1"/>
  <c r="JD105" i="39"/>
  <c r="JD127" i="39" s="1"/>
  <c r="JD149" i="39" s="1"/>
  <c r="JD171" i="39" s="1"/>
  <c r="JD106" i="39"/>
  <c r="JD128" i="39" s="1"/>
  <c r="JD150" i="39" s="1"/>
  <c r="JD172" i="39" s="1"/>
  <c r="JD108" i="39"/>
  <c r="JD130" i="39" s="1"/>
  <c r="JD152" i="39" s="1"/>
  <c r="JD174" i="39" s="1"/>
  <c r="JD107" i="39"/>
  <c r="JD129" i="39" s="1"/>
  <c r="JD151" i="39" s="1"/>
  <c r="JD173" i="39" s="1"/>
  <c r="JD109" i="39"/>
  <c r="JD131" i="39" s="1"/>
  <c r="JD153" i="39" s="1"/>
  <c r="JD175" i="39" s="1"/>
  <c r="JD110" i="39"/>
  <c r="JD132" i="39" s="1"/>
  <c r="JD154" i="39" s="1"/>
  <c r="JD176" i="39" s="1"/>
  <c r="JD111" i="39"/>
  <c r="JD133" i="39" s="1"/>
  <c r="JD155" i="39" s="1"/>
  <c r="JD177" i="39" s="1"/>
  <c r="JD112" i="39"/>
  <c r="JD134" i="39" s="1"/>
  <c r="JD156" i="39" s="1"/>
  <c r="JD178" i="39" s="1"/>
  <c r="JD113" i="39"/>
  <c r="JD135" i="39" s="1"/>
  <c r="JD157" i="39" s="1"/>
  <c r="JD179" i="39" s="1"/>
  <c r="JD114" i="39"/>
  <c r="JD136" i="39" s="1"/>
  <c r="JD158" i="39" s="1"/>
  <c r="JD180" i="39" s="1"/>
  <c r="JD115" i="39"/>
  <c r="JD137" i="39" s="1"/>
  <c r="JD159" i="39" s="1"/>
  <c r="JD181" i="39" s="1"/>
  <c r="JD116" i="39"/>
  <c r="JD138" i="39" s="1"/>
  <c r="JD160" i="39" s="1"/>
  <c r="JD182" i="39" s="1"/>
  <c r="JD117" i="39"/>
  <c r="JD139" i="39" s="1"/>
  <c r="JD161" i="39" s="1"/>
  <c r="JD183" i="39" s="1"/>
  <c r="JD118" i="39"/>
  <c r="JD140" i="39" s="1"/>
  <c r="JD162" i="39" s="1"/>
  <c r="JD184" i="39" s="1"/>
  <c r="JD119" i="39"/>
  <c r="JD141" i="39" s="1"/>
  <c r="JD163" i="39" s="1"/>
  <c r="JD185" i="39" s="1"/>
  <c r="JD124" i="39"/>
  <c r="JD146" i="39" s="1"/>
  <c r="JD168" i="39" s="1"/>
  <c r="IV103" i="39"/>
  <c r="IV125" i="39" s="1"/>
  <c r="IV147" i="39" s="1"/>
  <c r="IV169" i="39" s="1"/>
  <c r="IV104" i="39"/>
  <c r="IV126" i="39" s="1"/>
  <c r="IV148" i="39" s="1"/>
  <c r="IV170" i="39" s="1"/>
  <c r="IV105" i="39"/>
  <c r="IV127" i="39" s="1"/>
  <c r="IV149" i="39" s="1"/>
  <c r="IV171" i="39" s="1"/>
  <c r="IV106" i="39"/>
  <c r="IV128" i="39" s="1"/>
  <c r="IV150" i="39" s="1"/>
  <c r="IV172" i="39" s="1"/>
  <c r="IV108" i="39"/>
  <c r="IV130" i="39" s="1"/>
  <c r="IV152" i="39" s="1"/>
  <c r="IV174" i="39" s="1"/>
  <c r="IV107" i="39"/>
  <c r="IV129" i="39" s="1"/>
  <c r="IV151" i="39" s="1"/>
  <c r="IV173" i="39" s="1"/>
  <c r="IV109" i="39"/>
  <c r="IV131" i="39" s="1"/>
  <c r="IV153" i="39" s="1"/>
  <c r="IV175" i="39" s="1"/>
  <c r="IV110" i="39"/>
  <c r="IV132" i="39" s="1"/>
  <c r="IV154" i="39" s="1"/>
  <c r="IV176" i="39" s="1"/>
  <c r="IV111" i="39"/>
  <c r="IV133" i="39" s="1"/>
  <c r="IV155" i="39" s="1"/>
  <c r="IV177" i="39" s="1"/>
  <c r="IV112" i="39"/>
  <c r="IV134" i="39" s="1"/>
  <c r="IV156" i="39" s="1"/>
  <c r="IV178" i="39" s="1"/>
  <c r="IV113" i="39"/>
  <c r="IV135" i="39" s="1"/>
  <c r="IV157" i="39" s="1"/>
  <c r="IV179" i="39" s="1"/>
  <c r="IV114" i="39"/>
  <c r="IV136" i="39" s="1"/>
  <c r="IV158" i="39" s="1"/>
  <c r="IV180" i="39" s="1"/>
  <c r="IV115" i="39"/>
  <c r="IV137" i="39" s="1"/>
  <c r="IV159" i="39" s="1"/>
  <c r="IV181" i="39" s="1"/>
  <c r="IV116" i="39"/>
  <c r="IV138" i="39" s="1"/>
  <c r="IV160" i="39" s="1"/>
  <c r="IV182" i="39" s="1"/>
  <c r="IV117" i="39"/>
  <c r="IV139" i="39" s="1"/>
  <c r="IV161" i="39" s="1"/>
  <c r="IV183" i="39" s="1"/>
  <c r="IV118" i="39"/>
  <c r="IV140" i="39" s="1"/>
  <c r="IV162" i="39" s="1"/>
  <c r="IV184" i="39" s="1"/>
  <c r="IV119" i="39"/>
  <c r="IV141" i="39" s="1"/>
  <c r="IV163" i="39" s="1"/>
  <c r="IV185" i="39" s="1"/>
  <c r="IV124" i="39"/>
  <c r="IV146" i="39" s="1"/>
  <c r="IV168" i="39" s="1"/>
  <c r="IF103" i="39"/>
  <c r="IF125" i="39" s="1"/>
  <c r="IF147" i="39" s="1"/>
  <c r="IF169" i="39" s="1"/>
  <c r="IF104" i="39"/>
  <c r="IF126" i="39" s="1"/>
  <c r="IF148" i="39" s="1"/>
  <c r="IF170" i="39" s="1"/>
  <c r="IF105" i="39"/>
  <c r="IF127" i="39" s="1"/>
  <c r="IF149" i="39" s="1"/>
  <c r="IF171" i="39" s="1"/>
  <c r="IF106" i="39"/>
  <c r="IF128" i="39" s="1"/>
  <c r="IF150" i="39" s="1"/>
  <c r="IF172" i="39" s="1"/>
  <c r="IF108" i="39"/>
  <c r="IF130" i="39" s="1"/>
  <c r="IF152" i="39" s="1"/>
  <c r="IF174" i="39" s="1"/>
  <c r="IF107" i="39"/>
  <c r="IF129" i="39" s="1"/>
  <c r="IF151" i="39" s="1"/>
  <c r="IF173" i="39" s="1"/>
  <c r="IF109" i="39"/>
  <c r="IF131" i="39" s="1"/>
  <c r="IF153" i="39" s="1"/>
  <c r="IF175" i="39" s="1"/>
  <c r="IF110" i="39"/>
  <c r="IF132" i="39" s="1"/>
  <c r="IF154" i="39" s="1"/>
  <c r="IF176" i="39" s="1"/>
  <c r="IF111" i="39"/>
  <c r="IF133" i="39" s="1"/>
  <c r="IF155" i="39" s="1"/>
  <c r="IF177" i="39" s="1"/>
  <c r="IF112" i="39"/>
  <c r="IF134" i="39" s="1"/>
  <c r="IF156" i="39" s="1"/>
  <c r="IF178" i="39" s="1"/>
  <c r="IF113" i="39"/>
  <c r="IF135" i="39" s="1"/>
  <c r="IF157" i="39" s="1"/>
  <c r="IF179" i="39" s="1"/>
  <c r="IF114" i="39"/>
  <c r="IF136" i="39" s="1"/>
  <c r="IF158" i="39" s="1"/>
  <c r="IF180" i="39" s="1"/>
  <c r="IF115" i="39"/>
  <c r="IF137" i="39" s="1"/>
  <c r="IF159" i="39" s="1"/>
  <c r="IF181" i="39" s="1"/>
  <c r="IF116" i="39"/>
  <c r="IF138" i="39" s="1"/>
  <c r="IF160" i="39" s="1"/>
  <c r="IF182" i="39" s="1"/>
  <c r="IF117" i="39"/>
  <c r="IF139" i="39" s="1"/>
  <c r="IF161" i="39" s="1"/>
  <c r="IF183" i="39" s="1"/>
  <c r="IF118" i="39"/>
  <c r="IF140" i="39" s="1"/>
  <c r="IF162" i="39" s="1"/>
  <c r="IF184" i="39" s="1"/>
  <c r="IF119" i="39"/>
  <c r="IF141" i="39" s="1"/>
  <c r="IF163" i="39" s="1"/>
  <c r="IF185" i="39" s="1"/>
  <c r="IF124" i="39"/>
  <c r="IF146" i="39" s="1"/>
  <c r="IF168" i="39" s="1"/>
  <c r="HE103" i="39"/>
  <c r="HE125" i="39" s="1"/>
  <c r="HE147" i="39" s="1"/>
  <c r="HE169" i="39" s="1"/>
  <c r="HE105" i="39"/>
  <c r="HE127" i="39" s="1"/>
  <c r="HE149" i="39" s="1"/>
  <c r="HE171" i="39" s="1"/>
  <c r="HE106" i="39"/>
  <c r="HE128" i="39" s="1"/>
  <c r="HE150" i="39" s="1"/>
  <c r="HE172" i="39" s="1"/>
  <c r="HE107" i="39"/>
  <c r="HE129" i="39" s="1"/>
  <c r="HE151" i="39" s="1"/>
  <c r="HE173" i="39" s="1"/>
  <c r="HE108" i="39"/>
  <c r="HE130" i="39" s="1"/>
  <c r="HE152" i="39" s="1"/>
  <c r="HE174" i="39" s="1"/>
  <c r="HE109" i="39"/>
  <c r="HE131" i="39" s="1"/>
  <c r="HE153" i="39" s="1"/>
  <c r="HE175" i="39" s="1"/>
  <c r="HE104" i="39"/>
  <c r="HE126" i="39" s="1"/>
  <c r="HE148" i="39" s="1"/>
  <c r="HE170" i="39" s="1"/>
  <c r="HE110" i="39"/>
  <c r="HE132" i="39" s="1"/>
  <c r="HE154" i="39" s="1"/>
  <c r="HE176" i="39" s="1"/>
  <c r="HE111" i="39"/>
  <c r="HE133" i="39" s="1"/>
  <c r="HE155" i="39" s="1"/>
  <c r="HE177" i="39" s="1"/>
  <c r="HE112" i="39"/>
  <c r="HE134" i="39" s="1"/>
  <c r="HE156" i="39" s="1"/>
  <c r="HE178" i="39" s="1"/>
  <c r="HE113" i="39"/>
  <c r="HE135" i="39" s="1"/>
  <c r="HE157" i="39" s="1"/>
  <c r="HE179" i="39" s="1"/>
  <c r="HE114" i="39"/>
  <c r="HE136" i="39" s="1"/>
  <c r="HE158" i="39" s="1"/>
  <c r="HE180" i="39" s="1"/>
  <c r="HE115" i="39"/>
  <c r="HE137" i="39" s="1"/>
  <c r="HE159" i="39" s="1"/>
  <c r="HE181" i="39" s="1"/>
  <c r="HE116" i="39"/>
  <c r="HE138" i="39" s="1"/>
  <c r="HE160" i="39" s="1"/>
  <c r="HE182" i="39" s="1"/>
  <c r="HE117" i="39"/>
  <c r="HE139" i="39" s="1"/>
  <c r="HE161" i="39" s="1"/>
  <c r="HE183" i="39" s="1"/>
  <c r="HE118" i="39"/>
  <c r="HE140" i="39" s="1"/>
  <c r="HE162" i="39" s="1"/>
  <c r="HE184" i="39" s="1"/>
  <c r="HE119" i="39"/>
  <c r="HE141" i="39" s="1"/>
  <c r="HE163" i="39" s="1"/>
  <c r="HE185" i="39" s="1"/>
  <c r="HE124" i="39"/>
  <c r="HE146" i="39" s="1"/>
  <c r="HE168" i="39" s="1"/>
  <c r="FO103" i="39"/>
  <c r="FO125" i="39" s="1"/>
  <c r="FO147" i="39" s="1"/>
  <c r="FO169" i="39" s="1"/>
  <c r="FO105" i="39"/>
  <c r="FO127" i="39" s="1"/>
  <c r="FO149" i="39" s="1"/>
  <c r="FO171" i="39" s="1"/>
  <c r="FO106" i="39"/>
  <c r="FO128" i="39" s="1"/>
  <c r="FO150" i="39" s="1"/>
  <c r="FO172" i="39" s="1"/>
  <c r="FO107" i="39"/>
  <c r="FO129" i="39" s="1"/>
  <c r="FO151" i="39" s="1"/>
  <c r="FO173" i="39" s="1"/>
  <c r="FO108" i="39"/>
  <c r="FO130" i="39" s="1"/>
  <c r="FO152" i="39" s="1"/>
  <c r="FO174" i="39" s="1"/>
  <c r="FO109" i="39"/>
  <c r="FO131" i="39" s="1"/>
  <c r="FO153" i="39" s="1"/>
  <c r="FO175" i="39" s="1"/>
  <c r="FO104" i="39"/>
  <c r="FO126" i="39" s="1"/>
  <c r="FO148" i="39" s="1"/>
  <c r="FO170" i="39" s="1"/>
  <c r="FO110" i="39"/>
  <c r="FO132" i="39" s="1"/>
  <c r="FO154" i="39" s="1"/>
  <c r="FO176" i="39" s="1"/>
  <c r="FO111" i="39"/>
  <c r="FO133" i="39" s="1"/>
  <c r="FO155" i="39" s="1"/>
  <c r="FO177" i="39" s="1"/>
  <c r="FO112" i="39"/>
  <c r="FO134" i="39" s="1"/>
  <c r="FO156" i="39" s="1"/>
  <c r="FO178" i="39" s="1"/>
  <c r="FO113" i="39"/>
  <c r="FO135" i="39" s="1"/>
  <c r="FO157" i="39" s="1"/>
  <c r="FO179" i="39" s="1"/>
  <c r="FO114" i="39"/>
  <c r="FO136" i="39" s="1"/>
  <c r="FO158" i="39" s="1"/>
  <c r="FO180" i="39" s="1"/>
  <c r="FO115" i="39"/>
  <c r="FO137" i="39" s="1"/>
  <c r="FO159" i="39" s="1"/>
  <c r="FO181" i="39" s="1"/>
  <c r="FO116" i="39"/>
  <c r="FO138" i="39" s="1"/>
  <c r="FO160" i="39" s="1"/>
  <c r="FO182" i="39" s="1"/>
  <c r="FO117" i="39"/>
  <c r="FO139" i="39" s="1"/>
  <c r="FO161" i="39" s="1"/>
  <c r="FO183" i="39" s="1"/>
  <c r="FO118" i="39"/>
  <c r="FO140" i="39" s="1"/>
  <c r="FO162" i="39" s="1"/>
  <c r="FO184" i="39" s="1"/>
  <c r="FO119" i="39"/>
  <c r="FO141" i="39" s="1"/>
  <c r="FO163" i="39" s="1"/>
  <c r="FO185" i="39" s="1"/>
  <c r="FO124" i="39"/>
  <c r="FO146" i="39" s="1"/>
  <c r="FO168" i="39" s="1"/>
  <c r="EI103" i="39"/>
  <c r="EI125" i="39" s="1"/>
  <c r="EI147" i="39" s="1"/>
  <c r="EI169" i="39" s="1"/>
  <c r="EI105" i="39"/>
  <c r="EI127" i="39" s="1"/>
  <c r="EI149" i="39" s="1"/>
  <c r="EI171" i="39" s="1"/>
  <c r="EI106" i="39"/>
  <c r="EI128" i="39" s="1"/>
  <c r="EI150" i="39" s="1"/>
  <c r="EI172" i="39" s="1"/>
  <c r="EI107" i="39"/>
  <c r="EI129" i="39" s="1"/>
  <c r="EI151" i="39" s="1"/>
  <c r="EI173" i="39" s="1"/>
  <c r="EI108" i="39"/>
  <c r="EI130" i="39" s="1"/>
  <c r="EI152" i="39" s="1"/>
  <c r="EI174" i="39" s="1"/>
  <c r="EI109" i="39"/>
  <c r="EI131" i="39" s="1"/>
  <c r="EI153" i="39" s="1"/>
  <c r="EI175" i="39" s="1"/>
  <c r="EI104" i="39"/>
  <c r="EI126" i="39" s="1"/>
  <c r="EI148" i="39" s="1"/>
  <c r="EI170" i="39" s="1"/>
  <c r="EI110" i="39"/>
  <c r="EI132" i="39" s="1"/>
  <c r="EI154" i="39" s="1"/>
  <c r="EI176" i="39" s="1"/>
  <c r="EI111" i="39"/>
  <c r="EI133" i="39" s="1"/>
  <c r="EI155" i="39" s="1"/>
  <c r="EI177" i="39" s="1"/>
  <c r="EI112" i="39"/>
  <c r="EI134" i="39" s="1"/>
  <c r="EI156" i="39" s="1"/>
  <c r="EI178" i="39" s="1"/>
  <c r="EI113" i="39"/>
  <c r="EI135" i="39" s="1"/>
  <c r="EI157" i="39" s="1"/>
  <c r="EI179" i="39" s="1"/>
  <c r="EI114" i="39"/>
  <c r="EI136" i="39" s="1"/>
  <c r="EI158" i="39" s="1"/>
  <c r="EI180" i="39" s="1"/>
  <c r="EI115" i="39"/>
  <c r="EI137" i="39" s="1"/>
  <c r="EI159" i="39" s="1"/>
  <c r="EI181" i="39" s="1"/>
  <c r="EI116" i="39"/>
  <c r="EI138" i="39" s="1"/>
  <c r="EI160" i="39" s="1"/>
  <c r="EI182" i="39" s="1"/>
  <c r="EI117" i="39"/>
  <c r="EI139" i="39" s="1"/>
  <c r="EI161" i="39" s="1"/>
  <c r="EI183" i="39" s="1"/>
  <c r="EI118" i="39"/>
  <c r="EI140" i="39" s="1"/>
  <c r="EI162" i="39" s="1"/>
  <c r="EI184" i="39" s="1"/>
  <c r="EI119" i="39"/>
  <c r="EI141" i="39" s="1"/>
  <c r="EI163" i="39" s="1"/>
  <c r="EI185" i="39" s="1"/>
  <c r="EI124" i="39"/>
  <c r="EI146" i="39" s="1"/>
  <c r="EI168" i="39" s="1"/>
  <c r="DO103" i="39"/>
  <c r="DO125" i="39" s="1"/>
  <c r="DO147" i="39" s="1"/>
  <c r="DO169" i="39" s="1"/>
  <c r="DO105" i="39"/>
  <c r="DO127" i="39" s="1"/>
  <c r="DO149" i="39" s="1"/>
  <c r="DO171" i="39" s="1"/>
  <c r="DO106" i="39"/>
  <c r="DO128" i="39" s="1"/>
  <c r="DO150" i="39" s="1"/>
  <c r="DO172" i="39" s="1"/>
  <c r="DO107" i="39"/>
  <c r="DO129" i="39" s="1"/>
  <c r="DO151" i="39" s="1"/>
  <c r="DO173" i="39" s="1"/>
  <c r="DO108" i="39"/>
  <c r="DO130" i="39" s="1"/>
  <c r="DO152" i="39" s="1"/>
  <c r="DO174" i="39" s="1"/>
  <c r="DO109" i="39"/>
  <c r="DO131" i="39" s="1"/>
  <c r="DO153" i="39" s="1"/>
  <c r="DO175" i="39" s="1"/>
  <c r="DO104" i="39"/>
  <c r="DO126" i="39" s="1"/>
  <c r="DO148" i="39" s="1"/>
  <c r="DO170" i="39" s="1"/>
  <c r="DO110" i="39"/>
  <c r="DO132" i="39" s="1"/>
  <c r="DO154" i="39" s="1"/>
  <c r="DO176" i="39" s="1"/>
  <c r="DO111" i="39"/>
  <c r="DO133" i="39" s="1"/>
  <c r="DO155" i="39" s="1"/>
  <c r="DO177" i="39" s="1"/>
  <c r="DO112" i="39"/>
  <c r="DO134" i="39" s="1"/>
  <c r="DO156" i="39" s="1"/>
  <c r="DO178" i="39" s="1"/>
  <c r="DO113" i="39"/>
  <c r="DO135" i="39" s="1"/>
  <c r="DO157" i="39" s="1"/>
  <c r="DO179" i="39" s="1"/>
  <c r="DO114" i="39"/>
  <c r="DO136" i="39" s="1"/>
  <c r="DO158" i="39" s="1"/>
  <c r="DO180" i="39" s="1"/>
  <c r="DO115" i="39"/>
  <c r="DO137" i="39" s="1"/>
  <c r="DO159" i="39" s="1"/>
  <c r="DO181" i="39" s="1"/>
  <c r="DO116" i="39"/>
  <c r="DO138" i="39" s="1"/>
  <c r="DO160" i="39" s="1"/>
  <c r="DO182" i="39" s="1"/>
  <c r="DO117" i="39"/>
  <c r="DO139" i="39" s="1"/>
  <c r="DO161" i="39" s="1"/>
  <c r="DO183" i="39" s="1"/>
  <c r="DO118" i="39"/>
  <c r="DO140" i="39" s="1"/>
  <c r="DO162" i="39" s="1"/>
  <c r="DO184" i="39" s="1"/>
  <c r="DO119" i="39"/>
  <c r="DO141" i="39" s="1"/>
  <c r="DO163" i="39" s="1"/>
  <c r="DO185" i="39" s="1"/>
  <c r="DO124" i="39"/>
  <c r="DO146" i="39" s="1"/>
  <c r="DO168" i="39" s="1"/>
  <c r="KE103" i="39"/>
  <c r="KE125" i="39" s="1"/>
  <c r="KE147" i="39" s="1"/>
  <c r="KE169" i="39" s="1"/>
  <c r="KE105" i="39"/>
  <c r="KE127" i="39" s="1"/>
  <c r="KE149" i="39" s="1"/>
  <c r="KE171" i="39" s="1"/>
  <c r="KE106" i="39"/>
  <c r="KE128" i="39" s="1"/>
  <c r="KE150" i="39" s="1"/>
  <c r="KE172" i="39" s="1"/>
  <c r="KE107" i="39"/>
  <c r="KE129" i="39" s="1"/>
  <c r="KE151" i="39" s="1"/>
  <c r="KE173" i="39" s="1"/>
  <c r="KE108" i="39"/>
  <c r="KE130" i="39" s="1"/>
  <c r="KE152" i="39" s="1"/>
  <c r="KE174" i="39" s="1"/>
  <c r="KE104" i="39"/>
  <c r="KE126" i="39" s="1"/>
  <c r="KE148" i="39" s="1"/>
  <c r="KE170" i="39" s="1"/>
  <c r="KE109" i="39"/>
  <c r="KE131" i="39" s="1"/>
  <c r="KE153" i="39" s="1"/>
  <c r="KE175" i="39" s="1"/>
  <c r="KE110" i="39"/>
  <c r="KE132" i="39" s="1"/>
  <c r="KE154" i="39" s="1"/>
  <c r="KE176" i="39" s="1"/>
  <c r="KE117" i="39"/>
  <c r="KE139" i="39" s="1"/>
  <c r="KE161" i="39" s="1"/>
  <c r="KE183" i="39" s="1"/>
  <c r="KE118" i="39"/>
  <c r="KE140" i="39" s="1"/>
  <c r="KE162" i="39" s="1"/>
  <c r="KE184" i="39" s="1"/>
  <c r="KE119" i="39"/>
  <c r="KE141" i="39" s="1"/>
  <c r="KE163" i="39" s="1"/>
  <c r="KE185" i="39" s="1"/>
  <c r="KE111" i="39"/>
  <c r="KE133" i="39" s="1"/>
  <c r="KE155" i="39" s="1"/>
  <c r="KE177" i="39" s="1"/>
  <c r="KE112" i="39"/>
  <c r="KE134" i="39" s="1"/>
  <c r="KE156" i="39" s="1"/>
  <c r="KE178" i="39" s="1"/>
  <c r="KE113" i="39"/>
  <c r="KE135" i="39" s="1"/>
  <c r="KE157" i="39" s="1"/>
  <c r="KE179" i="39" s="1"/>
  <c r="KE114" i="39"/>
  <c r="KE136" i="39" s="1"/>
  <c r="KE158" i="39" s="1"/>
  <c r="KE180" i="39" s="1"/>
  <c r="KE115" i="39"/>
  <c r="KE137" i="39" s="1"/>
  <c r="KE159" i="39" s="1"/>
  <c r="KE181" i="39" s="1"/>
  <c r="KE116" i="39"/>
  <c r="KE138" i="39" s="1"/>
  <c r="KE160" i="39" s="1"/>
  <c r="KE182" i="39" s="1"/>
  <c r="KE124" i="39"/>
  <c r="KE146" i="39" s="1"/>
  <c r="KE168" i="39" s="1"/>
  <c r="KA103" i="39"/>
  <c r="KA125" i="39" s="1"/>
  <c r="KA147" i="39" s="1"/>
  <c r="KA169" i="39" s="1"/>
  <c r="KA105" i="39"/>
  <c r="KA127" i="39" s="1"/>
  <c r="KA149" i="39" s="1"/>
  <c r="KA171" i="39" s="1"/>
  <c r="KA106" i="39"/>
  <c r="KA128" i="39" s="1"/>
  <c r="KA150" i="39" s="1"/>
  <c r="KA172" i="39" s="1"/>
  <c r="KA107" i="39"/>
  <c r="KA129" i="39" s="1"/>
  <c r="KA151" i="39" s="1"/>
  <c r="KA173" i="39" s="1"/>
  <c r="KA108" i="39"/>
  <c r="KA130" i="39" s="1"/>
  <c r="KA152" i="39" s="1"/>
  <c r="KA174" i="39" s="1"/>
  <c r="KA109" i="39"/>
  <c r="KA131" i="39" s="1"/>
  <c r="KA153" i="39" s="1"/>
  <c r="KA175" i="39" s="1"/>
  <c r="KA104" i="39"/>
  <c r="KA126" i="39" s="1"/>
  <c r="KA148" i="39" s="1"/>
  <c r="KA170" i="39" s="1"/>
  <c r="KA110" i="39"/>
  <c r="KA132" i="39" s="1"/>
  <c r="KA154" i="39" s="1"/>
  <c r="KA176" i="39" s="1"/>
  <c r="KA111" i="39"/>
  <c r="KA133" i="39" s="1"/>
  <c r="KA155" i="39" s="1"/>
  <c r="KA177" i="39" s="1"/>
  <c r="KA117" i="39"/>
  <c r="KA139" i="39" s="1"/>
  <c r="KA161" i="39" s="1"/>
  <c r="KA183" i="39" s="1"/>
  <c r="KA118" i="39"/>
  <c r="KA140" i="39" s="1"/>
  <c r="KA162" i="39" s="1"/>
  <c r="KA184" i="39" s="1"/>
  <c r="KA119" i="39"/>
  <c r="KA141" i="39" s="1"/>
  <c r="KA163" i="39" s="1"/>
  <c r="KA185" i="39" s="1"/>
  <c r="KA112" i="39"/>
  <c r="KA134" i="39" s="1"/>
  <c r="KA156" i="39" s="1"/>
  <c r="KA178" i="39" s="1"/>
  <c r="KA113" i="39"/>
  <c r="KA135" i="39" s="1"/>
  <c r="KA157" i="39" s="1"/>
  <c r="KA179" i="39" s="1"/>
  <c r="KA114" i="39"/>
  <c r="KA136" i="39" s="1"/>
  <c r="KA158" i="39" s="1"/>
  <c r="KA180" i="39" s="1"/>
  <c r="KA115" i="39"/>
  <c r="KA137" i="39" s="1"/>
  <c r="KA159" i="39" s="1"/>
  <c r="KA181" i="39" s="1"/>
  <c r="KA116" i="39"/>
  <c r="KA138" i="39" s="1"/>
  <c r="KA160" i="39" s="1"/>
  <c r="KA182" i="39" s="1"/>
  <c r="KA124" i="39"/>
  <c r="KA146" i="39" s="1"/>
  <c r="KA168" i="39" s="1"/>
  <c r="JS103" i="39"/>
  <c r="JS125" i="39" s="1"/>
  <c r="JS147" i="39" s="1"/>
  <c r="JS169" i="39" s="1"/>
  <c r="JS105" i="39"/>
  <c r="JS127" i="39" s="1"/>
  <c r="JS149" i="39" s="1"/>
  <c r="JS171" i="39" s="1"/>
  <c r="JS106" i="39"/>
  <c r="JS128" i="39" s="1"/>
  <c r="JS150" i="39" s="1"/>
  <c r="JS172" i="39" s="1"/>
  <c r="JS107" i="39"/>
  <c r="JS129" i="39" s="1"/>
  <c r="JS151" i="39" s="1"/>
  <c r="JS173" i="39" s="1"/>
  <c r="JS108" i="39"/>
  <c r="JS130" i="39" s="1"/>
  <c r="JS152" i="39" s="1"/>
  <c r="JS174" i="39" s="1"/>
  <c r="JS104" i="39"/>
  <c r="JS126" i="39" s="1"/>
  <c r="JS148" i="39" s="1"/>
  <c r="JS170" i="39" s="1"/>
  <c r="JS109" i="39"/>
  <c r="JS131" i="39" s="1"/>
  <c r="JS153" i="39" s="1"/>
  <c r="JS175" i="39" s="1"/>
  <c r="JS110" i="39"/>
  <c r="JS132" i="39" s="1"/>
  <c r="JS154" i="39" s="1"/>
  <c r="JS176" i="39" s="1"/>
  <c r="JS111" i="39"/>
  <c r="JS133" i="39" s="1"/>
  <c r="JS155" i="39" s="1"/>
  <c r="JS177" i="39" s="1"/>
  <c r="JS112" i="39"/>
  <c r="JS134" i="39" s="1"/>
  <c r="JS156" i="39" s="1"/>
  <c r="JS178" i="39" s="1"/>
  <c r="JS113" i="39"/>
  <c r="JS135" i="39" s="1"/>
  <c r="JS157" i="39" s="1"/>
  <c r="JS179" i="39" s="1"/>
  <c r="JS114" i="39"/>
  <c r="JS136" i="39" s="1"/>
  <c r="JS158" i="39" s="1"/>
  <c r="JS180" i="39" s="1"/>
  <c r="JS115" i="39"/>
  <c r="JS137" i="39" s="1"/>
  <c r="JS159" i="39" s="1"/>
  <c r="JS181" i="39" s="1"/>
  <c r="JS116" i="39"/>
  <c r="JS138" i="39" s="1"/>
  <c r="JS160" i="39" s="1"/>
  <c r="JS182" i="39" s="1"/>
  <c r="JS117" i="39"/>
  <c r="JS139" i="39" s="1"/>
  <c r="JS161" i="39" s="1"/>
  <c r="JS183" i="39" s="1"/>
  <c r="JS118" i="39"/>
  <c r="JS140" i="39" s="1"/>
  <c r="JS162" i="39" s="1"/>
  <c r="JS184" i="39" s="1"/>
  <c r="JS119" i="39"/>
  <c r="JS141" i="39" s="1"/>
  <c r="JS163" i="39" s="1"/>
  <c r="JS185" i="39" s="1"/>
  <c r="JS124" i="39"/>
  <c r="JS146" i="39" s="1"/>
  <c r="JS168" i="39" s="1"/>
  <c r="JI103" i="39"/>
  <c r="JI125" i="39" s="1"/>
  <c r="JI147" i="39" s="1"/>
  <c r="JI169" i="39" s="1"/>
  <c r="JI105" i="39"/>
  <c r="JI127" i="39" s="1"/>
  <c r="JI149" i="39" s="1"/>
  <c r="JI171" i="39" s="1"/>
  <c r="JI106" i="39"/>
  <c r="JI128" i="39" s="1"/>
  <c r="JI150" i="39" s="1"/>
  <c r="JI172" i="39" s="1"/>
  <c r="JI107" i="39"/>
  <c r="JI129" i="39" s="1"/>
  <c r="JI151" i="39" s="1"/>
  <c r="JI173" i="39" s="1"/>
  <c r="JI108" i="39"/>
  <c r="JI130" i="39" s="1"/>
  <c r="JI152" i="39" s="1"/>
  <c r="JI174" i="39" s="1"/>
  <c r="JI104" i="39"/>
  <c r="JI126" i="39" s="1"/>
  <c r="JI148" i="39" s="1"/>
  <c r="JI170" i="39" s="1"/>
  <c r="JI109" i="39"/>
  <c r="JI131" i="39" s="1"/>
  <c r="JI153" i="39" s="1"/>
  <c r="JI175" i="39" s="1"/>
  <c r="JI110" i="39"/>
  <c r="JI132" i="39" s="1"/>
  <c r="JI154" i="39" s="1"/>
  <c r="JI176" i="39" s="1"/>
  <c r="JI111" i="39"/>
  <c r="JI133" i="39" s="1"/>
  <c r="JI155" i="39" s="1"/>
  <c r="JI177" i="39" s="1"/>
  <c r="JI112" i="39"/>
  <c r="JI134" i="39" s="1"/>
  <c r="JI156" i="39" s="1"/>
  <c r="JI178" i="39" s="1"/>
  <c r="JI113" i="39"/>
  <c r="JI135" i="39" s="1"/>
  <c r="JI157" i="39" s="1"/>
  <c r="JI179" i="39" s="1"/>
  <c r="JI114" i="39"/>
  <c r="JI136" i="39" s="1"/>
  <c r="JI158" i="39" s="1"/>
  <c r="JI180" i="39" s="1"/>
  <c r="JI115" i="39"/>
  <c r="JI137" i="39" s="1"/>
  <c r="JI159" i="39" s="1"/>
  <c r="JI181" i="39" s="1"/>
  <c r="JI116" i="39"/>
  <c r="JI138" i="39" s="1"/>
  <c r="JI160" i="39" s="1"/>
  <c r="JI182" i="39" s="1"/>
  <c r="JI117" i="39"/>
  <c r="JI139" i="39" s="1"/>
  <c r="JI161" i="39" s="1"/>
  <c r="JI183" i="39" s="1"/>
  <c r="JI118" i="39"/>
  <c r="JI140" i="39" s="1"/>
  <c r="JI162" i="39" s="1"/>
  <c r="JI184" i="39" s="1"/>
  <c r="JI119" i="39"/>
  <c r="JI141" i="39" s="1"/>
  <c r="JI163" i="39" s="1"/>
  <c r="JI185" i="39" s="1"/>
  <c r="JI124" i="39"/>
  <c r="JI146" i="39" s="1"/>
  <c r="JI168" i="39" s="1"/>
  <c r="JA103" i="39"/>
  <c r="JA125" i="39" s="1"/>
  <c r="JA147" i="39" s="1"/>
  <c r="JA169" i="39" s="1"/>
  <c r="JA105" i="39"/>
  <c r="JA127" i="39" s="1"/>
  <c r="JA149" i="39" s="1"/>
  <c r="JA171" i="39" s="1"/>
  <c r="JA106" i="39"/>
  <c r="JA128" i="39" s="1"/>
  <c r="JA150" i="39" s="1"/>
  <c r="JA172" i="39" s="1"/>
  <c r="JA107" i="39"/>
  <c r="JA129" i="39" s="1"/>
  <c r="JA151" i="39" s="1"/>
  <c r="JA173" i="39" s="1"/>
  <c r="JA108" i="39"/>
  <c r="JA130" i="39" s="1"/>
  <c r="JA152" i="39" s="1"/>
  <c r="JA174" i="39" s="1"/>
  <c r="JA104" i="39"/>
  <c r="JA126" i="39" s="1"/>
  <c r="JA148" i="39" s="1"/>
  <c r="JA170" i="39" s="1"/>
  <c r="JA109" i="39"/>
  <c r="JA131" i="39" s="1"/>
  <c r="JA153" i="39" s="1"/>
  <c r="JA175" i="39" s="1"/>
  <c r="JA110" i="39"/>
  <c r="JA132" i="39" s="1"/>
  <c r="JA154" i="39" s="1"/>
  <c r="JA176" i="39" s="1"/>
  <c r="JA117" i="39"/>
  <c r="JA139" i="39" s="1"/>
  <c r="JA161" i="39" s="1"/>
  <c r="JA183" i="39" s="1"/>
  <c r="JA118" i="39"/>
  <c r="JA140" i="39" s="1"/>
  <c r="JA162" i="39" s="1"/>
  <c r="JA184" i="39" s="1"/>
  <c r="JA119" i="39"/>
  <c r="JA141" i="39" s="1"/>
  <c r="JA163" i="39" s="1"/>
  <c r="JA185" i="39" s="1"/>
  <c r="JA111" i="39"/>
  <c r="JA133" i="39" s="1"/>
  <c r="JA155" i="39" s="1"/>
  <c r="JA177" i="39" s="1"/>
  <c r="JA112" i="39"/>
  <c r="JA134" i="39" s="1"/>
  <c r="JA156" i="39" s="1"/>
  <c r="JA178" i="39" s="1"/>
  <c r="JA113" i="39"/>
  <c r="JA135" i="39" s="1"/>
  <c r="JA157" i="39" s="1"/>
  <c r="JA179" i="39" s="1"/>
  <c r="JA114" i="39"/>
  <c r="JA136" i="39" s="1"/>
  <c r="JA158" i="39" s="1"/>
  <c r="JA180" i="39" s="1"/>
  <c r="JA115" i="39"/>
  <c r="JA137" i="39" s="1"/>
  <c r="JA159" i="39" s="1"/>
  <c r="JA181" i="39" s="1"/>
  <c r="JA116" i="39"/>
  <c r="JA138" i="39" s="1"/>
  <c r="JA160" i="39" s="1"/>
  <c r="JA182" i="39" s="1"/>
  <c r="JA124" i="39"/>
  <c r="JA146" i="39" s="1"/>
  <c r="JA168" i="39" s="1"/>
  <c r="IO105" i="39"/>
  <c r="IO127" i="39" s="1"/>
  <c r="IO149" i="39" s="1"/>
  <c r="IO171" i="39" s="1"/>
  <c r="IO106" i="39"/>
  <c r="IO128" i="39" s="1"/>
  <c r="IO150" i="39" s="1"/>
  <c r="IO172" i="39" s="1"/>
  <c r="IO107" i="39"/>
  <c r="IO129" i="39" s="1"/>
  <c r="IO151" i="39" s="1"/>
  <c r="IO173" i="39" s="1"/>
  <c r="IO108" i="39"/>
  <c r="IO130" i="39" s="1"/>
  <c r="IO152" i="39" s="1"/>
  <c r="IO174" i="39" s="1"/>
  <c r="IO103" i="39"/>
  <c r="IO125" i="39" s="1"/>
  <c r="IO147" i="39" s="1"/>
  <c r="IO169" i="39" s="1"/>
  <c r="IO109" i="39"/>
  <c r="IO131" i="39" s="1"/>
  <c r="IO153" i="39" s="1"/>
  <c r="IO175" i="39" s="1"/>
  <c r="IO110" i="39"/>
  <c r="IO132" i="39" s="1"/>
  <c r="IO154" i="39" s="1"/>
  <c r="IO176" i="39" s="1"/>
  <c r="IO104" i="39"/>
  <c r="IO126" i="39" s="1"/>
  <c r="IO148" i="39" s="1"/>
  <c r="IO170" i="39" s="1"/>
  <c r="IO111" i="39"/>
  <c r="IO133" i="39" s="1"/>
  <c r="IO155" i="39" s="1"/>
  <c r="IO177" i="39" s="1"/>
  <c r="IO117" i="39"/>
  <c r="IO139" i="39" s="1"/>
  <c r="IO161" i="39" s="1"/>
  <c r="IO183" i="39" s="1"/>
  <c r="IO118" i="39"/>
  <c r="IO140" i="39" s="1"/>
  <c r="IO162" i="39" s="1"/>
  <c r="IO184" i="39" s="1"/>
  <c r="IO119" i="39"/>
  <c r="IO141" i="39" s="1"/>
  <c r="IO163" i="39" s="1"/>
  <c r="IO185" i="39" s="1"/>
  <c r="IO112" i="39"/>
  <c r="IO134" i="39" s="1"/>
  <c r="IO156" i="39" s="1"/>
  <c r="IO178" i="39" s="1"/>
  <c r="IO113" i="39"/>
  <c r="IO135" i="39" s="1"/>
  <c r="IO157" i="39" s="1"/>
  <c r="IO179" i="39" s="1"/>
  <c r="IO114" i="39"/>
  <c r="IO136" i="39" s="1"/>
  <c r="IO158" i="39" s="1"/>
  <c r="IO180" i="39" s="1"/>
  <c r="IO115" i="39"/>
  <c r="IO137" i="39" s="1"/>
  <c r="IO159" i="39" s="1"/>
  <c r="IO181" i="39" s="1"/>
  <c r="IO116" i="39"/>
  <c r="IO138" i="39" s="1"/>
  <c r="IO160" i="39" s="1"/>
  <c r="IO182" i="39" s="1"/>
  <c r="IO124" i="39"/>
  <c r="IO146" i="39" s="1"/>
  <c r="IO168" i="39" s="1"/>
  <c r="IC103" i="39"/>
  <c r="IC125" i="39" s="1"/>
  <c r="IC147" i="39" s="1"/>
  <c r="IC169" i="39" s="1"/>
  <c r="IC105" i="39"/>
  <c r="IC127" i="39" s="1"/>
  <c r="IC149" i="39" s="1"/>
  <c r="IC171" i="39" s="1"/>
  <c r="IC106" i="39"/>
  <c r="IC128" i="39" s="1"/>
  <c r="IC150" i="39" s="1"/>
  <c r="IC172" i="39" s="1"/>
  <c r="IC107" i="39"/>
  <c r="IC129" i="39" s="1"/>
  <c r="IC151" i="39" s="1"/>
  <c r="IC173" i="39" s="1"/>
  <c r="IC108" i="39"/>
  <c r="IC130" i="39" s="1"/>
  <c r="IC152" i="39" s="1"/>
  <c r="IC174" i="39" s="1"/>
  <c r="IC104" i="39"/>
  <c r="IC126" i="39" s="1"/>
  <c r="IC148" i="39" s="1"/>
  <c r="IC170" i="39" s="1"/>
  <c r="IC109" i="39"/>
  <c r="IC131" i="39" s="1"/>
  <c r="IC153" i="39" s="1"/>
  <c r="IC175" i="39" s="1"/>
  <c r="IC110" i="39"/>
  <c r="IC132" i="39" s="1"/>
  <c r="IC154" i="39" s="1"/>
  <c r="IC176" i="39" s="1"/>
  <c r="IC117" i="39"/>
  <c r="IC139" i="39" s="1"/>
  <c r="IC161" i="39" s="1"/>
  <c r="IC183" i="39" s="1"/>
  <c r="IC118" i="39"/>
  <c r="IC140" i="39" s="1"/>
  <c r="IC162" i="39" s="1"/>
  <c r="IC184" i="39" s="1"/>
  <c r="IC119" i="39"/>
  <c r="IC141" i="39" s="1"/>
  <c r="IC163" i="39" s="1"/>
  <c r="IC185" i="39" s="1"/>
  <c r="IC111" i="39"/>
  <c r="IC133" i="39" s="1"/>
  <c r="IC155" i="39" s="1"/>
  <c r="IC177" i="39" s="1"/>
  <c r="IC112" i="39"/>
  <c r="IC134" i="39" s="1"/>
  <c r="IC156" i="39" s="1"/>
  <c r="IC178" i="39" s="1"/>
  <c r="IC113" i="39"/>
  <c r="IC135" i="39" s="1"/>
  <c r="IC157" i="39" s="1"/>
  <c r="IC179" i="39" s="1"/>
  <c r="IC114" i="39"/>
  <c r="IC136" i="39" s="1"/>
  <c r="IC158" i="39" s="1"/>
  <c r="IC180" i="39" s="1"/>
  <c r="IC115" i="39"/>
  <c r="IC137" i="39" s="1"/>
  <c r="IC159" i="39" s="1"/>
  <c r="IC181" i="39" s="1"/>
  <c r="IC116" i="39"/>
  <c r="IC138" i="39" s="1"/>
  <c r="IC160" i="39" s="1"/>
  <c r="IC182" i="39" s="1"/>
  <c r="IC124" i="39"/>
  <c r="IC146" i="39" s="1"/>
  <c r="IC168" i="39" s="1"/>
  <c r="HU103" i="39"/>
  <c r="HU125" i="39" s="1"/>
  <c r="HU147" i="39" s="1"/>
  <c r="HU169" i="39" s="1"/>
  <c r="HU105" i="39"/>
  <c r="HU127" i="39" s="1"/>
  <c r="HU149" i="39" s="1"/>
  <c r="HU171" i="39" s="1"/>
  <c r="HU106" i="39"/>
  <c r="HU128" i="39" s="1"/>
  <c r="HU150" i="39" s="1"/>
  <c r="HU172" i="39" s="1"/>
  <c r="HU107" i="39"/>
  <c r="HU129" i="39" s="1"/>
  <c r="HU151" i="39" s="1"/>
  <c r="HU173" i="39" s="1"/>
  <c r="HU108" i="39"/>
  <c r="HU130" i="39" s="1"/>
  <c r="HU152" i="39" s="1"/>
  <c r="HU174" i="39" s="1"/>
  <c r="HU109" i="39"/>
  <c r="HU131" i="39" s="1"/>
  <c r="HU153" i="39" s="1"/>
  <c r="HU175" i="39" s="1"/>
  <c r="HU104" i="39"/>
  <c r="HU126" i="39" s="1"/>
  <c r="HU148" i="39" s="1"/>
  <c r="HU170" i="39" s="1"/>
  <c r="HU110" i="39"/>
  <c r="HU132" i="39" s="1"/>
  <c r="HU154" i="39" s="1"/>
  <c r="HU176" i="39" s="1"/>
  <c r="HU111" i="39"/>
  <c r="HU133" i="39" s="1"/>
  <c r="HU155" i="39" s="1"/>
  <c r="HU177" i="39" s="1"/>
  <c r="HU112" i="39"/>
  <c r="HU134" i="39" s="1"/>
  <c r="HU156" i="39" s="1"/>
  <c r="HU178" i="39" s="1"/>
  <c r="HU113" i="39"/>
  <c r="HU135" i="39" s="1"/>
  <c r="HU157" i="39" s="1"/>
  <c r="HU179" i="39" s="1"/>
  <c r="HU114" i="39"/>
  <c r="HU136" i="39" s="1"/>
  <c r="HU158" i="39" s="1"/>
  <c r="HU180" i="39" s="1"/>
  <c r="HU115" i="39"/>
  <c r="HU137" i="39" s="1"/>
  <c r="HU159" i="39" s="1"/>
  <c r="HU181" i="39" s="1"/>
  <c r="HU116" i="39"/>
  <c r="HU138" i="39" s="1"/>
  <c r="HU160" i="39" s="1"/>
  <c r="HU182" i="39" s="1"/>
  <c r="HU117" i="39"/>
  <c r="HU139" i="39" s="1"/>
  <c r="HU161" i="39" s="1"/>
  <c r="HU183" i="39" s="1"/>
  <c r="HU118" i="39"/>
  <c r="HU140" i="39" s="1"/>
  <c r="HU162" i="39" s="1"/>
  <c r="HU184" i="39" s="1"/>
  <c r="HU119" i="39"/>
  <c r="HU141" i="39" s="1"/>
  <c r="HU163" i="39" s="1"/>
  <c r="HU185" i="39" s="1"/>
  <c r="HU124" i="39"/>
  <c r="HU146" i="39" s="1"/>
  <c r="HU168" i="39" s="1"/>
  <c r="HM103" i="39"/>
  <c r="HM125" i="39" s="1"/>
  <c r="HM147" i="39" s="1"/>
  <c r="HM169" i="39" s="1"/>
  <c r="HM105" i="39"/>
  <c r="HM127" i="39" s="1"/>
  <c r="HM149" i="39" s="1"/>
  <c r="HM171" i="39" s="1"/>
  <c r="HM106" i="39"/>
  <c r="HM128" i="39" s="1"/>
  <c r="HM150" i="39" s="1"/>
  <c r="HM172" i="39" s="1"/>
  <c r="HM107" i="39"/>
  <c r="HM129" i="39" s="1"/>
  <c r="HM151" i="39" s="1"/>
  <c r="HM173" i="39" s="1"/>
  <c r="HM108" i="39"/>
  <c r="HM130" i="39" s="1"/>
  <c r="HM152" i="39" s="1"/>
  <c r="HM174" i="39" s="1"/>
  <c r="HM109" i="39"/>
  <c r="HM131" i="39" s="1"/>
  <c r="HM153" i="39" s="1"/>
  <c r="HM175" i="39" s="1"/>
  <c r="HM104" i="39"/>
  <c r="HM126" i="39" s="1"/>
  <c r="HM148" i="39" s="1"/>
  <c r="HM170" i="39" s="1"/>
  <c r="HM110" i="39"/>
  <c r="HM132" i="39" s="1"/>
  <c r="HM154" i="39" s="1"/>
  <c r="HM176" i="39" s="1"/>
  <c r="HM111" i="39"/>
  <c r="HM133" i="39" s="1"/>
  <c r="HM155" i="39" s="1"/>
  <c r="HM177" i="39" s="1"/>
  <c r="HM112" i="39"/>
  <c r="HM134" i="39" s="1"/>
  <c r="HM156" i="39" s="1"/>
  <c r="HM178" i="39" s="1"/>
  <c r="HM113" i="39"/>
  <c r="HM135" i="39" s="1"/>
  <c r="HM157" i="39" s="1"/>
  <c r="HM179" i="39" s="1"/>
  <c r="HM114" i="39"/>
  <c r="HM136" i="39" s="1"/>
  <c r="HM158" i="39" s="1"/>
  <c r="HM180" i="39" s="1"/>
  <c r="HM115" i="39"/>
  <c r="HM137" i="39" s="1"/>
  <c r="HM159" i="39" s="1"/>
  <c r="HM181" i="39" s="1"/>
  <c r="HM116" i="39"/>
  <c r="HM138" i="39" s="1"/>
  <c r="HM160" i="39" s="1"/>
  <c r="HM182" i="39" s="1"/>
  <c r="HM117" i="39"/>
  <c r="HM139" i="39" s="1"/>
  <c r="HM161" i="39" s="1"/>
  <c r="HM183" i="39" s="1"/>
  <c r="HM118" i="39"/>
  <c r="HM140" i="39" s="1"/>
  <c r="HM162" i="39" s="1"/>
  <c r="HM184" i="39" s="1"/>
  <c r="HM119" i="39"/>
  <c r="HM141" i="39" s="1"/>
  <c r="HM163" i="39" s="1"/>
  <c r="HM185" i="39" s="1"/>
  <c r="HM124" i="39"/>
  <c r="HM146" i="39" s="1"/>
  <c r="HM168" i="39" s="1"/>
  <c r="HG103" i="39"/>
  <c r="HG125" i="39" s="1"/>
  <c r="HG147" i="39" s="1"/>
  <c r="HG169" i="39" s="1"/>
  <c r="HG104" i="39"/>
  <c r="HG126" i="39" s="1"/>
  <c r="HG148" i="39" s="1"/>
  <c r="HG170" i="39" s="1"/>
  <c r="HG106" i="39"/>
  <c r="HG128" i="39" s="1"/>
  <c r="HG150" i="39" s="1"/>
  <c r="HG172" i="39" s="1"/>
  <c r="HG107" i="39"/>
  <c r="HG129" i="39" s="1"/>
  <c r="HG151" i="39" s="1"/>
  <c r="HG173" i="39" s="1"/>
  <c r="HG108" i="39"/>
  <c r="HG130" i="39" s="1"/>
  <c r="HG152" i="39" s="1"/>
  <c r="HG174" i="39" s="1"/>
  <c r="HG109" i="39"/>
  <c r="HG131" i="39" s="1"/>
  <c r="HG153" i="39" s="1"/>
  <c r="HG175" i="39" s="1"/>
  <c r="HG110" i="39"/>
  <c r="HG132" i="39" s="1"/>
  <c r="HG154" i="39" s="1"/>
  <c r="HG176" i="39" s="1"/>
  <c r="HG105" i="39"/>
  <c r="HG127" i="39" s="1"/>
  <c r="HG149" i="39" s="1"/>
  <c r="HG171" i="39" s="1"/>
  <c r="HG117" i="39"/>
  <c r="HG139" i="39" s="1"/>
  <c r="HG161" i="39" s="1"/>
  <c r="HG183" i="39" s="1"/>
  <c r="HG118" i="39"/>
  <c r="HG140" i="39" s="1"/>
  <c r="HG162" i="39" s="1"/>
  <c r="HG184" i="39" s="1"/>
  <c r="HG119" i="39"/>
  <c r="HG141" i="39" s="1"/>
  <c r="HG163" i="39" s="1"/>
  <c r="HG185" i="39" s="1"/>
  <c r="HG111" i="39"/>
  <c r="HG133" i="39" s="1"/>
  <c r="HG155" i="39" s="1"/>
  <c r="HG177" i="39" s="1"/>
  <c r="HG112" i="39"/>
  <c r="HG134" i="39" s="1"/>
  <c r="HG156" i="39" s="1"/>
  <c r="HG178" i="39" s="1"/>
  <c r="HG113" i="39"/>
  <c r="HG135" i="39" s="1"/>
  <c r="HG157" i="39" s="1"/>
  <c r="HG179" i="39" s="1"/>
  <c r="HG114" i="39"/>
  <c r="HG136" i="39" s="1"/>
  <c r="HG158" i="39" s="1"/>
  <c r="HG180" i="39" s="1"/>
  <c r="HG115" i="39"/>
  <c r="HG137" i="39" s="1"/>
  <c r="HG159" i="39" s="1"/>
  <c r="HG181" i="39" s="1"/>
  <c r="HG116" i="39"/>
  <c r="HG138" i="39" s="1"/>
  <c r="HG160" i="39" s="1"/>
  <c r="HG182" i="39" s="1"/>
  <c r="HG124" i="39"/>
  <c r="HG146" i="39" s="1"/>
  <c r="HG168" i="39" s="1"/>
  <c r="GU103" i="39"/>
  <c r="GU125" i="39" s="1"/>
  <c r="GU147" i="39" s="1"/>
  <c r="GU169" i="39" s="1"/>
  <c r="GU104" i="39"/>
  <c r="GU126" i="39" s="1"/>
  <c r="GU148" i="39" s="1"/>
  <c r="GU170" i="39" s="1"/>
  <c r="GU106" i="39"/>
  <c r="GU128" i="39" s="1"/>
  <c r="GU150" i="39" s="1"/>
  <c r="GU172" i="39" s="1"/>
  <c r="GU107" i="39"/>
  <c r="GU129" i="39" s="1"/>
  <c r="GU151" i="39" s="1"/>
  <c r="GU173" i="39" s="1"/>
  <c r="GU108" i="39"/>
  <c r="GU130" i="39" s="1"/>
  <c r="GU152" i="39" s="1"/>
  <c r="GU174" i="39" s="1"/>
  <c r="GU109" i="39"/>
  <c r="GU131" i="39" s="1"/>
  <c r="GU153" i="39" s="1"/>
  <c r="GU175" i="39" s="1"/>
  <c r="GU110" i="39"/>
  <c r="GU132" i="39" s="1"/>
  <c r="GU154" i="39" s="1"/>
  <c r="GU176" i="39" s="1"/>
  <c r="GU105" i="39"/>
  <c r="GU127" i="39" s="1"/>
  <c r="GU149" i="39" s="1"/>
  <c r="GU171" i="39" s="1"/>
  <c r="GU111" i="39"/>
  <c r="GU133" i="39" s="1"/>
  <c r="GU155" i="39" s="1"/>
  <c r="GU177" i="39" s="1"/>
  <c r="GU117" i="39"/>
  <c r="GU139" i="39" s="1"/>
  <c r="GU161" i="39" s="1"/>
  <c r="GU183" i="39" s="1"/>
  <c r="GU118" i="39"/>
  <c r="GU140" i="39" s="1"/>
  <c r="GU162" i="39" s="1"/>
  <c r="GU184" i="39" s="1"/>
  <c r="GU119" i="39"/>
  <c r="GU141" i="39" s="1"/>
  <c r="GU163" i="39" s="1"/>
  <c r="GU185" i="39" s="1"/>
  <c r="GU112" i="39"/>
  <c r="GU134" i="39" s="1"/>
  <c r="GU156" i="39" s="1"/>
  <c r="GU178" i="39" s="1"/>
  <c r="GU113" i="39"/>
  <c r="GU135" i="39" s="1"/>
  <c r="GU157" i="39" s="1"/>
  <c r="GU179" i="39" s="1"/>
  <c r="GU114" i="39"/>
  <c r="GU136" i="39" s="1"/>
  <c r="GU158" i="39" s="1"/>
  <c r="GU180" i="39" s="1"/>
  <c r="GU115" i="39"/>
  <c r="GU137" i="39" s="1"/>
  <c r="GU159" i="39" s="1"/>
  <c r="GU181" i="39" s="1"/>
  <c r="GU116" i="39"/>
  <c r="GU138" i="39" s="1"/>
  <c r="GU160" i="39" s="1"/>
  <c r="GU182" i="39" s="1"/>
  <c r="GU124" i="39"/>
  <c r="GU146" i="39" s="1"/>
  <c r="GU168" i="39" s="1"/>
  <c r="GA103" i="39"/>
  <c r="GA125" i="39" s="1"/>
  <c r="GA147" i="39" s="1"/>
  <c r="GA169" i="39" s="1"/>
  <c r="GA104" i="39"/>
  <c r="GA126" i="39" s="1"/>
  <c r="GA148" i="39" s="1"/>
  <c r="GA170" i="39" s="1"/>
  <c r="GA106" i="39"/>
  <c r="GA128" i="39" s="1"/>
  <c r="GA150" i="39" s="1"/>
  <c r="GA172" i="39" s="1"/>
  <c r="GA107" i="39"/>
  <c r="GA129" i="39" s="1"/>
  <c r="GA151" i="39" s="1"/>
  <c r="GA173" i="39" s="1"/>
  <c r="GA108" i="39"/>
  <c r="GA130" i="39" s="1"/>
  <c r="GA152" i="39" s="1"/>
  <c r="GA174" i="39" s="1"/>
  <c r="GA109" i="39"/>
  <c r="GA131" i="39" s="1"/>
  <c r="GA153" i="39" s="1"/>
  <c r="GA175" i="39" s="1"/>
  <c r="GA110" i="39"/>
  <c r="GA132" i="39" s="1"/>
  <c r="GA154" i="39" s="1"/>
  <c r="GA176" i="39" s="1"/>
  <c r="GA105" i="39"/>
  <c r="GA127" i="39" s="1"/>
  <c r="GA149" i="39" s="1"/>
  <c r="GA171" i="39" s="1"/>
  <c r="GA111" i="39"/>
  <c r="GA133" i="39" s="1"/>
  <c r="GA155" i="39" s="1"/>
  <c r="GA177" i="39" s="1"/>
  <c r="GA117" i="39"/>
  <c r="GA139" i="39" s="1"/>
  <c r="GA161" i="39" s="1"/>
  <c r="GA183" i="39" s="1"/>
  <c r="GA118" i="39"/>
  <c r="GA140" i="39" s="1"/>
  <c r="GA162" i="39" s="1"/>
  <c r="GA184" i="39" s="1"/>
  <c r="GA119" i="39"/>
  <c r="GA141" i="39" s="1"/>
  <c r="GA163" i="39" s="1"/>
  <c r="GA185" i="39" s="1"/>
  <c r="GA112" i="39"/>
  <c r="GA134" i="39" s="1"/>
  <c r="GA156" i="39" s="1"/>
  <c r="GA178" i="39" s="1"/>
  <c r="GA113" i="39"/>
  <c r="GA135" i="39" s="1"/>
  <c r="GA157" i="39" s="1"/>
  <c r="GA179" i="39" s="1"/>
  <c r="GA114" i="39"/>
  <c r="GA136" i="39" s="1"/>
  <c r="GA158" i="39" s="1"/>
  <c r="GA180" i="39" s="1"/>
  <c r="GA115" i="39"/>
  <c r="GA137" i="39" s="1"/>
  <c r="GA159" i="39" s="1"/>
  <c r="GA181" i="39" s="1"/>
  <c r="GA116" i="39"/>
  <c r="GA138" i="39" s="1"/>
  <c r="GA160" i="39" s="1"/>
  <c r="GA182" i="39" s="1"/>
  <c r="GA124" i="39"/>
  <c r="GA146" i="39" s="1"/>
  <c r="GA168" i="39" s="1"/>
  <c r="FS103" i="39"/>
  <c r="FS125" i="39" s="1"/>
  <c r="FS147" i="39" s="1"/>
  <c r="FS169" i="39" s="1"/>
  <c r="FS104" i="39"/>
  <c r="FS126" i="39" s="1"/>
  <c r="FS148" i="39" s="1"/>
  <c r="FS170" i="39" s="1"/>
  <c r="FS106" i="39"/>
  <c r="FS128" i="39" s="1"/>
  <c r="FS150" i="39" s="1"/>
  <c r="FS172" i="39" s="1"/>
  <c r="FS107" i="39"/>
  <c r="FS129" i="39" s="1"/>
  <c r="FS151" i="39" s="1"/>
  <c r="FS173" i="39" s="1"/>
  <c r="FS108" i="39"/>
  <c r="FS130" i="39" s="1"/>
  <c r="FS152" i="39" s="1"/>
  <c r="FS174" i="39" s="1"/>
  <c r="FS109" i="39"/>
  <c r="FS131" i="39" s="1"/>
  <c r="FS153" i="39" s="1"/>
  <c r="FS175" i="39" s="1"/>
  <c r="FS110" i="39"/>
  <c r="FS132" i="39" s="1"/>
  <c r="FS154" i="39" s="1"/>
  <c r="FS176" i="39" s="1"/>
  <c r="FS105" i="39"/>
  <c r="FS127" i="39" s="1"/>
  <c r="FS149" i="39" s="1"/>
  <c r="FS171" i="39" s="1"/>
  <c r="FS111" i="39"/>
  <c r="FS133" i="39" s="1"/>
  <c r="FS155" i="39" s="1"/>
  <c r="FS177" i="39" s="1"/>
  <c r="FS117" i="39"/>
  <c r="FS139" i="39" s="1"/>
  <c r="FS161" i="39" s="1"/>
  <c r="FS183" i="39" s="1"/>
  <c r="FS118" i="39"/>
  <c r="FS140" i="39" s="1"/>
  <c r="FS162" i="39" s="1"/>
  <c r="FS184" i="39" s="1"/>
  <c r="FS119" i="39"/>
  <c r="FS141" i="39" s="1"/>
  <c r="FS163" i="39" s="1"/>
  <c r="FS185" i="39" s="1"/>
  <c r="FS112" i="39"/>
  <c r="FS134" i="39" s="1"/>
  <c r="FS156" i="39" s="1"/>
  <c r="FS178" i="39" s="1"/>
  <c r="FS113" i="39"/>
  <c r="FS135" i="39" s="1"/>
  <c r="FS157" i="39" s="1"/>
  <c r="FS179" i="39" s="1"/>
  <c r="FS114" i="39"/>
  <c r="FS136" i="39" s="1"/>
  <c r="FS158" i="39" s="1"/>
  <c r="FS180" i="39" s="1"/>
  <c r="FS115" i="39"/>
  <c r="FS137" i="39" s="1"/>
  <c r="FS159" i="39" s="1"/>
  <c r="FS181" i="39" s="1"/>
  <c r="FS116" i="39"/>
  <c r="FS138" i="39" s="1"/>
  <c r="FS160" i="39" s="1"/>
  <c r="FS182" i="39" s="1"/>
  <c r="FS124" i="39"/>
  <c r="FS146" i="39" s="1"/>
  <c r="FS168" i="39" s="1"/>
  <c r="FI103" i="39"/>
  <c r="FI125" i="39" s="1"/>
  <c r="FI147" i="39" s="1"/>
  <c r="FI169" i="39" s="1"/>
  <c r="FI104" i="39"/>
  <c r="FI126" i="39" s="1"/>
  <c r="FI148" i="39" s="1"/>
  <c r="FI170" i="39" s="1"/>
  <c r="FI106" i="39"/>
  <c r="FI128" i="39" s="1"/>
  <c r="FI150" i="39" s="1"/>
  <c r="FI172" i="39" s="1"/>
  <c r="FI107" i="39"/>
  <c r="FI129" i="39" s="1"/>
  <c r="FI151" i="39" s="1"/>
  <c r="FI173" i="39" s="1"/>
  <c r="FI108" i="39"/>
  <c r="FI130" i="39" s="1"/>
  <c r="FI152" i="39" s="1"/>
  <c r="FI174" i="39" s="1"/>
  <c r="FI109" i="39"/>
  <c r="FI131" i="39" s="1"/>
  <c r="FI153" i="39" s="1"/>
  <c r="FI175" i="39" s="1"/>
  <c r="FI110" i="39"/>
  <c r="FI132" i="39" s="1"/>
  <c r="FI154" i="39" s="1"/>
  <c r="FI176" i="39" s="1"/>
  <c r="FI105" i="39"/>
  <c r="FI127" i="39" s="1"/>
  <c r="FI149" i="39" s="1"/>
  <c r="FI171" i="39" s="1"/>
  <c r="FI111" i="39"/>
  <c r="FI133" i="39" s="1"/>
  <c r="FI155" i="39" s="1"/>
  <c r="FI177" i="39" s="1"/>
  <c r="FI117" i="39"/>
  <c r="FI139" i="39" s="1"/>
  <c r="FI161" i="39" s="1"/>
  <c r="FI183" i="39" s="1"/>
  <c r="FI118" i="39"/>
  <c r="FI140" i="39" s="1"/>
  <c r="FI162" i="39" s="1"/>
  <c r="FI184" i="39" s="1"/>
  <c r="FI119" i="39"/>
  <c r="FI141" i="39" s="1"/>
  <c r="FI163" i="39" s="1"/>
  <c r="FI185" i="39" s="1"/>
  <c r="FI124" i="39"/>
  <c r="FI146" i="39" s="1"/>
  <c r="FI168" i="39" s="1"/>
  <c r="FI112" i="39"/>
  <c r="FI134" i="39" s="1"/>
  <c r="FI156" i="39" s="1"/>
  <c r="FI178" i="39" s="1"/>
  <c r="FI113" i="39"/>
  <c r="FI135" i="39" s="1"/>
  <c r="FI157" i="39" s="1"/>
  <c r="FI179" i="39" s="1"/>
  <c r="FI114" i="39"/>
  <c r="FI136" i="39" s="1"/>
  <c r="FI158" i="39" s="1"/>
  <c r="FI180" i="39" s="1"/>
  <c r="FI115" i="39"/>
  <c r="FI137" i="39" s="1"/>
  <c r="FI159" i="39" s="1"/>
  <c r="FI181" i="39" s="1"/>
  <c r="FI116" i="39"/>
  <c r="FI138" i="39" s="1"/>
  <c r="FI160" i="39" s="1"/>
  <c r="FI182" i="39" s="1"/>
  <c r="ES103" i="39"/>
  <c r="ES125" i="39" s="1"/>
  <c r="ES147" i="39" s="1"/>
  <c r="ES169" i="39" s="1"/>
  <c r="ES104" i="39"/>
  <c r="ES126" i="39" s="1"/>
  <c r="ES148" i="39" s="1"/>
  <c r="ES170" i="39" s="1"/>
  <c r="ES106" i="39"/>
  <c r="ES128" i="39" s="1"/>
  <c r="ES150" i="39" s="1"/>
  <c r="ES172" i="39" s="1"/>
  <c r="ES107" i="39"/>
  <c r="ES129" i="39" s="1"/>
  <c r="ES151" i="39" s="1"/>
  <c r="ES173" i="39" s="1"/>
  <c r="ES108" i="39"/>
  <c r="ES130" i="39" s="1"/>
  <c r="ES152" i="39" s="1"/>
  <c r="ES174" i="39" s="1"/>
  <c r="ES109" i="39"/>
  <c r="ES131" i="39" s="1"/>
  <c r="ES153" i="39" s="1"/>
  <c r="ES175" i="39" s="1"/>
  <c r="ES110" i="39"/>
  <c r="ES132" i="39" s="1"/>
  <c r="ES154" i="39" s="1"/>
  <c r="ES176" i="39" s="1"/>
  <c r="ES105" i="39"/>
  <c r="ES127" i="39" s="1"/>
  <c r="ES149" i="39" s="1"/>
  <c r="ES171" i="39" s="1"/>
  <c r="ES111" i="39"/>
  <c r="ES133" i="39" s="1"/>
  <c r="ES155" i="39" s="1"/>
  <c r="ES177" i="39" s="1"/>
  <c r="ES117" i="39"/>
  <c r="ES139" i="39" s="1"/>
  <c r="ES161" i="39" s="1"/>
  <c r="ES183" i="39" s="1"/>
  <c r="ES118" i="39"/>
  <c r="ES140" i="39" s="1"/>
  <c r="ES162" i="39" s="1"/>
  <c r="ES184" i="39" s="1"/>
  <c r="ES119" i="39"/>
  <c r="ES141" i="39" s="1"/>
  <c r="ES163" i="39" s="1"/>
  <c r="ES185" i="39" s="1"/>
  <c r="ES124" i="39"/>
  <c r="ES146" i="39" s="1"/>
  <c r="ES168" i="39" s="1"/>
  <c r="ES112" i="39"/>
  <c r="ES134" i="39" s="1"/>
  <c r="ES156" i="39" s="1"/>
  <c r="ES178" i="39" s="1"/>
  <c r="ES113" i="39"/>
  <c r="ES135" i="39" s="1"/>
  <c r="ES157" i="39" s="1"/>
  <c r="ES179" i="39" s="1"/>
  <c r="ES114" i="39"/>
  <c r="ES136" i="39" s="1"/>
  <c r="ES158" i="39" s="1"/>
  <c r="ES180" i="39" s="1"/>
  <c r="ES115" i="39"/>
  <c r="ES137" i="39" s="1"/>
  <c r="ES159" i="39" s="1"/>
  <c r="ES181" i="39" s="1"/>
  <c r="ES116" i="39"/>
  <c r="ES138" i="39" s="1"/>
  <c r="ES160" i="39" s="1"/>
  <c r="ES182" i="39" s="1"/>
  <c r="EK103" i="39"/>
  <c r="EK125" i="39" s="1"/>
  <c r="EK147" i="39" s="1"/>
  <c r="EK169" i="39" s="1"/>
  <c r="EK104" i="39"/>
  <c r="EK126" i="39" s="1"/>
  <c r="EK148" i="39" s="1"/>
  <c r="EK170" i="39" s="1"/>
  <c r="EK106" i="39"/>
  <c r="EK128" i="39" s="1"/>
  <c r="EK150" i="39" s="1"/>
  <c r="EK172" i="39" s="1"/>
  <c r="EK107" i="39"/>
  <c r="EK129" i="39" s="1"/>
  <c r="EK151" i="39" s="1"/>
  <c r="EK173" i="39" s="1"/>
  <c r="EK108" i="39"/>
  <c r="EK130" i="39" s="1"/>
  <c r="EK152" i="39" s="1"/>
  <c r="EK174" i="39" s="1"/>
  <c r="EK109" i="39"/>
  <c r="EK131" i="39" s="1"/>
  <c r="EK153" i="39" s="1"/>
  <c r="EK175" i="39" s="1"/>
  <c r="EK110" i="39"/>
  <c r="EK132" i="39" s="1"/>
  <c r="EK154" i="39" s="1"/>
  <c r="EK176" i="39" s="1"/>
  <c r="EK105" i="39"/>
  <c r="EK127" i="39" s="1"/>
  <c r="EK149" i="39" s="1"/>
  <c r="EK171" i="39" s="1"/>
  <c r="EK111" i="39"/>
  <c r="EK133" i="39" s="1"/>
  <c r="EK155" i="39" s="1"/>
  <c r="EK177" i="39" s="1"/>
  <c r="EK112" i="39"/>
  <c r="EK134" i="39" s="1"/>
  <c r="EK156" i="39" s="1"/>
  <c r="EK178" i="39" s="1"/>
  <c r="EK117" i="39"/>
  <c r="EK139" i="39" s="1"/>
  <c r="EK161" i="39" s="1"/>
  <c r="EK183" i="39" s="1"/>
  <c r="EK118" i="39"/>
  <c r="EK140" i="39" s="1"/>
  <c r="EK162" i="39" s="1"/>
  <c r="EK184" i="39" s="1"/>
  <c r="EK119" i="39"/>
  <c r="EK141" i="39" s="1"/>
  <c r="EK163" i="39" s="1"/>
  <c r="EK185" i="39" s="1"/>
  <c r="EK124" i="39"/>
  <c r="EK146" i="39" s="1"/>
  <c r="EK168" i="39" s="1"/>
  <c r="EK113" i="39"/>
  <c r="EK135" i="39" s="1"/>
  <c r="EK157" i="39" s="1"/>
  <c r="EK179" i="39" s="1"/>
  <c r="EK114" i="39"/>
  <c r="EK136" i="39" s="1"/>
  <c r="EK158" i="39" s="1"/>
  <c r="EK180" i="39" s="1"/>
  <c r="EK115" i="39"/>
  <c r="EK137" i="39" s="1"/>
  <c r="EK159" i="39" s="1"/>
  <c r="EK181" i="39" s="1"/>
  <c r="EK116" i="39"/>
  <c r="EK138" i="39" s="1"/>
  <c r="EK160" i="39" s="1"/>
  <c r="EK182" i="39" s="1"/>
  <c r="DY103" i="39"/>
  <c r="DY125" i="39" s="1"/>
  <c r="DY147" i="39" s="1"/>
  <c r="DY169" i="39" s="1"/>
  <c r="DY104" i="39"/>
  <c r="DY126" i="39" s="1"/>
  <c r="DY148" i="39" s="1"/>
  <c r="DY170" i="39" s="1"/>
  <c r="DY106" i="39"/>
  <c r="DY128" i="39" s="1"/>
  <c r="DY150" i="39" s="1"/>
  <c r="DY172" i="39" s="1"/>
  <c r="DY107" i="39"/>
  <c r="DY129" i="39" s="1"/>
  <c r="DY151" i="39" s="1"/>
  <c r="DY173" i="39" s="1"/>
  <c r="DY108" i="39"/>
  <c r="DY130" i="39" s="1"/>
  <c r="DY152" i="39" s="1"/>
  <c r="DY174" i="39" s="1"/>
  <c r="DY109" i="39"/>
  <c r="DY131" i="39" s="1"/>
  <c r="DY153" i="39" s="1"/>
  <c r="DY175" i="39" s="1"/>
  <c r="DY110" i="39"/>
  <c r="DY132" i="39" s="1"/>
  <c r="DY154" i="39" s="1"/>
  <c r="DY176" i="39" s="1"/>
  <c r="DY105" i="39"/>
  <c r="DY127" i="39" s="1"/>
  <c r="DY149" i="39" s="1"/>
  <c r="DY171" i="39" s="1"/>
  <c r="DY111" i="39"/>
  <c r="DY133" i="39" s="1"/>
  <c r="DY155" i="39" s="1"/>
  <c r="DY177" i="39" s="1"/>
  <c r="DY118" i="39"/>
  <c r="DY140" i="39" s="1"/>
  <c r="DY162" i="39" s="1"/>
  <c r="DY184" i="39" s="1"/>
  <c r="DY119" i="39"/>
  <c r="DY141" i="39" s="1"/>
  <c r="DY163" i="39" s="1"/>
  <c r="DY185" i="39" s="1"/>
  <c r="DY124" i="39"/>
  <c r="DY146" i="39" s="1"/>
  <c r="DY168" i="39" s="1"/>
  <c r="DY112" i="39"/>
  <c r="DY134" i="39" s="1"/>
  <c r="DY156" i="39" s="1"/>
  <c r="DY178" i="39" s="1"/>
  <c r="DY113" i="39"/>
  <c r="DY135" i="39" s="1"/>
  <c r="DY157" i="39" s="1"/>
  <c r="DY179" i="39" s="1"/>
  <c r="DY114" i="39"/>
  <c r="DY136" i="39" s="1"/>
  <c r="DY158" i="39" s="1"/>
  <c r="DY180" i="39" s="1"/>
  <c r="DY115" i="39"/>
  <c r="DY137" i="39" s="1"/>
  <c r="DY159" i="39" s="1"/>
  <c r="DY181" i="39" s="1"/>
  <c r="DY116" i="39"/>
  <c r="DY138" i="39" s="1"/>
  <c r="DY160" i="39" s="1"/>
  <c r="DY182" i="39" s="1"/>
  <c r="DY117" i="39"/>
  <c r="DY139" i="39" s="1"/>
  <c r="DY161" i="39" s="1"/>
  <c r="DY183" i="39" s="1"/>
  <c r="DQ103" i="39"/>
  <c r="DQ125" i="39" s="1"/>
  <c r="DQ147" i="39" s="1"/>
  <c r="DQ169" i="39" s="1"/>
  <c r="DQ104" i="39"/>
  <c r="DQ126" i="39" s="1"/>
  <c r="DQ148" i="39" s="1"/>
  <c r="DQ170" i="39" s="1"/>
  <c r="DQ106" i="39"/>
  <c r="DQ128" i="39" s="1"/>
  <c r="DQ150" i="39" s="1"/>
  <c r="DQ172" i="39" s="1"/>
  <c r="DQ107" i="39"/>
  <c r="DQ129" i="39" s="1"/>
  <c r="DQ151" i="39" s="1"/>
  <c r="DQ173" i="39" s="1"/>
  <c r="DQ108" i="39"/>
  <c r="DQ130" i="39" s="1"/>
  <c r="DQ152" i="39" s="1"/>
  <c r="DQ174" i="39" s="1"/>
  <c r="DQ109" i="39"/>
  <c r="DQ131" i="39" s="1"/>
  <c r="DQ153" i="39" s="1"/>
  <c r="DQ175" i="39" s="1"/>
  <c r="DQ110" i="39"/>
  <c r="DQ132" i="39" s="1"/>
  <c r="DQ154" i="39" s="1"/>
  <c r="DQ176" i="39" s="1"/>
  <c r="DQ105" i="39"/>
  <c r="DQ127" i="39" s="1"/>
  <c r="DQ149" i="39" s="1"/>
  <c r="DQ171" i="39" s="1"/>
  <c r="DQ111" i="39"/>
  <c r="DQ133" i="39" s="1"/>
  <c r="DQ155" i="39" s="1"/>
  <c r="DQ177" i="39" s="1"/>
  <c r="DQ118" i="39"/>
  <c r="DQ140" i="39" s="1"/>
  <c r="DQ162" i="39" s="1"/>
  <c r="DQ184" i="39" s="1"/>
  <c r="DQ119" i="39"/>
  <c r="DQ141" i="39" s="1"/>
  <c r="DQ163" i="39" s="1"/>
  <c r="DQ185" i="39" s="1"/>
  <c r="DQ124" i="39"/>
  <c r="DQ146" i="39" s="1"/>
  <c r="DQ168" i="39" s="1"/>
  <c r="DQ112" i="39"/>
  <c r="DQ134" i="39" s="1"/>
  <c r="DQ156" i="39" s="1"/>
  <c r="DQ178" i="39" s="1"/>
  <c r="DQ113" i="39"/>
  <c r="DQ135" i="39" s="1"/>
  <c r="DQ157" i="39" s="1"/>
  <c r="DQ179" i="39" s="1"/>
  <c r="DQ114" i="39"/>
  <c r="DQ136" i="39" s="1"/>
  <c r="DQ158" i="39" s="1"/>
  <c r="DQ180" i="39" s="1"/>
  <c r="DQ115" i="39"/>
  <c r="DQ137" i="39" s="1"/>
  <c r="DQ159" i="39" s="1"/>
  <c r="DQ181" i="39" s="1"/>
  <c r="DQ116" i="39"/>
  <c r="DQ138" i="39" s="1"/>
  <c r="DQ160" i="39" s="1"/>
  <c r="DQ182" i="39" s="1"/>
  <c r="DQ117" i="39"/>
  <c r="DQ139" i="39" s="1"/>
  <c r="DQ161" i="39" s="1"/>
  <c r="DQ183" i="39" s="1"/>
  <c r="DI103" i="39"/>
  <c r="DI125" i="39" s="1"/>
  <c r="DI147" i="39" s="1"/>
  <c r="DI169" i="39" s="1"/>
  <c r="DI104" i="39"/>
  <c r="DI126" i="39" s="1"/>
  <c r="DI148" i="39" s="1"/>
  <c r="DI170" i="39" s="1"/>
  <c r="DI106" i="39"/>
  <c r="DI128" i="39" s="1"/>
  <c r="DI150" i="39" s="1"/>
  <c r="DI172" i="39" s="1"/>
  <c r="DI107" i="39"/>
  <c r="DI129" i="39" s="1"/>
  <c r="DI151" i="39" s="1"/>
  <c r="DI173" i="39" s="1"/>
  <c r="DI108" i="39"/>
  <c r="DI130" i="39" s="1"/>
  <c r="DI152" i="39" s="1"/>
  <c r="DI174" i="39" s="1"/>
  <c r="DI109" i="39"/>
  <c r="DI131" i="39" s="1"/>
  <c r="DI153" i="39" s="1"/>
  <c r="DI175" i="39" s="1"/>
  <c r="DI110" i="39"/>
  <c r="DI132" i="39" s="1"/>
  <c r="DI154" i="39" s="1"/>
  <c r="DI176" i="39" s="1"/>
  <c r="DI105" i="39"/>
  <c r="DI127" i="39" s="1"/>
  <c r="DI149" i="39" s="1"/>
  <c r="DI171" i="39" s="1"/>
  <c r="DI111" i="39"/>
  <c r="DI133" i="39" s="1"/>
  <c r="DI155" i="39" s="1"/>
  <c r="DI177" i="39" s="1"/>
  <c r="DI118" i="39"/>
  <c r="DI140" i="39" s="1"/>
  <c r="DI162" i="39" s="1"/>
  <c r="DI184" i="39" s="1"/>
  <c r="DI119" i="39"/>
  <c r="DI141" i="39" s="1"/>
  <c r="DI163" i="39" s="1"/>
  <c r="DI185" i="39" s="1"/>
  <c r="DI124" i="39"/>
  <c r="DI146" i="39" s="1"/>
  <c r="DI168" i="39" s="1"/>
  <c r="DI112" i="39"/>
  <c r="DI134" i="39" s="1"/>
  <c r="DI156" i="39" s="1"/>
  <c r="DI178" i="39" s="1"/>
  <c r="DI113" i="39"/>
  <c r="DI135" i="39" s="1"/>
  <c r="DI157" i="39" s="1"/>
  <c r="DI179" i="39" s="1"/>
  <c r="DI114" i="39"/>
  <c r="DI136" i="39" s="1"/>
  <c r="DI158" i="39" s="1"/>
  <c r="DI180" i="39" s="1"/>
  <c r="DI115" i="39"/>
  <c r="DI137" i="39" s="1"/>
  <c r="DI159" i="39" s="1"/>
  <c r="DI181" i="39" s="1"/>
  <c r="DI116" i="39"/>
  <c r="DI138" i="39" s="1"/>
  <c r="DI160" i="39" s="1"/>
  <c r="DI182" i="39" s="1"/>
  <c r="DI117" i="39"/>
  <c r="DI139" i="39" s="1"/>
  <c r="DI161" i="39" s="1"/>
  <c r="DI183" i="39" s="1"/>
  <c r="DA103" i="39"/>
  <c r="DA125" i="39" s="1"/>
  <c r="DA147" i="39" s="1"/>
  <c r="DA169" i="39" s="1"/>
  <c r="DA104" i="39"/>
  <c r="DA126" i="39" s="1"/>
  <c r="DA148" i="39" s="1"/>
  <c r="DA170" i="39" s="1"/>
  <c r="DA106" i="39"/>
  <c r="DA128" i="39" s="1"/>
  <c r="DA150" i="39" s="1"/>
  <c r="DA172" i="39" s="1"/>
  <c r="DA107" i="39"/>
  <c r="DA129" i="39" s="1"/>
  <c r="DA151" i="39" s="1"/>
  <c r="DA173" i="39" s="1"/>
  <c r="DA108" i="39"/>
  <c r="DA130" i="39" s="1"/>
  <c r="DA152" i="39" s="1"/>
  <c r="DA174" i="39" s="1"/>
  <c r="DA109" i="39"/>
  <c r="DA131" i="39" s="1"/>
  <c r="DA153" i="39" s="1"/>
  <c r="DA175" i="39" s="1"/>
  <c r="DA110" i="39"/>
  <c r="DA132" i="39" s="1"/>
  <c r="DA154" i="39" s="1"/>
  <c r="DA176" i="39" s="1"/>
  <c r="DA105" i="39"/>
  <c r="DA127" i="39" s="1"/>
  <c r="DA149" i="39" s="1"/>
  <c r="DA171" i="39" s="1"/>
  <c r="DA111" i="39"/>
  <c r="DA133" i="39" s="1"/>
  <c r="DA155" i="39" s="1"/>
  <c r="DA177" i="39" s="1"/>
  <c r="DA118" i="39"/>
  <c r="DA140" i="39" s="1"/>
  <c r="DA162" i="39" s="1"/>
  <c r="DA184" i="39" s="1"/>
  <c r="DA119" i="39"/>
  <c r="DA141" i="39" s="1"/>
  <c r="DA163" i="39" s="1"/>
  <c r="DA185" i="39" s="1"/>
  <c r="DA124" i="39"/>
  <c r="DA146" i="39" s="1"/>
  <c r="DA168" i="39" s="1"/>
  <c r="DA112" i="39"/>
  <c r="DA134" i="39" s="1"/>
  <c r="DA156" i="39" s="1"/>
  <c r="DA178" i="39" s="1"/>
  <c r="DA113" i="39"/>
  <c r="DA135" i="39" s="1"/>
  <c r="DA157" i="39" s="1"/>
  <c r="DA179" i="39" s="1"/>
  <c r="DA114" i="39"/>
  <c r="DA136" i="39" s="1"/>
  <c r="DA158" i="39" s="1"/>
  <c r="DA180" i="39" s="1"/>
  <c r="DA115" i="39"/>
  <c r="DA137" i="39" s="1"/>
  <c r="DA159" i="39" s="1"/>
  <c r="DA181" i="39" s="1"/>
  <c r="DA116" i="39"/>
  <c r="DA138" i="39" s="1"/>
  <c r="DA160" i="39" s="1"/>
  <c r="DA182" i="39" s="1"/>
  <c r="DA117" i="39"/>
  <c r="DA139" i="39" s="1"/>
  <c r="DA161" i="39" s="1"/>
  <c r="DA183" i="39" s="1"/>
  <c r="HH103" i="39"/>
  <c r="HH125" i="39" s="1"/>
  <c r="HH147" i="39" s="1"/>
  <c r="HH169" i="39" s="1"/>
  <c r="HH104" i="39"/>
  <c r="HH126" i="39" s="1"/>
  <c r="HH148" i="39" s="1"/>
  <c r="HH170" i="39" s="1"/>
  <c r="HH105" i="39"/>
  <c r="HH127" i="39" s="1"/>
  <c r="HH149" i="39" s="1"/>
  <c r="HH171" i="39" s="1"/>
  <c r="HH106" i="39"/>
  <c r="HH128" i="39" s="1"/>
  <c r="HH150" i="39" s="1"/>
  <c r="HH172" i="39" s="1"/>
  <c r="HH108" i="39"/>
  <c r="HH130" i="39" s="1"/>
  <c r="HH152" i="39" s="1"/>
  <c r="HH174" i="39" s="1"/>
  <c r="HH109" i="39"/>
  <c r="HH131" i="39" s="1"/>
  <c r="HH153" i="39" s="1"/>
  <c r="HH175" i="39" s="1"/>
  <c r="HH107" i="39"/>
  <c r="HH129" i="39" s="1"/>
  <c r="HH151" i="39" s="1"/>
  <c r="HH173" i="39" s="1"/>
  <c r="HH110" i="39"/>
  <c r="HH132" i="39" s="1"/>
  <c r="HH154" i="39" s="1"/>
  <c r="HH176" i="39" s="1"/>
  <c r="HH111" i="39"/>
  <c r="HH133" i="39" s="1"/>
  <c r="HH155" i="39" s="1"/>
  <c r="HH177" i="39" s="1"/>
  <c r="HH112" i="39"/>
  <c r="HH134" i="39" s="1"/>
  <c r="HH156" i="39" s="1"/>
  <c r="HH178" i="39" s="1"/>
  <c r="HH113" i="39"/>
  <c r="HH135" i="39" s="1"/>
  <c r="HH157" i="39" s="1"/>
  <c r="HH179" i="39" s="1"/>
  <c r="HH114" i="39"/>
  <c r="HH136" i="39" s="1"/>
  <c r="HH158" i="39" s="1"/>
  <c r="HH180" i="39" s="1"/>
  <c r="HH115" i="39"/>
  <c r="HH137" i="39" s="1"/>
  <c r="HH159" i="39" s="1"/>
  <c r="HH181" i="39" s="1"/>
  <c r="HH116" i="39"/>
  <c r="HH138" i="39" s="1"/>
  <c r="HH160" i="39" s="1"/>
  <c r="HH182" i="39" s="1"/>
  <c r="HH117" i="39"/>
  <c r="HH139" i="39" s="1"/>
  <c r="HH161" i="39" s="1"/>
  <c r="HH183" i="39" s="1"/>
  <c r="HH118" i="39"/>
  <c r="HH140" i="39" s="1"/>
  <c r="HH162" i="39" s="1"/>
  <c r="HH184" i="39" s="1"/>
  <c r="HH119" i="39"/>
  <c r="HH141" i="39" s="1"/>
  <c r="HH163" i="39" s="1"/>
  <c r="HH185" i="39" s="1"/>
  <c r="HH124" i="39"/>
  <c r="HH146" i="39" s="1"/>
  <c r="HH168" i="39" s="1"/>
  <c r="HD103" i="39"/>
  <c r="HD125" i="39" s="1"/>
  <c r="HD147" i="39" s="1"/>
  <c r="HD169" i="39" s="1"/>
  <c r="HD104" i="39"/>
  <c r="HD126" i="39" s="1"/>
  <c r="HD148" i="39" s="1"/>
  <c r="HD170" i="39" s="1"/>
  <c r="HD105" i="39"/>
  <c r="HD127" i="39" s="1"/>
  <c r="HD149" i="39" s="1"/>
  <c r="HD171" i="39" s="1"/>
  <c r="HD106" i="39"/>
  <c r="HD128" i="39" s="1"/>
  <c r="HD150" i="39" s="1"/>
  <c r="HD172" i="39" s="1"/>
  <c r="HD108" i="39"/>
  <c r="HD130" i="39" s="1"/>
  <c r="HD152" i="39" s="1"/>
  <c r="HD174" i="39" s="1"/>
  <c r="HD107" i="39"/>
  <c r="HD129" i="39" s="1"/>
  <c r="HD151" i="39" s="1"/>
  <c r="HD173" i="39" s="1"/>
  <c r="HD109" i="39"/>
  <c r="HD131" i="39" s="1"/>
  <c r="HD153" i="39" s="1"/>
  <c r="HD175" i="39" s="1"/>
  <c r="HD110" i="39"/>
  <c r="HD132" i="39" s="1"/>
  <c r="HD154" i="39" s="1"/>
  <c r="HD176" i="39" s="1"/>
  <c r="HD111" i="39"/>
  <c r="HD133" i="39" s="1"/>
  <c r="HD155" i="39" s="1"/>
  <c r="HD177" i="39" s="1"/>
  <c r="HD112" i="39"/>
  <c r="HD134" i="39" s="1"/>
  <c r="HD156" i="39" s="1"/>
  <c r="HD178" i="39" s="1"/>
  <c r="HD113" i="39"/>
  <c r="HD135" i="39" s="1"/>
  <c r="HD157" i="39" s="1"/>
  <c r="HD179" i="39" s="1"/>
  <c r="HD114" i="39"/>
  <c r="HD136" i="39" s="1"/>
  <c r="HD158" i="39" s="1"/>
  <c r="HD180" i="39" s="1"/>
  <c r="HD115" i="39"/>
  <c r="HD137" i="39" s="1"/>
  <c r="HD159" i="39" s="1"/>
  <c r="HD181" i="39" s="1"/>
  <c r="HD116" i="39"/>
  <c r="HD138" i="39" s="1"/>
  <c r="HD160" i="39" s="1"/>
  <c r="HD182" i="39" s="1"/>
  <c r="HD117" i="39"/>
  <c r="HD139" i="39" s="1"/>
  <c r="HD161" i="39" s="1"/>
  <c r="HD183" i="39" s="1"/>
  <c r="HD118" i="39"/>
  <c r="HD140" i="39" s="1"/>
  <c r="HD162" i="39" s="1"/>
  <c r="HD184" i="39" s="1"/>
  <c r="HD119" i="39"/>
  <c r="HD141" i="39" s="1"/>
  <c r="HD163" i="39" s="1"/>
  <c r="HD185" i="39" s="1"/>
  <c r="HD124" i="39"/>
  <c r="HD146" i="39" s="1"/>
  <c r="HD168" i="39" s="1"/>
  <c r="GZ103" i="39"/>
  <c r="GZ125" i="39" s="1"/>
  <c r="GZ147" i="39" s="1"/>
  <c r="GZ169" i="39" s="1"/>
  <c r="GZ104" i="39"/>
  <c r="GZ126" i="39" s="1"/>
  <c r="GZ148" i="39" s="1"/>
  <c r="GZ170" i="39" s="1"/>
  <c r="GZ105" i="39"/>
  <c r="GZ127" i="39" s="1"/>
  <c r="GZ149" i="39" s="1"/>
  <c r="GZ171" i="39" s="1"/>
  <c r="GZ106" i="39"/>
  <c r="GZ128" i="39" s="1"/>
  <c r="GZ150" i="39" s="1"/>
  <c r="GZ172" i="39" s="1"/>
  <c r="GZ108" i="39"/>
  <c r="GZ130" i="39" s="1"/>
  <c r="GZ152" i="39" s="1"/>
  <c r="GZ174" i="39" s="1"/>
  <c r="GZ107" i="39"/>
  <c r="GZ129" i="39" s="1"/>
  <c r="GZ151" i="39" s="1"/>
  <c r="GZ173" i="39" s="1"/>
  <c r="GZ109" i="39"/>
  <c r="GZ131" i="39" s="1"/>
  <c r="GZ153" i="39" s="1"/>
  <c r="GZ175" i="39" s="1"/>
  <c r="GZ110" i="39"/>
  <c r="GZ132" i="39" s="1"/>
  <c r="GZ154" i="39" s="1"/>
  <c r="GZ176" i="39" s="1"/>
  <c r="GZ111" i="39"/>
  <c r="GZ133" i="39" s="1"/>
  <c r="GZ155" i="39" s="1"/>
  <c r="GZ177" i="39" s="1"/>
  <c r="GZ112" i="39"/>
  <c r="GZ134" i="39" s="1"/>
  <c r="GZ156" i="39" s="1"/>
  <c r="GZ178" i="39" s="1"/>
  <c r="GZ113" i="39"/>
  <c r="GZ135" i="39" s="1"/>
  <c r="GZ157" i="39" s="1"/>
  <c r="GZ179" i="39" s="1"/>
  <c r="GZ114" i="39"/>
  <c r="GZ136" i="39" s="1"/>
  <c r="GZ158" i="39" s="1"/>
  <c r="GZ180" i="39" s="1"/>
  <c r="GZ115" i="39"/>
  <c r="GZ137" i="39" s="1"/>
  <c r="GZ159" i="39" s="1"/>
  <c r="GZ181" i="39" s="1"/>
  <c r="GZ116" i="39"/>
  <c r="GZ138" i="39" s="1"/>
  <c r="GZ160" i="39" s="1"/>
  <c r="GZ182" i="39" s="1"/>
  <c r="GZ117" i="39"/>
  <c r="GZ139" i="39" s="1"/>
  <c r="GZ161" i="39" s="1"/>
  <c r="GZ183" i="39" s="1"/>
  <c r="GZ118" i="39"/>
  <c r="GZ140" i="39" s="1"/>
  <c r="GZ162" i="39" s="1"/>
  <c r="GZ184" i="39" s="1"/>
  <c r="GZ119" i="39"/>
  <c r="GZ141" i="39" s="1"/>
  <c r="GZ163" i="39" s="1"/>
  <c r="GZ185" i="39" s="1"/>
  <c r="GZ124" i="39"/>
  <c r="GZ146" i="39" s="1"/>
  <c r="GZ168" i="39" s="1"/>
  <c r="GV103" i="39"/>
  <c r="GV125" i="39" s="1"/>
  <c r="GV147" i="39" s="1"/>
  <c r="GV169" i="39" s="1"/>
  <c r="GV104" i="39"/>
  <c r="GV126" i="39" s="1"/>
  <c r="GV148" i="39" s="1"/>
  <c r="GV170" i="39" s="1"/>
  <c r="GV105" i="39"/>
  <c r="GV127" i="39" s="1"/>
  <c r="GV149" i="39" s="1"/>
  <c r="GV171" i="39" s="1"/>
  <c r="GV106" i="39"/>
  <c r="GV128" i="39" s="1"/>
  <c r="GV150" i="39" s="1"/>
  <c r="GV172" i="39" s="1"/>
  <c r="GV108" i="39"/>
  <c r="GV130" i="39" s="1"/>
  <c r="GV152" i="39" s="1"/>
  <c r="GV174" i="39" s="1"/>
  <c r="GV109" i="39"/>
  <c r="GV131" i="39" s="1"/>
  <c r="GV153" i="39" s="1"/>
  <c r="GV175" i="39" s="1"/>
  <c r="GV107" i="39"/>
  <c r="GV129" i="39" s="1"/>
  <c r="GV151" i="39" s="1"/>
  <c r="GV173" i="39" s="1"/>
  <c r="GV110" i="39"/>
  <c r="GV132" i="39" s="1"/>
  <c r="GV154" i="39" s="1"/>
  <c r="GV176" i="39" s="1"/>
  <c r="GV111" i="39"/>
  <c r="GV133" i="39" s="1"/>
  <c r="GV155" i="39" s="1"/>
  <c r="GV177" i="39" s="1"/>
  <c r="GV112" i="39"/>
  <c r="GV134" i="39" s="1"/>
  <c r="GV156" i="39" s="1"/>
  <c r="GV178" i="39" s="1"/>
  <c r="GV113" i="39"/>
  <c r="GV135" i="39" s="1"/>
  <c r="GV157" i="39" s="1"/>
  <c r="GV179" i="39" s="1"/>
  <c r="GV114" i="39"/>
  <c r="GV136" i="39" s="1"/>
  <c r="GV158" i="39" s="1"/>
  <c r="GV180" i="39" s="1"/>
  <c r="GV115" i="39"/>
  <c r="GV137" i="39" s="1"/>
  <c r="GV159" i="39" s="1"/>
  <c r="GV181" i="39" s="1"/>
  <c r="GV116" i="39"/>
  <c r="GV138" i="39" s="1"/>
  <c r="GV160" i="39" s="1"/>
  <c r="GV182" i="39" s="1"/>
  <c r="GV117" i="39"/>
  <c r="GV139" i="39" s="1"/>
  <c r="GV161" i="39" s="1"/>
  <c r="GV183" i="39" s="1"/>
  <c r="GV118" i="39"/>
  <c r="GV140" i="39" s="1"/>
  <c r="GV162" i="39" s="1"/>
  <c r="GV184" i="39" s="1"/>
  <c r="GV119" i="39"/>
  <c r="GV141" i="39" s="1"/>
  <c r="GV163" i="39" s="1"/>
  <c r="GV185" i="39" s="1"/>
  <c r="GV124" i="39"/>
  <c r="GV146" i="39" s="1"/>
  <c r="GV168" i="39" s="1"/>
  <c r="GR103" i="39"/>
  <c r="GR125" i="39" s="1"/>
  <c r="GR147" i="39" s="1"/>
  <c r="GR169" i="39" s="1"/>
  <c r="GR104" i="39"/>
  <c r="GR126" i="39" s="1"/>
  <c r="GR148" i="39" s="1"/>
  <c r="GR170" i="39" s="1"/>
  <c r="GR105" i="39"/>
  <c r="GR127" i="39" s="1"/>
  <c r="GR149" i="39" s="1"/>
  <c r="GR171" i="39" s="1"/>
  <c r="GR106" i="39"/>
  <c r="GR128" i="39" s="1"/>
  <c r="GR150" i="39" s="1"/>
  <c r="GR172" i="39" s="1"/>
  <c r="GR108" i="39"/>
  <c r="GR130" i="39" s="1"/>
  <c r="GR152" i="39" s="1"/>
  <c r="GR174" i="39" s="1"/>
  <c r="GR107" i="39"/>
  <c r="GR129" i="39" s="1"/>
  <c r="GR151" i="39" s="1"/>
  <c r="GR173" i="39" s="1"/>
  <c r="GR109" i="39"/>
  <c r="GR131" i="39" s="1"/>
  <c r="GR153" i="39" s="1"/>
  <c r="GR175" i="39" s="1"/>
  <c r="GR110" i="39"/>
  <c r="GR132" i="39" s="1"/>
  <c r="GR154" i="39" s="1"/>
  <c r="GR176" i="39" s="1"/>
  <c r="GR111" i="39"/>
  <c r="GR133" i="39" s="1"/>
  <c r="GR155" i="39" s="1"/>
  <c r="GR177" i="39" s="1"/>
  <c r="GR112" i="39"/>
  <c r="GR134" i="39" s="1"/>
  <c r="GR156" i="39" s="1"/>
  <c r="GR178" i="39" s="1"/>
  <c r="GR113" i="39"/>
  <c r="GR135" i="39" s="1"/>
  <c r="GR157" i="39" s="1"/>
  <c r="GR179" i="39" s="1"/>
  <c r="GR114" i="39"/>
  <c r="GR136" i="39" s="1"/>
  <c r="GR158" i="39" s="1"/>
  <c r="GR180" i="39" s="1"/>
  <c r="GR115" i="39"/>
  <c r="GR137" i="39" s="1"/>
  <c r="GR159" i="39" s="1"/>
  <c r="GR181" i="39" s="1"/>
  <c r="GR116" i="39"/>
  <c r="GR138" i="39" s="1"/>
  <c r="GR160" i="39" s="1"/>
  <c r="GR182" i="39" s="1"/>
  <c r="GR117" i="39"/>
  <c r="GR139" i="39" s="1"/>
  <c r="GR161" i="39" s="1"/>
  <c r="GR183" i="39" s="1"/>
  <c r="GR118" i="39"/>
  <c r="GR140" i="39" s="1"/>
  <c r="GR162" i="39" s="1"/>
  <c r="GR184" i="39" s="1"/>
  <c r="GR119" i="39"/>
  <c r="GR141" i="39" s="1"/>
  <c r="GR163" i="39" s="1"/>
  <c r="GR185" i="39" s="1"/>
  <c r="GR124" i="39"/>
  <c r="GR146" i="39" s="1"/>
  <c r="GR168" i="39" s="1"/>
  <c r="GN103" i="39"/>
  <c r="GN125" i="39" s="1"/>
  <c r="GN147" i="39" s="1"/>
  <c r="GN169" i="39" s="1"/>
  <c r="GN104" i="39"/>
  <c r="GN126" i="39" s="1"/>
  <c r="GN148" i="39" s="1"/>
  <c r="GN170" i="39" s="1"/>
  <c r="GN105" i="39"/>
  <c r="GN127" i="39" s="1"/>
  <c r="GN149" i="39" s="1"/>
  <c r="GN171" i="39" s="1"/>
  <c r="GN106" i="39"/>
  <c r="GN128" i="39" s="1"/>
  <c r="GN150" i="39" s="1"/>
  <c r="GN172" i="39" s="1"/>
  <c r="GN108" i="39"/>
  <c r="GN130" i="39" s="1"/>
  <c r="GN152" i="39" s="1"/>
  <c r="GN174" i="39" s="1"/>
  <c r="GN109" i="39"/>
  <c r="GN131" i="39" s="1"/>
  <c r="GN153" i="39" s="1"/>
  <c r="GN175" i="39" s="1"/>
  <c r="GN107" i="39"/>
  <c r="GN129" i="39" s="1"/>
  <c r="GN151" i="39" s="1"/>
  <c r="GN173" i="39" s="1"/>
  <c r="GN110" i="39"/>
  <c r="GN132" i="39" s="1"/>
  <c r="GN154" i="39" s="1"/>
  <c r="GN176" i="39" s="1"/>
  <c r="GN111" i="39"/>
  <c r="GN133" i="39" s="1"/>
  <c r="GN155" i="39" s="1"/>
  <c r="GN177" i="39" s="1"/>
  <c r="GN112" i="39"/>
  <c r="GN134" i="39" s="1"/>
  <c r="GN156" i="39" s="1"/>
  <c r="GN178" i="39" s="1"/>
  <c r="GN113" i="39"/>
  <c r="GN135" i="39" s="1"/>
  <c r="GN157" i="39" s="1"/>
  <c r="GN179" i="39" s="1"/>
  <c r="GN114" i="39"/>
  <c r="GN136" i="39" s="1"/>
  <c r="GN158" i="39" s="1"/>
  <c r="GN180" i="39" s="1"/>
  <c r="GN115" i="39"/>
  <c r="GN137" i="39" s="1"/>
  <c r="GN159" i="39" s="1"/>
  <c r="GN181" i="39" s="1"/>
  <c r="GN116" i="39"/>
  <c r="GN138" i="39" s="1"/>
  <c r="GN160" i="39" s="1"/>
  <c r="GN182" i="39" s="1"/>
  <c r="GN117" i="39"/>
  <c r="GN139" i="39" s="1"/>
  <c r="GN161" i="39" s="1"/>
  <c r="GN183" i="39" s="1"/>
  <c r="GN118" i="39"/>
  <c r="GN140" i="39" s="1"/>
  <c r="GN162" i="39" s="1"/>
  <c r="GN184" i="39" s="1"/>
  <c r="GN119" i="39"/>
  <c r="GN141" i="39" s="1"/>
  <c r="GN163" i="39" s="1"/>
  <c r="GN185" i="39" s="1"/>
  <c r="GN124" i="39"/>
  <c r="GN146" i="39" s="1"/>
  <c r="GN168" i="39" s="1"/>
  <c r="GJ103" i="39"/>
  <c r="GJ125" i="39" s="1"/>
  <c r="GJ147" i="39" s="1"/>
  <c r="GJ169" i="39" s="1"/>
  <c r="GJ104" i="39"/>
  <c r="GJ126" i="39" s="1"/>
  <c r="GJ148" i="39" s="1"/>
  <c r="GJ170" i="39" s="1"/>
  <c r="GJ105" i="39"/>
  <c r="GJ127" i="39" s="1"/>
  <c r="GJ149" i="39" s="1"/>
  <c r="GJ171" i="39" s="1"/>
  <c r="GJ106" i="39"/>
  <c r="GJ128" i="39" s="1"/>
  <c r="GJ150" i="39" s="1"/>
  <c r="GJ172" i="39" s="1"/>
  <c r="GJ108" i="39"/>
  <c r="GJ130" i="39" s="1"/>
  <c r="GJ152" i="39" s="1"/>
  <c r="GJ174" i="39" s="1"/>
  <c r="GJ107" i="39"/>
  <c r="GJ129" i="39" s="1"/>
  <c r="GJ151" i="39" s="1"/>
  <c r="GJ173" i="39" s="1"/>
  <c r="GJ109" i="39"/>
  <c r="GJ131" i="39" s="1"/>
  <c r="GJ153" i="39" s="1"/>
  <c r="GJ175" i="39" s="1"/>
  <c r="GJ110" i="39"/>
  <c r="GJ132" i="39" s="1"/>
  <c r="GJ154" i="39" s="1"/>
  <c r="GJ176" i="39" s="1"/>
  <c r="GJ111" i="39"/>
  <c r="GJ133" i="39" s="1"/>
  <c r="GJ155" i="39" s="1"/>
  <c r="GJ177" i="39" s="1"/>
  <c r="GJ112" i="39"/>
  <c r="GJ134" i="39" s="1"/>
  <c r="GJ156" i="39" s="1"/>
  <c r="GJ178" i="39" s="1"/>
  <c r="GJ113" i="39"/>
  <c r="GJ135" i="39" s="1"/>
  <c r="GJ157" i="39" s="1"/>
  <c r="GJ179" i="39" s="1"/>
  <c r="GJ114" i="39"/>
  <c r="GJ136" i="39" s="1"/>
  <c r="GJ158" i="39" s="1"/>
  <c r="GJ180" i="39" s="1"/>
  <c r="GJ115" i="39"/>
  <c r="GJ137" i="39" s="1"/>
  <c r="GJ159" i="39" s="1"/>
  <c r="GJ181" i="39" s="1"/>
  <c r="GJ116" i="39"/>
  <c r="GJ138" i="39" s="1"/>
  <c r="GJ160" i="39" s="1"/>
  <c r="GJ182" i="39" s="1"/>
  <c r="GJ117" i="39"/>
  <c r="GJ139" i="39" s="1"/>
  <c r="GJ161" i="39" s="1"/>
  <c r="GJ183" i="39" s="1"/>
  <c r="GJ118" i="39"/>
  <c r="GJ140" i="39" s="1"/>
  <c r="GJ162" i="39" s="1"/>
  <c r="GJ184" i="39" s="1"/>
  <c r="GJ119" i="39"/>
  <c r="GJ141" i="39" s="1"/>
  <c r="GJ163" i="39" s="1"/>
  <c r="GJ185" i="39" s="1"/>
  <c r="GJ124" i="39"/>
  <c r="GJ146" i="39" s="1"/>
  <c r="GJ168" i="39" s="1"/>
  <c r="GF103" i="39"/>
  <c r="GF125" i="39" s="1"/>
  <c r="GF147" i="39" s="1"/>
  <c r="GF169" i="39" s="1"/>
  <c r="GF104" i="39"/>
  <c r="GF126" i="39" s="1"/>
  <c r="GF148" i="39" s="1"/>
  <c r="GF170" i="39" s="1"/>
  <c r="GF105" i="39"/>
  <c r="GF127" i="39" s="1"/>
  <c r="GF149" i="39" s="1"/>
  <c r="GF171" i="39" s="1"/>
  <c r="GF106" i="39"/>
  <c r="GF128" i="39" s="1"/>
  <c r="GF150" i="39" s="1"/>
  <c r="GF172" i="39" s="1"/>
  <c r="GF108" i="39"/>
  <c r="GF130" i="39" s="1"/>
  <c r="GF152" i="39" s="1"/>
  <c r="GF174" i="39" s="1"/>
  <c r="GF109" i="39"/>
  <c r="GF131" i="39" s="1"/>
  <c r="GF153" i="39" s="1"/>
  <c r="GF175" i="39" s="1"/>
  <c r="GF107" i="39"/>
  <c r="GF129" i="39" s="1"/>
  <c r="GF151" i="39" s="1"/>
  <c r="GF173" i="39" s="1"/>
  <c r="GF110" i="39"/>
  <c r="GF132" i="39" s="1"/>
  <c r="GF154" i="39" s="1"/>
  <c r="GF176" i="39" s="1"/>
  <c r="GF111" i="39"/>
  <c r="GF133" i="39" s="1"/>
  <c r="GF155" i="39" s="1"/>
  <c r="GF177" i="39" s="1"/>
  <c r="GF112" i="39"/>
  <c r="GF134" i="39" s="1"/>
  <c r="GF156" i="39" s="1"/>
  <c r="GF178" i="39" s="1"/>
  <c r="GF113" i="39"/>
  <c r="GF135" i="39" s="1"/>
  <c r="GF157" i="39" s="1"/>
  <c r="GF179" i="39" s="1"/>
  <c r="GF114" i="39"/>
  <c r="GF136" i="39" s="1"/>
  <c r="GF158" i="39" s="1"/>
  <c r="GF180" i="39" s="1"/>
  <c r="GF115" i="39"/>
  <c r="GF137" i="39" s="1"/>
  <c r="GF159" i="39" s="1"/>
  <c r="GF181" i="39" s="1"/>
  <c r="GF116" i="39"/>
  <c r="GF138" i="39" s="1"/>
  <c r="GF160" i="39" s="1"/>
  <c r="GF182" i="39" s="1"/>
  <c r="GF117" i="39"/>
  <c r="GF139" i="39" s="1"/>
  <c r="GF161" i="39" s="1"/>
  <c r="GF183" i="39" s="1"/>
  <c r="GF118" i="39"/>
  <c r="GF140" i="39" s="1"/>
  <c r="GF162" i="39" s="1"/>
  <c r="GF184" i="39" s="1"/>
  <c r="GF119" i="39"/>
  <c r="GF141" i="39" s="1"/>
  <c r="GF163" i="39" s="1"/>
  <c r="GF185" i="39" s="1"/>
  <c r="GF124" i="39"/>
  <c r="GF146" i="39" s="1"/>
  <c r="GF168" i="39" s="1"/>
  <c r="GB103" i="39"/>
  <c r="GB125" i="39" s="1"/>
  <c r="GB147" i="39" s="1"/>
  <c r="GB169" i="39" s="1"/>
  <c r="GB104" i="39"/>
  <c r="GB126" i="39" s="1"/>
  <c r="GB148" i="39" s="1"/>
  <c r="GB170" i="39" s="1"/>
  <c r="GB105" i="39"/>
  <c r="GB127" i="39" s="1"/>
  <c r="GB149" i="39" s="1"/>
  <c r="GB171" i="39" s="1"/>
  <c r="GB106" i="39"/>
  <c r="GB128" i="39" s="1"/>
  <c r="GB150" i="39" s="1"/>
  <c r="GB172" i="39" s="1"/>
  <c r="GB108" i="39"/>
  <c r="GB130" i="39" s="1"/>
  <c r="GB152" i="39" s="1"/>
  <c r="GB174" i="39" s="1"/>
  <c r="GB109" i="39"/>
  <c r="GB131" i="39" s="1"/>
  <c r="GB153" i="39" s="1"/>
  <c r="GB175" i="39" s="1"/>
  <c r="GB110" i="39"/>
  <c r="GB132" i="39" s="1"/>
  <c r="GB154" i="39" s="1"/>
  <c r="GB176" i="39" s="1"/>
  <c r="GB107" i="39"/>
  <c r="GB129" i="39" s="1"/>
  <c r="GB151" i="39" s="1"/>
  <c r="GB173" i="39" s="1"/>
  <c r="GB111" i="39"/>
  <c r="GB133" i="39" s="1"/>
  <c r="GB155" i="39" s="1"/>
  <c r="GB177" i="39" s="1"/>
  <c r="GB112" i="39"/>
  <c r="GB134" i="39" s="1"/>
  <c r="GB156" i="39" s="1"/>
  <c r="GB178" i="39" s="1"/>
  <c r="GB113" i="39"/>
  <c r="GB135" i="39" s="1"/>
  <c r="GB157" i="39" s="1"/>
  <c r="GB179" i="39" s="1"/>
  <c r="GB114" i="39"/>
  <c r="GB136" i="39" s="1"/>
  <c r="GB158" i="39" s="1"/>
  <c r="GB180" i="39" s="1"/>
  <c r="GB115" i="39"/>
  <c r="GB137" i="39" s="1"/>
  <c r="GB159" i="39" s="1"/>
  <c r="GB181" i="39" s="1"/>
  <c r="GB116" i="39"/>
  <c r="GB138" i="39" s="1"/>
  <c r="GB160" i="39" s="1"/>
  <c r="GB182" i="39" s="1"/>
  <c r="GB117" i="39"/>
  <c r="GB139" i="39" s="1"/>
  <c r="GB161" i="39" s="1"/>
  <c r="GB183" i="39" s="1"/>
  <c r="GB118" i="39"/>
  <c r="GB140" i="39" s="1"/>
  <c r="GB162" i="39" s="1"/>
  <c r="GB184" i="39" s="1"/>
  <c r="GB119" i="39"/>
  <c r="GB141" i="39" s="1"/>
  <c r="GB163" i="39" s="1"/>
  <c r="GB185" i="39" s="1"/>
  <c r="GB124" i="39"/>
  <c r="GB146" i="39" s="1"/>
  <c r="GB168" i="39" s="1"/>
  <c r="FX103" i="39"/>
  <c r="FX125" i="39" s="1"/>
  <c r="FX147" i="39" s="1"/>
  <c r="FX169" i="39" s="1"/>
  <c r="FX104" i="39"/>
  <c r="FX126" i="39" s="1"/>
  <c r="FX148" i="39" s="1"/>
  <c r="FX170" i="39" s="1"/>
  <c r="FX105" i="39"/>
  <c r="FX127" i="39" s="1"/>
  <c r="FX149" i="39" s="1"/>
  <c r="FX171" i="39" s="1"/>
  <c r="FX106" i="39"/>
  <c r="FX128" i="39" s="1"/>
  <c r="FX150" i="39" s="1"/>
  <c r="FX172" i="39" s="1"/>
  <c r="FX108" i="39"/>
  <c r="FX130" i="39" s="1"/>
  <c r="FX152" i="39" s="1"/>
  <c r="FX174" i="39" s="1"/>
  <c r="FX107" i="39"/>
  <c r="FX129" i="39" s="1"/>
  <c r="FX151" i="39" s="1"/>
  <c r="FX173" i="39" s="1"/>
  <c r="FX110" i="39"/>
  <c r="FX132" i="39" s="1"/>
  <c r="FX154" i="39" s="1"/>
  <c r="FX176" i="39" s="1"/>
  <c r="FX109" i="39"/>
  <c r="FX131" i="39" s="1"/>
  <c r="FX153" i="39" s="1"/>
  <c r="FX175" i="39" s="1"/>
  <c r="FX111" i="39"/>
  <c r="FX133" i="39" s="1"/>
  <c r="FX155" i="39" s="1"/>
  <c r="FX177" i="39" s="1"/>
  <c r="FX112" i="39"/>
  <c r="FX134" i="39" s="1"/>
  <c r="FX156" i="39" s="1"/>
  <c r="FX178" i="39" s="1"/>
  <c r="FX113" i="39"/>
  <c r="FX135" i="39" s="1"/>
  <c r="FX157" i="39" s="1"/>
  <c r="FX179" i="39" s="1"/>
  <c r="FX114" i="39"/>
  <c r="FX136" i="39" s="1"/>
  <c r="FX158" i="39" s="1"/>
  <c r="FX180" i="39" s="1"/>
  <c r="FX115" i="39"/>
  <c r="FX137" i="39" s="1"/>
  <c r="FX159" i="39" s="1"/>
  <c r="FX181" i="39" s="1"/>
  <c r="FX116" i="39"/>
  <c r="FX138" i="39" s="1"/>
  <c r="FX160" i="39" s="1"/>
  <c r="FX182" i="39" s="1"/>
  <c r="FX117" i="39"/>
  <c r="FX139" i="39" s="1"/>
  <c r="FX161" i="39" s="1"/>
  <c r="FX183" i="39" s="1"/>
  <c r="FX118" i="39"/>
  <c r="FX140" i="39" s="1"/>
  <c r="FX162" i="39" s="1"/>
  <c r="FX184" i="39" s="1"/>
  <c r="FX119" i="39"/>
  <c r="FX141" i="39" s="1"/>
  <c r="FX163" i="39" s="1"/>
  <c r="FX185" i="39" s="1"/>
  <c r="FX124" i="39"/>
  <c r="FX146" i="39" s="1"/>
  <c r="FX168" i="39" s="1"/>
  <c r="FT103" i="39"/>
  <c r="FT125" i="39" s="1"/>
  <c r="FT147" i="39" s="1"/>
  <c r="FT169" i="39" s="1"/>
  <c r="FT104" i="39"/>
  <c r="FT126" i="39" s="1"/>
  <c r="FT148" i="39" s="1"/>
  <c r="FT170" i="39" s="1"/>
  <c r="FT105" i="39"/>
  <c r="FT127" i="39" s="1"/>
  <c r="FT149" i="39" s="1"/>
  <c r="FT171" i="39" s="1"/>
  <c r="FT106" i="39"/>
  <c r="FT128" i="39" s="1"/>
  <c r="FT150" i="39" s="1"/>
  <c r="FT172" i="39" s="1"/>
  <c r="FT108" i="39"/>
  <c r="FT130" i="39" s="1"/>
  <c r="FT152" i="39" s="1"/>
  <c r="FT174" i="39" s="1"/>
  <c r="FT109" i="39"/>
  <c r="FT131" i="39" s="1"/>
  <c r="FT153" i="39" s="1"/>
  <c r="FT175" i="39" s="1"/>
  <c r="FT110" i="39"/>
  <c r="FT132" i="39" s="1"/>
  <c r="FT154" i="39" s="1"/>
  <c r="FT176" i="39" s="1"/>
  <c r="FT107" i="39"/>
  <c r="FT129" i="39" s="1"/>
  <c r="FT151" i="39" s="1"/>
  <c r="FT173" i="39" s="1"/>
  <c r="FT111" i="39"/>
  <c r="FT133" i="39" s="1"/>
  <c r="FT155" i="39" s="1"/>
  <c r="FT177" i="39" s="1"/>
  <c r="FT112" i="39"/>
  <c r="FT134" i="39" s="1"/>
  <c r="FT156" i="39" s="1"/>
  <c r="FT178" i="39" s="1"/>
  <c r="FT113" i="39"/>
  <c r="FT135" i="39" s="1"/>
  <c r="FT157" i="39" s="1"/>
  <c r="FT179" i="39" s="1"/>
  <c r="FT114" i="39"/>
  <c r="FT136" i="39" s="1"/>
  <c r="FT158" i="39" s="1"/>
  <c r="FT180" i="39" s="1"/>
  <c r="FT115" i="39"/>
  <c r="FT137" i="39" s="1"/>
  <c r="FT159" i="39" s="1"/>
  <c r="FT181" i="39" s="1"/>
  <c r="FT116" i="39"/>
  <c r="FT138" i="39" s="1"/>
  <c r="FT160" i="39" s="1"/>
  <c r="FT182" i="39" s="1"/>
  <c r="FT117" i="39"/>
  <c r="FT139" i="39" s="1"/>
  <c r="FT161" i="39" s="1"/>
  <c r="FT183" i="39" s="1"/>
  <c r="FT118" i="39"/>
  <c r="FT140" i="39" s="1"/>
  <c r="FT162" i="39" s="1"/>
  <c r="FT184" i="39" s="1"/>
  <c r="FT119" i="39"/>
  <c r="FT141" i="39" s="1"/>
  <c r="FT163" i="39" s="1"/>
  <c r="FT185" i="39" s="1"/>
  <c r="FT124" i="39"/>
  <c r="FT146" i="39" s="1"/>
  <c r="FT168" i="39" s="1"/>
  <c r="FP103" i="39"/>
  <c r="FP125" i="39" s="1"/>
  <c r="FP147" i="39" s="1"/>
  <c r="FP169" i="39" s="1"/>
  <c r="FP104" i="39"/>
  <c r="FP126" i="39" s="1"/>
  <c r="FP148" i="39" s="1"/>
  <c r="FP170" i="39" s="1"/>
  <c r="FP105" i="39"/>
  <c r="FP127" i="39" s="1"/>
  <c r="FP149" i="39" s="1"/>
  <c r="FP171" i="39" s="1"/>
  <c r="FP106" i="39"/>
  <c r="FP128" i="39" s="1"/>
  <c r="FP150" i="39" s="1"/>
  <c r="FP172" i="39" s="1"/>
  <c r="FP108" i="39"/>
  <c r="FP130" i="39" s="1"/>
  <c r="FP152" i="39" s="1"/>
  <c r="FP174" i="39" s="1"/>
  <c r="FP107" i="39"/>
  <c r="FP129" i="39" s="1"/>
  <c r="FP151" i="39" s="1"/>
  <c r="FP173" i="39" s="1"/>
  <c r="FP110" i="39"/>
  <c r="FP132" i="39" s="1"/>
  <c r="FP154" i="39" s="1"/>
  <c r="FP176" i="39" s="1"/>
  <c r="FP109" i="39"/>
  <c r="FP131" i="39" s="1"/>
  <c r="FP153" i="39" s="1"/>
  <c r="FP175" i="39" s="1"/>
  <c r="FP111" i="39"/>
  <c r="FP133" i="39" s="1"/>
  <c r="FP155" i="39" s="1"/>
  <c r="FP177" i="39" s="1"/>
  <c r="FP112" i="39"/>
  <c r="FP134" i="39" s="1"/>
  <c r="FP156" i="39" s="1"/>
  <c r="FP178" i="39" s="1"/>
  <c r="FP113" i="39"/>
  <c r="FP135" i="39" s="1"/>
  <c r="FP157" i="39" s="1"/>
  <c r="FP179" i="39" s="1"/>
  <c r="FP114" i="39"/>
  <c r="FP136" i="39" s="1"/>
  <c r="FP158" i="39" s="1"/>
  <c r="FP180" i="39" s="1"/>
  <c r="FP115" i="39"/>
  <c r="FP137" i="39" s="1"/>
  <c r="FP159" i="39" s="1"/>
  <c r="FP181" i="39" s="1"/>
  <c r="FP116" i="39"/>
  <c r="FP138" i="39" s="1"/>
  <c r="FP160" i="39" s="1"/>
  <c r="FP182" i="39" s="1"/>
  <c r="FP117" i="39"/>
  <c r="FP139" i="39" s="1"/>
  <c r="FP161" i="39" s="1"/>
  <c r="FP183" i="39" s="1"/>
  <c r="FP118" i="39"/>
  <c r="FP140" i="39" s="1"/>
  <c r="FP162" i="39" s="1"/>
  <c r="FP184" i="39" s="1"/>
  <c r="FP119" i="39"/>
  <c r="FP141" i="39" s="1"/>
  <c r="FP163" i="39" s="1"/>
  <c r="FP185" i="39" s="1"/>
  <c r="FP124" i="39"/>
  <c r="FP146" i="39" s="1"/>
  <c r="FP168" i="39" s="1"/>
  <c r="FN103" i="39"/>
  <c r="FN125" i="39" s="1"/>
  <c r="FN147" i="39" s="1"/>
  <c r="FN169" i="39" s="1"/>
  <c r="FN104" i="39"/>
  <c r="FN126" i="39" s="1"/>
  <c r="FN148" i="39" s="1"/>
  <c r="FN170" i="39" s="1"/>
  <c r="FN105" i="39"/>
  <c r="FN127" i="39" s="1"/>
  <c r="FN149" i="39" s="1"/>
  <c r="FN171" i="39" s="1"/>
  <c r="FN106" i="39"/>
  <c r="FN128" i="39" s="1"/>
  <c r="FN150" i="39" s="1"/>
  <c r="FN172" i="39" s="1"/>
  <c r="FN108" i="39"/>
  <c r="FN130" i="39" s="1"/>
  <c r="FN152" i="39" s="1"/>
  <c r="FN174" i="39" s="1"/>
  <c r="FN107" i="39"/>
  <c r="FN129" i="39" s="1"/>
  <c r="FN151" i="39" s="1"/>
  <c r="FN173" i="39" s="1"/>
  <c r="FN110" i="39"/>
  <c r="FN132" i="39" s="1"/>
  <c r="FN154" i="39" s="1"/>
  <c r="FN176" i="39" s="1"/>
  <c r="FN109" i="39"/>
  <c r="FN131" i="39" s="1"/>
  <c r="FN153" i="39" s="1"/>
  <c r="FN175" i="39" s="1"/>
  <c r="FN111" i="39"/>
  <c r="FN133" i="39" s="1"/>
  <c r="FN155" i="39" s="1"/>
  <c r="FN177" i="39" s="1"/>
  <c r="FN112" i="39"/>
  <c r="FN134" i="39" s="1"/>
  <c r="FN156" i="39" s="1"/>
  <c r="FN178" i="39" s="1"/>
  <c r="FN113" i="39"/>
  <c r="FN135" i="39" s="1"/>
  <c r="FN157" i="39" s="1"/>
  <c r="FN179" i="39" s="1"/>
  <c r="FN114" i="39"/>
  <c r="FN136" i="39" s="1"/>
  <c r="FN158" i="39" s="1"/>
  <c r="FN180" i="39" s="1"/>
  <c r="FN115" i="39"/>
  <c r="FN137" i="39" s="1"/>
  <c r="FN159" i="39" s="1"/>
  <c r="FN181" i="39" s="1"/>
  <c r="FN116" i="39"/>
  <c r="FN138" i="39" s="1"/>
  <c r="FN160" i="39" s="1"/>
  <c r="FN182" i="39" s="1"/>
  <c r="FN117" i="39"/>
  <c r="FN139" i="39" s="1"/>
  <c r="FN161" i="39" s="1"/>
  <c r="FN183" i="39" s="1"/>
  <c r="FN118" i="39"/>
  <c r="FN140" i="39" s="1"/>
  <c r="FN162" i="39" s="1"/>
  <c r="FN184" i="39" s="1"/>
  <c r="FN119" i="39"/>
  <c r="FN141" i="39" s="1"/>
  <c r="FN163" i="39" s="1"/>
  <c r="FN185" i="39" s="1"/>
  <c r="FN124" i="39"/>
  <c r="FN146" i="39" s="1"/>
  <c r="FN168" i="39" s="1"/>
  <c r="FJ103" i="39"/>
  <c r="FJ125" i="39" s="1"/>
  <c r="FJ147" i="39" s="1"/>
  <c r="FJ169" i="39" s="1"/>
  <c r="FJ104" i="39"/>
  <c r="FJ126" i="39" s="1"/>
  <c r="FJ148" i="39" s="1"/>
  <c r="FJ170" i="39" s="1"/>
  <c r="FJ105" i="39"/>
  <c r="FJ127" i="39" s="1"/>
  <c r="FJ149" i="39" s="1"/>
  <c r="FJ171" i="39" s="1"/>
  <c r="FJ106" i="39"/>
  <c r="FJ128" i="39" s="1"/>
  <c r="FJ150" i="39" s="1"/>
  <c r="FJ172" i="39" s="1"/>
  <c r="FJ108" i="39"/>
  <c r="FJ130" i="39" s="1"/>
  <c r="FJ152" i="39" s="1"/>
  <c r="FJ174" i="39" s="1"/>
  <c r="FJ109" i="39"/>
  <c r="FJ131" i="39" s="1"/>
  <c r="FJ153" i="39" s="1"/>
  <c r="FJ175" i="39" s="1"/>
  <c r="FJ110" i="39"/>
  <c r="FJ132" i="39" s="1"/>
  <c r="FJ154" i="39" s="1"/>
  <c r="FJ176" i="39" s="1"/>
  <c r="FJ107" i="39"/>
  <c r="FJ129" i="39" s="1"/>
  <c r="FJ151" i="39" s="1"/>
  <c r="FJ173" i="39" s="1"/>
  <c r="FJ111" i="39"/>
  <c r="FJ133" i="39" s="1"/>
  <c r="FJ155" i="39" s="1"/>
  <c r="FJ177" i="39" s="1"/>
  <c r="FJ112" i="39"/>
  <c r="FJ134" i="39" s="1"/>
  <c r="FJ156" i="39" s="1"/>
  <c r="FJ178" i="39" s="1"/>
  <c r="FJ113" i="39"/>
  <c r="FJ135" i="39" s="1"/>
  <c r="FJ157" i="39" s="1"/>
  <c r="FJ179" i="39" s="1"/>
  <c r="FJ114" i="39"/>
  <c r="FJ136" i="39" s="1"/>
  <c r="FJ158" i="39" s="1"/>
  <c r="FJ180" i="39" s="1"/>
  <c r="FJ115" i="39"/>
  <c r="FJ137" i="39" s="1"/>
  <c r="FJ159" i="39" s="1"/>
  <c r="FJ181" i="39" s="1"/>
  <c r="FJ116" i="39"/>
  <c r="FJ138" i="39" s="1"/>
  <c r="FJ160" i="39" s="1"/>
  <c r="FJ182" i="39" s="1"/>
  <c r="FJ117" i="39"/>
  <c r="FJ139" i="39" s="1"/>
  <c r="FJ161" i="39" s="1"/>
  <c r="FJ183" i="39" s="1"/>
  <c r="FJ118" i="39"/>
  <c r="FJ140" i="39" s="1"/>
  <c r="FJ162" i="39" s="1"/>
  <c r="FJ184" i="39" s="1"/>
  <c r="FJ119" i="39"/>
  <c r="FJ141" i="39" s="1"/>
  <c r="FJ163" i="39" s="1"/>
  <c r="FJ185" i="39" s="1"/>
  <c r="FJ124" i="39"/>
  <c r="FJ146" i="39" s="1"/>
  <c r="FJ168" i="39" s="1"/>
  <c r="FF103" i="39"/>
  <c r="FF125" i="39" s="1"/>
  <c r="FF147" i="39" s="1"/>
  <c r="FF169" i="39" s="1"/>
  <c r="FF104" i="39"/>
  <c r="FF126" i="39" s="1"/>
  <c r="FF148" i="39" s="1"/>
  <c r="FF170" i="39" s="1"/>
  <c r="FF105" i="39"/>
  <c r="FF127" i="39" s="1"/>
  <c r="FF149" i="39" s="1"/>
  <c r="FF171" i="39" s="1"/>
  <c r="FF106" i="39"/>
  <c r="FF128" i="39" s="1"/>
  <c r="FF150" i="39" s="1"/>
  <c r="FF172" i="39" s="1"/>
  <c r="FF108" i="39"/>
  <c r="FF130" i="39" s="1"/>
  <c r="FF152" i="39" s="1"/>
  <c r="FF174" i="39" s="1"/>
  <c r="FF107" i="39"/>
  <c r="FF129" i="39" s="1"/>
  <c r="FF151" i="39" s="1"/>
  <c r="FF173" i="39" s="1"/>
  <c r="FF110" i="39"/>
  <c r="FF132" i="39" s="1"/>
  <c r="FF154" i="39" s="1"/>
  <c r="FF176" i="39" s="1"/>
  <c r="FF109" i="39"/>
  <c r="FF131" i="39" s="1"/>
  <c r="FF153" i="39" s="1"/>
  <c r="FF175" i="39" s="1"/>
  <c r="FF111" i="39"/>
  <c r="FF133" i="39" s="1"/>
  <c r="FF155" i="39" s="1"/>
  <c r="FF177" i="39" s="1"/>
  <c r="FF112" i="39"/>
  <c r="FF134" i="39" s="1"/>
  <c r="FF156" i="39" s="1"/>
  <c r="FF178" i="39" s="1"/>
  <c r="FF113" i="39"/>
  <c r="FF135" i="39" s="1"/>
  <c r="FF157" i="39" s="1"/>
  <c r="FF179" i="39" s="1"/>
  <c r="FF114" i="39"/>
  <c r="FF136" i="39" s="1"/>
  <c r="FF158" i="39" s="1"/>
  <c r="FF180" i="39" s="1"/>
  <c r="FF115" i="39"/>
  <c r="FF137" i="39" s="1"/>
  <c r="FF159" i="39" s="1"/>
  <c r="FF181" i="39" s="1"/>
  <c r="FF116" i="39"/>
  <c r="FF138" i="39" s="1"/>
  <c r="FF160" i="39" s="1"/>
  <c r="FF182" i="39" s="1"/>
  <c r="FF117" i="39"/>
  <c r="FF139" i="39" s="1"/>
  <c r="FF161" i="39" s="1"/>
  <c r="FF183" i="39" s="1"/>
  <c r="FF118" i="39"/>
  <c r="FF140" i="39" s="1"/>
  <c r="FF162" i="39" s="1"/>
  <c r="FF184" i="39" s="1"/>
  <c r="FF119" i="39"/>
  <c r="FF141" i="39" s="1"/>
  <c r="FF163" i="39" s="1"/>
  <c r="FF185" i="39" s="1"/>
  <c r="FF124" i="39"/>
  <c r="FF146" i="39" s="1"/>
  <c r="FF168" i="39" s="1"/>
  <c r="FB103" i="39"/>
  <c r="FB125" i="39" s="1"/>
  <c r="FB147" i="39" s="1"/>
  <c r="FB169" i="39" s="1"/>
  <c r="FB104" i="39"/>
  <c r="FB126" i="39" s="1"/>
  <c r="FB148" i="39" s="1"/>
  <c r="FB170" i="39" s="1"/>
  <c r="FB105" i="39"/>
  <c r="FB127" i="39" s="1"/>
  <c r="FB149" i="39" s="1"/>
  <c r="FB171" i="39" s="1"/>
  <c r="FB106" i="39"/>
  <c r="FB128" i="39" s="1"/>
  <c r="FB150" i="39" s="1"/>
  <c r="FB172" i="39" s="1"/>
  <c r="FB108" i="39"/>
  <c r="FB130" i="39" s="1"/>
  <c r="FB152" i="39" s="1"/>
  <c r="FB174" i="39" s="1"/>
  <c r="FB109" i="39"/>
  <c r="FB131" i="39" s="1"/>
  <c r="FB153" i="39" s="1"/>
  <c r="FB175" i="39" s="1"/>
  <c r="FB110" i="39"/>
  <c r="FB132" i="39" s="1"/>
  <c r="FB154" i="39" s="1"/>
  <c r="FB176" i="39" s="1"/>
  <c r="FB107" i="39"/>
  <c r="FB129" i="39" s="1"/>
  <c r="FB151" i="39" s="1"/>
  <c r="FB173" i="39" s="1"/>
  <c r="FB111" i="39"/>
  <c r="FB133" i="39" s="1"/>
  <c r="FB155" i="39" s="1"/>
  <c r="FB177" i="39" s="1"/>
  <c r="FB112" i="39"/>
  <c r="FB134" i="39" s="1"/>
  <c r="FB156" i="39" s="1"/>
  <c r="FB178" i="39" s="1"/>
  <c r="FB113" i="39"/>
  <c r="FB135" i="39" s="1"/>
  <c r="FB157" i="39" s="1"/>
  <c r="FB179" i="39" s="1"/>
  <c r="FB114" i="39"/>
  <c r="FB136" i="39" s="1"/>
  <c r="FB158" i="39" s="1"/>
  <c r="FB180" i="39" s="1"/>
  <c r="FB115" i="39"/>
  <c r="FB137" i="39" s="1"/>
  <c r="FB159" i="39" s="1"/>
  <c r="FB181" i="39" s="1"/>
  <c r="FB116" i="39"/>
  <c r="FB138" i="39" s="1"/>
  <c r="FB160" i="39" s="1"/>
  <c r="FB182" i="39" s="1"/>
  <c r="FB117" i="39"/>
  <c r="FB139" i="39" s="1"/>
  <c r="FB161" i="39" s="1"/>
  <c r="FB183" i="39" s="1"/>
  <c r="FB118" i="39"/>
  <c r="FB140" i="39" s="1"/>
  <c r="FB162" i="39" s="1"/>
  <c r="FB184" i="39" s="1"/>
  <c r="FB119" i="39"/>
  <c r="FB141" i="39" s="1"/>
  <c r="FB163" i="39" s="1"/>
  <c r="FB185" i="39" s="1"/>
  <c r="FB124" i="39"/>
  <c r="FB146" i="39" s="1"/>
  <c r="FB168" i="39" s="1"/>
  <c r="EX103" i="39"/>
  <c r="EX125" i="39" s="1"/>
  <c r="EX147" i="39" s="1"/>
  <c r="EX169" i="39" s="1"/>
  <c r="EX104" i="39"/>
  <c r="EX126" i="39" s="1"/>
  <c r="EX148" i="39" s="1"/>
  <c r="EX170" i="39" s="1"/>
  <c r="EX105" i="39"/>
  <c r="EX127" i="39" s="1"/>
  <c r="EX149" i="39" s="1"/>
  <c r="EX171" i="39" s="1"/>
  <c r="EX106" i="39"/>
  <c r="EX128" i="39" s="1"/>
  <c r="EX150" i="39" s="1"/>
  <c r="EX172" i="39" s="1"/>
  <c r="EX108" i="39"/>
  <c r="EX130" i="39" s="1"/>
  <c r="EX152" i="39" s="1"/>
  <c r="EX174" i="39" s="1"/>
  <c r="EX107" i="39"/>
  <c r="EX129" i="39" s="1"/>
  <c r="EX151" i="39" s="1"/>
  <c r="EX173" i="39" s="1"/>
  <c r="EX110" i="39"/>
  <c r="EX132" i="39" s="1"/>
  <c r="EX154" i="39" s="1"/>
  <c r="EX176" i="39" s="1"/>
  <c r="EX109" i="39"/>
  <c r="EX131" i="39" s="1"/>
  <c r="EX153" i="39" s="1"/>
  <c r="EX175" i="39" s="1"/>
  <c r="EX111" i="39"/>
  <c r="EX133" i="39" s="1"/>
  <c r="EX155" i="39" s="1"/>
  <c r="EX177" i="39" s="1"/>
  <c r="EX112" i="39"/>
  <c r="EX134" i="39" s="1"/>
  <c r="EX156" i="39" s="1"/>
  <c r="EX178" i="39" s="1"/>
  <c r="EX113" i="39"/>
  <c r="EX135" i="39" s="1"/>
  <c r="EX157" i="39" s="1"/>
  <c r="EX179" i="39" s="1"/>
  <c r="EX114" i="39"/>
  <c r="EX136" i="39" s="1"/>
  <c r="EX158" i="39" s="1"/>
  <c r="EX180" i="39" s="1"/>
  <c r="EX115" i="39"/>
  <c r="EX137" i="39" s="1"/>
  <c r="EX159" i="39" s="1"/>
  <c r="EX181" i="39" s="1"/>
  <c r="EX116" i="39"/>
  <c r="EX138" i="39" s="1"/>
  <c r="EX160" i="39" s="1"/>
  <c r="EX182" i="39" s="1"/>
  <c r="EX117" i="39"/>
  <c r="EX139" i="39" s="1"/>
  <c r="EX161" i="39" s="1"/>
  <c r="EX183" i="39" s="1"/>
  <c r="EX118" i="39"/>
  <c r="EX140" i="39" s="1"/>
  <c r="EX162" i="39" s="1"/>
  <c r="EX184" i="39" s="1"/>
  <c r="EX119" i="39"/>
  <c r="EX141" i="39" s="1"/>
  <c r="EX163" i="39" s="1"/>
  <c r="EX185" i="39" s="1"/>
  <c r="EX124" i="39"/>
  <c r="EX146" i="39" s="1"/>
  <c r="EX168" i="39" s="1"/>
  <c r="ET103" i="39"/>
  <c r="ET125" i="39" s="1"/>
  <c r="ET147" i="39" s="1"/>
  <c r="ET169" i="39" s="1"/>
  <c r="ET104" i="39"/>
  <c r="ET126" i="39" s="1"/>
  <c r="ET148" i="39" s="1"/>
  <c r="ET170" i="39" s="1"/>
  <c r="ET105" i="39"/>
  <c r="ET127" i="39" s="1"/>
  <c r="ET149" i="39" s="1"/>
  <c r="ET171" i="39" s="1"/>
  <c r="ET106" i="39"/>
  <c r="ET128" i="39" s="1"/>
  <c r="ET150" i="39" s="1"/>
  <c r="ET172" i="39" s="1"/>
  <c r="ET108" i="39"/>
  <c r="ET130" i="39" s="1"/>
  <c r="ET152" i="39" s="1"/>
  <c r="ET174" i="39" s="1"/>
  <c r="ET107" i="39"/>
  <c r="ET129" i="39" s="1"/>
  <c r="ET151" i="39" s="1"/>
  <c r="ET173" i="39" s="1"/>
  <c r="ET109" i="39"/>
  <c r="ET131" i="39" s="1"/>
  <c r="ET153" i="39" s="1"/>
  <c r="ET175" i="39" s="1"/>
  <c r="ET110" i="39"/>
  <c r="ET132" i="39" s="1"/>
  <c r="ET154" i="39" s="1"/>
  <c r="ET176" i="39" s="1"/>
  <c r="ET111" i="39"/>
  <c r="ET133" i="39" s="1"/>
  <c r="ET155" i="39" s="1"/>
  <c r="ET177" i="39" s="1"/>
  <c r="ET112" i="39"/>
  <c r="ET134" i="39" s="1"/>
  <c r="ET156" i="39" s="1"/>
  <c r="ET178" i="39" s="1"/>
  <c r="ET113" i="39"/>
  <c r="ET135" i="39" s="1"/>
  <c r="ET157" i="39" s="1"/>
  <c r="ET179" i="39" s="1"/>
  <c r="ET114" i="39"/>
  <c r="ET136" i="39" s="1"/>
  <c r="ET158" i="39" s="1"/>
  <c r="ET180" i="39" s="1"/>
  <c r="ET115" i="39"/>
  <c r="ET137" i="39" s="1"/>
  <c r="ET159" i="39" s="1"/>
  <c r="ET181" i="39" s="1"/>
  <c r="ET116" i="39"/>
  <c r="ET138" i="39" s="1"/>
  <c r="ET160" i="39" s="1"/>
  <c r="ET182" i="39" s="1"/>
  <c r="ET117" i="39"/>
  <c r="ET139" i="39" s="1"/>
  <c r="ET161" i="39" s="1"/>
  <c r="ET183" i="39" s="1"/>
  <c r="ET118" i="39"/>
  <c r="ET140" i="39" s="1"/>
  <c r="ET162" i="39" s="1"/>
  <c r="ET184" i="39" s="1"/>
  <c r="ET119" i="39"/>
  <c r="ET141" i="39" s="1"/>
  <c r="ET163" i="39" s="1"/>
  <c r="ET185" i="39" s="1"/>
  <c r="ET124" i="39"/>
  <c r="ET146" i="39" s="1"/>
  <c r="ET168" i="39" s="1"/>
  <c r="EP103" i="39"/>
  <c r="EP125" i="39" s="1"/>
  <c r="EP147" i="39" s="1"/>
  <c r="EP169" i="39" s="1"/>
  <c r="EP104" i="39"/>
  <c r="EP126" i="39" s="1"/>
  <c r="EP148" i="39" s="1"/>
  <c r="EP170" i="39" s="1"/>
  <c r="EP105" i="39"/>
  <c r="EP127" i="39" s="1"/>
  <c r="EP149" i="39" s="1"/>
  <c r="EP171" i="39" s="1"/>
  <c r="EP106" i="39"/>
  <c r="EP128" i="39" s="1"/>
  <c r="EP150" i="39" s="1"/>
  <c r="EP172" i="39" s="1"/>
  <c r="EP108" i="39"/>
  <c r="EP130" i="39" s="1"/>
  <c r="EP152" i="39" s="1"/>
  <c r="EP174" i="39" s="1"/>
  <c r="EP107" i="39"/>
  <c r="EP129" i="39" s="1"/>
  <c r="EP151" i="39" s="1"/>
  <c r="EP173" i="39" s="1"/>
  <c r="EP110" i="39"/>
  <c r="EP132" i="39" s="1"/>
  <c r="EP154" i="39" s="1"/>
  <c r="EP176" i="39" s="1"/>
  <c r="EP109" i="39"/>
  <c r="EP131" i="39" s="1"/>
  <c r="EP153" i="39" s="1"/>
  <c r="EP175" i="39" s="1"/>
  <c r="EP111" i="39"/>
  <c r="EP133" i="39" s="1"/>
  <c r="EP155" i="39" s="1"/>
  <c r="EP177" i="39" s="1"/>
  <c r="EP112" i="39"/>
  <c r="EP134" i="39" s="1"/>
  <c r="EP156" i="39" s="1"/>
  <c r="EP178" i="39" s="1"/>
  <c r="EP113" i="39"/>
  <c r="EP135" i="39" s="1"/>
  <c r="EP157" i="39" s="1"/>
  <c r="EP179" i="39" s="1"/>
  <c r="EP114" i="39"/>
  <c r="EP136" i="39" s="1"/>
  <c r="EP158" i="39" s="1"/>
  <c r="EP180" i="39" s="1"/>
  <c r="EP115" i="39"/>
  <c r="EP137" i="39" s="1"/>
  <c r="EP159" i="39" s="1"/>
  <c r="EP181" i="39" s="1"/>
  <c r="EP116" i="39"/>
  <c r="EP138" i="39" s="1"/>
  <c r="EP160" i="39" s="1"/>
  <c r="EP182" i="39" s="1"/>
  <c r="EP117" i="39"/>
  <c r="EP139" i="39" s="1"/>
  <c r="EP161" i="39" s="1"/>
  <c r="EP183" i="39" s="1"/>
  <c r="EP118" i="39"/>
  <c r="EP140" i="39" s="1"/>
  <c r="EP162" i="39" s="1"/>
  <c r="EP184" i="39" s="1"/>
  <c r="EP119" i="39"/>
  <c r="EP141" i="39" s="1"/>
  <c r="EP163" i="39" s="1"/>
  <c r="EP185" i="39" s="1"/>
  <c r="EP124" i="39"/>
  <c r="EP146" i="39" s="1"/>
  <c r="EP168" i="39" s="1"/>
  <c r="EL103" i="39"/>
  <c r="EL125" i="39" s="1"/>
  <c r="EL147" i="39" s="1"/>
  <c r="EL169" i="39" s="1"/>
  <c r="EL104" i="39"/>
  <c r="EL126" i="39" s="1"/>
  <c r="EL148" i="39" s="1"/>
  <c r="EL170" i="39" s="1"/>
  <c r="EL105" i="39"/>
  <c r="EL127" i="39" s="1"/>
  <c r="EL149" i="39" s="1"/>
  <c r="EL171" i="39" s="1"/>
  <c r="EL106" i="39"/>
  <c r="EL128" i="39" s="1"/>
  <c r="EL150" i="39" s="1"/>
  <c r="EL172" i="39" s="1"/>
  <c r="EL108" i="39"/>
  <c r="EL130" i="39" s="1"/>
  <c r="EL152" i="39" s="1"/>
  <c r="EL174" i="39" s="1"/>
  <c r="EL107" i="39"/>
  <c r="EL129" i="39" s="1"/>
  <c r="EL151" i="39" s="1"/>
  <c r="EL173" i="39" s="1"/>
  <c r="EL109" i="39"/>
  <c r="EL131" i="39" s="1"/>
  <c r="EL153" i="39" s="1"/>
  <c r="EL175" i="39" s="1"/>
  <c r="EL110" i="39"/>
  <c r="EL132" i="39" s="1"/>
  <c r="EL154" i="39" s="1"/>
  <c r="EL176" i="39" s="1"/>
  <c r="EL111" i="39"/>
  <c r="EL133" i="39" s="1"/>
  <c r="EL155" i="39" s="1"/>
  <c r="EL177" i="39" s="1"/>
  <c r="EL112" i="39"/>
  <c r="EL134" i="39" s="1"/>
  <c r="EL156" i="39" s="1"/>
  <c r="EL178" i="39" s="1"/>
  <c r="EL113" i="39"/>
  <c r="EL135" i="39" s="1"/>
  <c r="EL157" i="39" s="1"/>
  <c r="EL179" i="39" s="1"/>
  <c r="EL114" i="39"/>
  <c r="EL136" i="39" s="1"/>
  <c r="EL158" i="39" s="1"/>
  <c r="EL180" i="39" s="1"/>
  <c r="EL115" i="39"/>
  <c r="EL137" i="39" s="1"/>
  <c r="EL159" i="39" s="1"/>
  <c r="EL181" i="39" s="1"/>
  <c r="EL116" i="39"/>
  <c r="EL138" i="39" s="1"/>
  <c r="EL160" i="39" s="1"/>
  <c r="EL182" i="39" s="1"/>
  <c r="EL117" i="39"/>
  <c r="EL139" i="39" s="1"/>
  <c r="EL161" i="39" s="1"/>
  <c r="EL183" i="39" s="1"/>
  <c r="EL118" i="39"/>
  <c r="EL140" i="39" s="1"/>
  <c r="EL162" i="39" s="1"/>
  <c r="EL184" i="39" s="1"/>
  <c r="EL119" i="39"/>
  <c r="EL141" i="39" s="1"/>
  <c r="EL163" i="39" s="1"/>
  <c r="EL185" i="39" s="1"/>
  <c r="EL124" i="39"/>
  <c r="EL146" i="39" s="1"/>
  <c r="EL168" i="39" s="1"/>
  <c r="EH103" i="39"/>
  <c r="EH125" i="39" s="1"/>
  <c r="EH147" i="39" s="1"/>
  <c r="EH169" i="39" s="1"/>
  <c r="EH104" i="39"/>
  <c r="EH126" i="39" s="1"/>
  <c r="EH148" i="39" s="1"/>
  <c r="EH170" i="39" s="1"/>
  <c r="EH105" i="39"/>
  <c r="EH127" i="39" s="1"/>
  <c r="EH149" i="39" s="1"/>
  <c r="EH171" i="39" s="1"/>
  <c r="EH106" i="39"/>
  <c r="EH128" i="39" s="1"/>
  <c r="EH150" i="39" s="1"/>
  <c r="EH172" i="39" s="1"/>
  <c r="EH108" i="39"/>
  <c r="EH130" i="39" s="1"/>
  <c r="EH152" i="39" s="1"/>
  <c r="EH174" i="39" s="1"/>
  <c r="EH107" i="39"/>
  <c r="EH129" i="39" s="1"/>
  <c r="EH151" i="39" s="1"/>
  <c r="EH173" i="39" s="1"/>
  <c r="EH110" i="39"/>
  <c r="EH132" i="39" s="1"/>
  <c r="EH154" i="39" s="1"/>
  <c r="EH176" i="39" s="1"/>
  <c r="EH109" i="39"/>
  <c r="EH131" i="39" s="1"/>
  <c r="EH153" i="39" s="1"/>
  <c r="EH175" i="39" s="1"/>
  <c r="EH111" i="39"/>
  <c r="EH133" i="39" s="1"/>
  <c r="EH155" i="39" s="1"/>
  <c r="EH177" i="39" s="1"/>
  <c r="EH112" i="39"/>
  <c r="EH134" i="39" s="1"/>
  <c r="EH156" i="39" s="1"/>
  <c r="EH178" i="39" s="1"/>
  <c r="EH113" i="39"/>
  <c r="EH135" i="39" s="1"/>
  <c r="EH157" i="39" s="1"/>
  <c r="EH179" i="39" s="1"/>
  <c r="EH114" i="39"/>
  <c r="EH136" i="39" s="1"/>
  <c r="EH158" i="39" s="1"/>
  <c r="EH180" i="39" s="1"/>
  <c r="EH115" i="39"/>
  <c r="EH137" i="39" s="1"/>
  <c r="EH159" i="39" s="1"/>
  <c r="EH181" i="39" s="1"/>
  <c r="EH116" i="39"/>
  <c r="EH138" i="39" s="1"/>
  <c r="EH160" i="39" s="1"/>
  <c r="EH182" i="39" s="1"/>
  <c r="EH117" i="39"/>
  <c r="EH139" i="39" s="1"/>
  <c r="EH161" i="39" s="1"/>
  <c r="EH183" i="39" s="1"/>
  <c r="EH118" i="39"/>
  <c r="EH140" i="39" s="1"/>
  <c r="EH162" i="39" s="1"/>
  <c r="EH184" i="39" s="1"/>
  <c r="EH119" i="39"/>
  <c r="EH141" i="39" s="1"/>
  <c r="EH163" i="39" s="1"/>
  <c r="EH185" i="39" s="1"/>
  <c r="EH124" i="39"/>
  <c r="EH146" i="39" s="1"/>
  <c r="EH168" i="39" s="1"/>
  <c r="ED103" i="39"/>
  <c r="ED125" i="39" s="1"/>
  <c r="ED147" i="39" s="1"/>
  <c r="ED169" i="39" s="1"/>
  <c r="ED104" i="39"/>
  <c r="ED126" i="39" s="1"/>
  <c r="ED148" i="39" s="1"/>
  <c r="ED170" i="39" s="1"/>
  <c r="ED105" i="39"/>
  <c r="ED127" i="39" s="1"/>
  <c r="ED149" i="39" s="1"/>
  <c r="ED171" i="39" s="1"/>
  <c r="ED106" i="39"/>
  <c r="ED128" i="39" s="1"/>
  <c r="ED150" i="39" s="1"/>
  <c r="ED172" i="39" s="1"/>
  <c r="ED108" i="39"/>
  <c r="ED130" i="39" s="1"/>
  <c r="ED152" i="39" s="1"/>
  <c r="ED174" i="39" s="1"/>
  <c r="ED107" i="39"/>
  <c r="ED129" i="39" s="1"/>
  <c r="ED151" i="39" s="1"/>
  <c r="ED173" i="39" s="1"/>
  <c r="ED109" i="39"/>
  <c r="ED131" i="39" s="1"/>
  <c r="ED153" i="39" s="1"/>
  <c r="ED175" i="39" s="1"/>
  <c r="ED110" i="39"/>
  <c r="ED132" i="39" s="1"/>
  <c r="ED154" i="39" s="1"/>
  <c r="ED176" i="39" s="1"/>
  <c r="ED111" i="39"/>
  <c r="ED133" i="39" s="1"/>
  <c r="ED155" i="39" s="1"/>
  <c r="ED177" i="39" s="1"/>
  <c r="ED112" i="39"/>
  <c r="ED134" i="39" s="1"/>
  <c r="ED156" i="39" s="1"/>
  <c r="ED178" i="39" s="1"/>
  <c r="ED113" i="39"/>
  <c r="ED135" i="39" s="1"/>
  <c r="ED157" i="39" s="1"/>
  <c r="ED179" i="39" s="1"/>
  <c r="ED114" i="39"/>
  <c r="ED136" i="39" s="1"/>
  <c r="ED158" i="39" s="1"/>
  <c r="ED180" i="39" s="1"/>
  <c r="ED115" i="39"/>
  <c r="ED137" i="39" s="1"/>
  <c r="ED159" i="39" s="1"/>
  <c r="ED181" i="39" s="1"/>
  <c r="ED116" i="39"/>
  <c r="ED138" i="39" s="1"/>
  <c r="ED160" i="39" s="1"/>
  <c r="ED182" i="39" s="1"/>
  <c r="ED117" i="39"/>
  <c r="ED139" i="39" s="1"/>
  <c r="ED161" i="39" s="1"/>
  <c r="ED183" i="39" s="1"/>
  <c r="ED118" i="39"/>
  <c r="ED140" i="39" s="1"/>
  <c r="ED162" i="39" s="1"/>
  <c r="ED184" i="39" s="1"/>
  <c r="ED119" i="39"/>
  <c r="ED141" i="39" s="1"/>
  <c r="ED163" i="39" s="1"/>
  <c r="ED185" i="39" s="1"/>
  <c r="ED124" i="39"/>
  <c r="ED146" i="39" s="1"/>
  <c r="ED168" i="39" s="1"/>
  <c r="DZ103" i="39"/>
  <c r="DZ125" i="39" s="1"/>
  <c r="DZ147" i="39" s="1"/>
  <c r="DZ169" i="39" s="1"/>
  <c r="DZ104" i="39"/>
  <c r="DZ126" i="39" s="1"/>
  <c r="DZ148" i="39" s="1"/>
  <c r="DZ170" i="39" s="1"/>
  <c r="DZ105" i="39"/>
  <c r="DZ127" i="39" s="1"/>
  <c r="DZ149" i="39" s="1"/>
  <c r="DZ171" i="39" s="1"/>
  <c r="DZ106" i="39"/>
  <c r="DZ128" i="39" s="1"/>
  <c r="DZ150" i="39" s="1"/>
  <c r="DZ172" i="39" s="1"/>
  <c r="DZ108" i="39"/>
  <c r="DZ130" i="39" s="1"/>
  <c r="DZ152" i="39" s="1"/>
  <c r="DZ174" i="39" s="1"/>
  <c r="DZ107" i="39"/>
  <c r="DZ129" i="39" s="1"/>
  <c r="DZ151" i="39" s="1"/>
  <c r="DZ173" i="39" s="1"/>
  <c r="DZ109" i="39"/>
  <c r="DZ131" i="39" s="1"/>
  <c r="DZ153" i="39" s="1"/>
  <c r="DZ175" i="39" s="1"/>
  <c r="DZ110" i="39"/>
  <c r="DZ132" i="39" s="1"/>
  <c r="DZ154" i="39" s="1"/>
  <c r="DZ176" i="39" s="1"/>
  <c r="DZ111" i="39"/>
  <c r="DZ133" i="39" s="1"/>
  <c r="DZ155" i="39" s="1"/>
  <c r="DZ177" i="39" s="1"/>
  <c r="DZ112" i="39"/>
  <c r="DZ134" i="39" s="1"/>
  <c r="DZ156" i="39" s="1"/>
  <c r="DZ178" i="39" s="1"/>
  <c r="DZ113" i="39"/>
  <c r="DZ135" i="39" s="1"/>
  <c r="DZ157" i="39" s="1"/>
  <c r="DZ179" i="39" s="1"/>
  <c r="DZ114" i="39"/>
  <c r="DZ136" i="39" s="1"/>
  <c r="DZ158" i="39" s="1"/>
  <c r="DZ180" i="39" s="1"/>
  <c r="DZ115" i="39"/>
  <c r="DZ137" i="39" s="1"/>
  <c r="DZ159" i="39" s="1"/>
  <c r="DZ181" i="39" s="1"/>
  <c r="DZ116" i="39"/>
  <c r="DZ138" i="39" s="1"/>
  <c r="DZ160" i="39" s="1"/>
  <c r="DZ182" i="39" s="1"/>
  <c r="DZ117" i="39"/>
  <c r="DZ139" i="39" s="1"/>
  <c r="DZ161" i="39" s="1"/>
  <c r="DZ183" i="39" s="1"/>
  <c r="DZ118" i="39"/>
  <c r="DZ140" i="39" s="1"/>
  <c r="DZ162" i="39" s="1"/>
  <c r="DZ184" i="39" s="1"/>
  <c r="DZ119" i="39"/>
  <c r="DZ141" i="39" s="1"/>
  <c r="DZ163" i="39" s="1"/>
  <c r="DZ185" i="39" s="1"/>
  <c r="DZ124" i="39"/>
  <c r="DZ146" i="39" s="1"/>
  <c r="DZ168" i="39" s="1"/>
  <c r="DV103" i="39"/>
  <c r="DV125" i="39" s="1"/>
  <c r="DV147" i="39" s="1"/>
  <c r="DV169" i="39" s="1"/>
  <c r="DV104" i="39"/>
  <c r="DV126" i="39" s="1"/>
  <c r="DV148" i="39" s="1"/>
  <c r="DV170" i="39" s="1"/>
  <c r="DV105" i="39"/>
  <c r="DV127" i="39" s="1"/>
  <c r="DV149" i="39" s="1"/>
  <c r="DV171" i="39" s="1"/>
  <c r="DV106" i="39"/>
  <c r="DV128" i="39" s="1"/>
  <c r="DV150" i="39" s="1"/>
  <c r="DV172" i="39" s="1"/>
  <c r="DV108" i="39"/>
  <c r="DV130" i="39" s="1"/>
  <c r="DV152" i="39" s="1"/>
  <c r="DV174" i="39" s="1"/>
  <c r="DV107" i="39"/>
  <c r="DV129" i="39" s="1"/>
  <c r="DV151" i="39" s="1"/>
  <c r="DV173" i="39" s="1"/>
  <c r="DV109" i="39"/>
  <c r="DV131" i="39" s="1"/>
  <c r="DV153" i="39" s="1"/>
  <c r="DV175" i="39" s="1"/>
  <c r="DV110" i="39"/>
  <c r="DV132" i="39" s="1"/>
  <c r="DV154" i="39" s="1"/>
  <c r="DV176" i="39" s="1"/>
  <c r="DV111" i="39"/>
  <c r="DV133" i="39" s="1"/>
  <c r="DV155" i="39" s="1"/>
  <c r="DV177" i="39" s="1"/>
  <c r="DV112" i="39"/>
  <c r="DV134" i="39" s="1"/>
  <c r="DV156" i="39" s="1"/>
  <c r="DV178" i="39" s="1"/>
  <c r="DV113" i="39"/>
  <c r="DV135" i="39" s="1"/>
  <c r="DV157" i="39" s="1"/>
  <c r="DV179" i="39" s="1"/>
  <c r="DV114" i="39"/>
  <c r="DV136" i="39" s="1"/>
  <c r="DV158" i="39" s="1"/>
  <c r="DV180" i="39" s="1"/>
  <c r="DV115" i="39"/>
  <c r="DV137" i="39" s="1"/>
  <c r="DV159" i="39" s="1"/>
  <c r="DV181" i="39" s="1"/>
  <c r="DV116" i="39"/>
  <c r="DV138" i="39" s="1"/>
  <c r="DV160" i="39" s="1"/>
  <c r="DV182" i="39" s="1"/>
  <c r="DV117" i="39"/>
  <c r="DV139" i="39" s="1"/>
  <c r="DV161" i="39" s="1"/>
  <c r="DV183" i="39" s="1"/>
  <c r="DV118" i="39"/>
  <c r="DV140" i="39" s="1"/>
  <c r="DV162" i="39" s="1"/>
  <c r="DV184" i="39" s="1"/>
  <c r="DV119" i="39"/>
  <c r="DV141" i="39" s="1"/>
  <c r="DV163" i="39" s="1"/>
  <c r="DV185" i="39" s="1"/>
  <c r="DV124" i="39"/>
  <c r="DV146" i="39" s="1"/>
  <c r="DV168" i="39" s="1"/>
  <c r="DR103" i="39"/>
  <c r="DR125" i="39" s="1"/>
  <c r="DR147" i="39" s="1"/>
  <c r="DR169" i="39" s="1"/>
  <c r="DR104" i="39"/>
  <c r="DR126" i="39" s="1"/>
  <c r="DR148" i="39" s="1"/>
  <c r="DR170" i="39" s="1"/>
  <c r="DR105" i="39"/>
  <c r="DR127" i="39" s="1"/>
  <c r="DR149" i="39" s="1"/>
  <c r="DR171" i="39" s="1"/>
  <c r="DR106" i="39"/>
  <c r="DR128" i="39" s="1"/>
  <c r="DR150" i="39" s="1"/>
  <c r="DR172" i="39" s="1"/>
  <c r="DR108" i="39"/>
  <c r="DR130" i="39" s="1"/>
  <c r="DR152" i="39" s="1"/>
  <c r="DR174" i="39" s="1"/>
  <c r="DR107" i="39"/>
  <c r="DR129" i="39" s="1"/>
  <c r="DR151" i="39" s="1"/>
  <c r="DR173" i="39" s="1"/>
  <c r="DR109" i="39"/>
  <c r="DR131" i="39" s="1"/>
  <c r="DR153" i="39" s="1"/>
  <c r="DR175" i="39" s="1"/>
  <c r="DR110" i="39"/>
  <c r="DR132" i="39" s="1"/>
  <c r="DR154" i="39" s="1"/>
  <c r="DR176" i="39" s="1"/>
  <c r="DR111" i="39"/>
  <c r="DR133" i="39" s="1"/>
  <c r="DR155" i="39" s="1"/>
  <c r="DR177" i="39" s="1"/>
  <c r="DR112" i="39"/>
  <c r="DR134" i="39" s="1"/>
  <c r="DR156" i="39" s="1"/>
  <c r="DR178" i="39" s="1"/>
  <c r="DR113" i="39"/>
  <c r="DR135" i="39" s="1"/>
  <c r="DR157" i="39" s="1"/>
  <c r="DR179" i="39" s="1"/>
  <c r="DR114" i="39"/>
  <c r="DR136" i="39" s="1"/>
  <c r="DR158" i="39" s="1"/>
  <c r="DR180" i="39" s="1"/>
  <c r="DR115" i="39"/>
  <c r="DR137" i="39" s="1"/>
  <c r="DR159" i="39" s="1"/>
  <c r="DR181" i="39" s="1"/>
  <c r="DR116" i="39"/>
  <c r="DR138" i="39" s="1"/>
  <c r="DR160" i="39" s="1"/>
  <c r="DR182" i="39" s="1"/>
  <c r="DR117" i="39"/>
  <c r="DR139" i="39" s="1"/>
  <c r="DR161" i="39" s="1"/>
  <c r="DR183" i="39" s="1"/>
  <c r="DR118" i="39"/>
  <c r="DR140" i="39" s="1"/>
  <c r="DR162" i="39" s="1"/>
  <c r="DR184" i="39" s="1"/>
  <c r="DR119" i="39"/>
  <c r="DR141" i="39" s="1"/>
  <c r="DR163" i="39" s="1"/>
  <c r="DR185" i="39" s="1"/>
  <c r="DR124" i="39"/>
  <c r="DR146" i="39" s="1"/>
  <c r="DR168" i="39" s="1"/>
  <c r="DN103" i="39"/>
  <c r="DN125" i="39" s="1"/>
  <c r="DN147" i="39" s="1"/>
  <c r="DN169" i="39" s="1"/>
  <c r="DN104" i="39"/>
  <c r="DN126" i="39" s="1"/>
  <c r="DN148" i="39" s="1"/>
  <c r="DN170" i="39" s="1"/>
  <c r="DN105" i="39"/>
  <c r="DN127" i="39" s="1"/>
  <c r="DN149" i="39" s="1"/>
  <c r="DN171" i="39" s="1"/>
  <c r="DN106" i="39"/>
  <c r="DN128" i="39" s="1"/>
  <c r="DN150" i="39" s="1"/>
  <c r="DN172" i="39" s="1"/>
  <c r="DN108" i="39"/>
  <c r="DN130" i="39" s="1"/>
  <c r="DN152" i="39" s="1"/>
  <c r="DN174" i="39" s="1"/>
  <c r="DN107" i="39"/>
  <c r="DN129" i="39" s="1"/>
  <c r="DN151" i="39" s="1"/>
  <c r="DN173" i="39" s="1"/>
  <c r="DN109" i="39"/>
  <c r="DN131" i="39" s="1"/>
  <c r="DN153" i="39" s="1"/>
  <c r="DN175" i="39" s="1"/>
  <c r="DN110" i="39"/>
  <c r="DN132" i="39" s="1"/>
  <c r="DN154" i="39" s="1"/>
  <c r="DN176" i="39" s="1"/>
  <c r="DN111" i="39"/>
  <c r="DN133" i="39" s="1"/>
  <c r="DN155" i="39" s="1"/>
  <c r="DN177" i="39" s="1"/>
  <c r="DN112" i="39"/>
  <c r="DN134" i="39" s="1"/>
  <c r="DN156" i="39" s="1"/>
  <c r="DN178" i="39" s="1"/>
  <c r="DN113" i="39"/>
  <c r="DN135" i="39" s="1"/>
  <c r="DN157" i="39" s="1"/>
  <c r="DN179" i="39" s="1"/>
  <c r="DN114" i="39"/>
  <c r="DN136" i="39" s="1"/>
  <c r="DN158" i="39" s="1"/>
  <c r="DN180" i="39" s="1"/>
  <c r="DN115" i="39"/>
  <c r="DN137" i="39" s="1"/>
  <c r="DN159" i="39" s="1"/>
  <c r="DN181" i="39" s="1"/>
  <c r="DN116" i="39"/>
  <c r="DN138" i="39" s="1"/>
  <c r="DN160" i="39" s="1"/>
  <c r="DN182" i="39" s="1"/>
  <c r="DN117" i="39"/>
  <c r="DN139" i="39" s="1"/>
  <c r="DN161" i="39" s="1"/>
  <c r="DN183" i="39" s="1"/>
  <c r="DN118" i="39"/>
  <c r="DN140" i="39" s="1"/>
  <c r="DN162" i="39" s="1"/>
  <c r="DN184" i="39" s="1"/>
  <c r="DN119" i="39"/>
  <c r="DN141" i="39" s="1"/>
  <c r="DN163" i="39" s="1"/>
  <c r="DN185" i="39" s="1"/>
  <c r="DN124" i="39"/>
  <c r="DN146" i="39" s="1"/>
  <c r="DN168" i="39" s="1"/>
  <c r="DJ103" i="39"/>
  <c r="DJ125" i="39" s="1"/>
  <c r="DJ147" i="39" s="1"/>
  <c r="DJ169" i="39" s="1"/>
  <c r="DJ104" i="39"/>
  <c r="DJ126" i="39" s="1"/>
  <c r="DJ148" i="39" s="1"/>
  <c r="DJ170" i="39" s="1"/>
  <c r="DJ105" i="39"/>
  <c r="DJ127" i="39" s="1"/>
  <c r="DJ149" i="39" s="1"/>
  <c r="DJ171" i="39" s="1"/>
  <c r="DJ106" i="39"/>
  <c r="DJ128" i="39" s="1"/>
  <c r="DJ150" i="39" s="1"/>
  <c r="DJ172" i="39" s="1"/>
  <c r="DJ108" i="39"/>
  <c r="DJ130" i="39" s="1"/>
  <c r="DJ152" i="39" s="1"/>
  <c r="DJ174" i="39" s="1"/>
  <c r="DJ107" i="39"/>
  <c r="DJ129" i="39" s="1"/>
  <c r="DJ151" i="39" s="1"/>
  <c r="DJ173" i="39" s="1"/>
  <c r="DJ109" i="39"/>
  <c r="DJ131" i="39" s="1"/>
  <c r="DJ153" i="39" s="1"/>
  <c r="DJ175" i="39" s="1"/>
  <c r="DJ110" i="39"/>
  <c r="DJ132" i="39" s="1"/>
  <c r="DJ154" i="39" s="1"/>
  <c r="DJ176" i="39" s="1"/>
  <c r="DJ111" i="39"/>
  <c r="DJ133" i="39" s="1"/>
  <c r="DJ155" i="39" s="1"/>
  <c r="DJ177" i="39" s="1"/>
  <c r="DJ112" i="39"/>
  <c r="DJ134" i="39" s="1"/>
  <c r="DJ156" i="39" s="1"/>
  <c r="DJ178" i="39" s="1"/>
  <c r="DJ113" i="39"/>
  <c r="DJ135" i="39" s="1"/>
  <c r="DJ157" i="39" s="1"/>
  <c r="DJ179" i="39" s="1"/>
  <c r="DJ114" i="39"/>
  <c r="DJ136" i="39" s="1"/>
  <c r="DJ158" i="39" s="1"/>
  <c r="DJ180" i="39" s="1"/>
  <c r="DJ115" i="39"/>
  <c r="DJ137" i="39" s="1"/>
  <c r="DJ159" i="39" s="1"/>
  <c r="DJ181" i="39" s="1"/>
  <c r="DJ116" i="39"/>
  <c r="DJ138" i="39" s="1"/>
  <c r="DJ160" i="39" s="1"/>
  <c r="DJ182" i="39" s="1"/>
  <c r="DJ117" i="39"/>
  <c r="DJ139" i="39" s="1"/>
  <c r="DJ161" i="39" s="1"/>
  <c r="DJ183" i="39" s="1"/>
  <c r="DJ118" i="39"/>
  <c r="DJ140" i="39" s="1"/>
  <c r="DJ162" i="39" s="1"/>
  <c r="DJ184" i="39" s="1"/>
  <c r="DJ119" i="39"/>
  <c r="DJ141" i="39" s="1"/>
  <c r="DJ163" i="39" s="1"/>
  <c r="DJ185" i="39" s="1"/>
  <c r="DJ124" i="39"/>
  <c r="DJ146" i="39" s="1"/>
  <c r="DJ168" i="39" s="1"/>
  <c r="DF103" i="39"/>
  <c r="DF125" i="39" s="1"/>
  <c r="DF147" i="39" s="1"/>
  <c r="DF169" i="39" s="1"/>
  <c r="DF104" i="39"/>
  <c r="DF126" i="39" s="1"/>
  <c r="DF148" i="39" s="1"/>
  <c r="DF170" i="39" s="1"/>
  <c r="DF105" i="39"/>
  <c r="DF127" i="39" s="1"/>
  <c r="DF149" i="39" s="1"/>
  <c r="DF171" i="39" s="1"/>
  <c r="DF106" i="39"/>
  <c r="DF128" i="39" s="1"/>
  <c r="DF150" i="39" s="1"/>
  <c r="DF172" i="39" s="1"/>
  <c r="DF108" i="39"/>
  <c r="DF130" i="39" s="1"/>
  <c r="DF152" i="39" s="1"/>
  <c r="DF174" i="39" s="1"/>
  <c r="DF107" i="39"/>
  <c r="DF129" i="39" s="1"/>
  <c r="DF151" i="39" s="1"/>
  <c r="DF173" i="39" s="1"/>
  <c r="DF109" i="39"/>
  <c r="DF131" i="39" s="1"/>
  <c r="DF153" i="39" s="1"/>
  <c r="DF175" i="39" s="1"/>
  <c r="DF110" i="39"/>
  <c r="DF132" i="39" s="1"/>
  <c r="DF154" i="39" s="1"/>
  <c r="DF176" i="39" s="1"/>
  <c r="DF111" i="39"/>
  <c r="DF133" i="39" s="1"/>
  <c r="DF155" i="39" s="1"/>
  <c r="DF177" i="39" s="1"/>
  <c r="DF112" i="39"/>
  <c r="DF134" i="39" s="1"/>
  <c r="DF156" i="39" s="1"/>
  <c r="DF178" i="39" s="1"/>
  <c r="DF113" i="39"/>
  <c r="DF135" i="39" s="1"/>
  <c r="DF157" i="39" s="1"/>
  <c r="DF179" i="39" s="1"/>
  <c r="DF114" i="39"/>
  <c r="DF136" i="39" s="1"/>
  <c r="DF158" i="39" s="1"/>
  <c r="DF180" i="39" s="1"/>
  <c r="DF115" i="39"/>
  <c r="DF137" i="39" s="1"/>
  <c r="DF159" i="39" s="1"/>
  <c r="DF181" i="39" s="1"/>
  <c r="DF116" i="39"/>
  <c r="DF138" i="39" s="1"/>
  <c r="DF160" i="39" s="1"/>
  <c r="DF182" i="39" s="1"/>
  <c r="DF117" i="39"/>
  <c r="DF139" i="39" s="1"/>
  <c r="DF161" i="39" s="1"/>
  <c r="DF183" i="39" s="1"/>
  <c r="DF118" i="39"/>
  <c r="DF140" i="39" s="1"/>
  <c r="DF162" i="39" s="1"/>
  <c r="DF184" i="39" s="1"/>
  <c r="DF119" i="39"/>
  <c r="DF141" i="39" s="1"/>
  <c r="DF163" i="39" s="1"/>
  <c r="DF185" i="39" s="1"/>
  <c r="DF124" i="39"/>
  <c r="DF146" i="39" s="1"/>
  <c r="DF168" i="39" s="1"/>
  <c r="DB103" i="39"/>
  <c r="DB125" i="39" s="1"/>
  <c r="DB147" i="39" s="1"/>
  <c r="DB169" i="39" s="1"/>
  <c r="DB104" i="39"/>
  <c r="DB126" i="39" s="1"/>
  <c r="DB148" i="39" s="1"/>
  <c r="DB170" i="39" s="1"/>
  <c r="DB105" i="39"/>
  <c r="DB127" i="39" s="1"/>
  <c r="DB149" i="39" s="1"/>
  <c r="DB171" i="39" s="1"/>
  <c r="DB106" i="39"/>
  <c r="DB128" i="39" s="1"/>
  <c r="DB150" i="39" s="1"/>
  <c r="DB172" i="39" s="1"/>
  <c r="DB108" i="39"/>
  <c r="DB130" i="39" s="1"/>
  <c r="DB152" i="39" s="1"/>
  <c r="DB174" i="39" s="1"/>
  <c r="DB107" i="39"/>
  <c r="DB129" i="39" s="1"/>
  <c r="DB151" i="39" s="1"/>
  <c r="DB173" i="39" s="1"/>
  <c r="DB109" i="39"/>
  <c r="DB131" i="39" s="1"/>
  <c r="DB153" i="39" s="1"/>
  <c r="DB175" i="39" s="1"/>
  <c r="DB110" i="39"/>
  <c r="DB132" i="39" s="1"/>
  <c r="DB154" i="39" s="1"/>
  <c r="DB176" i="39" s="1"/>
  <c r="DB111" i="39"/>
  <c r="DB133" i="39" s="1"/>
  <c r="DB155" i="39" s="1"/>
  <c r="DB177" i="39" s="1"/>
  <c r="DB112" i="39"/>
  <c r="DB134" i="39" s="1"/>
  <c r="DB156" i="39" s="1"/>
  <c r="DB178" i="39" s="1"/>
  <c r="DB113" i="39"/>
  <c r="DB135" i="39" s="1"/>
  <c r="DB157" i="39" s="1"/>
  <c r="DB179" i="39" s="1"/>
  <c r="DB114" i="39"/>
  <c r="DB136" i="39" s="1"/>
  <c r="DB158" i="39" s="1"/>
  <c r="DB180" i="39" s="1"/>
  <c r="DB115" i="39"/>
  <c r="DB137" i="39" s="1"/>
  <c r="DB159" i="39" s="1"/>
  <c r="DB181" i="39" s="1"/>
  <c r="DB116" i="39"/>
  <c r="DB138" i="39" s="1"/>
  <c r="DB160" i="39" s="1"/>
  <c r="DB182" i="39" s="1"/>
  <c r="DB117" i="39"/>
  <c r="DB139" i="39" s="1"/>
  <c r="DB161" i="39" s="1"/>
  <c r="DB183" i="39" s="1"/>
  <c r="DB118" i="39"/>
  <c r="DB140" i="39" s="1"/>
  <c r="DB162" i="39" s="1"/>
  <c r="DB184" i="39" s="1"/>
  <c r="DB119" i="39"/>
  <c r="DB141" i="39" s="1"/>
  <c r="DB163" i="39" s="1"/>
  <c r="DB185" i="39" s="1"/>
  <c r="DB124" i="39"/>
  <c r="DB146" i="39" s="1"/>
  <c r="DB168" i="39" s="1"/>
  <c r="CX103" i="39"/>
  <c r="CX125" i="39" s="1"/>
  <c r="CX147" i="39" s="1"/>
  <c r="CX169" i="39" s="1"/>
  <c r="CX104" i="39"/>
  <c r="CX126" i="39" s="1"/>
  <c r="CX148" i="39" s="1"/>
  <c r="CX170" i="39" s="1"/>
  <c r="CX105" i="39"/>
  <c r="CX127" i="39" s="1"/>
  <c r="CX149" i="39" s="1"/>
  <c r="CX171" i="39" s="1"/>
  <c r="CX106" i="39"/>
  <c r="CX128" i="39" s="1"/>
  <c r="CX150" i="39" s="1"/>
  <c r="CX172" i="39" s="1"/>
  <c r="CX108" i="39"/>
  <c r="CX130" i="39" s="1"/>
  <c r="CX152" i="39" s="1"/>
  <c r="CX174" i="39" s="1"/>
  <c r="CX107" i="39"/>
  <c r="CX129" i="39" s="1"/>
  <c r="CX151" i="39" s="1"/>
  <c r="CX173" i="39" s="1"/>
  <c r="CX109" i="39"/>
  <c r="CX131" i="39" s="1"/>
  <c r="CX153" i="39" s="1"/>
  <c r="CX175" i="39" s="1"/>
  <c r="CX110" i="39"/>
  <c r="CX132" i="39" s="1"/>
  <c r="CX154" i="39" s="1"/>
  <c r="CX176" i="39" s="1"/>
  <c r="CX111" i="39"/>
  <c r="CX133" i="39" s="1"/>
  <c r="CX155" i="39" s="1"/>
  <c r="CX177" i="39" s="1"/>
  <c r="CX112" i="39"/>
  <c r="CX134" i="39" s="1"/>
  <c r="CX156" i="39" s="1"/>
  <c r="CX178" i="39" s="1"/>
  <c r="CX113" i="39"/>
  <c r="CX135" i="39" s="1"/>
  <c r="CX157" i="39" s="1"/>
  <c r="CX179" i="39" s="1"/>
  <c r="CX114" i="39"/>
  <c r="CX136" i="39" s="1"/>
  <c r="CX158" i="39" s="1"/>
  <c r="CX180" i="39" s="1"/>
  <c r="CX115" i="39"/>
  <c r="CX137" i="39" s="1"/>
  <c r="CX159" i="39" s="1"/>
  <c r="CX181" i="39" s="1"/>
  <c r="CX116" i="39"/>
  <c r="CX138" i="39" s="1"/>
  <c r="CX160" i="39" s="1"/>
  <c r="CX182" i="39" s="1"/>
  <c r="CX117" i="39"/>
  <c r="CX139" i="39" s="1"/>
  <c r="CX161" i="39" s="1"/>
  <c r="CX183" i="39" s="1"/>
  <c r="CX118" i="39"/>
  <c r="CX140" i="39" s="1"/>
  <c r="CX162" i="39" s="1"/>
  <c r="CX184" i="39" s="1"/>
  <c r="CX119" i="39"/>
  <c r="CX141" i="39" s="1"/>
  <c r="CX163" i="39" s="1"/>
  <c r="CX185" i="39" s="1"/>
  <c r="CX124" i="39"/>
  <c r="CX146" i="39" s="1"/>
  <c r="CX168" i="39" s="1"/>
  <c r="FK105" i="39"/>
  <c r="FK127" i="39" s="1"/>
  <c r="FK149" i="39" s="1"/>
  <c r="FK171" i="39" s="1"/>
  <c r="FK106" i="39"/>
  <c r="FK128" i="39" s="1"/>
  <c r="FK150" i="39" s="1"/>
  <c r="FK172" i="39" s="1"/>
  <c r="FK107" i="39"/>
  <c r="FK129" i="39" s="1"/>
  <c r="FK151" i="39" s="1"/>
  <c r="FK173" i="39" s="1"/>
  <c r="FK108" i="39"/>
  <c r="FK130" i="39" s="1"/>
  <c r="FK152" i="39" s="1"/>
  <c r="FK174" i="39" s="1"/>
  <c r="FK109" i="39"/>
  <c r="FK131" i="39" s="1"/>
  <c r="FK153" i="39" s="1"/>
  <c r="FK175" i="39" s="1"/>
  <c r="FK110" i="39"/>
  <c r="FK132" i="39" s="1"/>
  <c r="FK154" i="39" s="1"/>
  <c r="FK176" i="39" s="1"/>
  <c r="FK103" i="39"/>
  <c r="FK125" i="39" s="1"/>
  <c r="FK147" i="39" s="1"/>
  <c r="FK169" i="39" s="1"/>
  <c r="FK104" i="39"/>
  <c r="FK126" i="39" s="1"/>
  <c r="FK148" i="39" s="1"/>
  <c r="FK170" i="39" s="1"/>
  <c r="FK111" i="39"/>
  <c r="FK133" i="39" s="1"/>
  <c r="FK155" i="39" s="1"/>
  <c r="FK177" i="39" s="1"/>
  <c r="FK112" i="39"/>
  <c r="FK134" i="39" s="1"/>
  <c r="FK156" i="39" s="1"/>
  <c r="FK178" i="39" s="1"/>
  <c r="FK113" i="39"/>
  <c r="FK135" i="39" s="1"/>
  <c r="FK157" i="39" s="1"/>
  <c r="FK179" i="39" s="1"/>
  <c r="FK114" i="39"/>
  <c r="FK136" i="39" s="1"/>
  <c r="FK158" i="39" s="1"/>
  <c r="FK180" i="39" s="1"/>
  <c r="FK115" i="39"/>
  <c r="FK137" i="39" s="1"/>
  <c r="FK159" i="39" s="1"/>
  <c r="FK181" i="39" s="1"/>
  <c r="FK116" i="39"/>
  <c r="FK138" i="39" s="1"/>
  <c r="FK160" i="39" s="1"/>
  <c r="FK182" i="39" s="1"/>
  <c r="FK117" i="39"/>
  <c r="FK139" i="39" s="1"/>
  <c r="FK161" i="39" s="1"/>
  <c r="FK183" i="39" s="1"/>
  <c r="FK118" i="39"/>
  <c r="FK140" i="39" s="1"/>
  <c r="FK162" i="39" s="1"/>
  <c r="FK184" i="39" s="1"/>
  <c r="FK119" i="39"/>
  <c r="FK141" i="39" s="1"/>
  <c r="FK163" i="39" s="1"/>
  <c r="FK185" i="39" s="1"/>
  <c r="FK124" i="39"/>
  <c r="FK146" i="39" s="1"/>
  <c r="FK168" i="39" s="1"/>
  <c r="IL103" i="39"/>
  <c r="IL125" i="39" s="1"/>
  <c r="IL147" i="39" s="1"/>
  <c r="IL169" i="39" s="1"/>
  <c r="IL104" i="39"/>
  <c r="IL126" i="39" s="1"/>
  <c r="IL148" i="39" s="1"/>
  <c r="IL170" i="39" s="1"/>
  <c r="IL105" i="39"/>
  <c r="IL127" i="39" s="1"/>
  <c r="IL149" i="39" s="1"/>
  <c r="IL171" i="39" s="1"/>
  <c r="IL107" i="39"/>
  <c r="IL129" i="39" s="1"/>
  <c r="IL151" i="39" s="1"/>
  <c r="IL173" i="39" s="1"/>
  <c r="IL106" i="39"/>
  <c r="IL128" i="39" s="1"/>
  <c r="IL150" i="39" s="1"/>
  <c r="IL172" i="39" s="1"/>
  <c r="IL109" i="39"/>
  <c r="IL131" i="39" s="1"/>
  <c r="IL153" i="39" s="1"/>
  <c r="IL175" i="39" s="1"/>
  <c r="IL110" i="39"/>
  <c r="IL132" i="39" s="1"/>
  <c r="IL154" i="39" s="1"/>
  <c r="IL176" i="39" s="1"/>
  <c r="IL108" i="39"/>
  <c r="IL130" i="39" s="1"/>
  <c r="IL152" i="39" s="1"/>
  <c r="IL174" i="39" s="1"/>
  <c r="IL111" i="39"/>
  <c r="IL133" i="39" s="1"/>
  <c r="IL155" i="39" s="1"/>
  <c r="IL177" i="39" s="1"/>
  <c r="IL112" i="39"/>
  <c r="IL134" i="39" s="1"/>
  <c r="IL156" i="39" s="1"/>
  <c r="IL178" i="39" s="1"/>
  <c r="IL113" i="39"/>
  <c r="IL135" i="39" s="1"/>
  <c r="IL157" i="39" s="1"/>
  <c r="IL179" i="39" s="1"/>
  <c r="IL114" i="39"/>
  <c r="IL136" i="39" s="1"/>
  <c r="IL158" i="39" s="1"/>
  <c r="IL180" i="39" s="1"/>
  <c r="IL115" i="39"/>
  <c r="IL137" i="39" s="1"/>
  <c r="IL159" i="39" s="1"/>
  <c r="IL181" i="39" s="1"/>
  <c r="IL116" i="39"/>
  <c r="IL138" i="39" s="1"/>
  <c r="IL160" i="39" s="1"/>
  <c r="IL182" i="39" s="1"/>
  <c r="IL117" i="39"/>
  <c r="IL139" i="39" s="1"/>
  <c r="IL161" i="39" s="1"/>
  <c r="IL183" i="39" s="1"/>
  <c r="IL118" i="39"/>
  <c r="IL140" i="39" s="1"/>
  <c r="IL162" i="39" s="1"/>
  <c r="IL184" i="39" s="1"/>
  <c r="IL119" i="39"/>
  <c r="IL141" i="39" s="1"/>
  <c r="IL163" i="39" s="1"/>
  <c r="IL185" i="39" s="1"/>
  <c r="IL124" i="39"/>
  <c r="IL146" i="39" s="1"/>
  <c r="IL168" i="39" s="1"/>
  <c r="KK104" i="39"/>
  <c r="KK126" i="39" s="1"/>
  <c r="KK148" i="39" s="1"/>
  <c r="KK170" i="39" s="1"/>
  <c r="KK105" i="39"/>
  <c r="KK127" i="39" s="1"/>
  <c r="KK149" i="39" s="1"/>
  <c r="KK171" i="39" s="1"/>
  <c r="KK106" i="39"/>
  <c r="KK128" i="39" s="1"/>
  <c r="KK150" i="39" s="1"/>
  <c r="KK172" i="39" s="1"/>
  <c r="KK107" i="39"/>
  <c r="KK129" i="39" s="1"/>
  <c r="KK151" i="39" s="1"/>
  <c r="KK173" i="39" s="1"/>
  <c r="KK108" i="39"/>
  <c r="KK130" i="39" s="1"/>
  <c r="KK152" i="39" s="1"/>
  <c r="KK174" i="39" s="1"/>
  <c r="KK109" i="39"/>
  <c r="KK131" i="39" s="1"/>
  <c r="KK153" i="39" s="1"/>
  <c r="KK175" i="39" s="1"/>
  <c r="KK103" i="39"/>
  <c r="KK125" i="39" s="1"/>
  <c r="KK147" i="39" s="1"/>
  <c r="KK169" i="39" s="1"/>
  <c r="KK110" i="39"/>
  <c r="KK132" i="39" s="1"/>
  <c r="KK154" i="39" s="1"/>
  <c r="KK176" i="39" s="1"/>
  <c r="KK111" i="39"/>
  <c r="KK133" i="39" s="1"/>
  <c r="KK155" i="39" s="1"/>
  <c r="KK177" i="39" s="1"/>
  <c r="KK112" i="39"/>
  <c r="KK134" i="39" s="1"/>
  <c r="KK156" i="39" s="1"/>
  <c r="KK178" i="39" s="1"/>
  <c r="KK113" i="39"/>
  <c r="KK135" i="39" s="1"/>
  <c r="KK157" i="39" s="1"/>
  <c r="KK179" i="39" s="1"/>
  <c r="KK114" i="39"/>
  <c r="KK136" i="39" s="1"/>
  <c r="KK158" i="39" s="1"/>
  <c r="KK180" i="39" s="1"/>
  <c r="KK115" i="39"/>
  <c r="KK137" i="39" s="1"/>
  <c r="KK159" i="39" s="1"/>
  <c r="KK181" i="39" s="1"/>
  <c r="KK116" i="39"/>
  <c r="KK138" i="39" s="1"/>
  <c r="KK160" i="39" s="1"/>
  <c r="KK182" i="39" s="1"/>
  <c r="KK117" i="39"/>
  <c r="KK139" i="39" s="1"/>
  <c r="KK161" i="39" s="1"/>
  <c r="KK183" i="39" s="1"/>
  <c r="KK118" i="39"/>
  <c r="KK140" i="39" s="1"/>
  <c r="KK162" i="39" s="1"/>
  <c r="KK184" i="39" s="1"/>
  <c r="KK119" i="39"/>
  <c r="KK141" i="39" s="1"/>
  <c r="KK163" i="39" s="1"/>
  <c r="KK185" i="39" s="1"/>
  <c r="KK124" i="39"/>
  <c r="KK146" i="39" s="1"/>
  <c r="KK168" i="39" s="1"/>
  <c r="KF103" i="39"/>
  <c r="KF125" i="39" s="1"/>
  <c r="KF147" i="39" s="1"/>
  <c r="KF169" i="39" s="1"/>
  <c r="KF104" i="39"/>
  <c r="KF126" i="39" s="1"/>
  <c r="KF148" i="39" s="1"/>
  <c r="KF170" i="39" s="1"/>
  <c r="KF105" i="39"/>
  <c r="KF127" i="39" s="1"/>
  <c r="KF149" i="39" s="1"/>
  <c r="KF171" i="39" s="1"/>
  <c r="KF107" i="39"/>
  <c r="KF129" i="39" s="1"/>
  <c r="KF151" i="39" s="1"/>
  <c r="KF173" i="39" s="1"/>
  <c r="KF106" i="39"/>
  <c r="KF128" i="39" s="1"/>
  <c r="KF150" i="39" s="1"/>
  <c r="KF172" i="39" s="1"/>
  <c r="KF109" i="39"/>
  <c r="KF131" i="39" s="1"/>
  <c r="KF153" i="39" s="1"/>
  <c r="KF175" i="39" s="1"/>
  <c r="KF108" i="39"/>
  <c r="KF130" i="39" s="1"/>
  <c r="KF152" i="39" s="1"/>
  <c r="KF174" i="39" s="1"/>
  <c r="KF110" i="39"/>
  <c r="KF132" i="39" s="1"/>
  <c r="KF154" i="39" s="1"/>
  <c r="KF176" i="39" s="1"/>
  <c r="KF111" i="39"/>
  <c r="KF133" i="39" s="1"/>
  <c r="KF155" i="39" s="1"/>
  <c r="KF177" i="39" s="1"/>
  <c r="KF112" i="39"/>
  <c r="KF134" i="39" s="1"/>
  <c r="KF156" i="39" s="1"/>
  <c r="KF178" i="39" s="1"/>
  <c r="KF113" i="39"/>
  <c r="KF135" i="39" s="1"/>
  <c r="KF157" i="39" s="1"/>
  <c r="KF179" i="39" s="1"/>
  <c r="KF114" i="39"/>
  <c r="KF136" i="39" s="1"/>
  <c r="KF158" i="39" s="1"/>
  <c r="KF180" i="39" s="1"/>
  <c r="KF115" i="39"/>
  <c r="KF137" i="39" s="1"/>
  <c r="KF159" i="39" s="1"/>
  <c r="KF181" i="39" s="1"/>
  <c r="KF116" i="39"/>
  <c r="KF138" i="39" s="1"/>
  <c r="KF160" i="39" s="1"/>
  <c r="KF182" i="39" s="1"/>
  <c r="KF117" i="39"/>
  <c r="KF139" i="39" s="1"/>
  <c r="KF161" i="39" s="1"/>
  <c r="KF183" i="39" s="1"/>
  <c r="KF118" i="39"/>
  <c r="KF140" i="39" s="1"/>
  <c r="KF162" i="39" s="1"/>
  <c r="KF184" i="39" s="1"/>
  <c r="KF119" i="39"/>
  <c r="KF141" i="39" s="1"/>
  <c r="KF163" i="39" s="1"/>
  <c r="KF185" i="39" s="1"/>
  <c r="KF124" i="39"/>
  <c r="KF146" i="39" s="1"/>
  <c r="KF168" i="39" s="1"/>
  <c r="JJ103" i="39"/>
  <c r="JJ125" i="39" s="1"/>
  <c r="JJ147" i="39" s="1"/>
  <c r="JJ169" i="39" s="1"/>
  <c r="JJ104" i="39"/>
  <c r="JJ126" i="39" s="1"/>
  <c r="JJ148" i="39" s="1"/>
  <c r="JJ170" i="39" s="1"/>
  <c r="JJ105" i="39"/>
  <c r="JJ127" i="39" s="1"/>
  <c r="JJ149" i="39" s="1"/>
  <c r="JJ171" i="39" s="1"/>
  <c r="JJ107" i="39"/>
  <c r="JJ129" i="39" s="1"/>
  <c r="JJ151" i="39" s="1"/>
  <c r="JJ173" i="39" s="1"/>
  <c r="JJ106" i="39"/>
  <c r="JJ128" i="39" s="1"/>
  <c r="JJ150" i="39" s="1"/>
  <c r="JJ172" i="39" s="1"/>
  <c r="JJ109" i="39"/>
  <c r="JJ131" i="39" s="1"/>
  <c r="JJ153" i="39" s="1"/>
  <c r="JJ175" i="39" s="1"/>
  <c r="JJ108" i="39"/>
  <c r="JJ130" i="39" s="1"/>
  <c r="JJ152" i="39" s="1"/>
  <c r="JJ174" i="39" s="1"/>
  <c r="JJ110" i="39"/>
  <c r="JJ132" i="39" s="1"/>
  <c r="JJ154" i="39" s="1"/>
  <c r="JJ176" i="39" s="1"/>
  <c r="JJ111" i="39"/>
  <c r="JJ133" i="39" s="1"/>
  <c r="JJ155" i="39" s="1"/>
  <c r="JJ177" i="39" s="1"/>
  <c r="JJ112" i="39"/>
  <c r="JJ134" i="39" s="1"/>
  <c r="JJ156" i="39" s="1"/>
  <c r="JJ178" i="39" s="1"/>
  <c r="JJ113" i="39"/>
  <c r="JJ135" i="39" s="1"/>
  <c r="JJ157" i="39" s="1"/>
  <c r="JJ179" i="39" s="1"/>
  <c r="JJ114" i="39"/>
  <c r="JJ136" i="39" s="1"/>
  <c r="JJ158" i="39" s="1"/>
  <c r="JJ180" i="39" s="1"/>
  <c r="JJ115" i="39"/>
  <c r="JJ137" i="39" s="1"/>
  <c r="JJ159" i="39" s="1"/>
  <c r="JJ181" i="39" s="1"/>
  <c r="JJ116" i="39"/>
  <c r="JJ138" i="39" s="1"/>
  <c r="JJ160" i="39" s="1"/>
  <c r="JJ182" i="39" s="1"/>
  <c r="JJ117" i="39"/>
  <c r="JJ139" i="39" s="1"/>
  <c r="JJ161" i="39" s="1"/>
  <c r="JJ183" i="39" s="1"/>
  <c r="JJ118" i="39"/>
  <c r="JJ140" i="39" s="1"/>
  <c r="JJ162" i="39" s="1"/>
  <c r="JJ184" i="39" s="1"/>
  <c r="JJ119" i="39"/>
  <c r="JJ141" i="39" s="1"/>
  <c r="JJ163" i="39" s="1"/>
  <c r="JJ185" i="39" s="1"/>
  <c r="JJ124" i="39"/>
  <c r="JJ146" i="39" s="1"/>
  <c r="JJ168" i="39" s="1"/>
  <c r="ID103" i="39"/>
  <c r="ID125" i="39" s="1"/>
  <c r="ID147" i="39" s="1"/>
  <c r="ID169" i="39" s="1"/>
  <c r="ID104" i="39"/>
  <c r="ID126" i="39" s="1"/>
  <c r="ID148" i="39" s="1"/>
  <c r="ID170" i="39" s="1"/>
  <c r="ID105" i="39"/>
  <c r="ID127" i="39" s="1"/>
  <c r="ID149" i="39" s="1"/>
  <c r="ID171" i="39" s="1"/>
  <c r="ID107" i="39"/>
  <c r="ID129" i="39" s="1"/>
  <c r="ID151" i="39" s="1"/>
  <c r="ID173" i="39" s="1"/>
  <c r="ID106" i="39"/>
  <c r="ID128" i="39" s="1"/>
  <c r="ID150" i="39" s="1"/>
  <c r="ID172" i="39" s="1"/>
  <c r="ID109" i="39"/>
  <c r="ID131" i="39" s="1"/>
  <c r="ID153" i="39" s="1"/>
  <c r="ID175" i="39" s="1"/>
  <c r="ID110" i="39"/>
  <c r="ID132" i="39" s="1"/>
  <c r="ID154" i="39" s="1"/>
  <c r="ID176" i="39" s="1"/>
  <c r="ID108" i="39"/>
  <c r="ID130" i="39" s="1"/>
  <c r="ID152" i="39" s="1"/>
  <c r="ID174" i="39" s="1"/>
  <c r="ID111" i="39"/>
  <c r="ID133" i="39" s="1"/>
  <c r="ID155" i="39" s="1"/>
  <c r="ID177" i="39" s="1"/>
  <c r="ID112" i="39"/>
  <c r="ID134" i="39" s="1"/>
  <c r="ID156" i="39" s="1"/>
  <c r="ID178" i="39" s="1"/>
  <c r="ID113" i="39"/>
  <c r="ID135" i="39" s="1"/>
  <c r="ID157" i="39" s="1"/>
  <c r="ID179" i="39" s="1"/>
  <c r="ID114" i="39"/>
  <c r="ID136" i="39" s="1"/>
  <c r="ID158" i="39" s="1"/>
  <c r="ID180" i="39" s="1"/>
  <c r="ID115" i="39"/>
  <c r="ID137" i="39" s="1"/>
  <c r="ID159" i="39" s="1"/>
  <c r="ID181" i="39" s="1"/>
  <c r="ID116" i="39"/>
  <c r="ID138" i="39" s="1"/>
  <c r="ID160" i="39" s="1"/>
  <c r="ID182" i="39" s="1"/>
  <c r="ID117" i="39"/>
  <c r="ID139" i="39" s="1"/>
  <c r="ID161" i="39" s="1"/>
  <c r="ID183" i="39" s="1"/>
  <c r="ID118" i="39"/>
  <c r="ID140" i="39" s="1"/>
  <c r="ID162" i="39" s="1"/>
  <c r="ID184" i="39" s="1"/>
  <c r="ID119" i="39"/>
  <c r="ID141" i="39" s="1"/>
  <c r="ID163" i="39" s="1"/>
  <c r="ID185" i="39" s="1"/>
  <c r="ID124" i="39"/>
  <c r="ID146" i="39" s="1"/>
  <c r="ID168" i="39" s="1"/>
  <c r="GO105" i="39"/>
  <c r="GO127" i="39" s="1"/>
  <c r="GO149" i="39" s="1"/>
  <c r="GO171" i="39" s="1"/>
  <c r="GO106" i="39"/>
  <c r="GO128" i="39" s="1"/>
  <c r="GO150" i="39" s="1"/>
  <c r="GO172" i="39" s="1"/>
  <c r="GO107" i="39"/>
  <c r="GO129" i="39" s="1"/>
  <c r="GO151" i="39" s="1"/>
  <c r="GO173" i="39" s="1"/>
  <c r="GO108" i="39"/>
  <c r="GO130" i="39" s="1"/>
  <c r="GO152" i="39" s="1"/>
  <c r="GO174" i="39" s="1"/>
  <c r="GO109" i="39"/>
  <c r="GO131" i="39" s="1"/>
  <c r="GO153" i="39" s="1"/>
  <c r="GO175" i="39" s="1"/>
  <c r="GO110" i="39"/>
  <c r="GO132" i="39" s="1"/>
  <c r="GO154" i="39" s="1"/>
  <c r="GO176" i="39" s="1"/>
  <c r="GO103" i="39"/>
  <c r="GO125" i="39" s="1"/>
  <c r="GO147" i="39" s="1"/>
  <c r="GO169" i="39" s="1"/>
  <c r="GO104" i="39"/>
  <c r="GO126" i="39" s="1"/>
  <c r="GO148" i="39" s="1"/>
  <c r="GO170" i="39" s="1"/>
  <c r="GO111" i="39"/>
  <c r="GO133" i="39" s="1"/>
  <c r="GO155" i="39" s="1"/>
  <c r="GO177" i="39" s="1"/>
  <c r="GO112" i="39"/>
  <c r="GO134" i="39" s="1"/>
  <c r="GO156" i="39" s="1"/>
  <c r="GO178" i="39" s="1"/>
  <c r="GO113" i="39"/>
  <c r="GO135" i="39" s="1"/>
  <c r="GO157" i="39" s="1"/>
  <c r="GO179" i="39" s="1"/>
  <c r="GO114" i="39"/>
  <c r="GO136" i="39" s="1"/>
  <c r="GO158" i="39" s="1"/>
  <c r="GO180" i="39" s="1"/>
  <c r="GO115" i="39"/>
  <c r="GO137" i="39" s="1"/>
  <c r="GO159" i="39" s="1"/>
  <c r="GO181" i="39" s="1"/>
  <c r="GO116" i="39"/>
  <c r="GO138" i="39" s="1"/>
  <c r="GO160" i="39" s="1"/>
  <c r="GO182" i="39" s="1"/>
  <c r="GO117" i="39"/>
  <c r="GO139" i="39" s="1"/>
  <c r="GO161" i="39" s="1"/>
  <c r="GO183" i="39" s="1"/>
  <c r="GO118" i="39"/>
  <c r="GO140" i="39" s="1"/>
  <c r="GO162" i="39" s="1"/>
  <c r="GO184" i="39" s="1"/>
  <c r="GO119" i="39"/>
  <c r="GO141" i="39" s="1"/>
  <c r="GO163" i="39" s="1"/>
  <c r="GO185" i="39" s="1"/>
  <c r="GO124" i="39"/>
  <c r="GO146" i="39" s="1"/>
  <c r="GO168" i="39" s="1"/>
  <c r="EU105" i="39"/>
  <c r="EU127" i="39" s="1"/>
  <c r="EU149" i="39" s="1"/>
  <c r="EU171" i="39" s="1"/>
  <c r="EU106" i="39"/>
  <c r="EU128" i="39" s="1"/>
  <c r="EU150" i="39" s="1"/>
  <c r="EU172" i="39" s="1"/>
  <c r="EU107" i="39"/>
  <c r="EU129" i="39" s="1"/>
  <c r="EU151" i="39" s="1"/>
  <c r="EU173" i="39" s="1"/>
  <c r="EU108" i="39"/>
  <c r="EU130" i="39" s="1"/>
  <c r="EU152" i="39" s="1"/>
  <c r="EU174" i="39" s="1"/>
  <c r="EU109" i="39"/>
  <c r="EU131" i="39" s="1"/>
  <c r="EU153" i="39" s="1"/>
  <c r="EU175" i="39" s="1"/>
  <c r="EU110" i="39"/>
  <c r="EU132" i="39" s="1"/>
  <c r="EU154" i="39" s="1"/>
  <c r="EU176" i="39" s="1"/>
  <c r="EU103" i="39"/>
  <c r="EU125" i="39" s="1"/>
  <c r="EU147" i="39" s="1"/>
  <c r="EU169" i="39" s="1"/>
  <c r="EU104" i="39"/>
  <c r="EU126" i="39" s="1"/>
  <c r="EU148" i="39" s="1"/>
  <c r="EU170" i="39" s="1"/>
  <c r="EU111" i="39"/>
  <c r="EU133" i="39" s="1"/>
  <c r="EU155" i="39" s="1"/>
  <c r="EU177" i="39" s="1"/>
  <c r="EU112" i="39"/>
  <c r="EU134" i="39" s="1"/>
  <c r="EU156" i="39" s="1"/>
  <c r="EU178" i="39" s="1"/>
  <c r="EU113" i="39"/>
  <c r="EU135" i="39" s="1"/>
  <c r="EU157" i="39" s="1"/>
  <c r="EU179" i="39" s="1"/>
  <c r="EU114" i="39"/>
  <c r="EU136" i="39" s="1"/>
  <c r="EU158" i="39" s="1"/>
  <c r="EU180" i="39" s="1"/>
  <c r="EU115" i="39"/>
  <c r="EU137" i="39" s="1"/>
  <c r="EU159" i="39" s="1"/>
  <c r="EU181" i="39" s="1"/>
  <c r="EU116" i="39"/>
  <c r="EU138" i="39" s="1"/>
  <c r="EU160" i="39" s="1"/>
  <c r="EU182" i="39" s="1"/>
  <c r="EU117" i="39"/>
  <c r="EU139" i="39" s="1"/>
  <c r="EU161" i="39" s="1"/>
  <c r="EU183" i="39" s="1"/>
  <c r="EU118" i="39"/>
  <c r="EU140" i="39" s="1"/>
  <c r="EU162" i="39" s="1"/>
  <c r="EU184" i="39" s="1"/>
  <c r="EU119" i="39"/>
  <c r="EU141" i="39" s="1"/>
  <c r="EU163" i="39" s="1"/>
  <c r="EU185" i="39" s="1"/>
  <c r="EU124" i="39"/>
  <c r="EU146" i="39" s="1"/>
  <c r="EU168" i="39" s="1"/>
  <c r="DK105" i="39"/>
  <c r="DK127" i="39" s="1"/>
  <c r="DK149" i="39" s="1"/>
  <c r="DK171" i="39" s="1"/>
  <c r="DK106" i="39"/>
  <c r="DK128" i="39" s="1"/>
  <c r="DK150" i="39" s="1"/>
  <c r="DK172" i="39" s="1"/>
  <c r="DK107" i="39"/>
  <c r="DK129" i="39" s="1"/>
  <c r="DK151" i="39" s="1"/>
  <c r="DK173" i="39" s="1"/>
  <c r="DK108" i="39"/>
  <c r="DK130" i="39" s="1"/>
  <c r="DK152" i="39" s="1"/>
  <c r="DK174" i="39" s="1"/>
  <c r="DK109" i="39"/>
  <c r="DK131" i="39" s="1"/>
  <c r="DK153" i="39" s="1"/>
  <c r="DK175" i="39" s="1"/>
  <c r="DK110" i="39"/>
  <c r="DK132" i="39" s="1"/>
  <c r="DK154" i="39" s="1"/>
  <c r="DK176" i="39" s="1"/>
  <c r="DK103" i="39"/>
  <c r="DK125" i="39" s="1"/>
  <c r="DK147" i="39" s="1"/>
  <c r="DK169" i="39" s="1"/>
  <c r="DK104" i="39"/>
  <c r="DK126" i="39" s="1"/>
  <c r="DK148" i="39" s="1"/>
  <c r="DK170" i="39" s="1"/>
  <c r="DK111" i="39"/>
  <c r="DK133" i="39" s="1"/>
  <c r="DK155" i="39" s="1"/>
  <c r="DK177" i="39" s="1"/>
  <c r="DK112" i="39"/>
  <c r="DK134" i="39" s="1"/>
  <c r="DK156" i="39" s="1"/>
  <c r="DK178" i="39" s="1"/>
  <c r="DK113" i="39"/>
  <c r="DK135" i="39" s="1"/>
  <c r="DK157" i="39" s="1"/>
  <c r="DK179" i="39" s="1"/>
  <c r="DK114" i="39"/>
  <c r="DK136" i="39" s="1"/>
  <c r="DK158" i="39" s="1"/>
  <c r="DK180" i="39" s="1"/>
  <c r="DK115" i="39"/>
  <c r="DK137" i="39" s="1"/>
  <c r="DK159" i="39" s="1"/>
  <c r="DK181" i="39" s="1"/>
  <c r="DK116" i="39"/>
  <c r="DK138" i="39" s="1"/>
  <c r="DK160" i="39" s="1"/>
  <c r="DK182" i="39" s="1"/>
  <c r="DK117" i="39"/>
  <c r="DK139" i="39" s="1"/>
  <c r="DK161" i="39" s="1"/>
  <c r="DK183" i="39" s="1"/>
  <c r="DK118" i="39"/>
  <c r="DK140" i="39" s="1"/>
  <c r="DK162" i="39" s="1"/>
  <c r="DK184" i="39" s="1"/>
  <c r="DK119" i="39"/>
  <c r="DK141" i="39" s="1"/>
  <c r="DK163" i="39" s="1"/>
  <c r="DK185" i="39" s="1"/>
  <c r="DK124" i="39"/>
  <c r="DK146" i="39" s="1"/>
  <c r="DK168" i="39" s="1"/>
  <c r="KB103" i="39"/>
  <c r="KB125" i="39" s="1"/>
  <c r="KB147" i="39" s="1"/>
  <c r="KB169" i="39" s="1"/>
  <c r="KB104" i="39"/>
  <c r="KB126" i="39" s="1"/>
  <c r="KB148" i="39" s="1"/>
  <c r="KB170" i="39" s="1"/>
  <c r="KB105" i="39"/>
  <c r="KB127" i="39" s="1"/>
  <c r="KB149" i="39" s="1"/>
  <c r="KB171" i="39" s="1"/>
  <c r="KB107" i="39"/>
  <c r="KB129" i="39" s="1"/>
  <c r="KB151" i="39" s="1"/>
  <c r="KB173" i="39" s="1"/>
  <c r="KB106" i="39"/>
  <c r="KB128" i="39" s="1"/>
  <c r="KB150" i="39" s="1"/>
  <c r="KB172" i="39" s="1"/>
  <c r="KB108" i="39"/>
  <c r="KB130" i="39" s="1"/>
  <c r="KB152" i="39" s="1"/>
  <c r="KB174" i="39" s="1"/>
  <c r="KB109" i="39"/>
  <c r="KB131" i="39" s="1"/>
  <c r="KB153" i="39" s="1"/>
  <c r="KB175" i="39" s="1"/>
  <c r="KB110" i="39"/>
  <c r="KB132" i="39" s="1"/>
  <c r="KB154" i="39" s="1"/>
  <c r="KB176" i="39" s="1"/>
  <c r="KB111" i="39"/>
  <c r="KB133" i="39" s="1"/>
  <c r="KB155" i="39" s="1"/>
  <c r="KB177" i="39" s="1"/>
  <c r="KB112" i="39"/>
  <c r="KB134" i="39" s="1"/>
  <c r="KB156" i="39" s="1"/>
  <c r="KB178" i="39" s="1"/>
  <c r="KB113" i="39"/>
  <c r="KB135" i="39" s="1"/>
  <c r="KB157" i="39" s="1"/>
  <c r="KB179" i="39" s="1"/>
  <c r="KB114" i="39"/>
  <c r="KB136" i="39" s="1"/>
  <c r="KB158" i="39" s="1"/>
  <c r="KB180" i="39" s="1"/>
  <c r="KB115" i="39"/>
  <c r="KB137" i="39" s="1"/>
  <c r="KB159" i="39" s="1"/>
  <c r="KB181" i="39" s="1"/>
  <c r="KB116" i="39"/>
  <c r="KB138" i="39" s="1"/>
  <c r="KB160" i="39" s="1"/>
  <c r="KB182" i="39" s="1"/>
  <c r="KB117" i="39"/>
  <c r="KB139" i="39" s="1"/>
  <c r="KB161" i="39" s="1"/>
  <c r="KB183" i="39" s="1"/>
  <c r="KB118" i="39"/>
  <c r="KB140" i="39" s="1"/>
  <c r="KB162" i="39" s="1"/>
  <c r="KB184" i="39" s="1"/>
  <c r="KB119" i="39"/>
  <c r="KB141" i="39" s="1"/>
  <c r="KB163" i="39" s="1"/>
  <c r="KB185" i="39" s="1"/>
  <c r="KB124" i="39"/>
  <c r="KB146" i="39" s="1"/>
  <c r="KB168" i="39" s="1"/>
  <c r="JR103" i="39"/>
  <c r="JR125" i="39" s="1"/>
  <c r="JR147" i="39" s="1"/>
  <c r="JR169" i="39" s="1"/>
  <c r="JR104" i="39"/>
  <c r="JR126" i="39" s="1"/>
  <c r="JR148" i="39" s="1"/>
  <c r="JR170" i="39" s="1"/>
  <c r="JR105" i="39"/>
  <c r="JR127" i="39" s="1"/>
  <c r="JR149" i="39" s="1"/>
  <c r="JR171" i="39" s="1"/>
  <c r="JR107" i="39"/>
  <c r="JR129" i="39" s="1"/>
  <c r="JR151" i="39" s="1"/>
  <c r="JR173" i="39" s="1"/>
  <c r="JR106" i="39"/>
  <c r="JR128" i="39" s="1"/>
  <c r="JR150" i="39" s="1"/>
  <c r="JR172" i="39" s="1"/>
  <c r="JR108" i="39"/>
  <c r="JR130" i="39" s="1"/>
  <c r="JR152" i="39" s="1"/>
  <c r="JR174" i="39" s="1"/>
  <c r="JR109" i="39"/>
  <c r="JR131" i="39" s="1"/>
  <c r="JR153" i="39" s="1"/>
  <c r="JR175" i="39" s="1"/>
  <c r="JR110" i="39"/>
  <c r="JR132" i="39" s="1"/>
  <c r="JR154" i="39" s="1"/>
  <c r="JR176" i="39" s="1"/>
  <c r="JR111" i="39"/>
  <c r="JR133" i="39" s="1"/>
  <c r="JR155" i="39" s="1"/>
  <c r="JR177" i="39" s="1"/>
  <c r="JR112" i="39"/>
  <c r="JR134" i="39" s="1"/>
  <c r="JR156" i="39" s="1"/>
  <c r="JR178" i="39" s="1"/>
  <c r="JR113" i="39"/>
  <c r="JR135" i="39" s="1"/>
  <c r="JR157" i="39" s="1"/>
  <c r="JR179" i="39" s="1"/>
  <c r="JR114" i="39"/>
  <c r="JR136" i="39" s="1"/>
  <c r="JR158" i="39" s="1"/>
  <c r="JR180" i="39" s="1"/>
  <c r="JR115" i="39"/>
  <c r="JR137" i="39" s="1"/>
  <c r="JR159" i="39" s="1"/>
  <c r="JR181" i="39" s="1"/>
  <c r="JR116" i="39"/>
  <c r="JR138" i="39" s="1"/>
  <c r="JR160" i="39" s="1"/>
  <c r="JR182" i="39" s="1"/>
  <c r="JR117" i="39"/>
  <c r="JR139" i="39" s="1"/>
  <c r="JR161" i="39" s="1"/>
  <c r="JR183" i="39" s="1"/>
  <c r="JR118" i="39"/>
  <c r="JR140" i="39" s="1"/>
  <c r="JR162" i="39" s="1"/>
  <c r="JR184" i="39" s="1"/>
  <c r="JR119" i="39"/>
  <c r="JR141" i="39" s="1"/>
  <c r="JR163" i="39" s="1"/>
  <c r="JR185" i="39" s="1"/>
  <c r="JR124" i="39"/>
  <c r="JR146" i="39" s="1"/>
  <c r="JR168" i="39" s="1"/>
  <c r="JF103" i="39"/>
  <c r="JF125" i="39" s="1"/>
  <c r="JF147" i="39" s="1"/>
  <c r="JF169" i="39" s="1"/>
  <c r="JF104" i="39"/>
  <c r="JF126" i="39" s="1"/>
  <c r="JF148" i="39" s="1"/>
  <c r="JF170" i="39" s="1"/>
  <c r="JF105" i="39"/>
  <c r="JF127" i="39" s="1"/>
  <c r="JF149" i="39" s="1"/>
  <c r="JF171" i="39" s="1"/>
  <c r="JF107" i="39"/>
  <c r="JF129" i="39" s="1"/>
  <c r="JF151" i="39" s="1"/>
  <c r="JF173" i="39" s="1"/>
  <c r="JF106" i="39"/>
  <c r="JF128" i="39" s="1"/>
  <c r="JF150" i="39" s="1"/>
  <c r="JF172" i="39" s="1"/>
  <c r="JF108" i="39"/>
  <c r="JF130" i="39" s="1"/>
  <c r="JF152" i="39" s="1"/>
  <c r="JF174" i="39" s="1"/>
  <c r="JF109" i="39"/>
  <c r="JF131" i="39" s="1"/>
  <c r="JF153" i="39" s="1"/>
  <c r="JF175" i="39" s="1"/>
  <c r="JF110" i="39"/>
  <c r="JF132" i="39" s="1"/>
  <c r="JF154" i="39" s="1"/>
  <c r="JF176" i="39" s="1"/>
  <c r="JF111" i="39"/>
  <c r="JF133" i="39" s="1"/>
  <c r="JF155" i="39" s="1"/>
  <c r="JF177" i="39" s="1"/>
  <c r="JF112" i="39"/>
  <c r="JF134" i="39" s="1"/>
  <c r="JF156" i="39" s="1"/>
  <c r="JF178" i="39" s="1"/>
  <c r="JF113" i="39"/>
  <c r="JF135" i="39" s="1"/>
  <c r="JF157" i="39" s="1"/>
  <c r="JF179" i="39" s="1"/>
  <c r="JF114" i="39"/>
  <c r="JF136" i="39" s="1"/>
  <c r="JF158" i="39" s="1"/>
  <c r="JF180" i="39" s="1"/>
  <c r="JF115" i="39"/>
  <c r="JF137" i="39" s="1"/>
  <c r="JF159" i="39" s="1"/>
  <c r="JF181" i="39" s="1"/>
  <c r="JF116" i="39"/>
  <c r="JF138" i="39" s="1"/>
  <c r="JF160" i="39" s="1"/>
  <c r="JF182" i="39" s="1"/>
  <c r="JF117" i="39"/>
  <c r="JF139" i="39" s="1"/>
  <c r="JF161" i="39" s="1"/>
  <c r="JF183" i="39" s="1"/>
  <c r="JF118" i="39"/>
  <c r="JF140" i="39" s="1"/>
  <c r="JF162" i="39" s="1"/>
  <c r="JF184" i="39" s="1"/>
  <c r="JF119" i="39"/>
  <c r="JF141" i="39" s="1"/>
  <c r="JF163" i="39" s="1"/>
  <c r="JF185" i="39" s="1"/>
  <c r="JF124" i="39"/>
  <c r="JF146" i="39" s="1"/>
  <c r="JF168" i="39" s="1"/>
  <c r="IP103" i="39"/>
  <c r="IP125" i="39" s="1"/>
  <c r="IP147" i="39" s="1"/>
  <c r="IP169" i="39" s="1"/>
  <c r="IP104" i="39"/>
  <c r="IP126" i="39" s="1"/>
  <c r="IP148" i="39" s="1"/>
  <c r="IP170" i="39" s="1"/>
  <c r="IP105" i="39"/>
  <c r="IP127" i="39" s="1"/>
  <c r="IP149" i="39" s="1"/>
  <c r="IP171" i="39" s="1"/>
  <c r="IP107" i="39"/>
  <c r="IP129" i="39" s="1"/>
  <c r="IP151" i="39" s="1"/>
  <c r="IP173" i="39" s="1"/>
  <c r="IP106" i="39"/>
  <c r="IP128" i="39" s="1"/>
  <c r="IP150" i="39" s="1"/>
  <c r="IP172" i="39" s="1"/>
  <c r="IP108" i="39"/>
  <c r="IP130" i="39" s="1"/>
  <c r="IP152" i="39" s="1"/>
  <c r="IP174" i="39" s="1"/>
  <c r="IP109" i="39"/>
  <c r="IP131" i="39" s="1"/>
  <c r="IP153" i="39" s="1"/>
  <c r="IP175" i="39" s="1"/>
  <c r="IP110" i="39"/>
  <c r="IP132" i="39" s="1"/>
  <c r="IP154" i="39" s="1"/>
  <c r="IP176" i="39" s="1"/>
  <c r="IP111" i="39"/>
  <c r="IP133" i="39" s="1"/>
  <c r="IP155" i="39" s="1"/>
  <c r="IP177" i="39" s="1"/>
  <c r="IP112" i="39"/>
  <c r="IP134" i="39" s="1"/>
  <c r="IP156" i="39" s="1"/>
  <c r="IP178" i="39" s="1"/>
  <c r="IP113" i="39"/>
  <c r="IP135" i="39" s="1"/>
  <c r="IP157" i="39" s="1"/>
  <c r="IP179" i="39" s="1"/>
  <c r="IP114" i="39"/>
  <c r="IP136" i="39" s="1"/>
  <c r="IP158" i="39" s="1"/>
  <c r="IP180" i="39" s="1"/>
  <c r="IP115" i="39"/>
  <c r="IP137" i="39" s="1"/>
  <c r="IP159" i="39" s="1"/>
  <c r="IP181" i="39" s="1"/>
  <c r="IP116" i="39"/>
  <c r="IP138" i="39" s="1"/>
  <c r="IP160" i="39" s="1"/>
  <c r="IP182" i="39" s="1"/>
  <c r="IP117" i="39"/>
  <c r="IP139" i="39" s="1"/>
  <c r="IP161" i="39" s="1"/>
  <c r="IP183" i="39" s="1"/>
  <c r="IP118" i="39"/>
  <c r="IP140" i="39" s="1"/>
  <c r="IP162" i="39" s="1"/>
  <c r="IP184" i="39" s="1"/>
  <c r="IP119" i="39"/>
  <c r="IP141" i="39" s="1"/>
  <c r="IP163" i="39" s="1"/>
  <c r="IP185" i="39" s="1"/>
  <c r="IP124" i="39"/>
  <c r="IP146" i="39" s="1"/>
  <c r="IP168" i="39" s="1"/>
  <c r="HZ103" i="39"/>
  <c r="HZ125" i="39" s="1"/>
  <c r="HZ147" i="39" s="1"/>
  <c r="HZ169" i="39" s="1"/>
  <c r="HZ104" i="39"/>
  <c r="HZ126" i="39" s="1"/>
  <c r="HZ148" i="39" s="1"/>
  <c r="HZ170" i="39" s="1"/>
  <c r="HZ105" i="39"/>
  <c r="HZ127" i="39" s="1"/>
  <c r="HZ149" i="39" s="1"/>
  <c r="HZ171" i="39" s="1"/>
  <c r="HZ107" i="39"/>
  <c r="HZ129" i="39" s="1"/>
  <c r="HZ151" i="39" s="1"/>
  <c r="HZ173" i="39" s="1"/>
  <c r="HZ106" i="39"/>
  <c r="HZ128" i="39" s="1"/>
  <c r="HZ150" i="39" s="1"/>
  <c r="HZ172" i="39" s="1"/>
  <c r="HZ108" i="39"/>
  <c r="HZ130" i="39" s="1"/>
  <c r="HZ152" i="39" s="1"/>
  <c r="HZ174" i="39" s="1"/>
  <c r="HZ109" i="39"/>
  <c r="HZ131" i="39" s="1"/>
  <c r="HZ153" i="39" s="1"/>
  <c r="HZ175" i="39" s="1"/>
  <c r="HZ110" i="39"/>
  <c r="HZ132" i="39" s="1"/>
  <c r="HZ154" i="39" s="1"/>
  <c r="HZ176" i="39" s="1"/>
  <c r="HZ111" i="39"/>
  <c r="HZ133" i="39" s="1"/>
  <c r="HZ155" i="39" s="1"/>
  <c r="HZ177" i="39" s="1"/>
  <c r="HZ112" i="39"/>
  <c r="HZ134" i="39" s="1"/>
  <c r="HZ156" i="39" s="1"/>
  <c r="HZ178" i="39" s="1"/>
  <c r="HZ113" i="39"/>
  <c r="HZ135" i="39" s="1"/>
  <c r="HZ157" i="39" s="1"/>
  <c r="HZ179" i="39" s="1"/>
  <c r="HZ114" i="39"/>
  <c r="HZ136" i="39" s="1"/>
  <c r="HZ158" i="39" s="1"/>
  <c r="HZ180" i="39" s="1"/>
  <c r="HZ115" i="39"/>
  <c r="HZ137" i="39" s="1"/>
  <c r="HZ159" i="39" s="1"/>
  <c r="HZ181" i="39" s="1"/>
  <c r="HZ116" i="39"/>
  <c r="HZ138" i="39" s="1"/>
  <c r="HZ160" i="39" s="1"/>
  <c r="HZ182" i="39" s="1"/>
  <c r="HZ117" i="39"/>
  <c r="HZ139" i="39" s="1"/>
  <c r="HZ161" i="39" s="1"/>
  <c r="HZ183" i="39" s="1"/>
  <c r="HZ118" i="39"/>
  <c r="HZ140" i="39" s="1"/>
  <c r="HZ162" i="39" s="1"/>
  <c r="HZ184" i="39" s="1"/>
  <c r="HZ119" i="39"/>
  <c r="HZ141" i="39" s="1"/>
  <c r="HZ163" i="39" s="1"/>
  <c r="HZ185" i="39" s="1"/>
  <c r="HZ124" i="39"/>
  <c r="HZ146" i="39" s="1"/>
  <c r="HZ168" i="39" s="1"/>
  <c r="HI105" i="39"/>
  <c r="HI127" i="39" s="1"/>
  <c r="HI149" i="39" s="1"/>
  <c r="HI171" i="39" s="1"/>
  <c r="HI106" i="39"/>
  <c r="HI128" i="39" s="1"/>
  <c r="HI150" i="39" s="1"/>
  <c r="HI172" i="39" s="1"/>
  <c r="HI107" i="39"/>
  <c r="HI129" i="39" s="1"/>
  <c r="HI151" i="39" s="1"/>
  <c r="HI173" i="39" s="1"/>
  <c r="HI108" i="39"/>
  <c r="HI130" i="39" s="1"/>
  <c r="HI152" i="39" s="1"/>
  <c r="HI174" i="39" s="1"/>
  <c r="HI109" i="39"/>
  <c r="HI131" i="39" s="1"/>
  <c r="HI153" i="39" s="1"/>
  <c r="HI175" i="39" s="1"/>
  <c r="HI103" i="39"/>
  <c r="HI125" i="39" s="1"/>
  <c r="HI147" i="39" s="1"/>
  <c r="HI169" i="39" s="1"/>
  <c r="HI110" i="39"/>
  <c r="HI132" i="39" s="1"/>
  <c r="HI154" i="39" s="1"/>
  <c r="HI176" i="39" s="1"/>
  <c r="HI104" i="39"/>
  <c r="HI126" i="39" s="1"/>
  <c r="HI148" i="39" s="1"/>
  <c r="HI170" i="39" s="1"/>
  <c r="HI111" i="39"/>
  <c r="HI133" i="39" s="1"/>
  <c r="HI155" i="39" s="1"/>
  <c r="HI177" i="39" s="1"/>
  <c r="HI112" i="39"/>
  <c r="HI134" i="39" s="1"/>
  <c r="HI156" i="39" s="1"/>
  <c r="HI178" i="39" s="1"/>
  <c r="HI113" i="39"/>
  <c r="HI135" i="39" s="1"/>
  <c r="HI157" i="39" s="1"/>
  <c r="HI179" i="39" s="1"/>
  <c r="HI114" i="39"/>
  <c r="HI136" i="39" s="1"/>
  <c r="HI158" i="39" s="1"/>
  <c r="HI180" i="39" s="1"/>
  <c r="HI115" i="39"/>
  <c r="HI137" i="39" s="1"/>
  <c r="HI159" i="39" s="1"/>
  <c r="HI181" i="39" s="1"/>
  <c r="HI116" i="39"/>
  <c r="HI138" i="39" s="1"/>
  <c r="HI160" i="39" s="1"/>
  <c r="HI182" i="39" s="1"/>
  <c r="HI117" i="39"/>
  <c r="HI139" i="39" s="1"/>
  <c r="HI161" i="39" s="1"/>
  <c r="HI183" i="39" s="1"/>
  <c r="HI118" i="39"/>
  <c r="HI140" i="39" s="1"/>
  <c r="HI162" i="39" s="1"/>
  <c r="HI184" i="39" s="1"/>
  <c r="HI119" i="39"/>
  <c r="HI141" i="39" s="1"/>
  <c r="HI163" i="39" s="1"/>
  <c r="HI185" i="39" s="1"/>
  <c r="HI124" i="39"/>
  <c r="HI146" i="39" s="1"/>
  <c r="HI168" i="39" s="1"/>
  <c r="GG105" i="39"/>
  <c r="GG127" i="39" s="1"/>
  <c r="GG149" i="39" s="1"/>
  <c r="GG171" i="39" s="1"/>
  <c r="GG106" i="39"/>
  <c r="GG128" i="39" s="1"/>
  <c r="GG150" i="39" s="1"/>
  <c r="GG172" i="39" s="1"/>
  <c r="GG107" i="39"/>
  <c r="GG129" i="39" s="1"/>
  <c r="GG151" i="39" s="1"/>
  <c r="GG173" i="39" s="1"/>
  <c r="GG108" i="39"/>
  <c r="GG130" i="39" s="1"/>
  <c r="GG152" i="39" s="1"/>
  <c r="GG174" i="39" s="1"/>
  <c r="GG109" i="39"/>
  <c r="GG131" i="39" s="1"/>
  <c r="GG153" i="39" s="1"/>
  <c r="GG175" i="39" s="1"/>
  <c r="GG103" i="39"/>
  <c r="GG125" i="39" s="1"/>
  <c r="GG147" i="39" s="1"/>
  <c r="GG169" i="39" s="1"/>
  <c r="GG110" i="39"/>
  <c r="GG132" i="39" s="1"/>
  <c r="GG154" i="39" s="1"/>
  <c r="GG176" i="39" s="1"/>
  <c r="GG104" i="39"/>
  <c r="GG126" i="39" s="1"/>
  <c r="GG148" i="39" s="1"/>
  <c r="GG170" i="39" s="1"/>
  <c r="GG111" i="39"/>
  <c r="GG133" i="39" s="1"/>
  <c r="GG155" i="39" s="1"/>
  <c r="GG177" i="39" s="1"/>
  <c r="GG112" i="39"/>
  <c r="GG134" i="39" s="1"/>
  <c r="GG156" i="39" s="1"/>
  <c r="GG178" i="39" s="1"/>
  <c r="GG113" i="39"/>
  <c r="GG135" i="39" s="1"/>
  <c r="GG157" i="39" s="1"/>
  <c r="GG179" i="39" s="1"/>
  <c r="GG114" i="39"/>
  <c r="GG136" i="39" s="1"/>
  <c r="GG158" i="39" s="1"/>
  <c r="GG180" i="39" s="1"/>
  <c r="GG115" i="39"/>
  <c r="GG137" i="39" s="1"/>
  <c r="GG159" i="39" s="1"/>
  <c r="GG181" i="39" s="1"/>
  <c r="GG116" i="39"/>
  <c r="GG138" i="39" s="1"/>
  <c r="GG160" i="39" s="1"/>
  <c r="GG182" i="39" s="1"/>
  <c r="GG117" i="39"/>
  <c r="GG139" i="39" s="1"/>
  <c r="GG161" i="39" s="1"/>
  <c r="GG183" i="39" s="1"/>
  <c r="GG118" i="39"/>
  <c r="GG140" i="39" s="1"/>
  <c r="GG162" i="39" s="1"/>
  <c r="GG184" i="39" s="1"/>
  <c r="GG119" i="39"/>
  <c r="GG141" i="39" s="1"/>
  <c r="GG163" i="39" s="1"/>
  <c r="GG185" i="39" s="1"/>
  <c r="GG124" i="39"/>
  <c r="GG146" i="39" s="1"/>
  <c r="GG168" i="39" s="1"/>
  <c r="EM105" i="39"/>
  <c r="EM127" i="39" s="1"/>
  <c r="EM149" i="39" s="1"/>
  <c r="EM171" i="39" s="1"/>
  <c r="EM106" i="39"/>
  <c r="EM128" i="39" s="1"/>
  <c r="EM150" i="39" s="1"/>
  <c r="EM172" i="39" s="1"/>
  <c r="EM107" i="39"/>
  <c r="EM129" i="39" s="1"/>
  <c r="EM151" i="39" s="1"/>
  <c r="EM173" i="39" s="1"/>
  <c r="EM108" i="39"/>
  <c r="EM130" i="39" s="1"/>
  <c r="EM152" i="39" s="1"/>
  <c r="EM174" i="39" s="1"/>
  <c r="EM109" i="39"/>
  <c r="EM131" i="39" s="1"/>
  <c r="EM153" i="39" s="1"/>
  <c r="EM175" i="39" s="1"/>
  <c r="EM103" i="39"/>
  <c r="EM125" i="39" s="1"/>
  <c r="EM147" i="39" s="1"/>
  <c r="EM169" i="39" s="1"/>
  <c r="EM110" i="39"/>
  <c r="EM132" i="39" s="1"/>
  <c r="EM154" i="39" s="1"/>
  <c r="EM176" i="39" s="1"/>
  <c r="EM104" i="39"/>
  <c r="EM126" i="39" s="1"/>
  <c r="EM148" i="39" s="1"/>
  <c r="EM170" i="39" s="1"/>
  <c r="EM111" i="39"/>
  <c r="EM133" i="39" s="1"/>
  <c r="EM155" i="39" s="1"/>
  <c r="EM177" i="39" s="1"/>
  <c r="EM112" i="39"/>
  <c r="EM134" i="39" s="1"/>
  <c r="EM156" i="39" s="1"/>
  <c r="EM178" i="39" s="1"/>
  <c r="EM113" i="39"/>
  <c r="EM135" i="39" s="1"/>
  <c r="EM157" i="39" s="1"/>
  <c r="EM179" i="39" s="1"/>
  <c r="EM114" i="39"/>
  <c r="EM136" i="39" s="1"/>
  <c r="EM158" i="39" s="1"/>
  <c r="EM180" i="39" s="1"/>
  <c r="EM115" i="39"/>
  <c r="EM137" i="39" s="1"/>
  <c r="EM159" i="39" s="1"/>
  <c r="EM181" i="39" s="1"/>
  <c r="EM116" i="39"/>
  <c r="EM138" i="39" s="1"/>
  <c r="EM160" i="39" s="1"/>
  <c r="EM182" i="39" s="1"/>
  <c r="EM117" i="39"/>
  <c r="EM139" i="39" s="1"/>
  <c r="EM161" i="39" s="1"/>
  <c r="EM183" i="39" s="1"/>
  <c r="EM118" i="39"/>
  <c r="EM140" i="39" s="1"/>
  <c r="EM162" i="39" s="1"/>
  <c r="EM184" i="39" s="1"/>
  <c r="EM119" i="39"/>
  <c r="EM141" i="39" s="1"/>
  <c r="EM163" i="39" s="1"/>
  <c r="EM185" i="39" s="1"/>
  <c r="EM124" i="39"/>
  <c r="EM146" i="39" s="1"/>
  <c r="EM168" i="39" s="1"/>
  <c r="DC105" i="39"/>
  <c r="DC127" i="39" s="1"/>
  <c r="DC149" i="39" s="1"/>
  <c r="DC171" i="39" s="1"/>
  <c r="DC106" i="39"/>
  <c r="DC128" i="39" s="1"/>
  <c r="DC150" i="39" s="1"/>
  <c r="DC172" i="39" s="1"/>
  <c r="DC107" i="39"/>
  <c r="DC129" i="39" s="1"/>
  <c r="DC151" i="39" s="1"/>
  <c r="DC173" i="39" s="1"/>
  <c r="DC108" i="39"/>
  <c r="DC130" i="39" s="1"/>
  <c r="DC152" i="39" s="1"/>
  <c r="DC174" i="39" s="1"/>
  <c r="DC109" i="39"/>
  <c r="DC131" i="39" s="1"/>
  <c r="DC153" i="39" s="1"/>
  <c r="DC175" i="39" s="1"/>
  <c r="DC103" i="39"/>
  <c r="DC125" i="39" s="1"/>
  <c r="DC147" i="39" s="1"/>
  <c r="DC169" i="39" s="1"/>
  <c r="DC110" i="39"/>
  <c r="DC132" i="39" s="1"/>
  <c r="DC154" i="39" s="1"/>
  <c r="DC176" i="39" s="1"/>
  <c r="DC104" i="39"/>
  <c r="DC126" i="39" s="1"/>
  <c r="DC148" i="39" s="1"/>
  <c r="DC170" i="39" s="1"/>
  <c r="DC111" i="39"/>
  <c r="DC133" i="39" s="1"/>
  <c r="DC155" i="39" s="1"/>
  <c r="DC177" i="39" s="1"/>
  <c r="DC112" i="39"/>
  <c r="DC134" i="39" s="1"/>
  <c r="DC156" i="39" s="1"/>
  <c r="DC178" i="39" s="1"/>
  <c r="DC113" i="39"/>
  <c r="DC135" i="39" s="1"/>
  <c r="DC157" i="39" s="1"/>
  <c r="DC179" i="39" s="1"/>
  <c r="DC114" i="39"/>
  <c r="DC136" i="39" s="1"/>
  <c r="DC158" i="39" s="1"/>
  <c r="DC180" i="39" s="1"/>
  <c r="DC115" i="39"/>
  <c r="DC137" i="39" s="1"/>
  <c r="DC159" i="39" s="1"/>
  <c r="DC181" i="39" s="1"/>
  <c r="DC116" i="39"/>
  <c r="DC138" i="39" s="1"/>
  <c r="DC160" i="39" s="1"/>
  <c r="DC182" i="39" s="1"/>
  <c r="DC117" i="39"/>
  <c r="DC139" i="39" s="1"/>
  <c r="DC161" i="39" s="1"/>
  <c r="DC183" i="39" s="1"/>
  <c r="DC118" i="39"/>
  <c r="DC140" i="39" s="1"/>
  <c r="DC162" i="39" s="1"/>
  <c r="DC184" i="39" s="1"/>
  <c r="DC119" i="39"/>
  <c r="DC141" i="39" s="1"/>
  <c r="DC163" i="39" s="1"/>
  <c r="DC185" i="39" s="1"/>
  <c r="DC124" i="39"/>
  <c r="DC146" i="39" s="1"/>
  <c r="DC168" i="39" s="1"/>
  <c r="KP103" i="39"/>
  <c r="KP125" i="39" s="1"/>
  <c r="KP147" i="39" s="1"/>
  <c r="KP169" i="39" s="1"/>
  <c r="KP104" i="39"/>
  <c r="KP126" i="39" s="1"/>
  <c r="KP148" i="39" s="1"/>
  <c r="KP170" i="39" s="1"/>
  <c r="KP105" i="39"/>
  <c r="KP127" i="39" s="1"/>
  <c r="KP149" i="39" s="1"/>
  <c r="KP171" i="39" s="1"/>
  <c r="KP107" i="39"/>
  <c r="KP129" i="39" s="1"/>
  <c r="KP151" i="39" s="1"/>
  <c r="KP173" i="39" s="1"/>
  <c r="KP106" i="39"/>
  <c r="KP128" i="39" s="1"/>
  <c r="KP150" i="39" s="1"/>
  <c r="KP172" i="39" s="1"/>
  <c r="KP108" i="39"/>
  <c r="KP130" i="39" s="1"/>
  <c r="KP152" i="39" s="1"/>
  <c r="KP174" i="39" s="1"/>
  <c r="KP109" i="39"/>
  <c r="KP131" i="39" s="1"/>
  <c r="KP153" i="39" s="1"/>
  <c r="KP175" i="39" s="1"/>
  <c r="KP110" i="39"/>
  <c r="KP132" i="39" s="1"/>
  <c r="KP154" i="39" s="1"/>
  <c r="KP176" i="39" s="1"/>
  <c r="KP111" i="39"/>
  <c r="KP133" i="39" s="1"/>
  <c r="KP155" i="39" s="1"/>
  <c r="KP177" i="39" s="1"/>
  <c r="KP112" i="39"/>
  <c r="KP134" i="39" s="1"/>
  <c r="KP156" i="39" s="1"/>
  <c r="KP178" i="39" s="1"/>
  <c r="KP113" i="39"/>
  <c r="KP135" i="39" s="1"/>
  <c r="KP157" i="39" s="1"/>
  <c r="KP179" i="39" s="1"/>
  <c r="KP114" i="39"/>
  <c r="KP136" i="39" s="1"/>
  <c r="KP158" i="39" s="1"/>
  <c r="KP180" i="39" s="1"/>
  <c r="KP115" i="39"/>
  <c r="KP137" i="39" s="1"/>
  <c r="KP159" i="39" s="1"/>
  <c r="KP181" i="39" s="1"/>
  <c r="KP116" i="39"/>
  <c r="KP138" i="39" s="1"/>
  <c r="KP160" i="39" s="1"/>
  <c r="KP182" i="39" s="1"/>
  <c r="KP117" i="39"/>
  <c r="KP139" i="39" s="1"/>
  <c r="KP161" i="39" s="1"/>
  <c r="KP183" i="39" s="1"/>
  <c r="KP118" i="39"/>
  <c r="KP140" i="39" s="1"/>
  <c r="KP162" i="39" s="1"/>
  <c r="KP184" i="39" s="1"/>
  <c r="KP119" i="39"/>
  <c r="KP141" i="39" s="1"/>
  <c r="KP163" i="39" s="1"/>
  <c r="KP185" i="39" s="1"/>
  <c r="KP124" i="39"/>
  <c r="KP146" i="39" s="1"/>
  <c r="KP168" i="39" s="1"/>
  <c r="KJ103" i="39"/>
  <c r="KJ125" i="39" s="1"/>
  <c r="KJ147" i="39" s="1"/>
  <c r="KJ169" i="39" s="1"/>
  <c r="KJ104" i="39"/>
  <c r="KJ126" i="39" s="1"/>
  <c r="KJ148" i="39" s="1"/>
  <c r="KJ170" i="39" s="1"/>
  <c r="KJ105" i="39"/>
  <c r="KJ127" i="39" s="1"/>
  <c r="KJ149" i="39" s="1"/>
  <c r="KJ171" i="39" s="1"/>
  <c r="KJ107" i="39"/>
  <c r="KJ129" i="39" s="1"/>
  <c r="KJ151" i="39" s="1"/>
  <c r="KJ173" i="39" s="1"/>
  <c r="KJ106" i="39"/>
  <c r="KJ128" i="39" s="1"/>
  <c r="KJ150" i="39" s="1"/>
  <c r="KJ172" i="39" s="1"/>
  <c r="KJ108" i="39"/>
  <c r="KJ130" i="39" s="1"/>
  <c r="KJ152" i="39" s="1"/>
  <c r="KJ174" i="39" s="1"/>
  <c r="KJ109" i="39"/>
  <c r="KJ131" i="39" s="1"/>
  <c r="KJ153" i="39" s="1"/>
  <c r="KJ175" i="39" s="1"/>
  <c r="KJ110" i="39"/>
  <c r="KJ132" i="39" s="1"/>
  <c r="KJ154" i="39" s="1"/>
  <c r="KJ176" i="39" s="1"/>
  <c r="KJ111" i="39"/>
  <c r="KJ133" i="39" s="1"/>
  <c r="KJ155" i="39" s="1"/>
  <c r="KJ177" i="39" s="1"/>
  <c r="KJ112" i="39"/>
  <c r="KJ134" i="39" s="1"/>
  <c r="KJ156" i="39" s="1"/>
  <c r="KJ178" i="39" s="1"/>
  <c r="KJ113" i="39"/>
  <c r="KJ135" i="39" s="1"/>
  <c r="KJ157" i="39" s="1"/>
  <c r="KJ179" i="39" s="1"/>
  <c r="KJ114" i="39"/>
  <c r="KJ136" i="39" s="1"/>
  <c r="KJ158" i="39" s="1"/>
  <c r="KJ180" i="39" s="1"/>
  <c r="KJ115" i="39"/>
  <c r="KJ137" i="39" s="1"/>
  <c r="KJ159" i="39" s="1"/>
  <c r="KJ181" i="39" s="1"/>
  <c r="KJ116" i="39"/>
  <c r="KJ138" i="39" s="1"/>
  <c r="KJ160" i="39" s="1"/>
  <c r="KJ182" i="39" s="1"/>
  <c r="KJ117" i="39"/>
  <c r="KJ139" i="39" s="1"/>
  <c r="KJ161" i="39" s="1"/>
  <c r="KJ183" i="39" s="1"/>
  <c r="KJ118" i="39"/>
  <c r="KJ140" i="39" s="1"/>
  <c r="KJ162" i="39" s="1"/>
  <c r="KJ184" i="39" s="1"/>
  <c r="KJ119" i="39"/>
  <c r="KJ141" i="39" s="1"/>
  <c r="KJ163" i="39" s="1"/>
  <c r="KJ185" i="39" s="1"/>
  <c r="KJ124" i="39"/>
  <c r="KJ146" i="39" s="1"/>
  <c r="KJ168" i="39" s="1"/>
  <c r="KD103" i="39"/>
  <c r="KD125" i="39" s="1"/>
  <c r="KD147" i="39" s="1"/>
  <c r="KD169" i="39" s="1"/>
  <c r="KD104" i="39"/>
  <c r="KD126" i="39" s="1"/>
  <c r="KD148" i="39" s="1"/>
  <c r="KD170" i="39" s="1"/>
  <c r="KD106" i="39"/>
  <c r="KD128" i="39" s="1"/>
  <c r="KD150" i="39" s="1"/>
  <c r="KD172" i="39" s="1"/>
  <c r="KD108" i="39"/>
  <c r="KD130" i="39" s="1"/>
  <c r="KD152" i="39" s="1"/>
  <c r="KD174" i="39" s="1"/>
  <c r="KD105" i="39"/>
  <c r="KD127" i="39" s="1"/>
  <c r="KD149" i="39" s="1"/>
  <c r="KD171" i="39" s="1"/>
  <c r="KD107" i="39"/>
  <c r="KD129" i="39" s="1"/>
  <c r="KD151" i="39" s="1"/>
  <c r="KD173" i="39" s="1"/>
  <c r="KD109" i="39"/>
  <c r="KD131" i="39" s="1"/>
  <c r="KD153" i="39" s="1"/>
  <c r="KD175" i="39" s="1"/>
  <c r="KD110" i="39"/>
  <c r="KD132" i="39" s="1"/>
  <c r="KD154" i="39" s="1"/>
  <c r="KD176" i="39" s="1"/>
  <c r="KD111" i="39"/>
  <c r="KD133" i="39" s="1"/>
  <c r="KD155" i="39" s="1"/>
  <c r="KD177" i="39" s="1"/>
  <c r="KD112" i="39"/>
  <c r="KD134" i="39" s="1"/>
  <c r="KD156" i="39" s="1"/>
  <c r="KD178" i="39" s="1"/>
  <c r="KD113" i="39"/>
  <c r="KD135" i="39" s="1"/>
  <c r="KD157" i="39" s="1"/>
  <c r="KD179" i="39" s="1"/>
  <c r="KD114" i="39"/>
  <c r="KD136" i="39" s="1"/>
  <c r="KD158" i="39" s="1"/>
  <c r="KD180" i="39" s="1"/>
  <c r="KD115" i="39"/>
  <c r="KD137" i="39" s="1"/>
  <c r="KD159" i="39" s="1"/>
  <c r="KD181" i="39" s="1"/>
  <c r="KD116" i="39"/>
  <c r="KD138" i="39" s="1"/>
  <c r="KD160" i="39" s="1"/>
  <c r="KD182" i="39" s="1"/>
  <c r="KD117" i="39"/>
  <c r="KD139" i="39" s="1"/>
  <c r="KD161" i="39" s="1"/>
  <c r="KD183" i="39" s="1"/>
  <c r="KD118" i="39"/>
  <c r="KD140" i="39" s="1"/>
  <c r="KD162" i="39" s="1"/>
  <c r="KD184" i="39" s="1"/>
  <c r="KD119" i="39"/>
  <c r="KD141" i="39" s="1"/>
  <c r="KD163" i="39" s="1"/>
  <c r="KD185" i="39" s="1"/>
  <c r="KD124" i="39"/>
  <c r="KD146" i="39" s="1"/>
  <c r="KD168" i="39" s="1"/>
  <c r="JP103" i="39"/>
  <c r="JP125" i="39" s="1"/>
  <c r="JP147" i="39" s="1"/>
  <c r="JP169" i="39" s="1"/>
  <c r="JP104" i="39"/>
  <c r="JP126" i="39" s="1"/>
  <c r="JP148" i="39" s="1"/>
  <c r="JP170" i="39" s="1"/>
  <c r="JP106" i="39"/>
  <c r="JP128" i="39" s="1"/>
  <c r="JP150" i="39" s="1"/>
  <c r="JP172" i="39" s="1"/>
  <c r="JP108" i="39"/>
  <c r="JP130" i="39" s="1"/>
  <c r="JP152" i="39" s="1"/>
  <c r="JP174" i="39" s="1"/>
  <c r="JP105" i="39"/>
  <c r="JP127" i="39" s="1"/>
  <c r="JP149" i="39" s="1"/>
  <c r="JP171" i="39" s="1"/>
  <c r="JP107" i="39"/>
  <c r="JP129" i="39" s="1"/>
  <c r="JP151" i="39" s="1"/>
  <c r="JP173" i="39" s="1"/>
  <c r="JP109" i="39"/>
  <c r="JP131" i="39" s="1"/>
  <c r="JP153" i="39" s="1"/>
  <c r="JP175" i="39" s="1"/>
  <c r="JP110" i="39"/>
  <c r="JP132" i="39" s="1"/>
  <c r="JP154" i="39" s="1"/>
  <c r="JP176" i="39" s="1"/>
  <c r="JP111" i="39"/>
  <c r="JP133" i="39" s="1"/>
  <c r="JP155" i="39" s="1"/>
  <c r="JP177" i="39" s="1"/>
  <c r="JP112" i="39"/>
  <c r="JP134" i="39" s="1"/>
  <c r="JP156" i="39" s="1"/>
  <c r="JP178" i="39" s="1"/>
  <c r="JP113" i="39"/>
  <c r="JP135" i="39" s="1"/>
  <c r="JP157" i="39" s="1"/>
  <c r="JP179" i="39" s="1"/>
  <c r="JP114" i="39"/>
  <c r="JP136" i="39" s="1"/>
  <c r="JP158" i="39" s="1"/>
  <c r="JP180" i="39" s="1"/>
  <c r="JP115" i="39"/>
  <c r="JP137" i="39" s="1"/>
  <c r="JP159" i="39" s="1"/>
  <c r="JP181" i="39" s="1"/>
  <c r="JP116" i="39"/>
  <c r="JP138" i="39" s="1"/>
  <c r="JP160" i="39" s="1"/>
  <c r="JP182" i="39" s="1"/>
  <c r="JP117" i="39"/>
  <c r="JP139" i="39" s="1"/>
  <c r="JP161" i="39" s="1"/>
  <c r="JP183" i="39" s="1"/>
  <c r="JP118" i="39"/>
  <c r="JP140" i="39" s="1"/>
  <c r="JP162" i="39" s="1"/>
  <c r="JP184" i="39" s="1"/>
  <c r="JP119" i="39"/>
  <c r="JP141" i="39" s="1"/>
  <c r="JP163" i="39" s="1"/>
  <c r="JP185" i="39" s="1"/>
  <c r="JP124" i="39"/>
  <c r="JP146" i="39" s="1"/>
  <c r="JP168" i="39" s="1"/>
  <c r="JH103" i="39"/>
  <c r="JH125" i="39" s="1"/>
  <c r="JH147" i="39" s="1"/>
  <c r="JH169" i="39" s="1"/>
  <c r="JH104" i="39"/>
  <c r="JH126" i="39" s="1"/>
  <c r="JH148" i="39" s="1"/>
  <c r="JH170" i="39" s="1"/>
  <c r="JH105" i="39"/>
  <c r="JH127" i="39" s="1"/>
  <c r="JH149" i="39" s="1"/>
  <c r="JH171" i="39" s="1"/>
  <c r="JH106" i="39"/>
  <c r="JH128" i="39" s="1"/>
  <c r="JH150" i="39" s="1"/>
  <c r="JH172" i="39" s="1"/>
  <c r="JH108" i="39"/>
  <c r="JH130" i="39" s="1"/>
  <c r="JH152" i="39" s="1"/>
  <c r="JH174" i="39" s="1"/>
  <c r="JH107" i="39"/>
  <c r="JH129" i="39" s="1"/>
  <c r="JH151" i="39" s="1"/>
  <c r="JH173" i="39" s="1"/>
  <c r="JH109" i="39"/>
  <c r="JH131" i="39" s="1"/>
  <c r="JH153" i="39" s="1"/>
  <c r="JH175" i="39" s="1"/>
  <c r="JH110" i="39"/>
  <c r="JH132" i="39" s="1"/>
  <c r="JH154" i="39" s="1"/>
  <c r="JH176" i="39" s="1"/>
  <c r="JH111" i="39"/>
  <c r="JH133" i="39" s="1"/>
  <c r="JH155" i="39" s="1"/>
  <c r="JH177" i="39" s="1"/>
  <c r="JH112" i="39"/>
  <c r="JH134" i="39" s="1"/>
  <c r="JH156" i="39" s="1"/>
  <c r="JH178" i="39" s="1"/>
  <c r="JH113" i="39"/>
  <c r="JH135" i="39" s="1"/>
  <c r="JH157" i="39" s="1"/>
  <c r="JH179" i="39" s="1"/>
  <c r="JH114" i="39"/>
  <c r="JH136" i="39" s="1"/>
  <c r="JH158" i="39" s="1"/>
  <c r="JH180" i="39" s="1"/>
  <c r="JH115" i="39"/>
  <c r="JH137" i="39" s="1"/>
  <c r="JH159" i="39" s="1"/>
  <c r="JH181" i="39" s="1"/>
  <c r="JH116" i="39"/>
  <c r="JH138" i="39" s="1"/>
  <c r="JH160" i="39" s="1"/>
  <c r="JH182" i="39" s="1"/>
  <c r="JH117" i="39"/>
  <c r="JH139" i="39" s="1"/>
  <c r="JH161" i="39" s="1"/>
  <c r="JH183" i="39" s="1"/>
  <c r="JH118" i="39"/>
  <c r="JH140" i="39" s="1"/>
  <c r="JH162" i="39" s="1"/>
  <c r="JH184" i="39" s="1"/>
  <c r="JH119" i="39"/>
  <c r="JH141" i="39" s="1"/>
  <c r="JH163" i="39" s="1"/>
  <c r="JH185" i="39" s="1"/>
  <c r="JH124" i="39"/>
  <c r="JH146" i="39" s="1"/>
  <c r="JH168" i="39" s="1"/>
  <c r="IZ103" i="39"/>
  <c r="IZ125" i="39" s="1"/>
  <c r="IZ147" i="39" s="1"/>
  <c r="IZ169" i="39" s="1"/>
  <c r="IZ104" i="39"/>
  <c r="IZ126" i="39" s="1"/>
  <c r="IZ148" i="39" s="1"/>
  <c r="IZ170" i="39" s="1"/>
  <c r="IZ105" i="39"/>
  <c r="IZ127" i="39" s="1"/>
  <c r="IZ149" i="39" s="1"/>
  <c r="IZ171" i="39" s="1"/>
  <c r="IZ106" i="39"/>
  <c r="IZ128" i="39" s="1"/>
  <c r="IZ150" i="39" s="1"/>
  <c r="IZ172" i="39" s="1"/>
  <c r="IZ108" i="39"/>
  <c r="IZ130" i="39" s="1"/>
  <c r="IZ152" i="39" s="1"/>
  <c r="IZ174" i="39" s="1"/>
  <c r="IZ107" i="39"/>
  <c r="IZ129" i="39" s="1"/>
  <c r="IZ151" i="39" s="1"/>
  <c r="IZ173" i="39" s="1"/>
  <c r="IZ109" i="39"/>
  <c r="IZ131" i="39" s="1"/>
  <c r="IZ153" i="39" s="1"/>
  <c r="IZ175" i="39" s="1"/>
  <c r="IZ110" i="39"/>
  <c r="IZ132" i="39" s="1"/>
  <c r="IZ154" i="39" s="1"/>
  <c r="IZ176" i="39" s="1"/>
  <c r="IZ111" i="39"/>
  <c r="IZ133" i="39" s="1"/>
  <c r="IZ155" i="39" s="1"/>
  <c r="IZ177" i="39" s="1"/>
  <c r="IZ112" i="39"/>
  <c r="IZ134" i="39" s="1"/>
  <c r="IZ156" i="39" s="1"/>
  <c r="IZ178" i="39" s="1"/>
  <c r="IZ113" i="39"/>
  <c r="IZ135" i="39" s="1"/>
  <c r="IZ157" i="39" s="1"/>
  <c r="IZ179" i="39" s="1"/>
  <c r="IZ114" i="39"/>
  <c r="IZ136" i="39" s="1"/>
  <c r="IZ158" i="39" s="1"/>
  <c r="IZ180" i="39" s="1"/>
  <c r="IZ115" i="39"/>
  <c r="IZ137" i="39" s="1"/>
  <c r="IZ159" i="39" s="1"/>
  <c r="IZ181" i="39" s="1"/>
  <c r="IZ116" i="39"/>
  <c r="IZ138" i="39" s="1"/>
  <c r="IZ160" i="39" s="1"/>
  <c r="IZ182" i="39" s="1"/>
  <c r="IZ117" i="39"/>
  <c r="IZ139" i="39" s="1"/>
  <c r="IZ161" i="39" s="1"/>
  <c r="IZ183" i="39" s="1"/>
  <c r="IZ118" i="39"/>
  <c r="IZ140" i="39" s="1"/>
  <c r="IZ162" i="39" s="1"/>
  <c r="IZ184" i="39" s="1"/>
  <c r="IZ119" i="39"/>
  <c r="IZ141" i="39" s="1"/>
  <c r="IZ163" i="39" s="1"/>
  <c r="IZ185" i="39" s="1"/>
  <c r="IZ124" i="39"/>
  <c r="IZ146" i="39" s="1"/>
  <c r="IZ168" i="39" s="1"/>
  <c r="IR103" i="39"/>
  <c r="IR125" i="39" s="1"/>
  <c r="IR147" i="39" s="1"/>
  <c r="IR169" i="39" s="1"/>
  <c r="IR104" i="39"/>
  <c r="IR126" i="39" s="1"/>
  <c r="IR148" i="39" s="1"/>
  <c r="IR170" i="39" s="1"/>
  <c r="IR105" i="39"/>
  <c r="IR127" i="39" s="1"/>
  <c r="IR149" i="39" s="1"/>
  <c r="IR171" i="39" s="1"/>
  <c r="IR106" i="39"/>
  <c r="IR128" i="39" s="1"/>
  <c r="IR150" i="39" s="1"/>
  <c r="IR172" i="39" s="1"/>
  <c r="IR108" i="39"/>
  <c r="IR130" i="39" s="1"/>
  <c r="IR152" i="39" s="1"/>
  <c r="IR174" i="39" s="1"/>
  <c r="IR107" i="39"/>
  <c r="IR129" i="39" s="1"/>
  <c r="IR151" i="39" s="1"/>
  <c r="IR173" i="39" s="1"/>
  <c r="IR109" i="39"/>
  <c r="IR131" i="39" s="1"/>
  <c r="IR153" i="39" s="1"/>
  <c r="IR175" i="39" s="1"/>
  <c r="IR110" i="39"/>
  <c r="IR132" i="39" s="1"/>
  <c r="IR154" i="39" s="1"/>
  <c r="IR176" i="39" s="1"/>
  <c r="IR111" i="39"/>
  <c r="IR133" i="39" s="1"/>
  <c r="IR155" i="39" s="1"/>
  <c r="IR177" i="39" s="1"/>
  <c r="IR112" i="39"/>
  <c r="IR134" i="39" s="1"/>
  <c r="IR156" i="39" s="1"/>
  <c r="IR178" i="39" s="1"/>
  <c r="IR113" i="39"/>
  <c r="IR135" i="39" s="1"/>
  <c r="IR157" i="39" s="1"/>
  <c r="IR179" i="39" s="1"/>
  <c r="IR114" i="39"/>
  <c r="IR136" i="39" s="1"/>
  <c r="IR158" i="39" s="1"/>
  <c r="IR180" i="39" s="1"/>
  <c r="IR115" i="39"/>
  <c r="IR137" i="39" s="1"/>
  <c r="IR159" i="39" s="1"/>
  <c r="IR181" i="39" s="1"/>
  <c r="IR116" i="39"/>
  <c r="IR138" i="39" s="1"/>
  <c r="IR160" i="39" s="1"/>
  <c r="IR182" i="39" s="1"/>
  <c r="IR117" i="39"/>
  <c r="IR139" i="39" s="1"/>
  <c r="IR161" i="39" s="1"/>
  <c r="IR183" i="39" s="1"/>
  <c r="IR118" i="39"/>
  <c r="IR140" i="39" s="1"/>
  <c r="IR162" i="39" s="1"/>
  <c r="IR184" i="39" s="1"/>
  <c r="IR119" i="39"/>
  <c r="IR141" i="39" s="1"/>
  <c r="IR163" i="39" s="1"/>
  <c r="IR185" i="39" s="1"/>
  <c r="IR124" i="39"/>
  <c r="IR146" i="39" s="1"/>
  <c r="IR168" i="39" s="1"/>
  <c r="IJ103" i="39"/>
  <c r="IJ125" i="39" s="1"/>
  <c r="IJ147" i="39" s="1"/>
  <c r="IJ169" i="39" s="1"/>
  <c r="IJ104" i="39"/>
  <c r="IJ126" i="39" s="1"/>
  <c r="IJ148" i="39" s="1"/>
  <c r="IJ170" i="39" s="1"/>
  <c r="IJ105" i="39"/>
  <c r="IJ127" i="39" s="1"/>
  <c r="IJ149" i="39" s="1"/>
  <c r="IJ171" i="39" s="1"/>
  <c r="IJ106" i="39"/>
  <c r="IJ128" i="39" s="1"/>
  <c r="IJ150" i="39" s="1"/>
  <c r="IJ172" i="39" s="1"/>
  <c r="IJ108" i="39"/>
  <c r="IJ130" i="39" s="1"/>
  <c r="IJ152" i="39" s="1"/>
  <c r="IJ174" i="39" s="1"/>
  <c r="IJ107" i="39"/>
  <c r="IJ129" i="39" s="1"/>
  <c r="IJ151" i="39" s="1"/>
  <c r="IJ173" i="39" s="1"/>
  <c r="IJ109" i="39"/>
  <c r="IJ131" i="39" s="1"/>
  <c r="IJ153" i="39" s="1"/>
  <c r="IJ175" i="39" s="1"/>
  <c r="IJ110" i="39"/>
  <c r="IJ132" i="39" s="1"/>
  <c r="IJ154" i="39" s="1"/>
  <c r="IJ176" i="39" s="1"/>
  <c r="IJ111" i="39"/>
  <c r="IJ133" i="39" s="1"/>
  <c r="IJ155" i="39" s="1"/>
  <c r="IJ177" i="39" s="1"/>
  <c r="IJ112" i="39"/>
  <c r="IJ134" i="39" s="1"/>
  <c r="IJ156" i="39" s="1"/>
  <c r="IJ178" i="39" s="1"/>
  <c r="IJ113" i="39"/>
  <c r="IJ135" i="39" s="1"/>
  <c r="IJ157" i="39" s="1"/>
  <c r="IJ179" i="39" s="1"/>
  <c r="IJ114" i="39"/>
  <c r="IJ136" i="39" s="1"/>
  <c r="IJ158" i="39" s="1"/>
  <c r="IJ180" i="39" s="1"/>
  <c r="IJ115" i="39"/>
  <c r="IJ137" i="39" s="1"/>
  <c r="IJ159" i="39" s="1"/>
  <c r="IJ181" i="39" s="1"/>
  <c r="IJ116" i="39"/>
  <c r="IJ138" i="39" s="1"/>
  <c r="IJ160" i="39" s="1"/>
  <c r="IJ182" i="39" s="1"/>
  <c r="IJ117" i="39"/>
  <c r="IJ139" i="39" s="1"/>
  <c r="IJ161" i="39" s="1"/>
  <c r="IJ183" i="39" s="1"/>
  <c r="IJ118" i="39"/>
  <c r="IJ140" i="39" s="1"/>
  <c r="IJ162" i="39" s="1"/>
  <c r="IJ184" i="39" s="1"/>
  <c r="IJ119" i="39"/>
  <c r="IJ141" i="39" s="1"/>
  <c r="IJ163" i="39" s="1"/>
  <c r="IJ185" i="39" s="1"/>
  <c r="IJ124" i="39"/>
  <c r="IJ146" i="39" s="1"/>
  <c r="IJ168" i="39" s="1"/>
  <c r="IB103" i="39"/>
  <c r="IB125" i="39" s="1"/>
  <c r="IB147" i="39" s="1"/>
  <c r="IB169" i="39" s="1"/>
  <c r="IB104" i="39"/>
  <c r="IB126" i="39" s="1"/>
  <c r="IB148" i="39" s="1"/>
  <c r="IB170" i="39" s="1"/>
  <c r="IB105" i="39"/>
  <c r="IB127" i="39" s="1"/>
  <c r="IB149" i="39" s="1"/>
  <c r="IB171" i="39" s="1"/>
  <c r="IB106" i="39"/>
  <c r="IB128" i="39" s="1"/>
  <c r="IB150" i="39" s="1"/>
  <c r="IB172" i="39" s="1"/>
  <c r="IB108" i="39"/>
  <c r="IB130" i="39" s="1"/>
  <c r="IB152" i="39" s="1"/>
  <c r="IB174" i="39" s="1"/>
  <c r="IB107" i="39"/>
  <c r="IB129" i="39" s="1"/>
  <c r="IB151" i="39" s="1"/>
  <c r="IB173" i="39" s="1"/>
  <c r="IB109" i="39"/>
  <c r="IB131" i="39" s="1"/>
  <c r="IB153" i="39" s="1"/>
  <c r="IB175" i="39" s="1"/>
  <c r="IB110" i="39"/>
  <c r="IB132" i="39" s="1"/>
  <c r="IB154" i="39" s="1"/>
  <c r="IB176" i="39" s="1"/>
  <c r="IB111" i="39"/>
  <c r="IB133" i="39" s="1"/>
  <c r="IB155" i="39" s="1"/>
  <c r="IB177" i="39" s="1"/>
  <c r="IB112" i="39"/>
  <c r="IB134" i="39" s="1"/>
  <c r="IB156" i="39" s="1"/>
  <c r="IB178" i="39" s="1"/>
  <c r="IB113" i="39"/>
  <c r="IB135" i="39" s="1"/>
  <c r="IB157" i="39" s="1"/>
  <c r="IB179" i="39" s="1"/>
  <c r="IB114" i="39"/>
  <c r="IB136" i="39" s="1"/>
  <c r="IB158" i="39" s="1"/>
  <c r="IB180" i="39" s="1"/>
  <c r="IB115" i="39"/>
  <c r="IB137" i="39" s="1"/>
  <c r="IB159" i="39" s="1"/>
  <c r="IB181" i="39" s="1"/>
  <c r="IB116" i="39"/>
  <c r="IB138" i="39" s="1"/>
  <c r="IB160" i="39" s="1"/>
  <c r="IB182" i="39" s="1"/>
  <c r="IB117" i="39"/>
  <c r="IB139" i="39" s="1"/>
  <c r="IB161" i="39" s="1"/>
  <c r="IB183" i="39" s="1"/>
  <c r="IB118" i="39"/>
  <c r="IB140" i="39" s="1"/>
  <c r="IB162" i="39" s="1"/>
  <c r="IB184" i="39" s="1"/>
  <c r="IB119" i="39"/>
  <c r="IB141" i="39" s="1"/>
  <c r="IB163" i="39" s="1"/>
  <c r="IB185" i="39" s="1"/>
  <c r="IB124" i="39"/>
  <c r="IB146" i="39" s="1"/>
  <c r="IB168" i="39" s="1"/>
  <c r="HT103" i="39"/>
  <c r="HT125" i="39" s="1"/>
  <c r="HT147" i="39" s="1"/>
  <c r="HT169" i="39" s="1"/>
  <c r="HT104" i="39"/>
  <c r="HT126" i="39" s="1"/>
  <c r="HT148" i="39" s="1"/>
  <c r="HT170" i="39" s="1"/>
  <c r="HT105" i="39"/>
  <c r="HT127" i="39" s="1"/>
  <c r="HT149" i="39" s="1"/>
  <c r="HT171" i="39" s="1"/>
  <c r="HT106" i="39"/>
  <c r="HT128" i="39" s="1"/>
  <c r="HT150" i="39" s="1"/>
  <c r="HT172" i="39" s="1"/>
  <c r="HT108" i="39"/>
  <c r="HT130" i="39" s="1"/>
  <c r="HT152" i="39" s="1"/>
  <c r="HT174" i="39" s="1"/>
  <c r="HT107" i="39"/>
  <c r="HT129" i="39" s="1"/>
  <c r="HT151" i="39" s="1"/>
  <c r="HT173" i="39" s="1"/>
  <c r="HT109" i="39"/>
  <c r="HT131" i="39" s="1"/>
  <c r="HT153" i="39" s="1"/>
  <c r="HT175" i="39" s="1"/>
  <c r="HT110" i="39"/>
  <c r="HT132" i="39" s="1"/>
  <c r="HT154" i="39" s="1"/>
  <c r="HT176" i="39" s="1"/>
  <c r="HT111" i="39"/>
  <c r="HT133" i="39" s="1"/>
  <c r="HT155" i="39" s="1"/>
  <c r="HT177" i="39" s="1"/>
  <c r="HT112" i="39"/>
  <c r="HT134" i="39" s="1"/>
  <c r="HT156" i="39" s="1"/>
  <c r="HT178" i="39" s="1"/>
  <c r="HT113" i="39"/>
  <c r="HT135" i="39" s="1"/>
  <c r="HT157" i="39" s="1"/>
  <c r="HT179" i="39" s="1"/>
  <c r="HT114" i="39"/>
  <c r="HT136" i="39" s="1"/>
  <c r="HT158" i="39" s="1"/>
  <c r="HT180" i="39" s="1"/>
  <c r="HT115" i="39"/>
  <c r="HT137" i="39" s="1"/>
  <c r="HT159" i="39" s="1"/>
  <c r="HT181" i="39" s="1"/>
  <c r="HT116" i="39"/>
  <c r="HT138" i="39" s="1"/>
  <c r="HT160" i="39" s="1"/>
  <c r="HT182" i="39" s="1"/>
  <c r="HT117" i="39"/>
  <c r="HT139" i="39" s="1"/>
  <c r="HT161" i="39" s="1"/>
  <c r="HT183" i="39" s="1"/>
  <c r="HT118" i="39"/>
  <c r="HT140" i="39" s="1"/>
  <c r="HT162" i="39" s="1"/>
  <c r="HT184" i="39" s="1"/>
  <c r="HT119" i="39"/>
  <c r="HT141" i="39" s="1"/>
  <c r="HT163" i="39" s="1"/>
  <c r="HT185" i="39" s="1"/>
  <c r="HT124" i="39"/>
  <c r="HT146" i="39" s="1"/>
  <c r="HT168" i="39" s="1"/>
  <c r="HL103" i="39"/>
  <c r="HL125" i="39" s="1"/>
  <c r="HL147" i="39" s="1"/>
  <c r="HL169" i="39" s="1"/>
  <c r="HL104" i="39"/>
  <c r="HL126" i="39" s="1"/>
  <c r="HL148" i="39" s="1"/>
  <c r="HL170" i="39" s="1"/>
  <c r="HL105" i="39"/>
  <c r="HL127" i="39" s="1"/>
  <c r="HL149" i="39" s="1"/>
  <c r="HL171" i="39" s="1"/>
  <c r="HL106" i="39"/>
  <c r="HL128" i="39" s="1"/>
  <c r="HL150" i="39" s="1"/>
  <c r="HL172" i="39" s="1"/>
  <c r="HL108" i="39"/>
  <c r="HL130" i="39" s="1"/>
  <c r="HL152" i="39" s="1"/>
  <c r="HL174" i="39" s="1"/>
  <c r="HL107" i="39"/>
  <c r="HL129" i="39" s="1"/>
  <c r="HL151" i="39" s="1"/>
  <c r="HL173" i="39" s="1"/>
  <c r="HL109" i="39"/>
  <c r="HL131" i="39" s="1"/>
  <c r="HL153" i="39" s="1"/>
  <c r="HL175" i="39" s="1"/>
  <c r="HL110" i="39"/>
  <c r="HL132" i="39" s="1"/>
  <c r="HL154" i="39" s="1"/>
  <c r="HL176" i="39" s="1"/>
  <c r="HL111" i="39"/>
  <c r="HL133" i="39" s="1"/>
  <c r="HL155" i="39" s="1"/>
  <c r="HL177" i="39" s="1"/>
  <c r="HL112" i="39"/>
  <c r="HL134" i="39" s="1"/>
  <c r="HL156" i="39" s="1"/>
  <c r="HL178" i="39" s="1"/>
  <c r="HL113" i="39"/>
  <c r="HL135" i="39" s="1"/>
  <c r="HL157" i="39" s="1"/>
  <c r="HL179" i="39" s="1"/>
  <c r="HL114" i="39"/>
  <c r="HL136" i="39" s="1"/>
  <c r="HL158" i="39" s="1"/>
  <c r="HL180" i="39" s="1"/>
  <c r="HL115" i="39"/>
  <c r="HL137" i="39" s="1"/>
  <c r="HL159" i="39" s="1"/>
  <c r="HL181" i="39" s="1"/>
  <c r="HL116" i="39"/>
  <c r="HL138" i="39" s="1"/>
  <c r="HL160" i="39" s="1"/>
  <c r="HL182" i="39" s="1"/>
  <c r="HL117" i="39"/>
  <c r="HL139" i="39" s="1"/>
  <c r="HL161" i="39" s="1"/>
  <c r="HL183" i="39" s="1"/>
  <c r="HL118" i="39"/>
  <c r="HL140" i="39" s="1"/>
  <c r="HL162" i="39" s="1"/>
  <c r="HL184" i="39" s="1"/>
  <c r="HL119" i="39"/>
  <c r="HL141" i="39" s="1"/>
  <c r="HL163" i="39" s="1"/>
  <c r="HL185" i="39" s="1"/>
  <c r="HL124" i="39"/>
  <c r="HL146" i="39" s="1"/>
  <c r="HL168" i="39" s="1"/>
  <c r="HA103" i="39"/>
  <c r="HA125" i="39" s="1"/>
  <c r="HA147" i="39" s="1"/>
  <c r="HA169" i="39" s="1"/>
  <c r="HA105" i="39"/>
  <c r="HA127" i="39" s="1"/>
  <c r="HA149" i="39" s="1"/>
  <c r="HA171" i="39" s="1"/>
  <c r="HA106" i="39"/>
  <c r="HA128" i="39" s="1"/>
  <c r="HA150" i="39" s="1"/>
  <c r="HA172" i="39" s="1"/>
  <c r="HA107" i="39"/>
  <c r="HA129" i="39" s="1"/>
  <c r="HA151" i="39" s="1"/>
  <c r="HA173" i="39" s="1"/>
  <c r="HA108" i="39"/>
  <c r="HA130" i="39" s="1"/>
  <c r="HA152" i="39" s="1"/>
  <c r="HA174" i="39" s="1"/>
  <c r="HA109" i="39"/>
  <c r="HA131" i="39" s="1"/>
  <c r="HA153" i="39" s="1"/>
  <c r="HA175" i="39" s="1"/>
  <c r="HA104" i="39"/>
  <c r="HA126" i="39" s="1"/>
  <c r="HA148" i="39" s="1"/>
  <c r="HA170" i="39" s="1"/>
  <c r="HA110" i="39"/>
  <c r="HA132" i="39" s="1"/>
  <c r="HA154" i="39" s="1"/>
  <c r="HA176" i="39" s="1"/>
  <c r="HA111" i="39"/>
  <c r="HA133" i="39" s="1"/>
  <c r="HA155" i="39" s="1"/>
  <c r="HA177" i="39" s="1"/>
  <c r="HA112" i="39"/>
  <c r="HA134" i="39" s="1"/>
  <c r="HA156" i="39" s="1"/>
  <c r="HA178" i="39" s="1"/>
  <c r="HA113" i="39"/>
  <c r="HA135" i="39" s="1"/>
  <c r="HA157" i="39" s="1"/>
  <c r="HA179" i="39" s="1"/>
  <c r="HA114" i="39"/>
  <c r="HA136" i="39" s="1"/>
  <c r="HA158" i="39" s="1"/>
  <c r="HA180" i="39" s="1"/>
  <c r="HA115" i="39"/>
  <c r="HA137" i="39" s="1"/>
  <c r="HA159" i="39" s="1"/>
  <c r="HA181" i="39" s="1"/>
  <c r="HA116" i="39"/>
  <c r="HA138" i="39" s="1"/>
  <c r="HA160" i="39" s="1"/>
  <c r="HA182" i="39" s="1"/>
  <c r="HA117" i="39"/>
  <c r="HA139" i="39" s="1"/>
  <c r="HA161" i="39" s="1"/>
  <c r="HA183" i="39" s="1"/>
  <c r="HA118" i="39"/>
  <c r="HA140" i="39" s="1"/>
  <c r="HA162" i="39" s="1"/>
  <c r="HA184" i="39" s="1"/>
  <c r="HA119" i="39"/>
  <c r="HA141" i="39" s="1"/>
  <c r="HA163" i="39" s="1"/>
  <c r="HA185" i="39" s="1"/>
  <c r="HA124" i="39"/>
  <c r="HA146" i="39" s="1"/>
  <c r="HA168" i="39" s="1"/>
  <c r="GK103" i="39"/>
  <c r="GK125" i="39" s="1"/>
  <c r="GK147" i="39" s="1"/>
  <c r="GK169" i="39" s="1"/>
  <c r="GK105" i="39"/>
  <c r="GK127" i="39" s="1"/>
  <c r="GK149" i="39" s="1"/>
  <c r="GK171" i="39" s="1"/>
  <c r="GK106" i="39"/>
  <c r="GK128" i="39" s="1"/>
  <c r="GK150" i="39" s="1"/>
  <c r="GK172" i="39" s="1"/>
  <c r="GK107" i="39"/>
  <c r="GK129" i="39" s="1"/>
  <c r="GK151" i="39" s="1"/>
  <c r="GK173" i="39" s="1"/>
  <c r="GK108" i="39"/>
  <c r="GK130" i="39" s="1"/>
  <c r="GK152" i="39" s="1"/>
  <c r="GK174" i="39" s="1"/>
  <c r="GK109" i="39"/>
  <c r="GK131" i="39" s="1"/>
  <c r="GK153" i="39" s="1"/>
  <c r="GK175" i="39" s="1"/>
  <c r="GK104" i="39"/>
  <c r="GK126" i="39" s="1"/>
  <c r="GK148" i="39" s="1"/>
  <c r="GK170" i="39" s="1"/>
  <c r="GK110" i="39"/>
  <c r="GK132" i="39" s="1"/>
  <c r="GK154" i="39" s="1"/>
  <c r="GK176" i="39" s="1"/>
  <c r="GK111" i="39"/>
  <c r="GK133" i="39" s="1"/>
  <c r="GK155" i="39" s="1"/>
  <c r="GK177" i="39" s="1"/>
  <c r="GK112" i="39"/>
  <c r="GK134" i="39" s="1"/>
  <c r="GK156" i="39" s="1"/>
  <c r="GK178" i="39" s="1"/>
  <c r="GK113" i="39"/>
  <c r="GK135" i="39" s="1"/>
  <c r="GK157" i="39" s="1"/>
  <c r="GK179" i="39" s="1"/>
  <c r="GK114" i="39"/>
  <c r="GK136" i="39" s="1"/>
  <c r="GK158" i="39" s="1"/>
  <c r="GK180" i="39" s="1"/>
  <c r="GK115" i="39"/>
  <c r="GK137" i="39" s="1"/>
  <c r="GK159" i="39" s="1"/>
  <c r="GK181" i="39" s="1"/>
  <c r="GK116" i="39"/>
  <c r="GK138" i="39" s="1"/>
  <c r="GK160" i="39" s="1"/>
  <c r="GK182" i="39" s="1"/>
  <c r="GK117" i="39"/>
  <c r="GK139" i="39" s="1"/>
  <c r="GK161" i="39" s="1"/>
  <c r="GK183" i="39" s="1"/>
  <c r="GK118" i="39"/>
  <c r="GK140" i="39" s="1"/>
  <c r="GK162" i="39" s="1"/>
  <c r="GK184" i="39" s="1"/>
  <c r="GK119" i="39"/>
  <c r="GK141" i="39" s="1"/>
  <c r="GK163" i="39" s="1"/>
  <c r="GK185" i="39" s="1"/>
  <c r="GK124" i="39"/>
  <c r="GK146" i="39" s="1"/>
  <c r="GK168" i="39" s="1"/>
  <c r="FY103" i="39"/>
  <c r="FY125" i="39" s="1"/>
  <c r="FY147" i="39" s="1"/>
  <c r="FY169" i="39" s="1"/>
  <c r="FY105" i="39"/>
  <c r="FY127" i="39" s="1"/>
  <c r="FY149" i="39" s="1"/>
  <c r="FY171" i="39" s="1"/>
  <c r="FY106" i="39"/>
  <c r="FY128" i="39" s="1"/>
  <c r="FY150" i="39" s="1"/>
  <c r="FY172" i="39" s="1"/>
  <c r="FY107" i="39"/>
  <c r="FY129" i="39" s="1"/>
  <c r="FY151" i="39" s="1"/>
  <c r="FY173" i="39" s="1"/>
  <c r="FY108" i="39"/>
  <c r="FY130" i="39" s="1"/>
  <c r="FY152" i="39" s="1"/>
  <c r="FY174" i="39" s="1"/>
  <c r="FY109" i="39"/>
  <c r="FY131" i="39" s="1"/>
  <c r="FY153" i="39" s="1"/>
  <c r="FY175" i="39" s="1"/>
  <c r="FY104" i="39"/>
  <c r="FY126" i="39" s="1"/>
  <c r="FY148" i="39" s="1"/>
  <c r="FY170" i="39" s="1"/>
  <c r="FY110" i="39"/>
  <c r="FY132" i="39" s="1"/>
  <c r="FY154" i="39" s="1"/>
  <c r="FY176" i="39" s="1"/>
  <c r="FY111" i="39"/>
  <c r="FY133" i="39" s="1"/>
  <c r="FY155" i="39" s="1"/>
  <c r="FY177" i="39" s="1"/>
  <c r="FY112" i="39"/>
  <c r="FY134" i="39" s="1"/>
  <c r="FY156" i="39" s="1"/>
  <c r="FY178" i="39" s="1"/>
  <c r="FY113" i="39"/>
  <c r="FY135" i="39" s="1"/>
  <c r="FY157" i="39" s="1"/>
  <c r="FY179" i="39" s="1"/>
  <c r="FY114" i="39"/>
  <c r="FY136" i="39" s="1"/>
  <c r="FY158" i="39" s="1"/>
  <c r="FY180" i="39" s="1"/>
  <c r="FY115" i="39"/>
  <c r="FY137" i="39" s="1"/>
  <c r="FY159" i="39" s="1"/>
  <c r="FY181" i="39" s="1"/>
  <c r="FY116" i="39"/>
  <c r="FY138" i="39" s="1"/>
  <c r="FY160" i="39" s="1"/>
  <c r="FY182" i="39" s="1"/>
  <c r="FY117" i="39"/>
  <c r="FY139" i="39" s="1"/>
  <c r="FY161" i="39" s="1"/>
  <c r="FY183" i="39" s="1"/>
  <c r="FY118" i="39"/>
  <c r="FY140" i="39" s="1"/>
  <c r="FY162" i="39" s="1"/>
  <c r="FY184" i="39" s="1"/>
  <c r="FY119" i="39"/>
  <c r="FY141" i="39" s="1"/>
  <c r="FY163" i="39" s="1"/>
  <c r="FY185" i="39" s="1"/>
  <c r="FY124" i="39"/>
  <c r="FY146" i="39" s="1"/>
  <c r="FY168" i="39" s="1"/>
  <c r="FG103" i="39"/>
  <c r="FG125" i="39" s="1"/>
  <c r="FG147" i="39" s="1"/>
  <c r="FG169" i="39" s="1"/>
  <c r="FG105" i="39"/>
  <c r="FG127" i="39" s="1"/>
  <c r="FG149" i="39" s="1"/>
  <c r="FG171" i="39" s="1"/>
  <c r="FG106" i="39"/>
  <c r="FG128" i="39" s="1"/>
  <c r="FG150" i="39" s="1"/>
  <c r="FG172" i="39" s="1"/>
  <c r="FG107" i="39"/>
  <c r="FG129" i="39" s="1"/>
  <c r="FG151" i="39" s="1"/>
  <c r="FG173" i="39" s="1"/>
  <c r="FG108" i="39"/>
  <c r="FG130" i="39" s="1"/>
  <c r="FG152" i="39" s="1"/>
  <c r="FG174" i="39" s="1"/>
  <c r="FG109" i="39"/>
  <c r="FG131" i="39" s="1"/>
  <c r="FG153" i="39" s="1"/>
  <c r="FG175" i="39" s="1"/>
  <c r="FG104" i="39"/>
  <c r="FG126" i="39" s="1"/>
  <c r="FG148" i="39" s="1"/>
  <c r="FG170" i="39" s="1"/>
  <c r="FG110" i="39"/>
  <c r="FG132" i="39" s="1"/>
  <c r="FG154" i="39" s="1"/>
  <c r="FG176" i="39" s="1"/>
  <c r="FG111" i="39"/>
  <c r="FG133" i="39" s="1"/>
  <c r="FG155" i="39" s="1"/>
  <c r="FG177" i="39" s="1"/>
  <c r="FG112" i="39"/>
  <c r="FG134" i="39" s="1"/>
  <c r="FG156" i="39" s="1"/>
  <c r="FG178" i="39" s="1"/>
  <c r="FG113" i="39"/>
  <c r="FG135" i="39" s="1"/>
  <c r="FG157" i="39" s="1"/>
  <c r="FG179" i="39" s="1"/>
  <c r="FG114" i="39"/>
  <c r="FG136" i="39" s="1"/>
  <c r="FG158" i="39" s="1"/>
  <c r="FG180" i="39" s="1"/>
  <c r="FG115" i="39"/>
  <c r="FG137" i="39" s="1"/>
  <c r="FG159" i="39" s="1"/>
  <c r="FG181" i="39" s="1"/>
  <c r="FG116" i="39"/>
  <c r="FG138" i="39" s="1"/>
  <c r="FG160" i="39" s="1"/>
  <c r="FG182" i="39" s="1"/>
  <c r="FG117" i="39"/>
  <c r="FG139" i="39" s="1"/>
  <c r="FG161" i="39" s="1"/>
  <c r="FG183" i="39" s="1"/>
  <c r="FG118" i="39"/>
  <c r="FG140" i="39" s="1"/>
  <c r="FG162" i="39" s="1"/>
  <c r="FG184" i="39" s="1"/>
  <c r="FG119" i="39"/>
  <c r="FG141" i="39" s="1"/>
  <c r="FG163" i="39" s="1"/>
  <c r="FG185" i="39" s="1"/>
  <c r="FG124" i="39"/>
  <c r="FG146" i="39" s="1"/>
  <c r="FG168" i="39" s="1"/>
  <c r="EQ103" i="39"/>
  <c r="EQ125" i="39" s="1"/>
  <c r="EQ147" i="39" s="1"/>
  <c r="EQ169" i="39" s="1"/>
  <c r="EQ105" i="39"/>
  <c r="EQ127" i="39" s="1"/>
  <c r="EQ149" i="39" s="1"/>
  <c r="EQ171" i="39" s="1"/>
  <c r="EQ106" i="39"/>
  <c r="EQ128" i="39" s="1"/>
  <c r="EQ150" i="39" s="1"/>
  <c r="EQ172" i="39" s="1"/>
  <c r="EQ107" i="39"/>
  <c r="EQ129" i="39" s="1"/>
  <c r="EQ151" i="39" s="1"/>
  <c r="EQ173" i="39" s="1"/>
  <c r="EQ108" i="39"/>
  <c r="EQ130" i="39" s="1"/>
  <c r="EQ152" i="39" s="1"/>
  <c r="EQ174" i="39" s="1"/>
  <c r="EQ109" i="39"/>
  <c r="EQ131" i="39" s="1"/>
  <c r="EQ153" i="39" s="1"/>
  <c r="EQ175" i="39" s="1"/>
  <c r="EQ104" i="39"/>
  <c r="EQ126" i="39" s="1"/>
  <c r="EQ148" i="39" s="1"/>
  <c r="EQ170" i="39" s="1"/>
  <c r="EQ110" i="39"/>
  <c r="EQ132" i="39" s="1"/>
  <c r="EQ154" i="39" s="1"/>
  <c r="EQ176" i="39" s="1"/>
  <c r="EQ111" i="39"/>
  <c r="EQ133" i="39" s="1"/>
  <c r="EQ155" i="39" s="1"/>
  <c r="EQ177" i="39" s="1"/>
  <c r="EQ112" i="39"/>
  <c r="EQ134" i="39" s="1"/>
  <c r="EQ156" i="39" s="1"/>
  <c r="EQ178" i="39" s="1"/>
  <c r="EQ113" i="39"/>
  <c r="EQ135" i="39" s="1"/>
  <c r="EQ157" i="39" s="1"/>
  <c r="EQ179" i="39" s="1"/>
  <c r="EQ114" i="39"/>
  <c r="EQ136" i="39" s="1"/>
  <c r="EQ158" i="39" s="1"/>
  <c r="EQ180" i="39" s="1"/>
  <c r="EQ115" i="39"/>
  <c r="EQ137" i="39" s="1"/>
  <c r="EQ159" i="39" s="1"/>
  <c r="EQ181" i="39" s="1"/>
  <c r="EQ116" i="39"/>
  <c r="EQ138" i="39" s="1"/>
  <c r="EQ160" i="39" s="1"/>
  <c r="EQ182" i="39" s="1"/>
  <c r="EQ117" i="39"/>
  <c r="EQ139" i="39" s="1"/>
  <c r="EQ161" i="39" s="1"/>
  <c r="EQ183" i="39" s="1"/>
  <c r="EQ118" i="39"/>
  <c r="EQ140" i="39" s="1"/>
  <c r="EQ162" i="39" s="1"/>
  <c r="EQ184" i="39" s="1"/>
  <c r="EQ119" i="39"/>
  <c r="EQ141" i="39" s="1"/>
  <c r="EQ163" i="39" s="1"/>
  <c r="EQ185" i="39" s="1"/>
  <c r="EQ124" i="39"/>
  <c r="EQ146" i="39" s="1"/>
  <c r="EQ168" i="39" s="1"/>
  <c r="DW103" i="39"/>
  <c r="DW125" i="39" s="1"/>
  <c r="DW147" i="39" s="1"/>
  <c r="DW169" i="39" s="1"/>
  <c r="DW105" i="39"/>
  <c r="DW127" i="39" s="1"/>
  <c r="DW149" i="39" s="1"/>
  <c r="DW171" i="39" s="1"/>
  <c r="DW106" i="39"/>
  <c r="DW128" i="39" s="1"/>
  <c r="DW150" i="39" s="1"/>
  <c r="DW172" i="39" s="1"/>
  <c r="DW107" i="39"/>
  <c r="DW129" i="39" s="1"/>
  <c r="DW151" i="39" s="1"/>
  <c r="DW173" i="39" s="1"/>
  <c r="DW108" i="39"/>
  <c r="DW130" i="39" s="1"/>
  <c r="DW152" i="39" s="1"/>
  <c r="DW174" i="39" s="1"/>
  <c r="DW109" i="39"/>
  <c r="DW131" i="39" s="1"/>
  <c r="DW153" i="39" s="1"/>
  <c r="DW175" i="39" s="1"/>
  <c r="DW104" i="39"/>
  <c r="DW126" i="39" s="1"/>
  <c r="DW148" i="39" s="1"/>
  <c r="DW170" i="39" s="1"/>
  <c r="DW110" i="39"/>
  <c r="DW132" i="39" s="1"/>
  <c r="DW154" i="39" s="1"/>
  <c r="DW176" i="39" s="1"/>
  <c r="DW111" i="39"/>
  <c r="DW133" i="39" s="1"/>
  <c r="DW155" i="39" s="1"/>
  <c r="DW177" i="39" s="1"/>
  <c r="DW112" i="39"/>
  <c r="DW134" i="39" s="1"/>
  <c r="DW156" i="39" s="1"/>
  <c r="DW178" i="39" s="1"/>
  <c r="DW113" i="39"/>
  <c r="DW135" i="39" s="1"/>
  <c r="DW157" i="39" s="1"/>
  <c r="DW179" i="39" s="1"/>
  <c r="DW114" i="39"/>
  <c r="DW136" i="39" s="1"/>
  <c r="DW158" i="39" s="1"/>
  <c r="DW180" i="39" s="1"/>
  <c r="DW115" i="39"/>
  <c r="DW137" i="39" s="1"/>
  <c r="DW159" i="39" s="1"/>
  <c r="DW181" i="39" s="1"/>
  <c r="DW116" i="39"/>
  <c r="DW138" i="39" s="1"/>
  <c r="DW160" i="39" s="1"/>
  <c r="DW182" i="39" s="1"/>
  <c r="DW117" i="39"/>
  <c r="DW139" i="39" s="1"/>
  <c r="DW161" i="39" s="1"/>
  <c r="DW183" i="39" s="1"/>
  <c r="DW118" i="39"/>
  <c r="DW140" i="39" s="1"/>
  <c r="DW162" i="39" s="1"/>
  <c r="DW184" i="39" s="1"/>
  <c r="DW119" i="39"/>
  <c r="DW141" i="39" s="1"/>
  <c r="DW163" i="39" s="1"/>
  <c r="DW185" i="39" s="1"/>
  <c r="DW124" i="39"/>
  <c r="DW146" i="39" s="1"/>
  <c r="DW168" i="39" s="1"/>
  <c r="DG103" i="39"/>
  <c r="DG125" i="39" s="1"/>
  <c r="DG147" i="39" s="1"/>
  <c r="DG169" i="39" s="1"/>
  <c r="DG105" i="39"/>
  <c r="DG127" i="39" s="1"/>
  <c r="DG149" i="39" s="1"/>
  <c r="DG171" i="39" s="1"/>
  <c r="DG106" i="39"/>
  <c r="DG128" i="39" s="1"/>
  <c r="DG150" i="39" s="1"/>
  <c r="DG172" i="39" s="1"/>
  <c r="DG107" i="39"/>
  <c r="DG129" i="39" s="1"/>
  <c r="DG151" i="39" s="1"/>
  <c r="DG173" i="39" s="1"/>
  <c r="DG108" i="39"/>
  <c r="DG130" i="39" s="1"/>
  <c r="DG152" i="39" s="1"/>
  <c r="DG174" i="39" s="1"/>
  <c r="DG109" i="39"/>
  <c r="DG131" i="39" s="1"/>
  <c r="DG153" i="39" s="1"/>
  <c r="DG175" i="39" s="1"/>
  <c r="DG104" i="39"/>
  <c r="DG126" i="39" s="1"/>
  <c r="DG148" i="39" s="1"/>
  <c r="DG170" i="39" s="1"/>
  <c r="DG110" i="39"/>
  <c r="DG132" i="39" s="1"/>
  <c r="DG154" i="39" s="1"/>
  <c r="DG176" i="39" s="1"/>
  <c r="DG111" i="39"/>
  <c r="DG133" i="39" s="1"/>
  <c r="DG155" i="39" s="1"/>
  <c r="DG177" i="39" s="1"/>
  <c r="DG112" i="39"/>
  <c r="DG134" i="39" s="1"/>
  <c r="DG156" i="39" s="1"/>
  <c r="DG178" i="39" s="1"/>
  <c r="DG113" i="39"/>
  <c r="DG135" i="39" s="1"/>
  <c r="DG157" i="39" s="1"/>
  <c r="DG179" i="39" s="1"/>
  <c r="DG114" i="39"/>
  <c r="DG136" i="39" s="1"/>
  <c r="DG158" i="39" s="1"/>
  <c r="DG180" i="39" s="1"/>
  <c r="DG115" i="39"/>
  <c r="DG137" i="39" s="1"/>
  <c r="DG159" i="39" s="1"/>
  <c r="DG181" i="39" s="1"/>
  <c r="DG116" i="39"/>
  <c r="DG138" i="39" s="1"/>
  <c r="DG160" i="39" s="1"/>
  <c r="DG182" i="39" s="1"/>
  <c r="DG117" i="39"/>
  <c r="DG139" i="39" s="1"/>
  <c r="DG161" i="39" s="1"/>
  <c r="DG183" i="39" s="1"/>
  <c r="DG118" i="39"/>
  <c r="DG140" i="39" s="1"/>
  <c r="DG162" i="39" s="1"/>
  <c r="DG184" i="39" s="1"/>
  <c r="DG119" i="39"/>
  <c r="DG141" i="39" s="1"/>
  <c r="DG163" i="39" s="1"/>
  <c r="DG185" i="39" s="1"/>
  <c r="DG124" i="39"/>
  <c r="DG146" i="39" s="1"/>
  <c r="DG168" i="39" s="1"/>
  <c r="KG104" i="39"/>
  <c r="KG126" i="39" s="1"/>
  <c r="KG148" i="39" s="1"/>
  <c r="KG170" i="39" s="1"/>
  <c r="KG105" i="39"/>
  <c r="KG127" i="39" s="1"/>
  <c r="KG149" i="39" s="1"/>
  <c r="KG171" i="39" s="1"/>
  <c r="KG106" i="39"/>
  <c r="KG128" i="39" s="1"/>
  <c r="KG150" i="39" s="1"/>
  <c r="KG172" i="39" s="1"/>
  <c r="KG107" i="39"/>
  <c r="KG129" i="39" s="1"/>
  <c r="KG151" i="39" s="1"/>
  <c r="KG173" i="39" s="1"/>
  <c r="KG108" i="39"/>
  <c r="KG130" i="39" s="1"/>
  <c r="KG152" i="39" s="1"/>
  <c r="KG174" i="39" s="1"/>
  <c r="KG103" i="39"/>
  <c r="KG125" i="39" s="1"/>
  <c r="KG147" i="39" s="1"/>
  <c r="KG169" i="39" s="1"/>
  <c r="KG109" i="39"/>
  <c r="KG131" i="39" s="1"/>
  <c r="KG153" i="39" s="1"/>
  <c r="KG175" i="39" s="1"/>
  <c r="KG110" i="39"/>
  <c r="KG132" i="39" s="1"/>
  <c r="KG154" i="39" s="1"/>
  <c r="KG176" i="39" s="1"/>
  <c r="KG111" i="39"/>
  <c r="KG133" i="39" s="1"/>
  <c r="KG155" i="39" s="1"/>
  <c r="KG177" i="39" s="1"/>
  <c r="KG112" i="39"/>
  <c r="KG134" i="39" s="1"/>
  <c r="KG156" i="39" s="1"/>
  <c r="KG178" i="39" s="1"/>
  <c r="KG113" i="39"/>
  <c r="KG135" i="39" s="1"/>
  <c r="KG157" i="39" s="1"/>
  <c r="KG179" i="39" s="1"/>
  <c r="KG114" i="39"/>
  <c r="KG136" i="39" s="1"/>
  <c r="KG158" i="39" s="1"/>
  <c r="KG180" i="39" s="1"/>
  <c r="KG115" i="39"/>
  <c r="KG137" i="39" s="1"/>
  <c r="KG159" i="39" s="1"/>
  <c r="KG181" i="39" s="1"/>
  <c r="KG116" i="39"/>
  <c r="KG138" i="39" s="1"/>
  <c r="KG160" i="39" s="1"/>
  <c r="KG182" i="39" s="1"/>
  <c r="KG117" i="39"/>
  <c r="KG139" i="39" s="1"/>
  <c r="KG161" i="39" s="1"/>
  <c r="KG183" i="39" s="1"/>
  <c r="KG118" i="39"/>
  <c r="KG140" i="39" s="1"/>
  <c r="KG162" i="39" s="1"/>
  <c r="KG184" i="39" s="1"/>
  <c r="KG119" i="39"/>
  <c r="KG141" i="39" s="1"/>
  <c r="KG163" i="39" s="1"/>
  <c r="KG185" i="39" s="1"/>
  <c r="KG124" i="39"/>
  <c r="KG146" i="39" s="1"/>
  <c r="KG168" i="39" s="1"/>
  <c r="KC104" i="39"/>
  <c r="KC126" i="39" s="1"/>
  <c r="KC148" i="39" s="1"/>
  <c r="KC170" i="39" s="1"/>
  <c r="KC105" i="39"/>
  <c r="KC127" i="39" s="1"/>
  <c r="KC149" i="39" s="1"/>
  <c r="KC171" i="39" s="1"/>
  <c r="KC106" i="39"/>
  <c r="KC128" i="39" s="1"/>
  <c r="KC150" i="39" s="1"/>
  <c r="KC172" i="39" s="1"/>
  <c r="KC107" i="39"/>
  <c r="KC129" i="39" s="1"/>
  <c r="KC151" i="39" s="1"/>
  <c r="KC173" i="39" s="1"/>
  <c r="KC108" i="39"/>
  <c r="KC130" i="39" s="1"/>
  <c r="KC152" i="39" s="1"/>
  <c r="KC174" i="39" s="1"/>
  <c r="KC109" i="39"/>
  <c r="KC131" i="39" s="1"/>
  <c r="KC153" i="39" s="1"/>
  <c r="KC175" i="39" s="1"/>
  <c r="KC103" i="39"/>
  <c r="KC125" i="39" s="1"/>
  <c r="KC147" i="39" s="1"/>
  <c r="KC169" i="39" s="1"/>
  <c r="KC110" i="39"/>
  <c r="KC132" i="39" s="1"/>
  <c r="KC154" i="39" s="1"/>
  <c r="KC176" i="39" s="1"/>
  <c r="KC111" i="39"/>
  <c r="KC133" i="39" s="1"/>
  <c r="KC155" i="39" s="1"/>
  <c r="KC177" i="39" s="1"/>
  <c r="KC112" i="39"/>
  <c r="KC134" i="39" s="1"/>
  <c r="KC156" i="39" s="1"/>
  <c r="KC178" i="39" s="1"/>
  <c r="KC113" i="39"/>
  <c r="KC135" i="39" s="1"/>
  <c r="KC157" i="39" s="1"/>
  <c r="KC179" i="39" s="1"/>
  <c r="KC114" i="39"/>
  <c r="KC136" i="39" s="1"/>
  <c r="KC158" i="39" s="1"/>
  <c r="KC180" i="39" s="1"/>
  <c r="KC115" i="39"/>
  <c r="KC137" i="39" s="1"/>
  <c r="KC159" i="39" s="1"/>
  <c r="KC181" i="39" s="1"/>
  <c r="KC116" i="39"/>
  <c r="KC138" i="39" s="1"/>
  <c r="KC160" i="39" s="1"/>
  <c r="KC182" i="39" s="1"/>
  <c r="KC117" i="39"/>
  <c r="KC139" i="39" s="1"/>
  <c r="KC161" i="39" s="1"/>
  <c r="KC183" i="39" s="1"/>
  <c r="KC118" i="39"/>
  <c r="KC140" i="39" s="1"/>
  <c r="KC162" i="39" s="1"/>
  <c r="KC184" i="39" s="1"/>
  <c r="KC119" i="39"/>
  <c r="KC141" i="39" s="1"/>
  <c r="KC163" i="39" s="1"/>
  <c r="KC185" i="39" s="1"/>
  <c r="KC124" i="39"/>
  <c r="KC146" i="39" s="1"/>
  <c r="KC168" i="39" s="1"/>
  <c r="JY104" i="39"/>
  <c r="JY126" i="39" s="1"/>
  <c r="JY148" i="39" s="1"/>
  <c r="JY170" i="39" s="1"/>
  <c r="JY105" i="39"/>
  <c r="JY127" i="39" s="1"/>
  <c r="JY149" i="39" s="1"/>
  <c r="JY171" i="39" s="1"/>
  <c r="JY106" i="39"/>
  <c r="JY128" i="39" s="1"/>
  <c r="JY150" i="39" s="1"/>
  <c r="JY172" i="39" s="1"/>
  <c r="JY107" i="39"/>
  <c r="JY129" i="39" s="1"/>
  <c r="JY151" i="39" s="1"/>
  <c r="JY173" i="39" s="1"/>
  <c r="JY108" i="39"/>
  <c r="JY130" i="39" s="1"/>
  <c r="JY152" i="39" s="1"/>
  <c r="JY174" i="39" s="1"/>
  <c r="JY103" i="39"/>
  <c r="JY125" i="39" s="1"/>
  <c r="JY147" i="39" s="1"/>
  <c r="JY169" i="39" s="1"/>
  <c r="JY109" i="39"/>
  <c r="JY131" i="39" s="1"/>
  <c r="JY153" i="39" s="1"/>
  <c r="JY175" i="39" s="1"/>
  <c r="JY110" i="39"/>
  <c r="JY132" i="39" s="1"/>
  <c r="JY154" i="39" s="1"/>
  <c r="JY176" i="39" s="1"/>
  <c r="JY111" i="39"/>
  <c r="JY133" i="39" s="1"/>
  <c r="JY155" i="39" s="1"/>
  <c r="JY177" i="39" s="1"/>
  <c r="JY112" i="39"/>
  <c r="JY134" i="39" s="1"/>
  <c r="JY156" i="39" s="1"/>
  <c r="JY178" i="39" s="1"/>
  <c r="JY113" i="39"/>
  <c r="JY135" i="39" s="1"/>
  <c r="JY157" i="39" s="1"/>
  <c r="JY179" i="39" s="1"/>
  <c r="JY114" i="39"/>
  <c r="JY136" i="39" s="1"/>
  <c r="JY158" i="39" s="1"/>
  <c r="JY180" i="39" s="1"/>
  <c r="JY115" i="39"/>
  <c r="JY137" i="39" s="1"/>
  <c r="JY159" i="39" s="1"/>
  <c r="JY181" i="39" s="1"/>
  <c r="JY116" i="39"/>
  <c r="JY138" i="39" s="1"/>
  <c r="JY160" i="39" s="1"/>
  <c r="JY182" i="39" s="1"/>
  <c r="JY117" i="39"/>
  <c r="JY139" i="39" s="1"/>
  <c r="JY161" i="39" s="1"/>
  <c r="JY183" i="39" s="1"/>
  <c r="JY118" i="39"/>
  <c r="JY140" i="39" s="1"/>
  <c r="JY162" i="39" s="1"/>
  <c r="JY184" i="39" s="1"/>
  <c r="JY119" i="39"/>
  <c r="JY141" i="39" s="1"/>
  <c r="JY163" i="39" s="1"/>
  <c r="JY185" i="39" s="1"/>
  <c r="JY124" i="39"/>
  <c r="JY146" i="39" s="1"/>
  <c r="JY168" i="39" s="1"/>
  <c r="JO103" i="39"/>
  <c r="JO125" i="39" s="1"/>
  <c r="JO147" i="39" s="1"/>
  <c r="JO169" i="39" s="1"/>
  <c r="JO104" i="39"/>
  <c r="JO126" i="39" s="1"/>
  <c r="JO148" i="39" s="1"/>
  <c r="JO170" i="39" s="1"/>
  <c r="JO105" i="39"/>
  <c r="JO127" i="39" s="1"/>
  <c r="JO149" i="39" s="1"/>
  <c r="JO171" i="39" s="1"/>
  <c r="JO106" i="39"/>
  <c r="JO128" i="39" s="1"/>
  <c r="JO150" i="39" s="1"/>
  <c r="JO172" i="39" s="1"/>
  <c r="JO107" i="39"/>
  <c r="JO129" i="39" s="1"/>
  <c r="JO151" i="39" s="1"/>
  <c r="JO173" i="39" s="1"/>
  <c r="JO108" i="39"/>
  <c r="JO130" i="39" s="1"/>
  <c r="JO152" i="39" s="1"/>
  <c r="JO174" i="39" s="1"/>
  <c r="JO109" i="39"/>
  <c r="JO131" i="39" s="1"/>
  <c r="JO153" i="39" s="1"/>
  <c r="JO175" i="39" s="1"/>
  <c r="JO110" i="39"/>
  <c r="JO132" i="39" s="1"/>
  <c r="JO154" i="39" s="1"/>
  <c r="JO176" i="39" s="1"/>
  <c r="JO111" i="39"/>
  <c r="JO133" i="39" s="1"/>
  <c r="JO155" i="39" s="1"/>
  <c r="JO177" i="39" s="1"/>
  <c r="JO117" i="39"/>
  <c r="JO139" i="39" s="1"/>
  <c r="JO161" i="39" s="1"/>
  <c r="JO183" i="39" s="1"/>
  <c r="JO118" i="39"/>
  <c r="JO140" i="39" s="1"/>
  <c r="JO162" i="39" s="1"/>
  <c r="JO184" i="39" s="1"/>
  <c r="JO119" i="39"/>
  <c r="JO141" i="39" s="1"/>
  <c r="JO163" i="39" s="1"/>
  <c r="JO185" i="39" s="1"/>
  <c r="JO112" i="39"/>
  <c r="JO134" i="39" s="1"/>
  <c r="JO156" i="39" s="1"/>
  <c r="JO178" i="39" s="1"/>
  <c r="JO113" i="39"/>
  <c r="JO135" i="39" s="1"/>
  <c r="JO157" i="39" s="1"/>
  <c r="JO179" i="39" s="1"/>
  <c r="JO114" i="39"/>
  <c r="JO136" i="39" s="1"/>
  <c r="JO158" i="39" s="1"/>
  <c r="JO180" i="39" s="1"/>
  <c r="JO115" i="39"/>
  <c r="JO137" i="39" s="1"/>
  <c r="JO159" i="39" s="1"/>
  <c r="JO181" i="39" s="1"/>
  <c r="JO116" i="39"/>
  <c r="JO138" i="39" s="1"/>
  <c r="JO160" i="39" s="1"/>
  <c r="JO182" i="39" s="1"/>
  <c r="JO124" i="39"/>
  <c r="JO146" i="39" s="1"/>
  <c r="JO168" i="39" s="1"/>
  <c r="JK103" i="39"/>
  <c r="JK125" i="39" s="1"/>
  <c r="JK147" i="39" s="1"/>
  <c r="JK169" i="39" s="1"/>
  <c r="JK104" i="39"/>
  <c r="JK126" i="39" s="1"/>
  <c r="JK148" i="39" s="1"/>
  <c r="JK170" i="39" s="1"/>
  <c r="JK106" i="39"/>
  <c r="JK128" i="39" s="1"/>
  <c r="JK150" i="39" s="1"/>
  <c r="JK172" i="39" s="1"/>
  <c r="JK107" i="39"/>
  <c r="JK129" i="39" s="1"/>
  <c r="JK151" i="39" s="1"/>
  <c r="JK173" i="39" s="1"/>
  <c r="JK108" i="39"/>
  <c r="JK130" i="39" s="1"/>
  <c r="JK152" i="39" s="1"/>
  <c r="JK174" i="39" s="1"/>
  <c r="JK109" i="39"/>
  <c r="JK131" i="39" s="1"/>
  <c r="JK153" i="39" s="1"/>
  <c r="JK175" i="39" s="1"/>
  <c r="JK105" i="39"/>
  <c r="JK127" i="39" s="1"/>
  <c r="JK149" i="39" s="1"/>
  <c r="JK171" i="39" s="1"/>
  <c r="JK110" i="39"/>
  <c r="JK132" i="39" s="1"/>
  <c r="JK154" i="39" s="1"/>
  <c r="JK176" i="39" s="1"/>
  <c r="JK117" i="39"/>
  <c r="JK139" i="39" s="1"/>
  <c r="JK161" i="39" s="1"/>
  <c r="JK183" i="39" s="1"/>
  <c r="JK118" i="39"/>
  <c r="JK140" i="39" s="1"/>
  <c r="JK162" i="39" s="1"/>
  <c r="JK184" i="39" s="1"/>
  <c r="JK119" i="39"/>
  <c r="JK141" i="39" s="1"/>
  <c r="JK163" i="39" s="1"/>
  <c r="JK185" i="39" s="1"/>
  <c r="JK111" i="39"/>
  <c r="JK133" i="39" s="1"/>
  <c r="JK155" i="39" s="1"/>
  <c r="JK177" i="39" s="1"/>
  <c r="JK112" i="39"/>
  <c r="JK134" i="39" s="1"/>
  <c r="JK156" i="39" s="1"/>
  <c r="JK178" i="39" s="1"/>
  <c r="JK113" i="39"/>
  <c r="JK135" i="39" s="1"/>
  <c r="JK157" i="39" s="1"/>
  <c r="JK179" i="39" s="1"/>
  <c r="JK114" i="39"/>
  <c r="JK136" i="39" s="1"/>
  <c r="JK158" i="39" s="1"/>
  <c r="JK180" i="39" s="1"/>
  <c r="JK115" i="39"/>
  <c r="JK137" i="39" s="1"/>
  <c r="JK159" i="39" s="1"/>
  <c r="JK181" i="39" s="1"/>
  <c r="JK116" i="39"/>
  <c r="JK138" i="39" s="1"/>
  <c r="JK160" i="39" s="1"/>
  <c r="JK182" i="39" s="1"/>
  <c r="JK124" i="39"/>
  <c r="JK146" i="39" s="1"/>
  <c r="JK168" i="39" s="1"/>
  <c r="JG103" i="39"/>
  <c r="JG125" i="39" s="1"/>
  <c r="JG147" i="39" s="1"/>
  <c r="JG169" i="39" s="1"/>
  <c r="JG104" i="39"/>
  <c r="JG126" i="39" s="1"/>
  <c r="JG148" i="39" s="1"/>
  <c r="JG170" i="39" s="1"/>
  <c r="JG106" i="39"/>
  <c r="JG128" i="39" s="1"/>
  <c r="JG150" i="39" s="1"/>
  <c r="JG172" i="39" s="1"/>
  <c r="JG107" i="39"/>
  <c r="JG129" i="39" s="1"/>
  <c r="JG151" i="39" s="1"/>
  <c r="JG173" i="39" s="1"/>
  <c r="JG108" i="39"/>
  <c r="JG130" i="39" s="1"/>
  <c r="JG152" i="39" s="1"/>
  <c r="JG174" i="39" s="1"/>
  <c r="JG105" i="39"/>
  <c r="JG127" i="39" s="1"/>
  <c r="JG149" i="39" s="1"/>
  <c r="JG171" i="39" s="1"/>
  <c r="JG109" i="39"/>
  <c r="JG131" i="39" s="1"/>
  <c r="JG153" i="39" s="1"/>
  <c r="JG175" i="39" s="1"/>
  <c r="JG110" i="39"/>
  <c r="JG132" i="39" s="1"/>
  <c r="JG154" i="39" s="1"/>
  <c r="JG176" i="39" s="1"/>
  <c r="JG111" i="39"/>
  <c r="JG133" i="39" s="1"/>
  <c r="JG155" i="39" s="1"/>
  <c r="JG177" i="39" s="1"/>
  <c r="JG117" i="39"/>
  <c r="JG139" i="39" s="1"/>
  <c r="JG161" i="39" s="1"/>
  <c r="JG183" i="39" s="1"/>
  <c r="JG118" i="39"/>
  <c r="JG140" i="39" s="1"/>
  <c r="JG162" i="39" s="1"/>
  <c r="JG184" i="39" s="1"/>
  <c r="JG119" i="39"/>
  <c r="JG141" i="39" s="1"/>
  <c r="JG163" i="39" s="1"/>
  <c r="JG185" i="39" s="1"/>
  <c r="JG112" i="39"/>
  <c r="JG134" i="39" s="1"/>
  <c r="JG156" i="39" s="1"/>
  <c r="JG178" i="39" s="1"/>
  <c r="JG113" i="39"/>
  <c r="JG135" i="39" s="1"/>
  <c r="JG157" i="39" s="1"/>
  <c r="JG179" i="39" s="1"/>
  <c r="JG114" i="39"/>
  <c r="JG136" i="39" s="1"/>
  <c r="JG158" i="39" s="1"/>
  <c r="JG180" i="39" s="1"/>
  <c r="JG115" i="39"/>
  <c r="JG137" i="39" s="1"/>
  <c r="JG159" i="39" s="1"/>
  <c r="JG181" i="39" s="1"/>
  <c r="JG116" i="39"/>
  <c r="JG138" i="39" s="1"/>
  <c r="JG160" i="39" s="1"/>
  <c r="JG182" i="39" s="1"/>
  <c r="JG124" i="39"/>
  <c r="JG146" i="39" s="1"/>
  <c r="JG168" i="39" s="1"/>
  <c r="JC103" i="39"/>
  <c r="JC125" i="39" s="1"/>
  <c r="JC147" i="39" s="1"/>
  <c r="JC169" i="39" s="1"/>
  <c r="JC104" i="39"/>
  <c r="JC126" i="39" s="1"/>
  <c r="JC148" i="39" s="1"/>
  <c r="JC170" i="39" s="1"/>
  <c r="JC106" i="39"/>
  <c r="JC128" i="39" s="1"/>
  <c r="JC150" i="39" s="1"/>
  <c r="JC172" i="39" s="1"/>
  <c r="JC107" i="39"/>
  <c r="JC129" i="39" s="1"/>
  <c r="JC151" i="39" s="1"/>
  <c r="JC173" i="39" s="1"/>
  <c r="JC108" i="39"/>
  <c r="JC130" i="39" s="1"/>
  <c r="JC152" i="39" s="1"/>
  <c r="JC174" i="39" s="1"/>
  <c r="JC109" i="39"/>
  <c r="JC131" i="39" s="1"/>
  <c r="JC153" i="39" s="1"/>
  <c r="JC175" i="39" s="1"/>
  <c r="JC110" i="39"/>
  <c r="JC132" i="39" s="1"/>
  <c r="JC154" i="39" s="1"/>
  <c r="JC176" i="39" s="1"/>
  <c r="JC105" i="39"/>
  <c r="JC127" i="39" s="1"/>
  <c r="JC149" i="39" s="1"/>
  <c r="JC171" i="39" s="1"/>
  <c r="JC117" i="39"/>
  <c r="JC139" i="39" s="1"/>
  <c r="JC161" i="39" s="1"/>
  <c r="JC183" i="39" s="1"/>
  <c r="JC118" i="39"/>
  <c r="JC140" i="39" s="1"/>
  <c r="JC162" i="39" s="1"/>
  <c r="JC184" i="39" s="1"/>
  <c r="JC119" i="39"/>
  <c r="JC141" i="39" s="1"/>
  <c r="JC163" i="39" s="1"/>
  <c r="JC185" i="39" s="1"/>
  <c r="JC111" i="39"/>
  <c r="JC133" i="39" s="1"/>
  <c r="JC155" i="39" s="1"/>
  <c r="JC177" i="39" s="1"/>
  <c r="JC112" i="39"/>
  <c r="JC134" i="39" s="1"/>
  <c r="JC156" i="39" s="1"/>
  <c r="JC178" i="39" s="1"/>
  <c r="JC113" i="39"/>
  <c r="JC135" i="39" s="1"/>
  <c r="JC157" i="39" s="1"/>
  <c r="JC179" i="39" s="1"/>
  <c r="JC114" i="39"/>
  <c r="JC136" i="39" s="1"/>
  <c r="JC158" i="39" s="1"/>
  <c r="JC180" i="39" s="1"/>
  <c r="JC115" i="39"/>
  <c r="JC137" i="39" s="1"/>
  <c r="JC159" i="39" s="1"/>
  <c r="JC181" i="39" s="1"/>
  <c r="JC116" i="39"/>
  <c r="JC138" i="39" s="1"/>
  <c r="JC160" i="39" s="1"/>
  <c r="JC182" i="39" s="1"/>
  <c r="JC124" i="39"/>
  <c r="JC146" i="39" s="1"/>
  <c r="JC168" i="39" s="1"/>
  <c r="IY103" i="39"/>
  <c r="IY125" i="39" s="1"/>
  <c r="IY147" i="39" s="1"/>
  <c r="IY169" i="39" s="1"/>
  <c r="IY104" i="39"/>
  <c r="IY126" i="39" s="1"/>
  <c r="IY148" i="39" s="1"/>
  <c r="IY170" i="39" s="1"/>
  <c r="IY106" i="39"/>
  <c r="IY128" i="39" s="1"/>
  <c r="IY150" i="39" s="1"/>
  <c r="IY172" i="39" s="1"/>
  <c r="IY107" i="39"/>
  <c r="IY129" i="39" s="1"/>
  <c r="IY151" i="39" s="1"/>
  <c r="IY173" i="39" s="1"/>
  <c r="IY108" i="39"/>
  <c r="IY130" i="39" s="1"/>
  <c r="IY152" i="39" s="1"/>
  <c r="IY174" i="39" s="1"/>
  <c r="IY105" i="39"/>
  <c r="IY127" i="39" s="1"/>
  <c r="IY149" i="39" s="1"/>
  <c r="IY171" i="39" s="1"/>
  <c r="IY109" i="39"/>
  <c r="IY131" i="39" s="1"/>
  <c r="IY153" i="39" s="1"/>
  <c r="IY175" i="39" s="1"/>
  <c r="IY110" i="39"/>
  <c r="IY132" i="39" s="1"/>
  <c r="IY154" i="39" s="1"/>
  <c r="IY176" i="39" s="1"/>
  <c r="IY111" i="39"/>
  <c r="IY133" i="39" s="1"/>
  <c r="IY155" i="39" s="1"/>
  <c r="IY177" i="39" s="1"/>
  <c r="IY112" i="39"/>
  <c r="IY134" i="39" s="1"/>
  <c r="IY156" i="39" s="1"/>
  <c r="IY178" i="39" s="1"/>
  <c r="IY113" i="39"/>
  <c r="IY135" i="39" s="1"/>
  <c r="IY157" i="39" s="1"/>
  <c r="IY179" i="39" s="1"/>
  <c r="IY114" i="39"/>
  <c r="IY136" i="39" s="1"/>
  <c r="IY158" i="39" s="1"/>
  <c r="IY180" i="39" s="1"/>
  <c r="IY115" i="39"/>
  <c r="IY137" i="39" s="1"/>
  <c r="IY159" i="39" s="1"/>
  <c r="IY181" i="39" s="1"/>
  <c r="IY116" i="39"/>
  <c r="IY138" i="39" s="1"/>
  <c r="IY160" i="39" s="1"/>
  <c r="IY182" i="39" s="1"/>
  <c r="IY117" i="39"/>
  <c r="IY139" i="39" s="1"/>
  <c r="IY161" i="39" s="1"/>
  <c r="IY183" i="39" s="1"/>
  <c r="IY118" i="39"/>
  <c r="IY140" i="39" s="1"/>
  <c r="IY162" i="39" s="1"/>
  <c r="IY184" i="39" s="1"/>
  <c r="IY119" i="39"/>
  <c r="IY141" i="39" s="1"/>
  <c r="IY163" i="39" s="1"/>
  <c r="IY185" i="39" s="1"/>
  <c r="IY124" i="39"/>
  <c r="IY146" i="39" s="1"/>
  <c r="IY168" i="39" s="1"/>
  <c r="IU103" i="39"/>
  <c r="IU125" i="39" s="1"/>
  <c r="IU147" i="39" s="1"/>
  <c r="IU169" i="39" s="1"/>
  <c r="IU104" i="39"/>
  <c r="IU126" i="39" s="1"/>
  <c r="IU148" i="39" s="1"/>
  <c r="IU170" i="39" s="1"/>
  <c r="IU106" i="39"/>
  <c r="IU128" i="39" s="1"/>
  <c r="IU150" i="39" s="1"/>
  <c r="IU172" i="39" s="1"/>
  <c r="IU107" i="39"/>
  <c r="IU129" i="39" s="1"/>
  <c r="IU151" i="39" s="1"/>
  <c r="IU173" i="39" s="1"/>
  <c r="IU108" i="39"/>
  <c r="IU130" i="39" s="1"/>
  <c r="IU152" i="39" s="1"/>
  <c r="IU174" i="39" s="1"/>
  <c r="IU109" i="39"/>
  <c r="IU131" i="39" s="1"/>
  <c r="IU153" i="39" s="1"/>
  <c r="IU175" i="39" s="1"/>
  <c r="IU110" i="39"/>
  <c r="IU132" i="39" s="1"/>
  <c r="IU154" i="39" s="1"/>
  <c r="IU176" i="39" s="1"/>
  <c r="IU105" i="39"/>
  <c r="IU127" i="39" s="1"/>
  <c r="IU149" i="39" s="1"/>
  <c r="IU171" i="39" s="1"/>
  <c r="IU111" i="39"/>
  <c r="IU133" i="39" s="1"/>
  <c r="IU155" i="39" s="1"/>
  <c r="IU177" i="39" s="1"/>
  <c r="IU112" i="39"/>
  <c r="IU134" i="39" s="1"/>
  <c r="IU156" i="39" s="1"/>
  <c r="IU178" i="39" s="1"/>
  <c r="IU113" i="39"/>
  <c r="IU135" i="39" s="1"/>
  <c r="IU157" i="39" s="1"/>
  <c r="IU179" i="39" s="1"/>
  <c r="IU114" i="39"/>
  <c r="IU136" i="39" s="1"/>
  <c r="IU158" i="39" s="1"/>
  <c r="IU180" i="39" s="1"/>
  <c r="IU115" i="39"/>
  <c r="IU137" i="39" s="1"/>
  <c r="IU159" i="39" s="1"/>
  <c r="IU181" i="39" s="1"/>
  <c r="IU116" i="39"/>
  <c r="IU138" i="39" s="1"/>
  <c r="IU160" i="39" s="1"/>
  <c r="IU182" i="39" s="1"/>
  <c r="IU117" i="39"/>
  <c r="IU139" i="39" s="1"/>
  <c r="IU161" i="39" s="1"/>
  <c r="IU183" i="39" s="1"/>
  <c r="IU118" i="39"/>
  <c r="IU140" i="39" s="1"/>
  <c r="IU162" i="39" s="1"/>
  <c r="IU184" i="39" s="1"/>
  <c r="IU119" i="39"/>
  <c r="IU141" i="39" s="1"/>
  <c r="IU163" i="39" s="1"/>
  <c r="IU185" i="39" s="1"/>
  <c r="IU124" i="39"/>
  <c r="IU146" i="39" s="1"/>
  <c r="IU168" i="39" s="1"/>
  <c r="IQ103" i="39"/>
  <c r="IQ125" i="39" s="1"/>
  <c r="IQ147" i="39" s="1"/>
  <c r="IQ169" i="39" s="1"/>
  <c r="IQ104" i="39"/>
  <c r="IQ126" i="39" s="1"/>
  <c r="IQ148" i="39" s="1"/>
  <c r="IQ170" i="39" s="1"/>
  <c r="IQ106" i="39"/>
  <c r="IQ128" i="39" s="1"/>
  <c r="IQ150" i="39" s="1"/>
  <c r="IQ172" i="39" s="1"/>
  <c r="IQ107" i="39"/>
  <c r="IQ129" i="39" s="1"/>
  <c r="IQ151" i="39" s="1"/>
  <c r="IQ173" i="39" s="1"/>
  <c r="IQ108" i="39"/>
  <c r="IQ130" i="39" s="1"/>
  <c r="IQ152" i="39" s="1"/>
  <c r="IQ174" i="39" s="1"/>
  <c r="IQ105" i="39"/>
  <c r="IQ127" i="39" s="1"/>
  <c r="IQ149" i="39" s="1"/>
  <c r="IQ171" i="39" s="1"/>
  <c r="IQ109" i="39"/>
  <c r="IQ131" i="39" s="1"/>
  <c r="IQ153" i="39" s="1"/>
  <c r="IQ175" i="39" s="1"/>
  <c r="IQ110" i="39"/>
  <c r="IQ132" i="39" s="1"/>
  <c r="IQ154" i="39" s="1"/>
  <c r="IQ176" i="39" s="1"/>
  <c r="IQ111" i="39"/>
  <c r="IQ133" i="39" s="1"/>
  <c r="IQ155" i="39" s="1"/>
  <c r="IQ177" i="39" s="1"/>
  <c r="IQ112" i="39"/>
  <c r="IQ134" i="39" s="1"/>
  <c r="IQ156" i="39" s="1"/>
  <c r="IQ178" i="39" s="1"/>
  <c r="IQ113" i="39"/>
  <c r="IQ135" i="39" s="1"/>
  <c r="IQ157" i="39" s="1"/>
  <c r="IQ179" i="39" s="1"/>
  <c r="IQ114" i="39"/>
  <c r="IQ136" i="39" s="1"/>
  <c r="IQ158" i="39" s="1"/>
  <c r="IQ180" i="39" s="1"/>
  <c r="IQ115" i="39"/>
  <c r="IQ137" i="39" s="1"/>
  <c r="IQ159" i="39" s="1"/>
  <c r="IQ181" i="39" s="1"/>
  <c r="IQ116" i="39"/>
  <c r="IQ138" i="39" s="1"/>
  <c r="IQ160" i="39" s="1"/>
  <c r="IQ182" i="39" s="1"/>
  <c r="IQ117" i="39"/>
  <c r="IQ139" i="39" s="1"/>
  <c r="IQ161" i="39" s="1"/>
  <c r="IQ183" i="39" s="1"/>
  <c r="IQ118" i="39"/>
  <c r="IQ140" i="39" s="1"/>
  <c r="IQ162" i="39" s="1"/>
  <c r="IQ184" i="39" s="1"/>
  <c r="IQ119" i="39"/>
  <c r="IQ141" i="39" s="1"/>
  <c r="IQ163" i="39" s="1"/>
  <c r="IQ185" i="39" s="1"/>
  <c r="IQ124" i="39"/>
  <c r="IQ146" i="39" s="1"/>
  <c r="IQ168" i="39" s="1"/>
  <c r="IM103" i="39"/>
  <c r="IM125" i="39" s="1"/>
  <c r="IM147" i="39" s="1"/>
  <c r="IM169" i="39" s="1"/>
  <c r="IM104" i="39"/>
  <c r="IM126" i="39" s="1"/>
  <c r="IM148" i="39" s="1"/>
  <c r="IM170" i="39" s="1"/>
  <c r="IM106" i="39"/>
  <c r="IM128" i="39" s="1"/>
  <c r="IM150" i="39" s="1"/>
  <c r="IM172" i="39" s="1"/>
  <c r="IM107" i="39"/>
  <c r="IM129" i="39" s="1"/>
  <c r="IM151" i="39" s="1"/>
  <c r="IM173" i="39" s="1"/>
  <c r="IM108" i="39"/>
  <c r="IM130" i="39" s="1"/>
  <c r="IM152" i="39" s="1"/>
  <c r="IM174" i="39" s="1"/>
  <c r="IM109" i="39"/>
  <c r="IM131" i="39" s="1"/>
  <c r="IM153" i="39" s="1"/>
  <c r="IM175" i="39" s="1"/>
  <c r="IM110" i="39"/>
  <c r="IM132" i="39" s="1"/>
  <c r="IM154" i="39" s="1"/>
  <c r="IM176" i="39" s="1"/>
  <c r="IM105" i="39"/>
  <c r="IM127" i="39" s="1"/>
  <c r="IM149" i="39" s="1"/>
  <c r="IM171" i="39" s="1"/>
  <c r="IM111" i="39"/>
  <c r="IM133" i="39" s="1"/>
  <c r="IM155" i="39" s="1"/>
  <c r="IM177" i="39" s="1"/>
  <c r="IM112" i="39"/>
  <c r="IM134" i="39" s="1"/>
  <c r="IM156" i="39" s="1"/>
  <c r="IM178" i="39" s="1"/>
  <c r="IM113" i="39"/>
  <c r="IM135" i="39" s="1"/>
  <c r="IM157" i="39" s="1"/>
  <c r="IM179" i="39" s="1"/>
  <c r="IM114" i="39"/>
  <c r="IM136" i="39" s="1"/>
  <c r="IM158" i="39" s="1"/>
  <c r="IM180" i="39" s="1"/>
  <c r="IM115" i="39"/>
  <c r="IM137" i="39" s="1"/>
  <c r="IM159" i="39" s="1"/>
  <c r="IM181" i="39" s="1"/>
  <c r="IM116" i="39"/>
  <c r="IM138" i="39" s="1"/>
  <c r="IM160" i="39" s="1"/>
  <c r="IM182" i="39" s="1"/>
  <c r="IM117" i="39"/>
  <c r="IM139" i="39" s="1"/>
  <c r="IM161" i="39" s="1"/>
  <c r="IM183" i="39" s="1"/>
  <c r="IM118" i="39"/>
  <c r="IM140" i="39" s="1"/>
  <c r="IM162" i="39" s="1"/>
  <c r="IM184" i="39" s="1"/>
  <c r="IM119" i="39"/>
  <c r="IM141" i="39" s="1"/>
  <c r="IM163" i="39" s="1"/>
  <c r="IM185" i="39" s="1"/>
  <c r="IM124" i="39"/>
  <c r="IM146" i="39" s="1"/>
  <c r="IM168" i="39" s="1"/>
  <c r="II103" i="39"/>
  <c r="II125" i="39" s="1"/>
  <c r="II147" i="39" s="1"/>
  <c r="II169" i="39" s="1"/>
  <c r="II104" i="39"/>
  <c r="II126" i="39" s="1"/>
  <c r="II148" i="39" s="1"/>
  <c r="II170" i="39" s="1"/>
  <c r="II106" i="39"/>
  <c r="II128" i="39" s="1"/>
  <c r="II150" i="39" s="1"/>
  <c r="II172" i="39" s="1"/>
  <c r="II107" i="39"/>
  <c r="II129" i="39" s="1"/>
  <c r="II151" i="39" s="1"/>
  <c r="II173" i="39" s="1"/>
  <c r="II108" i="39"/>
  <c r="II130" i="39" s="1"/>
  <c r="II152" i="39" s="1"/>
  <c r="II174" i="39" s="1"/>
  <c r="II105" i="39"/>
  <c r="II127" i="39" s="1"/>
  <c r="II149" i="39" s="1"/>
  <c r="II171" i="39" s="1"/>
  <c r="II109" i="39"/>
  <c r="II131" i="39" s="1"/>
  <c r="II153" i="39" s="1"/>
  <c r="II175" i="39" s="1"/>
  <c r="II110" i="39"/>
  <c r="II132" i="39" s="1"/>
  <c r="II154" i="39" s="1"/>
  <c r="II176" i="39" s="1"/>
  <c r="II111" i="39"/>
  <c r="II133" i="39" s="1"/>
  <c r="II155" i="39" s="1"/>
  <c r="II177" i="39" s="1"/>
  <c r="II112" i="39"/>
  <c r="II134" i="39" s="1"/>
  <c r="II156" i="39" s="1"/>
  <c r="II178" i="39" s="1"/>
  <c r="II113" i="39"/>
  <c r="II135" i="39" s="1"/>
  <c r="II157" i="39" s="1"/>
  <c r="II179" i="39" s="1"/>
  <c r="II114" i="39"/>
  <c r="II136" i="39" s="1"/>
  <c r="II158" i="39" s="1"/>
  <c r="II180" i="39" s="1"/>
  <c r="II115" i="39"/>
  <c r="II137" i="39" s="1"/>
  <c r="II159" i="39" s="1"/>
  <c r="II181" i="39" s="1"/>
  <c r="II116" i="39"/>
  <c r="II138" i="39" s="1"/>
  <c r="II160" i="39" s="1"/>
  <c r="II182" i="39" s="1"/>
  <c r="II117" i="39"/>
  <c r="II139" i="39" s="1"/>
  <c r="II161" i="39" s="1"/>
  <c r="II183" i="39" s="1"/>
  <c r="II118" i="39"/>
  <c r="II140" i="39" s="1"/>
  <c r="II162" i="39" s="1"/>
  <c r="II184" i="39" s="1"/>
  <c r="II119" i="39"/>
  <c r="II141" i="39" s="1"/>
  <c r="II163" i="39" s="1"/>
  <c r="II185" i="39" s="1"/>
  <c r="II124" i="39"/>
  <c r="II146" i="39" s="1"/>
  <c r="II168" i="39" s="1"/>
  <c r="IE103" i="39"/>
  <c r="IE125" i="39" s="1"/>
  <c r="IE147" i="39" s="1"/>
  <c r="IE169" i="39" s="1"/>
  <c r="IE104" i="39"/>
  <c r="IE126" i="39" s="1"/>
  <c r="IE148" i="39" s="1"/>
  <c r="IE170" i="39" s="1"/>
  <c r="IE106" i="39"/>
  <c r="IE128" i="39" s="1"/>
  <c r="IE150" i="39" s="1"/>
  <c r="IE172" i="39" s="1"/>
  <c r="IE107" i="39"/>
  <c r="IE129" i="39" s="1"/>
  <c r="IE151" i="39" s="1"/>
  <c r="IE173" i="39" s="1"/>
  <c r="IE108" i="39"/>
  <c r="IE130" i="39" s="1"/>
  <c r="IE152" i="39" s="1"/>
  <c r="IE174" i="39" s="1"/>
  <c r="IE109" i="39"/>
  <c r="IE131" i="39" s="1"/>
  <c r="IE153" i="39" s="1"/>
  <c r="IE175" i="39" s="1"/>
  <c r="IE110" i="39"/>
  <c r="IE132" i="39" s="1"/>
  <c r="IE154" i="39" s="1"/>
  <c r="IE176" i="39" s="1"/>
  <c r="IE105" i="39"/>
  <c r="IE127" i="39" s="1"/>
  <c r="IE149" i="39" s="1"/>
  <c r="IE171" i="39" s="1"/>
  <c r="IE111" i="39"/>
  <c r="IE133" i="39" s="1"/>
  <c r="IE155" i="39" s="1"/>
  <c r="IE177" i="39" s="1"/>
  <c r="IE112" i="39"/>
  <c r="IE134" i="39" s="1"/>
  <c r="IE156" i="39" s="1"/>
  <c r="IE178" i="39" s="1"/>
  <c r="IE113" i="39"/>
  <c r="IE135" i="39" s="1"/>
  <c r="IE157" i="39" s="1"/>
  <c r="IE179" i="39" s="1"/>
  <c r="IE114" i="39"/>
  <c r="IE136" i="39" s="1"/>
  <c r="IE158" i="39" s="1"/>
  <c r="IE180" i="39" s="1"/>
  <c r="IE115" i="39"/>
  <c r="IE137" i="39" s="1"/>
  <c r="IE159" i="39" s="1"/>
  <c r="IE181" i="39" s="1"/>
  <c r="IE116" i="39"/>
  <c r="IE138" i="39" s="1"/>
  <c r="IE160" i="39" s="1"/>
  <c r="IE182" i="39" s="1"/>
  <c r="IE117" i="39"/>
  <c r="IE139" i="39" s="1"/>
  <c r="IE161" i="39" s="1"/>
  <c r="IE183" i="39" s="1"/>
  <c r="IE118" i="39"/>
  <c r="IE140" i="39" s="1"/>
  <c r="IE162" i="39" s="1"/>
  <c r="IE184" i="39" s="1"/>
  <c r="IE119" i="39"/>
  <c r="IE141" i="39" s="1"/>
  <c r="IE163" i="39" s="1"/>
  <c r="IE185" i="39" s="1"/>
  <c r="IE124" i="39"/>
  <c r="IE146" i="39" s="1"/>
  <c r="IE168" i="39" s="1"/>
  <c r="IA103" i="39"/>
  <c r="IA125" i="39" s="1"/>
  <c r="IA147" i="39" s="1"/>
  <c r="IA169" i="39" s="1"/>
  <c r="IA104" i="39"/>
  <c r="IA126" i="39" s="1"/>
  <c r="IA148" i="39" s="1"/>
  <c r="IA170" i="39" s="1"/>
  <c r="IA106" i="39"/>
  <c r="IA128" i="39" s="1"/>
  <c r="IA150" i="39" s="1"/>
  <c r="IA172" i="39" s="1"/>
  <c r="IA107" i="39"/>
  <c r="IA129" i="39" s="1"/>
  <c r="IA151" i="39" s="1"/>
  <c r="IA173" i="39" s="1"/>
  <c r="IA108" i="39"/>
  <c r="IA130" i="39" s="1"/>
  <c r="IA152" i="39" s="1"/>
  <c r="IA174" i="39" s="1"/>
  <c r="IA105" i="39"/>
  <c r="IA127" i="39" s="1"/>
  <c r="IA149" i="39" s="1"/>
  <c r="IA171" i="39" s="1"/>
  <c r="IA109" i="39"/>
  <c r="IA131" i="39" s="1"/>
  <c r="IA153" i="39" s="1"/>
  <c r="IA175" i="39" s="1"/>
  <c r="IA110" i="39"/>
  <c r="IA132" i="39" s="1"/>
  <c r="IA154" i="39" s="1"/>
  <c r="IA176" i="39" s="1"/>
  <c r="IA111" i="39"/>
  <c r="IA133" i="39" s="1"/>
  <c r="IA155" i="39" s="1"/>
  <c r="IA177" i="39" s="1"/>
  <c r="IA112" i="39"/>
  <c r="IA134" i="39" s="1"/>
  <c r="IA156" i="39" s="1"/>
  <c r="IA178" i="39" s="1"/>
  <c r="IA113" i="39"/>
  <c r="IA135" i="39" s="1"/>
  <c r="IA157" i="39" s="1"/>
  <c r="IA179" i="39" s="1"/>
  <c r="IA114" i="39"/>
  <c r="IA136" i="39" s="1"/>
  <c r="IA158" i="39" s="1"/>
  <c r="IA180" i="39" s="1"/>
  <c r="IA115" i="39"/>
  <c r="IA137" i="39" s="1"/>
  <c r="IA159" i="39" s="1"/>
  <c r="IA181" i="39" s="1"/>
  <c r="IA116" i="39"/>
  <c r="IA138" i="39" s="1"/>
  <c r="IA160" i="39" s="1"/>
  <c r="IA182" i="39" s="1"/>
  <c r="IA117" i="39"/>
  <c r="IA139" i="39" s="1"/>
  <c r="IA161" i="39" s="1"/>
  <c r="IA183" i="39" s="1"/>
  <c r="IA118" i="39"/>
  <c r="IA140" i="39" s="1"/>
  <c r="IA162" i="39" s="1"/>
  <c r="IA184" i="39" s="1"/>
  <c r="IA119" i="39"/>
  <c r="IA141" i="39" s="1"/>
  <c r="IA163" i="39" s="1"/>
  <c r="IA185" i="39" s="1"/>
  <c r="IA124" i="39"/>
  <c r="IA146" i="39" s="1"/>
  <c r="IA168" i="39" s="1"/>
  <c r="HW103" i="39"/>
  <c r="HW125" i="39" s="1"/>
  <c r="HW147" i="39" s="1"/>
  <c r="HW169" i="39" s="1"/>
  <c r="HW104" i="39"/>
  <c r="HW126" i="39" s="1"/>
  <c r="HW148" i="39" s="1"/>
  <c r="HW170" i="39" s="1"/>
  <c r="HW106" i="39"/>
  <c r="HW128" i="39" s="1"/>
  <c r="HW150" i="39" s="1"/>
  <c r="HW172" i="39" s="1"/>
  <c r="HW107" i="39"/>
  <c r="HW129" i="39" s="1"/>
  <c r="HW151" i="39" s="1"/>
  <c r="HW173" i="39" s="1"/>
  <c r="HW108" i="39"/>
  <c r="HW130" i="39" s="1"/>
  <c r="HW152" i="39" s="1"/>
  <c r="HW174" i="39" s="1"/>
  <c r="HW109" i="39"/>
  <c r="HW131" i="39" s="1"/>
  <c r="HW153" i="39" s="1"/>
  <c r="HW175" i="39" s="1"/>
  <c r="HW110" i="39"/>
  <c r="HW132" i="39" s="1"/>
  <c r="HW154" i="39" s="1"/>
  <c r="HW176" i="39" s="1"/>
  <c r="HW105" i="39"/>
  <c r="HW127" i="39" s="1"/>
  <c r="HW149" i="39" s="1"/>
  <c r="HW171" i="39" s="1"/>
  <c r="HW111" i="39"/>
  <c r="HW133" i="39" s="1"/>
  <c r="HW155" i="39" s="1"/>
  <c r="HW177" i="39" s="1"/>
  <c r="HW112" i="39"/>
  <c r="HW134" i="39" s="1"/>
  <c r="HW156" i="39" s="1"/>
  <c r="HW178" i="39" s="1"/>
  <c r="HW113" i="39"/>
  <c r="HW135" i="39" s="1"/>
  <c r="HW157" i="39" s="1"/>
  <c r="HW179" i="39" s="1"/>
  <c r="HW114" i="39"/>
  <c r="HW136" i="39" s="1"/>
  <c r="HW158" i="39" s="1"/>
  <c r="HW180" i="39" s="1"/>
  <c r="HW115" i="39"/>
  <c r="HW137" i="39" s="1"/>
  <c r="HW159" i="39" s="1"/>
  <c r="HW181" i="39" s="1"/>
  <c r="HW116" i="39"/>
  <c r="HW138" i="39" s="1"/>
  <c r="HW160" i="39" s="1"/>
  <c r="HW182" i="39" s="1"/>
  <c r="HW117" i="39"/>
  <c r="HW139" i="39" s="1"/>
  <c r="HW161" i="39" s="1"/>
  <c r="HW183" i="39" s="1"/>
  <c r="HW118" i="39"/>
  <c r="HW140" i="39" s="1"/>
  <c r="HW162" i="39" s="1"/>
  <c r="HW184" i="39" s="1"/>
  <c r="HW119" i="39"/>
  <c r="HW141" i="39" s="1"/>
  <c r="HW163" i="39" s="1"/>
  <c r="HW185" i="39" s="1"/>
  <c r="HW124" i="39"/>
  <c r="HW146" i="39" s="1"/>
  <c r="HW168" i="39" s="1"/>
  <c r="HS103" i="39"/>
  <c r="HS125" i="39" s="1"/>
  <c r="HS147" i="39" s="1"/>
  <c r="HS169" i="39" s="1"/>
  <c r="HS104" i="39"/>
  <c r="HS126" i="39" s="1"/>
  <c r="HS148" i="39" s="1"/>
  <c r="HS170" i="39" s="1"/>
  <c r="HS106" i="39"/>
  <c r="HS128" i="39" s="1"/>
  <c r="HS150" i="39" s="1"/>
  <c r="HS172" i="39" s="1"/>
  <c r="HS107" i="39"/>
  <c r="HS129" i="39" s="1"/>
  <c r="HS151" i="39" s="1"/>
  <c r="HS173" i="39" s="1"/>
  <c r="HS108" i="39"/>
  <c r="HS130" i="39" s="1"/>
  <c r="HS152" i="39" s="1"/>
  <c r="HS174" i="39" s="1"/>
  <c r="HS109" i="39"/>
  <c r="HS131" i="39" s="1"/>
  <c r="HS153" i="39" s="1"/>
  <c r="HS175" i="39" s="1"/>
  <c r="HS105" i="39"/>
  <c r="HS127" i="39" s="1"/>
  <c r="HS149" i="39" s="1"/>
  <c r="HS171" i="39" s="1"/>
  <c r="HS110" i="39"/>
  <c r="HS132" i="39" s="1"/>
  <c r="HS154" i="39" s="1"/>
  <c r="HS176" i="39" s="1"/>
  <c r="HS111" i="39"/>
  <c r="HS133" i="39" s="1"/>
  <c r="HS155" i="39" s="1"/>
  <c r="HS177" i="39" s="1"/>
  <c r="HS117" i="39"/>
  <c r="HS139" i="39" s="1"/>
  <c r="HS161" i="39" s="1"/>
  <c r="HS183" i="39" s="1"/>
  <c r="HS118" i="39"/>
  <c r="HS140" i="39" s="1"/>
  <c r="HS162" i="39" s="1"/>
  <c r="HS184" i="39" s="1"/>
  <c r="HS119" i="39"/>
  <c r="HS141" i="39" s="1"/>
  <c r="HS163" i="39" s="1"/>
  <c r="HS185" i="39" s="1"/>
  <c r="HS112" i="39"/>
  <c r="HS134" i="39" s="1"/>
  <c r="HS156" i="39" s="1"/>
  <c r="HS178" i="39" s="1"/>
  <c r="HS113" i="39"/>
  <c r="HS135" i="39" s="1"/>
  <c r="HS157" i="39" s="1"/>
  <c r="HS179" i="39" s="1"/>
  <c r="HS114" i="39"/>
  <c r="HS136" i="39" s="1"/>
  <c r="HS158" i="39" s="1"/>
  <c r="HS180" i="39" s="1"/>
  <c r="HS115" i="39"/>
  <c r="HS137" i="39" s="1"/>
  <c r="HS159" i="39" s="1"/>
  <c r="HS181" i="39" s="1"/>
  <c r="HS116" i="39"/>
  <c r="HS138" i="39" s="1"/>
  <c r="HS160" i="39" s="1"/>
  <c r="HS182" i="39" s="1"/>
  <c r="HS124" i="39"/>
  <c r="HS146" i="39" s="1"/>
  <c r="HS168" i="39" s="1"/>
  <c r="HO103" i="39"/>
  <c r="HO125" i="39" s="1"/>
  <c r="HO147" i="39" s="1"/>
  <c r="HO169" i="39" s="1"/>
  <c r="HO104" i="39"/>
  <c r="HO126" i="39" s="1"/>
  <c r="HO148" i="39" s="1"/>
  <c r="HO170" i="39" s="1"/>
  <c r="HO106" i="39"/>
  <c r="HO128" i="39" s="1"/>
  <c r="HO150" i="39" s="1"/>
  <c r="HO172" i="39" s="1"/>
  <c r="HO107" i="39"/>
  <c r="HO129" i="39" s="1"/>
  <c r="HO151" i="39" s="1"/>
  <c r="HO173" i="39" s="1"/>
  <c r="HO108" i="39"/>
  <c r="HO130" i="39" s="1"/>
  <c r="HO152" i="39" s="1"/>
  <c r="HO174" i="39" s="1"/>
  <c r="HO109" i="39"/>
  <c r="HO131" i="39" s="1"/>
  <c r="HO153" i="39" s="1"/>
  <c r="HO175" i="39" s="1"/>
  <c r="HO110" i="39"/>
  <c r="HO132" i="39" s="1"/>
  <c r="HO154" i="39" s="1"/>
  <c r="HO176" i="39" s="1"/>
  <c r="HO105" i="39"/>
  <c r="HO127" i="39" s="1"/>
  <c r="HO149" i="39" s="1"/>
  <c r="HO171" i="39" s="1"/>
  <c r="HO117" i="39"/>
  <c r="HO139" i="39" s="1"/>
  <c r="HO161" i="39" s="1"/>
  <c r="HO183" i="39" s="1"/>
  <c r="HO118" i="39"/>
  <c r="HO140" i="39" s="1"/>
  <c r="HO162" i="39" s="1"/>
  <c r="HO184" i="39" s="1"/>
  <c r="HO119" i="39"/>
  <c r="HO141" i="39" s="1"/>
  <c r="HO163" i="39" s="1"/>
  <c r="HO185" i="39" s="1"/>
  <c r="HO111" i="39"/>
  <c r="HO133" i="39" s="1"/>
  <c r="HO155" i="39" s="1"/>
  <c r="HO177" i="39" s="1"/>
  <c r="HO112" i="39"/>
  <c r="HO134" i="39" s="1"/>
  <c r="HO156" i="39" s="1"/>
  <c r="HO178" i="39" s="1"/>
  <c r="HO113" i="39"/>
  <c r="HO135" i="39" s="1"/>
  <c r="HO157" i="39" s="1"/>
  <c r="HO179" i="39" s="1"/>
  <c r="HO114" i="39"/>
  <c r="HO136" i="39" s="1"/>
  <c r="HO158" i="39" s="1"/>
  <c r="HO180" i="39" s="1"/>
  <c r="HO115" i="39"/>
  <c r="HO137" i="39" s="1"/>
  <c r="HO159" i="39" s="1"/>
  <c r="HO181" i="39" s="1"/>
  <c r="HO116" i="39"/>
  <c r="HO138" i="39" s="1"/>
  <c r="HO160" i="39" s="1"/>
  <c r="HO182" i="39" s="1"/>
  <c r="HO124" i="39"/>
  <c r="HO146" i="39" s="1"/>
  <c r="HO168" i="39" s="1"/>
  <c r="HK103" i="39"/>
  <c r="HK125" i="39" s="1"/>
  <c r="HK147" i="39" s="1"/>
  <c r="HK169" i="39" s="1"/>
  <c r="HK104" i="39"/>
  <c r="HK126" i="39" s="1"/>
  <c r="HK148" i="39" s="1"/>
  <c r="HK170" i="39" s="1"/>
  <c r="HK106" i="39"/>
  <c r="HK128" i="39" s="1"/>
  <c r="HK150" i="39" s="1"/>
  <c r="HK172" i="39" s="1"/>
  <c r="HK107" i="39"/>
  <c r="HK129" i="39" s="1"/>
  <c r="HK151" i="39" s="1"/>
  <c r="HK173" i="39" s="1"/>
  <c r="HK108" i="39"/>
  <c r="HK130" i="39" s="1"/>
  <c r="HK152" i="39" s="1"/>
  <c r="HK174" i="39" s="1"/>
  <c r="HK109" i="39"/>
  <c r="HK131" i="39" s="1"/>
  <c r="HK153" i="39" s="1"/>
  <c r="HK175" i="39" s="1"/>
  <c r="HK105" i="39"/>
  <c r="HK127" i="39" s="1"/>
  <c r="HK149" i="39" s="1"/>
  <c r="HK171" i="39" s="1"/>
  <c r="HK110" i="39"/>
  <c r="HK132" i="39" s="1"/>
  <c r="HK154" i="39" s="1"/>
  <c r="HK176" i="39" s="1"/>
  <c r="HK111" i="39"/>
  <c r="HK133" i="39" s="1"/>
  <c r="HK155" i="39" s="1"/>
  <c r="HK177" i="39" s="1"/>
  <c r="HK117" i="39"/>
  <c r="HK139" i="39" s="1"/>
  <c r="HK161" i="39" s="1"/>
  <c r="HK183" i="39" s="1"/>
  <c r="HK118" i="39"/>
  <c r="HK140" i="39" s="1"/>
  <c r="HK162" i="39" s="1"/>
  <c r="HK184" i="39" s="1"/>
  <c r="HK119" i="39"/>
  <c r="HK141" i="39" s="1"/>
  <c r="HK163" i="39" s="1"/>
  <c r="HK185" i="39" s="1"/>
  <c r="HK112" i="39"/>
  <c r="HK134" i="39" s="1"/>
  <c r="HK156" i="39" s="1"/>
  <c r="HK178" i="39" s="1"/>
  <c r="HK113" i="39"/>
  <c r="HK135" i="39" s="1"/>
  <c r="HK157" i="39" s="1"/>
  <c r="HK179" i="39" s="1"/>
  <c r="HK114" i="39"/>
  <c r="HK136" i="39" s="1"/>
  <c r="HK158" i="39" s="1"/>
  <c r="HK180" i="39" s="1"/>
  <c r="HK115" i="39"/>
  <c r="HK137" i="39" s="1"/>
  <c r="HK159" i="39" s="1"/>
  <c r="HK181" i="39" s="1"/>
  <c r="HK116" i="39"/>
  <c r="HK138" i="39" s="1"/>
  <c r="HK160" i="39" s="1"/>
  <c r="HK182" i="39" s="1"/>
  <c r="HK124" i="39"/>
  <c r="HK146" i="39" s="1"/>
  <c r="HK168" i="39" s="1"/>
  <c r="HC103" i="39"/>
  <c r="HC125" i="39" s="1"/>
  <c r="HC147" i="39" s="1"/>
  <c r="HC169" i="39" s="1"/>
  <c r="HC104" i="39"/>
  <c r="HC126" i="39" s="1"/>
  <c r="HC148" i="39" s="1"/>
  <c r="HC170" i="39" s="1"/>
  <c r="HC106" i="39"/>
  <c r="HC128" i="39" s="1"/>
  <c r="HC150" i="39" s="1"/>
  <c r="HC172" i="39" s="1"/>
  <c r="HC107" i="39"/>
  <c r="HC129" i="39" s="1"/>
  <c r="HC151" i="39" s="1"/>
  <c r="HC173" i="39" s="1"/>
  <c r="HC108" i="39"/>
  <c r="HC130" i="39" s="1"/>
  <c r="HC152" i="39" s="1"/>
  <c r="HC174" i="39" s="1"/>
  <c r="HC109" i="39"/>
  <c r="HC131" i="39" s="1"/>
  <c r="HC153" i="39" s="1"/>
  <c r="HC175" i="39" s="1"/>
  <c r="HC105" i="39"/>
  <c r="HC127" i="39" s="1"/>
  <c r="HC149" i="39" s="1"/>
  <c r="HC171" i="39" s="1"/>
  <c r="HC110" i="39"/>
  <c r="HC132" i="39" s="1"/>
  <c r="HC154" i="39" s="1"/>
  <c r="HC176" i="39" s="1"/>
  <c r="HC111" i="39"/>
  <c r="HC133" i="39" s="1"/>
  <c r="HC155" i="39" s="1"/>
  <c r="HC177" i="39" s="1"/>
  <c r="HC117" i="39"/>
  <c r="HC139" i="39" s="1"/>
  <c r="HC161" i="39" s="1"/>
  <c r="HC183" i="39" s="1"/>
  <c r="HC118" i="39"/>
  <c r="HC140" i="39" s="1"/>
  <c r="HC162" i="39" s="1"/>
  <c r="HC184" i="39" s="1"/>
  <c r="HC119" i="39"/>
  <c r="HC141" i="39" s="1"/>
  <c r="HC163" i="39" s="1"/>
  <c r="HC185" i="39" s="1"/>
  <c r="HC112" i="39"/>
  <c r="HC134" i="39" s="1"/>
  <c r="HC156" i="39" s="1"/>
  <c r="HC178" i="39" s="1"/>
  <c r="HC113" i="39"/>
  <c r="HC135" i="39" s="1"/>
  <c r="HC157" i="39" s="1"/>
  <c r="HC179" i="39" s="1"/>
  <c r="HC114" i="39"/>
  <c r="HC136" i="39" s="1"/>
  <c r="HC158" i="39" s="1"/>
  <c r="HC180" i="39" s="1"/>
  <c r="HC115" i="39"/>
  <c r="HC137" i="39" s="1"/>
  <c r="HC159" i="39" s="1"/>
  <c r="HC181" i="39" s="1"/>
  <c r="HC116" i="39"/>
  <c r="HC138" i="39" s="1"/>
  <c r="HC160" i="39" s="1"/>
  <c r="HC182" i="39" s="1"/>
  <c r="HC124" i="39"/>
  <c r="HC146" i="39" s="1"/>
  <c r="HC168" i="39" s="1"/>
  <c r="GY103" i="39"/>
  <c r="GY125" i="39" s="1"/>
  <c r="GY147" i="39" s="1"/>
  <c r="GY169" i="39" s="1"/>
  <c r="GY104" i="39"/>
  <c r="GY126" i="39" s="1"/>
  <c r="GY148" i="39" s="1"/>
  <c r="GY170" i="39" s="1"/>
  <c r="GY106" i="39"/>
  <c r="GY128" i="39" s="1"/>
  <c r="GY150" i="39" s="1"/>
  <c r="GY172" i="39" s="1"/>
  <c r="GY107" i="39"/>
  <c r="GY129" i="39" s="1"/>
  <c r="GY151" i="39" s="1"/>
  <c r="GY173" i="39" s="1"/>
  <c r="GY108" i="39"/>
  <c r="GY130" i="39" s="1"/>
  <c r="GY152" i="39" s="1"/>
  <c r="GY174" i="39" s="1"/>
  <c r="GY109" i="39"/>
  <c r="GY131" i="39" s="1"/>
  <c r="GY153" i="39" s="1"/>
  <c r="GY175" i="39" s="1"/>
  <c r="GY105" i="39"/>
  <c r="GY127" i="39" s="1"/>
  <c r="GY149" i="39" s="1"/>
  <c r="GY171" i="39" s="1"/>
  <c r="GY110" i="39"/>
  <c r="GY132" i="39" s="1"/>
  <c r="GY154" i="39" s="1"/>
  <c r="GY176" i="39" s="1"/>
  <c r="GY111" i="39"/>
  <c r="GY133" i="39" s="1"/>
  <c r="GY155" i="39" s="1"/>
  <c r="GY177" i="39" s="1"/>
  <c r="GY117" i="39"/>
  <c r="GY139" i="39" s="1"/>
  <c r="GY161" i="39" s="1"/>
  <c r="GY183" i="39" s="1"/>
  <c r="GY118" i="39"/>
  <c r="GY140" i="39" s="1"/>
  <c r="GY162" i="39" s="1"/>
  <c r="GY184" i="39" s="1"/>
  <c r="GY119" i="39"/>
  <c r="GY141" i="39" s="1"/>
  <c r="GY163" i="39" s="1"/>
  <c r="GY185" i="39" s="1"/>
  <c r="GY112" i="39"/>
  <c r="GY134" i="39" s="1"/>
  <c r="GY156" i="39" s="1"/>
  <c r="GY178" i="39" s="1"/>
  <c r="GY113" i="39"/>
  <c r="GY135" i="39" s="1"/>
  <c r="GY157" i="39" s="1"/>
  <c r="GY179" i="39" s="1"/>
  <c r="GY114" i="39"/>
  <c r="GY136" i="39" s="1"/>
  <c r="GY158" i="39" s="1"/>
  <c r="GY180" i="39" s="1"/>
  <c r="GY115" i="39"/>
  <c r="GY137" i="39" s="1"/>
  <c r="GY159" i="39" s="1"/>
  <c r="GY181" i="39" s="1"/>
  <c r="GY116" i="39"/>
  <c r="GY138" i="39" s="1"/>
  <c r="GY160" i="39" s="1"/>
  <c r="GY182" i="39" s="1"/>
  <c r="GY124" i="39"/>
  <c r="GY146" i="39" s="1"/>
  <c r="GY168" i="39" s="1"/>
  <c r="GQ103" i="39"/>
  <c r="GQ125" i="39" s="1"/>
  <c r="GQ147" i="39" s="1"/>
  <c r="GQ169" i="39" s="1"/>
  <c r="GQ104" i="39"/>
  <c r="GQ126" i="39" s="1"/>
  <c r="GQ148" i="39" s="1"/>
  <c r="GQ170" i="39" s="1"/>
  <c r="GQ106" i="39"/>
  <c r="GQ128" i="39" s="1"/>
  <c r="GQ150" i="39" s="1"/>
  <c r="GQ172" i="39" s="1"/>
  <c r="GQ107" i="39"/>
  <c r="GQ129" i="39" s="1"/>
  <c r="GQ151" i="39" s="1"/>
  <c r="GQ173" i="39" s="1"/>
  <c r="GQ108" i="39"/>
  <c r="GQ130" i="39" s="1"/>
  <c r="GQ152" i="39" s="1"/>
  <c r="GQ174" i="39" s="1"/>
  <c r="GQ109" i="39"/>
  <c r="GQ131" i="39" s="1"/>
  <c r="GQ153" i="39" s="1"/>
  <c r="GQ175" i="39" s="1"/>
  <c r="GQ105" i="39"/>
  <c r="GQ127" i="39" s="1"/>
  <c r="GQ149" i="39" s="1"/>
  <c r="GQ171" i="39" s="1"/>
  <c r="GQ110" i="39"/>
  <c r="GQ132" i="39" s="1"/>
  <c r="GQ154" i="39" s="1"/>
  <c r="GQ176" i="39" s="1"/>
  <c r="GQ111" i="39"/>
  <c r="GQ133" i="39" s="1"/>
  <c r="GQ155" i="39" s="1"/>
  <c r="GQ177" i="39" s="1"/>
  <c r="GQ117" i="39"/>
  <c r="GQ139" i="39" s="1"/>
  <c r="GQ161" i="39" s="1"/>
  <c r="GQ183" i="39" s="1"/>
  <c r="GQ118" i="39"/>
  <c r="GQ140" i="39" s="1"/>
  <c r="GQ162" i="39" s="1"/>
  <c r="GQ184" i="39" s="1"/>
  <c r="GQ119" i="39"/>
  <c r="GQ141" i="39" s="1"/>
  <c r="GQ163" i="39" s="1"/>
  <c r="GQ185" i="39" s="1"/>
  <c r="GQ112" i="39"/>
  <c r="GQ134" i="39" s="1"/>
  <c r="GQ156" i="39" s="1"/>
  <c r="GQ178" i="39" s="1"/>
  <c r="GQ113" i="39"/>
  <c r="GQ135" i="39" s="1"/>
  <c r="GQ157" i="39" s="1"/>
  <c r="GQ179" i="39" s="1"/>
  <c r="GQ114" i="39"/>
  <c r="GQ136" i="39" s="1"/>
  <c r="GQ158" i="39" s="1"/>
  <c r="GQ180" i="39" s="1"/>
  <c r="GQ115" i="39"/>
  <c r="GQ137" i="39" s="1"/>
  <c r="GQ159" i="39" s="1"/>
  <c r="GQ181" i="39" s="1"/>
  <c r="GQ116" i="39"/>
  <c r="GQ138" i="39" s="1"/>
  <c r="GQ160" i="39" s="1"/>
  <c r="GQ182" i="39" s="1"/>
  <c r="GQ124" i="39"/>
  <c r="GQ146" i="39" s="1"/>
  <c r="GQ168" i="39" s="1"/>
  <c r="GI103" i="39"/>
  <c r="GI125" i="39" s="1"/>
  <c r="GI147" i="39" s="1"/>
  <c r="GI169" i="39" s="1"/>
  <c r="GI104" i="39"/>
  <c r="GI126" i="39" s="1"/>
  <c r="GI148" i="39" s="1"/>
  <c r="GI170" i="39" s="1"/>
  <c r="GI106" i="39"/>
  <c r="GI128" i="39" s="1"/>
  <c r="GI150" i="39" s="1"/>
  <c r="GI172" i="39" s="1"/>
  <c r="GI107" i="39"/>
  <c r="GI129" i="39" s="1"/>
  <c r="GI151" i="39" s="1"/>
  <c r="GI173" i="39" s="1"/>
  <c r="GI108" i="39"/>
  <c r="GI130" i="39" s="1"/>
  <c r="GI152" i="39" s="1"/>
  <c r="GI174" i="39" s="1"/>
  <c r="GI109" i="39"/>
  <c r="GI131" i="39" s="1"/>
  <c r="GI153" i="39" s="1"/>
  <c r="GI175" i="39" s="1"/>
  <c r="GI105" i="39"/>
  <c r="GI127" i="39" s="1"/>
  <c r="GI149" i="39" s="1"/>
  <c r="GI171" i="39" s="1"/>
  <c r="GI110" i="39"/>
  <c r="GI132" i="39" s="1"/>
  <c r="GI154" i="39" s="1"/>
  <c r="GI176" i="39" s="1"/>
  <c r="GI111" i="39"/>
  <c r="GI133" i="39" s="1"/>
  <c r="GI155" i="39" s="1"/>
  <c r="GI177" i="39" s="1"/>
  <c r="GI117" i="39"/>
  <c r="GI139" i="39" s="1"/>
  <c r="GI161" i="39" s="1"/>
  <c r="GI183" i="39" s="1"/>
  <c r="GI118" i="39"/>
  <c r="GI140" i="39" s="1"/>
  <c r="GI162" i="39" s="1"/>
  <c r="GI184" i="39" s="1"/>
  <c r="GI119" i="39"/>
  <c r="GI141" i="39" s="1"/>
  <c r="GI163" i="39" s="1"/>
  <c r="GI185" i="39" s="1"/>
  <c r="GI112" i="39"/>
  <c r="GI134" i="39" s="1"/>
  <c r="GI156" i="39" s="1"/>
  <c r="GI178" i="39" s="1"/>
  <c r="GI113" i="39"/>
  <c r="GI135" i="39" s="1"/>
  <c r="GI157" i="39" s="1"/>
  <c r="GI179" i="39" s="1"/>
  <c r="GI114" i="39"/>
  <c r="GI136" i="39" s="1"/>
  <c r="GI158" i="39" s="1"/>
  <c r="GI180" i="39" s="1"/>
  <c r="GI115" i="39"/>
  <c r="GI137" i="39" s="1"/>
  <c r="GI159" i="39" s="1"/>
  <c r="GI181" i="39" s="1"/>
  <c r="GI116" i="39"/>
  <c r="GI138" i="39" s="1"/>
  <c r="GI160" i="39" s="1"/>
  <c r="GI182" i="39" s="1"/>
  <c r="GI124" i="39"/>
  <c r="GI146" i="39" s="1"/>
  <c r="GI168" i="39" s="1"/>
  <c r="GE103" i="39"/>
  <c r="GE125" i="39" s="1"/>
  <c r="GE147" i="39" s="1"/>
  <c r="GE169" i="39" s="1"/>
  <c r="GE104" i="39"/>
  <c r="GE126" i="39" s="1"/>
  <c r="GE148" i="39" s="1"/>
  <c r="GE170" i="39" s="1"/>
  <c r="GE106" i="39"/>
  <c r="GE128" i="39" s="1"/>
  <c r="GE150" i="39" s="1"/>
  <c r="GE172" i="39" s="1"/>
  <c r="GE107" i="39"/>
  <c r="GE129" i="39" s="1"/>
  <c r="GE151" i="39" s="1"/>
  <c r="GE173" i="39" s="1"/>
  <c r="GE108" i="39"/>
  <c r="GE130" i="39" s="1"/>
  <c r="GE152" i="39" s="1"/>
  <c r="GE174" i="39" s="1"/>
  <c r="GE109" i="39"/>
  <c r="GE131" i="39" s="1"/>
  <c r="GE153" i="39" s="1"/>
  <c r="GE175" i="39" s="1"/>
  <c r="GE105" i="39"/>
  <c r="GE127" i="39" s="1"/>
  <c r="GE149" i="39" s="1"/>
  <c r="GE171" i="39" s="1"/>
  <c r="GE110" i="39"/>
  <c r="GE132" i="39" s="1"/>
  <c r="GE154" i="39" s="1"/>
  <c r="GE176" i="39" s="1"/>
  <c r="GE111" i="39"/>
  <c r="GE133" i="39" s="1"/>
  <c r="GE155" i="39" s="1"/>
  <c r="GE177" i="39" s="1"/>
  <c r="GE117" i="39"/>
  <c r="GE139" i="39" s="1"/>
  <c r="GE161" i="39" s="1"/>
  <c r="GE183" i="39" s="1"/>
  <c r="GE118" i="39"/>
  <c r="GE140" i="39" s="1"/>
  <c r="GE162" i="39" s="1"/>
  <c r="GE184" i="39" s="1"/>
  <c r="GE119" i="39"/>
  <c r="GE141" i="39" s="1"/>
  <c r="GE163" i="39" s="1"/>
  <c r="GE185" i="39" s="1"/>
  <c r="GE112" i="39"/>
  <c r="GE134" i="39" s="1"/>
  <c r="GE156" i="39" s="1"/>
  <c r="GE178" i="39" s="1"/>
  <c r="GE113" i="39"/>
  <c r="GE135" i="39" s="1"/>
  <c r="GE157" i="39" s="1"/>
  <c r="GE179" i="39" s="1"/>
  <c r="GE114" i="39"/>
  <c r="GE136" i="39" s="1"/>
  <c r="GE158" i="39" s="1"/>
  <c r="GE180" i="39" s="1"/>
  <c r="GE115" i="39"/>
  <c r="GE137" i="39" s="1"/>
  <c r="GE159" i="39" s="1"/>
  <c r="GE181" i="39" s="1"/>
  <c r="GE116" i="39"/>
  <c r="GE138" i="39" s="1"/>
  <c r="GE160" i="39" s="1"/>
  <c r="GE182" i="39" s="1"/>
  <c r="GE124" i="39"/>
  <c r="GE146" i="39" s="1"/>
  <c r="GE168" i="39" s="1"/>
  <c r="FW103" i="39"/>
  <c r="FW125" i="39" s="1"/>
  <c r="FW147" i="39" s="1"/>
  <c r="FW169" i="39" s="1"/>
  <c r="FW104" i="39"/>
  <c r="FW126" i="39" s="1"/>
  <c r="FW148" i="39" s="1"/>
  <c r="FW170" i="39" s="1"/>
  <c r="FW106" i="39"/>
  <c r="FW128" i="39" s="1"/>
  <c r="FW150" i="39" s="1"/>
  <c r="FW172" i="39" s="1"/>
  <c r="FW107" i="39"/>
  <c r="FW129" i="39" s="1"/>
  <c r="FW151" i="39" s="1"/>
  <c r="FW173" i="39" s="1"/>
  <c r="FW108" i="39"/>
  <c r="FW130" i="39" s="1"/>
  <c r="FW152" i="39" s="1"/>
  <c r="FW174" i="39" s="1"/>
  <c r="FW109" i="39"/>
  <c r="FW131" i="39" s="1"/>
  <c r="FW153" i="39" s="1"/>
  <c r="FW175" i="39" s="1"/>
  <c r="FW105" i="39"/>
  <c r="FW127" i="39" s="1"/>
  <c r="FW149" i="39" s="1"/>
  <c r="FW171" i="39" s="1"/>
  <c r="FW110" i="39"/>
  <c r="FW132" i="39" s="1"/>
  <c r="FW154" i="39" s="1"/>
  <c r="FW176" i="39" s="1"/>
  <c r="FW111" i="39"/>
  <c r="FW133" i="39" s="1"/>
  <c r="FW155" i="39" s="1"/>
  <c r="FW177" i="39" s="1"/>
  <c r="FW117" i="39"/>
  <c r="FW139" i="39" s="1"/>
  <c r="FW161" i="39" s="1"/>
  <c r="FW183" i="39" s="1"/>
  <c r="FW118" i="39"/>
  <c r="FW140" i="39" s="1"/>
  <c r="FW162" i="39" s="1"/>
  <c r="FW184" i="39" s="1"/>
  <c r="FW119" i="39"/>
  <c r="FW141" i="39" s="1"/>
  <c r="FW163" i="39" s="1"/>
  <c r="FW185" i="39" s="1"/>
  <c r="FW112" i="39"/>
  <c r="FW134" i="39" s="1"/>
  <c r="FW156" i="39" s="1"/>
  <c r="FW178" i="39" s="1"/>
  <c r="FW113" i="39"/>
  <c r="FW135" i="39" s="1"/>
  <c r="FW157" i="39" s="1"/>
  <c r="FW179" i="39" s="1"/>
  <c r="FW114" i="39"/>
  <c r="FW136" i="39" s="1"/>
  <c r="FW158" i="39" s="1"/>
  <c r="FW180" i="39" s="1"/>
  <c r="FW115" i="39"/>
  <c r="FW137" i="39" s="1"/>
  <c r="FW159" i="39" s="1"/>
  <c r="FW181" i="39" s="1"/>
  <c r="FW116" i="39"/>
  <c r="FW138" i="39" s="1"/>
  <c r="FW160" i="39" s="1"/>
  <c r="FW182" i="39" s="1"/>
  <c r="FW124" i="39"/>
  <c r="FW146" i="39" s="1"/>
  <c r="FW168" i="39" s="1"/>
  <c r="FM103" i="39"/>
  <c r="FM125" i="39" s="1"/>
  <c r="FM147" i="39" s="1"/>
  <c r="FM169" i="39" s="1"/>
  <c r="FM104" i="39"/>
  <c r="FM126" i="39" s="1"/>
  <c r="FM148" i="39" s="1"/>
  <c r="FM170" i="39" s="1"/>
  <c r="FM106" i="39"/>
  <c r="FM128" i="39" s="1"/>
  <c r="FM150" i="39" s="1"/>
  <c r="FM172" i="39" s="1"/>
  <c r="FM107" i="39"/>
  <c r="FM129" i="39" s="1"/>
  <c r="FM151" i="39" s="1"/>
  <c r="FM173" i="39" s="1"/>
  <c r="FM108" i="39"/>
  <c r="FM130" i="39" s="1"/>
  <c r="FM152" i="39" s="1"/>
  <c r="FM174" i="39" s="1"/>
  <c r="FM109" i="39"/>
  <c r="FM131" i="39" s="1"/>
  <c r="FM153" i="39" s="1"/>
  <c r="FM175" i="39" s="1"/>
  <c r="FM105" i="39"/>
  <c r="FM127" i="39" s="1"/>
  <c r="FM149" i="39" s="1"/>
  <c r="FM171" i="39" s="1"/>
  <c r="FM110" i="39"/>
  <c r="FM132" i="39" s="1"/>
  <c r="FM154" i="39" s="1"/>
  <c r="FM176" i="39" s="1"/>
  <c r="FM111" i="39"/>
  <c r="FM133" i="39" s="1"/>
  <c r="FM155" i="39" s="1"/>
  <c r="FM177" i="39" s="1"/>
  <c r="FM117" i="39"/>
  <c r="FM139" i="39" s="1"/>
  <c r="FM161" i="39" s="1"/>
  <c r="FM183" i="39" s="1"/>
  <c r="FM118" i="39"/>
  <c r="FM140" i="39" s="1"/>
  <c r="FM162" i="39" s="1"/>
  <c r="FM184" i="39" s="1"/>
  <c r="FM119" i="39"/>
  <c r="FM141" i="39" s="1"/>
  <c r="FM163" i="39" s="1"/>
  <c r="FM185" i="39" s="1"/>
  <c r="FM124" i="39"/>
  <c r="FM146" i="39" s="1"/>
  <c r="FM168" i="39" s="1"/>
  <c r="FM112" i="39"/>
  <c r="FM134" i="39" s="1"/>
  <c r="FM156" i="39" s="1"/>
  <c r="FM178" i="39" s="1"/>
  <c r="FM113" i="39"/>
  <c r="FM135" i="39" s="1"/>
  <c r="FM157" i="39" s="1"/>
  <c r="FM179" i="39" s="1"/>
  <c r="FM114" i="39"/>
  <c r="FM136" i="39" s="1"/>
  <c r="FM158" i="39" s="1"/>
  <c r="FM180" i="39" s="1"/>
  <c r="FM115" i="39"/>
  <c r="FM137" i="39" s="1"/>
  <c r="FM159" i="39" s="1"/>
  <c r="FM181" i="39" s="1"/>
  <c r="FM116" i="39"/>
  <c r="FM138" i="39" s="1"/>
  <c r="FM160" i="39" s="1"/>
  <c r="FM182" i="39" s="1"/>
  <c r="FE103" i="39"/>
  <c r="FE125" i="39" s="1"/>
  <c r="FE147" i="39" s="1"/>
  <c r="FE169" i="39" s="1"/>
  <c r="FE104" i="39"/>
  <c r="FE126" i="39" s="1"/>
  <c r="FE148" i="39" s="1"/>
  <c r="FE170" i="39" s="1"/>
  <c r="FE106" i="39"/>
  <c r="FE128" i="39" s="1"/>
  <c r="FE150" i="39" s="1"/>
  <c r="FE172" i="39" s="1"/>
  <c r="FE107" i="39"/>
  <c r="FE129" i="39" s="1"/>
  <c r="FE151" i="39" s="1"/>
  <c r="FE173" i="39" s="1"/>
  <c r="FE108" i="39"/>
  <c r="FE130" i="39" s="1"/>
  <c r="FE152" i="39" s="1"/>
  <c r="FE174" i="39" s="1"/>
  <c r="FE109" i="39"/>
  <c r="FE131" i="39" s="1"/>
  <c r="FE153" i="39" s="1"/>
  <c r="FE175" i="39" s="1"/>
  <c r="FE105" i="39"/>
  <c r="FE127" i="39" s="1"/>
  <c r="FE149" i="39" s="1"/>
  <c r="FE171" i="39" s="1"/>
  <c r="FE110" i="39"/>
  <c r="FE132" i="39" s="1"/>
  <c r="FE154" i="39" s="1"/>
  <c r="FE176" i="39" s="1"/>
  <c r="FE111" i="39"/>
  <c r="FE133" i="39" s="1"/>
  <c r="FE155" i="39" s="1"/>
  <c r="FE177" i="39" s="1"/>
  <c r="FE117" i="39"/>
  <c r="FE139" i="39" s="1"/>
  <c r="FE161" i="39" s="1"/>
  <c r="FE183" i="39" s="1"/>
  <c r="FE118" i="39"/>
  <c r="FE140" i="39" s="1"/>
  <c r="FE162" i="39" s="1"/>
  <c r="FE184" i="39" s="1"/>
  <c r="FE119" i="39"/>
  <c r="FE141" i="39" s="1"/>
  <c r="FE163" i="39" s="1"/>
  <c r="FE185" i="39" s="1"/>
  <c r="FE124" i="39"/>
  <c r="FE146" i="39" s="1"/>
  <c r="FE168" i="39" s="1"/>
  <c r="FE112" i="39"/>
  <c r="FE134" i="39" s="1"/>
  <c r="FE156" i="39" s="1"/>
  <c r="FE178" i="39" s="1"/>
  <c r="FE113" i="39"/>
  <c r="FE135" i="39" s="1"/>
  <c r="FE157" i="39" s="1"/>
  <c r="FE179" i="39" s="1"/>
  <c r="FE114" i="39"/>
  <c r="FE136" i="39" s="1"/>
  <c r="FE158" i="39" s="1"/>
  <c r="FE180" i="39" s="1"/>
  <c r="FE115" i="39"/>
  <c r="FE137" i="39" s="1"/>
  <c r="FE159" i="39" s="1"/>
  <c r="FE181" i="39" s="1"/>
  <c r="FE116" i="39"/>
  <c r="FE138" i="39" s="1"/>
  <c r="FE160" i="39" s="1"/>
  <c r="FE182" i="39" s="1"/>
  <c r="EW103" i="39"/>
  <c r="EW125" i="39" s="1"/>
  <c r="EW147" i="39" s="1"/>
  <c r="EW169" i="39" s="1"/>
  <c r="EW104" i="39"/>
  <c r="EW126" i="39" s="1"/>
  <c r="EW148" i="39" s="1"/>
  <c r="EW170" i="39" s="1"/>
  <c r="EW106" i="39"/>
  <c r="EW128" i="39" s="1"/>
  <c r="EW150" i="39" s="1"/>
  <c r="EW172" i="39" s="1"/>
  <c r="EW107" i="39"/>
  <c r="EW129" i="39" s="1"/>
  <c r="EW151" i="39" s="1"/>
  <c r="EW173" i="39" s="1"/>
  <c r="EW108" i="39"/>
  <c r="EW130" i="39" s="1"/>
  <c r="EW152" i="39" s="1"/>
  <c r="EW174" i="39" s="1"/>
  <c r="EW109" i="39"/>
  <c r="EW131" i="39" s="1"/>
  <c r="EW153" i="39" s="1"/>
  <c r="EW175" i="39" s="1"/>
  <c r="EW105" i="39"/>
  <c r="EW127" i="39" s="1"/>
  <c r="EW149" i="39" s="1"/>
  <c r="EW171" i="39" s="1"/>
  <c r="EW110" i="39"/>
  <c r="EW132" i="39" s="1"/>
  <c r="EW154" i="39" s="1"/>
  <c r="EW176" i="39" s="1"/>
  <c r="EW111" i="39"/>
  <c r="EW133" i="39" s="1"/>
  <c r="EW155" i="39" s="1"/>
  <c r="EW177" i="39" s="1"/>
  <c r="EW117" i="39"/>
  <c r="EW139" i="39" s="1"/>
  <c r="EW161" i="39" s="1"/>
  <c r="EW183" i="39" s="1"/>
  <c r="EW118" i="39"/>
  <c r="EW140" i="39" s="1"/>
  <c r="EW162" i="39" s="1"/>
  <c r="EW184" i="39" s="1"/>
  <c r="EW119" i="39"/>
  <c r="EW141" i="39" s="1"/>
  <c r="EW163" i="39" s="1"/>
  <c r="EW185" i="39" s="1"/>
  <c r="EW124" i="39"/>
  <c r="EW146" i="39" s="1"/>
  <c r="EW168" i="39" s="1"/>
  <c r="EW112" i="39"/>
  <c r="EW134" i="39" s="1"/>
  <c r="EW156" i="39" s="1"/>
  <c r="EW178" i="39" s="1"/>
  <c r="EW113" i="39"/>
  <c r="EW135" i="39" s="1"/>
  <c r="EW157" i="39" s="1"/>
  <c r="EW179" i="39" s="1"/>
  <c r="EW114" i="39"/>
  <c r="EW136" i="39" s="1"/>
  <c r="EW158" i="39" s="1"/>
  <c r="EW180" i="39" s="1"/>
  <c r="EW115" i="39"/>
  <c r="EW137" i="39" s="1"/>
  <c r="EW159" i="39" s="1"/>
  <c r="EW181" i="39" s="1"/>
  <c r="EW116" i="39"/>
  <c r="EW138" i="39" s="1"/>
  <c r="EW160" i="39" s="1"/>
  <c r="EW182" i="39" s="1"/>
  <c r="EO103" i="39"/>
  <c r="EO125" i="39" s="1"/>
  <c r="EO147" i="39" s="1"/>
  <c r="EO169" i="39" s="1"/>
  <c r="EO104" i="39"/>
  <c r="EO126" i="39" s="1"/>
  <c r="EO148" i="39" s="1"/>
  <c r="EO170" i="39" s="1"/>
  <c r="EO106" i="39"/>
  <c r="EO128" i="39" s="1"/>
  <c r="EO150" i="39" s="1"/>
  <c r="EO172" i="39" s="1"/>
  <c r="EO107" i="39"/>
  <c r="EO129" i="39" s="1"/>
  <c r="EO151" i="39" s="1"/>
  <c r="EO173" i="39" s="1"/>
  <c r="EO108" i="39"/>
  <c r="EO130" i="39" s="1"/>
  <c r="EO152" i="39" s="1"/>
  <c r="EO174" i="39" s="1"/>
  <c r="EO109" i="39"/>
  <c r="EO131" i="39" s="1"/>
  <c r="EO153" i="39" s="1"/>
  <c r="EO175" i="39" s="1"/>
  <c r="EO105" i="39"/>
  <c r="EO127" i="39" s="1"/>
  <c r="EO149" i="39" s="1"/>
  <c r="EO171" i="39" s="1"/>
  <c r="EO110" i="39"/>
  <c r="EO132" i="39" s="1"/>
  <c r="EO154" i="39" s="1"/>
  <c r="EO176" i="39" s="1"/>
  <c r="EO111" i="39"/>
  <c r="EO133" i="39" s="1"/>
  <c r="EO155" i="39" s="1"/>
  <c r="EO177" i="39" s="1"/>
  <c r="EO117" i="39"/>
  <c r="EO139" i="39" s="1"/>
  <c r="EO161" i="39" s="1"/>
  <c r="EO183" i="39" s="1"/>
  <c r="EO118" i="39"/>
  <c r="EO140" i="39" s="1"/>
  <c r="EO162" i="39" s="1"/>
  <c r="EO184" i="39" s="1"/>
  <c r="EO119" i="39"/>
  <c r="EO141" i="39" s="1"/>
  <c r="EO163" i="39" s="1"/>
  <c r="EO185" i="39" s="1"/>
  <c r="EO124" i="39"/>
  <c r="EO146" i="39" s="1"/>
  <c r="EO168" i="39" s="1"/>
  <c r="EO112" i="39"/>
  <c r="EO134" i="39" s="1"/>
  <c r="EO156" i="39" s="1"/>
  <c r="EO178" i="39" s="1"/>
  <c r="EO113" i="39"/>
  <c r="EO135" i="39" s="1"/>
  <c r="EO157" i="39" s="1"/>
  <c r="EO179" i="39" s="1"/>
  <c r="EO114" i="39"/>
  <c r="EO136" i="39" s="1"/>
  <c r="EO158" i="39" s="1"/>
  <c r="EO180" i="39" s="1"/>
  <c r="EO115" i="39"/>
  <c r="EO137" i="39" s="1"/>
  <c r="EO159" i="39" s="1"/>
  <c r="EO181" i="39" s="1"/>
  <c r="EO116" i="39"/>
  <c r="EO138" i="39" s="1"/>
  <c r="EO160" i="39" s="1"/>
  <c r="EO182" i="39" s="1"/>
  <c r="EG103" i="39"/>
  <c r="EG125" i="39" s="1"/>
  <c r="EG147" i="39" s="1"/>
  <c r="EG169" i="39" s="1"/>
  <c r="EG104" i="39"/>
  <c r="EG126" i="39" s="1"/>
  <c r="EG148" i="39" s="1"/>
  <c r="EG170" i="39" s="1"/>
  <c r="EG106" i="39"/>
  <c r="EG128" i="39" s="1"/>
  <c r="EG150" i="39" s="1"/>
  <c r="EG172" i="39" s="1"/>
  <c r="EG107" i="39"/>
  <c r="EG129" i="39" s="1"/>
  <c r="EG151" i="39" s="1"/>
  <c r="EG173" i="39" s="1"/>
  <c r="EG108" i="39"/>
  <c r="EG130" i="39" s="1"/>
  <c r="EG152" i="39" s="1"/>
  <c r="EG174" i="39" s="1"/>
  <c r="EG109" i="39"/>
  <c r="EG131" i="39" s="1"/>
  <c r="EG153" i="39" s="1"/>
  <c r="EG175" i="39" s="1"/>
  <c r="EG105" i="39"/>
  <c r="EG127" i="39" s="1"/>
  <c r="EG149" i="39" s="1"/>
  <c r="EG171" i="39" s="1"/>
  <c r="EG110" i="39"/>
  <c r="EG132" i="39" s="1"/>
  <c r="EG154" i="39" s="1"/>
  <c r="EG176" i="39" s="1"/>
  <c r="EG111" i="39"/>
  <c r="EG133" i="39" s="1"/>
  <c r="EG155" i="39" s="1"/>
  <c r="EG177" i="39" s="1"/>
  <c r="EG117" i="39"/>
  <c r="EG139" i="39" s="1"/>
  <c r="EG161" i="39" s="1"/>
  <c r="EG183" i="39" s="1"/>
  <c r="EG118" i="39"/>
  <c r="EG140" i="39" s="1"/>
  <c r="EG162" i="39" s="1"/>
  <c r="EG184" i="39" s="1"/>
  <c r="EG119" i="39"/>
  <c r="EG141" i="39" s="1"/>
  <c r="EG163" i="39" s="1"/>
  <c r="EG185" i="39" s="1"/>
  <c r="EG124" i="39"/>
  <c r="EG146" i="39" s="1"/>
  <c r="EG168" i="39" s="1"/>
  <c r="EG112" i="39"/>
  <c r="EG134" i="39" s="1"/>
  <c r="EG156" i="39" s="1"/>
  <c r="EG178" i="39" s="1"/>
  <c r="EG113" i="39"/>
  <c r="EG135" i="39" s="1"/>
  <c r="EG157" i="39" s="1"/>
  <c r="EG179" i="39" s="1"/>
  <c r="EG114" i="39"/>
  <c r="EG136" i="39" s="1"/>
  <c r="EG158" i="39" s="1"/>
  <c r="EG180" i="39" s="1"/>
  <c r="EG115" i="39"/>
  <c r="EG137" i="39" s="1"/>
  <c r="EG159" i="39" s="1"/>
  <c r="EG181" i="39" s="1"/>
  <c r="EG116" i="39"/>
  <c r="EG138" i="39" s="1"/>
  <c r="EG160" i="39" s="1"/>
  <c r="EG182" i="39" s="1"/>
  <c r="EC103" i="39"/>
  <c r="EC125" i="39" s="1"/>
  <c r="EC147" i="39" s="1"/>
  <c r="EC169" i="39" s="1"/>
  <c r="EC104" i="39"/>
  <c r="EC126" i="39" s="1"/>
  <c r="EC148" i="39" s="1"/>
  <c r="EC170" i="39" s="1"/>
  <c r="EC106" i="39"/>
  <c r="EC128" i="39" s="1"/>
  <c r="EC150" i="39" s="1"/>
  <c r="EC172" i="39" s="1"/>
  <c r="EC107" i="39"/>
  <c r="EC129" i="39" s="1"/>
  <c r="EC151" i="39" s="1"/>
  <c r="EC173" i="39" s="1"/>
  <c r="EC108" i="39"/>
  <c r="EC130" i="39" s="1"/>
  <c r="EC152" i="39" s="1"/>
  <c r="EC174" i="39" s="1"/>
  <c r="EC109" i="39"/>
  <c r="EC131" i="39" s="1"/>
  <c r="EC153" i="39" s="1"/>
  <c r="EC175" i="39" s="1"/>
  <c r="EC105" i="39"/>
  <c r="EC127" i="39" s="1"/>
  <c r="EC149" i="39" s="1"/>
  <c r="EC171" i="39" s="1"/>
  <c r="EC110" i="39"/>
  <c r="EC132" i="39" s="1"/>
  <c r="EC154" i="39" s="1"/>
  <c r="EC176" i="39" s="1"/>
  <c r="EC111" i="39"/>
  <c r="EC133" i="39" s="1"/>
  <c r="EC155" i="39" s="1"/>
  <c r="EC177" i="39" s="1"/>
  <c r="EC112" i="39"/>
  <c r="EC134" i="39" s="1"/>
  <c r="EC156" i="39" s="1"/>
  <c r="EC178" i="39" s="1"/>
  <c r="EC118" i="39"/>
  <c r="EC140" i="39" s="1"/>
  <c r="EC162" i="39" s="1"/>
  <c r="EC184" i="39" s="1"/>
  <c r="EC119" i="39"/>
  <c r="EC141" i="39" s="1"/>
  <c r="EC163" i="39" s="1"/>
  <c r="EC185" i="39" s="1"/>
  <c r="EC124" i="39"/>
  <c r="EC146" i="39" s="1"/>
  <c r="EC168" i="39" s="1"/>
  <c r="EC113" i="39"/>
  <c r="EC135" i="39" s="1"/>
  <c r="EC157" i="39" s="1"/>
  <c r="EC179" i="39" s="1"/>
  <c r="EC114" i="39"/>
  <c r="EC136" i="39" s="1"/>
  <c r="EC158" i="39" s="1"/>
  <c r="EC180" i="39" s="1"/>
  <c r="EC115" i="39"/>
  <c r="EC137" i="39" s="1"/>
  <c r="EC159" i="39" s="1"/>
  <c r="EC181" i="39" s="1"/>
  <c r="EC116" i="39"/>
  <c r="EC138" i="39" s="1"/>
  <c r="EC160" i="39" s="1"/>
  <c r="EC182" i="39" s="1"/>
  <c r="EC117" i="39"/>
  <c r="EC139" i="39" s="1"/>
  <c r="EC161" i="39" s="1"/>
  <c r="EC183" i="39" s="1"/>
  <c r="DU103" i="39"/>
  <c r="DU125" i="39" s="1"/>
  <c r="DU147" i="39" s="1"/>
  <c r="DU169" i="39" s="1"/>
  <c r="DU104" i="39"/>
  <c r="DU126" i="39" s="1"/>
  <c r="DU148" i="39" s="1"/>
  <c r="DU170" i="39" s="1"/>
  <c r="DU106" i="39"/>
  <c r="DU128" i="39" s="1"/>
  <c r="DU150" i="39" s="1"/>
  <c r="DU172" i="39" s="1"/>
  <c r="DU107" i="39"/>
  <c r="DU129" i="39" s="1"/>
  <c r="DU151" i="39" s="1"/>
  <c r="DU173" i="39" s="1"/>
  <c r="DU108" i="39"/>
  <c r="DU130" i="39" s="1"/>
  <c r="DU152" i="39" s="1"/>
  <c r="DU174" i="39" s="1"/>
  <c r="DU109" i="39"/>
  <c r="DU131" i="39" s="1"/>
  <c r="DU153" i="39" s="1"/>
  <c r="DU175" i="39" s="1"/>
  <c r="DU105" i="39"/>
  <c r="DU127" i="39" s="1"/>
  <c r="DU149" i="39" s="1"/>
  <c r="DU171" i="39" s="1"/>
  <c r="DU110" i="39"/>
  <c r="DU132" i="39" s="1"/>
  <c r="DU154" i="39" s="1"/>
  <c r="DU176" i="39" s="1"/>
  <c r="DU111" i="39"/>
  <c r="DU133" i="39" s="1"/>
  <c r="DU155" i="39" s="1"/>
  <c r="DU177" i="39" s="1"/>
  <c r="DU112" i="39"/>
  <c r="DU134" i="39" s="1"/>
  <c r="DU156" i="39" s="1"/>
  <c r="DU178" i="39" s="1"/>
  <c r="DU118" i="39"/>
  <c r="DU140" i="39" s="1"/>
  <c r="DU162" i="39" s="1"/>
  <c r="DU184" i="39" s="1"/>
  <c r="DU119" i="39"/>
  <c r="DU141" i="39" s="1"/>
  <c r="DU163" i="39" s="1"/>
  <c r="DU185" i="39" s="1"/>
  <c r="DU124" i="39"/>
  <c r="DU146" i="39" s="1"/>
  <c r="DU168" i="39" s="1"/>
  <c r="DU113" i="39"/>
  <c r="DU135" i="39" s="1"/>
  <c r="DU157" i="39" s="1"/>
  <c r="DU179" i="39" s="1"/>
  <c r="DU114" i="39"/>
  <c r="DU136" i="39" s="1"/>
  <c r="DU158" i="39" s="1"/>
  <c r="DU180" i="39" s="1"/>
  <c r="DU115" i="39"/>
  <c r="DU137" i="39" s="1"/>
  <c r="DU159" i="39" s="1"/>
  <c r="DU181" i="39" s="1"/>
  <c r="DU116" i="39"/>
  <c r="DU138" i="39" s="1"/>
  <c r="DU160" i="39" s="1"/>
  <c r="DU182" i="39" s="1"/>
  <c r="DU117" i="39"/>
  <c r="DU139" i="39" s="1"/>
  <c r="DU161" i="39" s="1"/>
  <c r="DU183" i="39" s="1"/>
  <c r="DM103" i="39"/>
  <c r="DM125" i="39" s="1"/>
  <c r="DM147" i="39" s="1"/>
  <c r="DM169" i="39" s="1"/>
  <c r="DM104" i="39"/>
  <c r="DM126" i="39" s="1"/>
  <c r="DM148" i="39" s="1"/>
  <c r="DM170" i="39" s="1"/>
  <c r="DM106" i="39"/>
  <c r="DM128" i="39" s="1"/>
  <c r="DM150" i="39" s="1"/>
  <c r="DM172" i="39" s="1"/>
  <c r="DM107" i="39"/>
  <c r="DM129" i="39" s="1"/>
  <c r="DM151" i="39" s="1"/>
  <c r="DM173" i="39" s="1"/>
  <c r="DM108" i="39"/>
  <c r="DM130" i="39" s="1"/>
  <c r="DM152" i="39" s="1"/>
  <c r="DM174" i="39" s="1"/>
  <c r="DM109" i="39"/>
  <c r="DM131" i="39" s="1"/>
  <c r="DM153" i="39" s="1"/>
  <c r="DM175" i="39" s="1"/>
  <c r="DM105" i="39"/>
  <c r="DM127" i="39" s="1"/>
  <c r="DM149" i="39" s="1"/>
  <c r="DM171" i="39" s="1"/>
  <c r="DM110" i="39"/>
  <c r="DM132" i="39" s="1"/>
  <c r="DM154" i="39" s="1"/>
  <c r="DM176" i="39" s="1"/>
  <c r="DM111" i="39"/>
  <c r="DM133" i="39" s="1"/>
  <c r="DM155" i="39" s="1"/>
  <c r="DM177" i="39" s="1"/>
  <c r="DM112" i="39"/>
  <c r="DM134" i="39" s="1"/>
  <c r="DM156" i="39" s="1"/>
  <c r="DM178" i="39" s="1"/>
  <c r="DM118" i="39"/>
  <c r="DM140" i="39" s="1"/>
  <c r="DM162" i="39" s="1"/>
  <c r="DM184" i="39" s="1"/>
  <c r="DM119" i="39"/>
  <c r="DM141" i="39" s="1"/>
  <c r="DM163" i="39" s="1"/>
  <c r="DM185" i="39" s="1"/>
  <c r="DM124" i="39"/>
  <c r="DM146" i="39" s="1"/>
  <c r="DM168" i="39" s="1"/>
  <c r="DM113" i="39"/>
  <c r="DM135" i="39" s="1"/>
  <c r="DM157" i="39" s="1"/>
  <c r="DM179" i="39" s="1"/>
  <c r="DM114" i="39"/>
  <c r="DM136" i="39" s="1"/>
  <c r="DM158" i="39" s="1"/>
  <c r="DM180" i="39" s="1"/>
  <c r="DM115" i="39"/>
  <c r="DM137" i="39" s="1"/>
  <c r="DM159" i="39" s="1"/>
  <c r="DM181" i="39" s="1"/>
  <c r="DM116" i="39"/>
  <c r="DM138" i="39" s="1"/>
  <c r="DM160" i="39" s="1"/>
  <c r="DM182" i="39" s="1"/>
  <c r="DM117" i="39"/>
  <c r="DM139" i="39" s="1"/>
  <c r="DM161" i="39" s="1"/>
  <c r="DM183" i="39" s="1"/>
  <c r="DE103" i="39"/>
  <c r="DE125" i="39" s="1"/>
  <c r="DE147" i="39" s="1"/>
  <c r="DE169" i="39" s="1"/>
  <c r="DE104" i="39"/>
  <c r="DE126" i="39" s="1"/>
  <c r="DE148" i="39" s="1"/>
  <c r="DE170" i="39" s="1"/>
  <c r="DE106" i="39"/>
  <c r="DE128" i="39" s="1"/>
  <c r="DE150" i="39" s="1"/>
  <c r="DE172" i="39" s="1"/>
  <c r="DE107" i="39"/>
  <c r="DE129" i="39" s="1"/>
  <c r="DE151" i="39" s="1"/>
  <c r="DE173" i="39" s="1"/>
  <c r="DE108" i="39"/>
  <c r="DE130" i="39" s="1"/>
  <c r="DE152" i="39" s="1"/>
  <c r="DE174" i="39" s="1"/>
  <c r="DE109" i="39"/>
  <c r="DE131" i="39" s="1"/>
  <c r="DE153" i="39" s="1"/>
  <c r="DE175" i="39" s="1"/>
  <c r="DE105" i="39"/>
  <c r="DE127" i="39" s="1"/>
  <c r="DE149" i="39" s="1"/>
  <c r="DE171" i="39" s="1"/>
  <c r="DE110" i="39"/>
  <c r="DE132" i="39" s="1"/>
  <c r="DE154" i="39" s="1"/>
  <c r="DE176" i="39" s="1"/>
  <c r="DE111" i="39"/>
  <c r="DE133" i="39" s="1"/>
  <c r="DE155" i="39" s="1"/>
  <c r="DE177" i="39" s="1"/>
  <c r="DE112" i="39"/>
  <c r="DE134" i="39" s="1"/>
  <c r="DE156" i="39" s="1"/>
  <c r="DE178" i="39" s="1"/>
  <c r="DE118" i="39"/>
  <c r="DE140" i="39" s="1"/>
  <c r="DE162" i="39" s="1"/>
  <c r="DE184" i="39" s="1"/>
  <c r="DE119" i="39"/>
  <c r="DE141" i="39" s="1"/>
  <c r="DE163" i="39" s="1"/>
  <c r="DE185" i="39" s="1"/>
  <c r="DE124" i="39"/>
  <c r="DE146" i="39" s="1"/>
  <c r="DE168" i="39" s="1"/>
  <c r="DE113" i="39"/>
  <c r="DE135" i="39" s="1"/>
  <c r="DE157" i="39" s="1"/>
  <c r="DE179" i="39" s="1"/>
  <c r="DE114" i="39"/>
  <c r="DE136" i="39" s="1"/>
  <c r="DE158" i="39" s="1"/>
  <c r="DE180" i="39" s="1"/>
  <c r="DE115" i="39"/>
  <c r="DE137" i="39" s="1"/>
  <c r="DE159" i="39" s="1"/>
  <c r="DE181" i="39" s="1"/>
  <c r="DE116" i="39"/>
  <c r="DE138" i="39" s="1"/>
  <c r="DE160" i="39" s="1"/>
  <c r="DE182" i="39" s="1"/>
  <c r="DE117" i="39"/>
  <c r="DE139" i="39" s="1"/>
  <c r="DE161" i="39" s="1"/>
  <c r="DE183" i="39" s="1"/>
  <c r="CW103" i="39"/>
  <c r="CW125" i="39" s="1"/>
  <c r="CW147" i="39" s="1"/>
  <c r="CW169" i="39" s="1"/>
  <c r="CW104" i="39"/>
  <c r="CW126" i="39" s="1"/>
  <c r="CW148" i="39" s="1"/>
  <c r="CW170" i="39" s="1"/>
  <c r="CW106" i="39"/>
  <c r="CW128" i="39" s="1"/>
  <c r="CW150" i="39" s="1"/>
  <c r="CW172" i="39" s="1"/>
  <c r="CW107" i="39"/>
  <c r="CW129" i="39" s="1"/>
  <c r="CW151" i="39" s="1"/>
  <c r="CW173" i="39" s="1"/>
  <c r="CW108" i="39"/>
  <c r="CW130" i="39" s="1"/>
  <c r="CW152" i="39" s="1"/>
  <c r="CW174" i="39" s="1"/>
  <c r="CW109" i="39"/>
  <c r="CW131" i="39" s="1"/>
  <c r="CW153" i="39" s="1"/>
  <c r="CW175" i="39" s="1"/>
  <c r="CW105" i="39"/>
  <c r="CW127" i="39" s="1"/>
  <c r="CW149" i="39" s="1"/>
  <c r="CW171" i="39" s="1"/>
  <c r="CW110" i="39"/>
  <c r="CW132" i="39" s="1"/>
  <c r="CW154" i="39" s="1"/>
  <c r="CW176" i="39" s="1"/>
  <c r="CW111" i="39"/>
  <c r="CW133" i="39" s="1"/>
  <c r="CW155" i="39" s="1"/>
  <c r="CW177" i="39" s="1"/>
  <c r="CW112" i="39"/>
  <c r="CW134" i="39" s="1"/>
  <c r="CW156" i="39" s="1"/>
  <c r="CW178" i="39" s="1"/>
  <c r="CW118" i="39"/>
  <c r="CW140" i="39" s="1"/>
  <c r="CW162" i="39" s="1"/>
  <c r="CW184" i="39" s="1"/>
  <c r="CW119" i="39"/>
  <c r="CW141" i="39" s="1"/>
  <c r="CW163" i="39" s="1"/>
  <c r="CW185" i="39" s="1"/>
  <c r="CW124" i="39"/>
  <c r="CW146" i="39" s="1"/>
  <c r="CW168" i="39" s="1"/>
  <c r="CW113" i="39"/>
  <c r="CW135" i="39" s="1"/>
  <c r="CW157" i="39" s="1"/>
  <c r="CW179" i="39" s="1"/>
  <c r="CW114" i="39"/>
  <c r="CW136" i="39" s="1"/>
  <c r="CW158" i="39" s="1"/>
  <c r="CW180" i="39" s="1"/>
  <c r="CW115" i="39"/>
  <c r="CW137" i="39" s="1"/>
  <c r="CW159" i="39" s="1"/>
  <c r="CW181" i="39" s="1"/>
  <c r="CW116" i="39"/>
  <c r="CW138" i="39" s="1"/>
  <c r="CW160" i="39" s="1"/>
  <c r="CW182" i="39" s="1"/>
  <c r="CW117" i="39"/>
  <c r="CW139" i="39" s="1"/>
  <c r="CW161" i="39" s="1"/>
  <c r="CW183" i="39" s="1"/>
  <c r="JX106" i="39" l="1"/>
  <c r="JX128" i="39" s="1"/>
  <c r="JX150" i="39" s="1"/>
  <c r="JX172" i="39" s="1"/>
  <c r="JX109" i="39"/>
  <c r="JX131" i="39" s="1"/>
  <c r="JX153" i="39" s="1"/>
  <c r="JX175" i="39" s="1"/>
  <c r="JX110" i="39"/>
  <c r="JX132" i="39" s="1"/>
  <c r="JX154" i="39" s="1"/>
  <c r="JX176" i="39" s="1"/>
  <c r="JX111" i="39"/>
  <c r="JX133" i="39" s="1"/>
  <c r="JX155" i="39" s="1"/>
  <c r="JX177" i="39" s="1"/>
  <c r="JX112" i="39"/>
  <c r="JX134" i="39" s="1"/>
  <c r="JX156" i="39" s="1"/>
  <c r="JX178" i="39" s="1"/>
  <c r="JX113" i="39"/>
  <c r="JX135" i="39" s="1"/>
  <c r="JX157" i="39" s="1"/>
  <c r="JX179" i="39" s="1"/>
  <c r="JX114" i="39"/>
  <c r="JX136" i="39" s="1"/>
  <c r="JX158" i="39" s="1"/>
  <c r="JX180" i="39" s="1"/>
  <c r="JX115" i="39"/>
  <c r="JX137" i="39" s="1"/>
  <c r="JX159" i="39" s="1"/>
  <c r="JX181" i="39" s="1"/>
  <c r="JX116" i="39"/>
  <c r="JX138" i="39" s="1"/>
  <c r="JX160" i="39" s="1"/>
  <c r="JX182" i="39" s="1"/>
  <c r="JX117" i="39"/>
  <c r="JX139" i="39" s="1"/>
  <c r="JX161" i="39" s="1"/>
  <c r="JX183" i="39" s="1"/>
  <c r="JX118" i="39"/>
  <c r="JX140" i="39" s="1"/>
  <c r="JX162" i="39" s="1"/>
  <c r="JX184" i="39" s="1"/>
  <c r="JX119" i="39"/>
  <c r="JX141" i="39" s="1"/>
  <c r="JX163" i="39" s="1"/>
  <c r="JX185" i="39" s="1"/>
  <c r="JX124" i="39"/>
  <c r="JX146" i="39" s="1"/>
  <c r="JX168" i="39" s="1"/>
  <c r="JX108" i="39"/>
  <c r="JX130" i="39" s="1"/>
  <c r="JX152" i="39" s="1"/>
  <c r="JX174" i="39" s="1"/>
  <c r="JX104" i="39"/>
  <c r="JX126" i="39" s="1"/>
  <c r="JX148" i="39" s="1"/>
  <c r="JX170" i="39" s="1"/>
  <c r="JX105" i="39"/>
  <c r="JX127" i="39" s="1"/>
  <c r="JX149" i="39" s="1"/>
  <c r="JX171" i="39" s="1"/>
  <c r="JX103" i="39"/>
  <c r="JX125" i="39" s="1"/>
  <c r="JX147" i="39" s="1"/>
  <c r="JX169" i="39" s="1"/>
  <c r="JX107" i="39"/>
  <c r="JX129" i="39" s="1"/>
  <c r="JX151" i="39" s="1"/>
  <c r="JX173" i="39" s="1"/>
  <c r="EE104" i="39"/>
  <c r="EE126" i="39" s="1"/>
  <c r="EE148" i="39" s="1"/>
  <c r="EE170" i="39" s="1"/>
  <c r="EE110" i="39"/>
  <c r="EE132" i="39" s="1"/>
  <c r="EE154" i="39" s="1"/>
  <c r="EE176" i="39" s="1"/>
  <c r="EE111" i="39"/>
  <c r="EE133" i="39" s="1"/>
  <c r="EE155" i="39" s="1"/>
  <c r="EE177" i="39" s="1"/>
  <c r="EE112" i="39"/>
  <c r="EE134" i="39" s="1"/>
  <c r="EE156" i="39" s="1"/>
  <c r="EE178" i="39" s="1"/>
  <c r="EE113" i="39"/>
  <c r="EE135" i="39" s="1"/>
  <c r="EE157" i="39" s="1"/>
  <c r="EE179" i="39" s="1"/>
  <c r="EE114" i="39"/>
  <c r="EE136" i="39" s="1"/>
  <c r="EE158" i="39" s="1"/>
  <c r="EE180" i="39" s="1"/>
  <c r="EE115" i="39"/>
  <c r="EE137" i="39" s="1"/>
  <c r="EE159" i="39" s="1"/>
  <c r="EE181" i="39" s="1"/>
  <c r="EE116" i="39"/>
  <c r="EE138" i="39" s="1"/>
  <c r="EE160" i="39" s="1"/>
  <c r="EE182" i="39" s="1"/>
  <c r="EE117" i="39"/>
  <c r="EE139" i="39" s="1"/>
  <c r="EE161" i="39" s="1"/>
  <c r="EE183" i="39" s="1"/>
  <c r="EE118" i="39"/>
  <c r="EE140" i="39" s="1"/>
  <c r="EE162" i="39" s="1"/>
  <c r="EE184" i="39" s="1"/>
  <c r="EE119" i="39"/>
  <c r="EE141" i="39" s="1"/>
  <c r="EE163" i="39" s="1"/>
  <c r="EE185" i="39" s="1"/>
  <c r="EE124" i="39"/>
  <c r="EE146" i="39" s="1"/>
  <c r="EE168" i="39" s="1"/>
  <c r="EE103" i="39"/>
  <c r="EE125" i="39" s="1"/>
  <c r="EE147" i="39" s="1"/>
  <c r="EE169" i="39" s="1"/>
  <c r="EE105" i="39"/>
  <c r="EE127" i="39" s="1"/>
  <c r="EE149" i="39" s="1"/>
  <c r="EE171" i="39" s="1"/>
  <c r="EE107" i="39"/>
  <c r="EE129" i="39" s="1"/>
  <c r="EE151" i="39" s="1"/>
  <c r="EE173" i="39" s="1"/>
  <c r="EE109" i="39"/>
  <c r="EE131" i="39" s="1"/>
  <c r="EE153" i="39" s="1"/>
  <c r="EE175" i="39" s="1"/>
  <c r="EE106" i="39"/>
  <c r="EE128" i="39" s="1"/>
  <c r="EE150" i="39" s="1"/>
  <c r="EE172" i="39" s="1"/>
  <c r="EE108" i="39"/>
  <c r="EE130" i="39" s="1"/>
  <c r="EE152" i="39" s="1"/>
  <c r="EE174" i="39" s="1"/>
  <c r="JB108" i="39"/>
  <c r="JB130" i="39" s="1"/>
  <c r="JB152" i="39" s="1"/>
  <c r="JB174" i="39" s="1"/>
  <c r="JB106" i="39"/>
  <c r="JB128" i="39" s="1"/>
  <c r="JB150" i="39" s="1"/>
  <c r="JB172" i="39" s="1"/>
  <c r="JB109" i="39"/>
  <c r="JB131" i="39" s="1"/>
  <c r="JB153" i="39" s="1"/>
  <c r="JB175" i="39" s="1"/>
  <c r="JB110" i="39"/>
  <c r="JB132" i="39" s="1"/>
  <c r="JB154" i="39" s="1"/>
  <c r="JB176" i="39" s="1"/>
  <c r="JB111" i="39"/>
  <c r="JB133" i="39" s="1"/>
  <c r="JB155" i="39" s="1"/>
  <c r="JB177" i="39" s="1"/>
  <c r="JB112" i="39"/>
  <c r="JB134" i="39" s="1"/>
  <c r="JB156" i="39" s="1"/>
  <c r="JB178" i="39" s="1"/>
  <c r="JB113" i="39"/>
  <c r="JB135" i="39" s="1"/>
  <c r="JB157" i="39" s="1"/>
  <c r="JB179" i="39" s="1"/>
  <c r="JB114" i="39"/>
  <c r="JB136" i="39" s="1"/>
  <c r="JB158" i="39" s="1"/>
  <c r="JB180" i="39" s="1"/>
  <c r="JB115" i="39"/>
  <c r="JB137" i="39" s="1"/>
  <c r="JB159" i="39" s="1"/>
  <c r="JB181" i="39" s="1"/>
  <c r="JB116" i="39"/>
  <c r="JB138" i="39" s="1"/>
  <c r="JB160" i="39" s="1"/>
  <c r="JB182" i="39" s="1"/>
  <c r="JB117" i="39"/>
  <c r="JB139" i="39" s="1"/>
  <c r="JB161" i="39" s="1"/>
  <c r="JB183" i="39" s="1"/>
  <c r="JB118" i="39"/>
  <c r="JB140" i="39" s="1"/>
  <c r="JB162" i="39" s="1"/>
  <c r="JB184" i="39" s="1"/>
  <c r="JB119" i="39"/>
  <c r="JB141" i="39" s="1"/>
  <c r="JB163" i="39" s="1"/>
  <c r="JB185" i="39" s="1"/>
  <c r="JB124" i="39"/>
  <c r="JB146" i="39" s="1"/>
  <c r="JB168" i="39" s="1"/>
  <c r="JB104" i="39"/>
  <c r="JB126" i="39" s="1"/>
  <c r="JB148" i="39" s="1"/>
  <c r="JB170" i="39" s="1"/>
  <c r="JB107" i="39"/>
  <c r="JB129" i="39" s="1"/>
  <c r="JB151" i="39" s="1"/>
  <c r="JB173" i="39" s="1"/>
  <c r="JB103" i="39"/>
  <c r="JB125" i="39" s="1"/>
  <c r="JB147" i="39" s="1"/>
  <c r="JB169" i="39" s="1"/>
  <c r="JB105" i="39"/>
  <c r="JB127" i="39" s="1"/>
  <c r="JB149" i="39" s="1"/>
  <c r="JB171" i="39" s="1"/>
  <c r="HV106" i="39"/>
  <c r="HV128" i="39" s="1"/>
  <c r="HV150" i="39" s="1"/>
  <c r="HV172" i="39" s="1"/>
  <c r="HV109" i="39"/>
  <c r="HV131" i="39" s="1"/>
  <c r="HV153" i="39" s="1"/>
  <c r="HV175" i="39" s="1"/>
  <c r="HV110" i="39"/>
  <c r="HV132" i="39" s="1"/>
  <c r="HV154" i="39" s="1"/>
  <c r="HV176" i="39" s="1"/>
  <c r="HV111" i="39"/>
  <c r="HV133" i="39" s="1"/>
  <c r="HV155" i="39" s="1"/>
  <c r="HV177" i="39" s="1"/>
  <c r="HV112" i="39"/>
  <c r="HV134" i="39" s="1"/>
  <c r="HV156" i="39" s="1"/>
  <c r="HV178" i="39" s="1"/>
  <c r="HV113" i="39"/>
  <c r="HV135" i="39" s="1"/>
  <c r="HV157" i="39" s="1"/>
  <c r="HV179" i="39" s="1"/>
  <c r="HV114" i="39"/>
  <c r="HV136" i="39" s="1"/>
  <c r="HV158" i="39" s="1"/>
  <c r="HV180" i="39" s="1"/>
  <c r="HV115" i="39"/>
  <c r="HV137" i="39" s="1"/>
  <c r="HV159" i="39" s="1"/>
  <c r="HV181" i="39" s="1"/>
  <c r="HV116" i="39"/>
  <c r="HV138" i="39" s="1"/>
  <c r="HV160" i="39" s="1"/>
  <c r="HV182" i="39" s="1"/>
  <c r="HV117" i="39"/>
  <c r="HV139" i="39" s="1"/>
  <c r="HV161" i="39" s="1"/>
  <c r="HV183" i="39" s="1"/>
  <c r="HV118" i="39"/>
  <c r="HV140" i="39" s="1"/>
  <c r="HV162" i="39" s="1"/>
  <c r="HV184" i="39" s="1"/>
  <c r="HV119" i="39"/>
  <c r="HV141" i="39" s="1"/>
  <c r="HV163" i="39" s="1"/>
  <c r="HV185" i="39" s="1"/>
  <c r="HV124" i="39"/>
  <c r="HV146" i="39" s="1"/>
  <c r="HV168" i="39" s="1"/>
  <c r="HV108" i="39"/>
  <c r="HV130" i="39" s="1"/>
  <c r="HV152" i="39" s="1"/>
  <c r="HV174" i="39" s="1"/>
  <c r="HV103" i="39"/>
  <c r="HV125" i="39" s="1"/>
  <c r="HV147" i="39" s="1"/>
  <c r="HV169" i="39" s="1"/>
  <c r="HV105" i="39"/>
  <c r="HV127" i="39" s="1"/>
  <c r="HV149" i="39" s="1"/>
  <c r="HV171" i="39" s="1"/>
  <c r="HV104" i="39"/>
  <c r="HV126" i="39" s="1"/>
  <c r="HV148" i="39" s="1"/>
  <c r="HV170" i="39" s="1"/>
  <c r="HV107" i="39"/>
  <c r="HV129" i="39" s="1"/>
  <c r="HV151" i="39" s="1"/>
  <c r="HV173" i="39" s="1"/>
  <c r="KQ103" i="39"/>
  <c r="KQ125" i="39" s="1"/>
  <c r="KQ147" i="39" s="1"/>
  <c r="KQ169" i="39" s="1"/>
  <c r="KQ109" i="39"/>
  <c r="KQ131" i="39" s="1"/>
  <c r="KQ153" i="39" s="1"/>
  <c r="KQ175" i="39" s="1"/>
  <c r="KQ110" i="39"/>
  <c r="KQ132" i="39" s="1"/>
  <c r="KQ154" i="39" s="1"/>
  <c r="KQ176" i="39" s="1"/>
  <c r="KQ111" i="39"/>
  <c r="KQ133" i="39" s="1"/>
  <c r="KQ155" i="39" s="1"/>
  <c r="KQ177" i="39" s="1"/>
  <c r="KQ112" i="39"/>
  <c r="KQ134" i="39" s="1"/>
  <c r="KQ156" i="39" s="1"/>
  <c r="KQ178" i="39" s="1"/>
  <c r="KQ113" i="39"/>
  <c r="KQ135" i="39" s="1"/>
  <c r="KQ157" i="39" s="1"/>
  <c r="KQ179" i="39" s="1"/>
  <c r="KQ114" i="39"/>
  <c r="KQ136" i="39" s="1"/>
  <c r="KQ158" i="39" s="1"/>
  <c r="KQ180" i="39" s="1"/>
  <c r="KQ115" i="39"/>
  <c r="KQ137" i="39" s="1"/>
  <c r="KQ159" i="39" s="1"/>
  <c r="KQ181" i="39" s="1"/>
  <c r="KQ116" i="39"/>
  <c r="KQ138" i="39" s="1"/>
  <c r="KQ160" i="39" s="1"/>
  <c r="KQ182" i="39" s="1"/>
  <c r="KQ117" i="39"/>
  <c r="KQ139" i="39" s="1"/>
  <c r="KQ161" i="39" s="1"/>
  <c r="KQ183" i="39" s="1"/>
  <c r="KQ118" i="39"/>
  <c r="KQ140" i="39" s="1"/>
  <c r="KQ162" i="39" s="1"/>
  <c r="KQ184" i="39" s="1"/>
  <c r="KQ119" i="39"/>
  <c r="KQ141" i="39" s="1"/>
  <c r="KQ163" i="39" s="1"/>
  <c r="KQ185" i="39" s="1"/>
  <c r="KQ124" i="39"/>
  <c r="KQ146" i="39" s="1"/>
  <c r="KQ168" i="39" s="1"/>
  <c r="KQ104" i="39"/>
  <c r="KQ126" i="39" s="1"/>
  <c r="KQ148" i="39" s="1"/>
  <c r="KQ170" i="39" s="1"/>
  <c r="KQ106" i="39"/>
  <c r="KQ128" i="39" s="1"/>
  <c r="KQ150" i="39" s="1"/>
  <c r="KQ172" i="39" s="1"/>
  <c r="KQ108" i="39"/>
  <c r="KQ130" i="39" s="1"/>
  <c r="KQ152" i="39" s="1"/>
  <c r="KQ174" i="39" s="1"/>
  <c r="KQ105" i="39"/>
  <c r="KQ127" i="39" s="1"/>
  <c r="KQ149" i="39" s="1"/>
  <c r="KQ171" i="39" s="1"/>
  <c r="KQ107" i="39"/>
  <c r="KQ129" i="39" s="1"/>
  <c r="KQ151" i="39" s="1"/>
  <c r="KQ173" i="39" s="1"/>
  <c r="GC103" i="39"/>
  <c r="GC125" i="39" s="1"/>
  <c r="GC147" i="39" s="1"/>
  <c r="GC169" i="39" s="1"/>
  <c r="GC104" i="39"/>
  <c r="GC126" i="39" s="1"/>
  <c r="GC148" i="39" s="1"/>
  <c r="GC170" i="39" s="1"/>
  <c r="GC110" i="39"/>
  <c r="GC132" i="39" s="1"/>
  <c r="GC154" i="39" s="1"/>
  <c r="GC176" i="39" s="1"/>
  <c r="GC111" i="39"/>
  <c r="GC133" i="39" s="1"/>
  <c r="GC155" i="39" s="1"/>
  <c r="GC177" i="39" s="1"/>
  <c r="GC112" i="39"/>
  <c r="GC134" i="39" s="1"/>
  <c r="GC156" i="39" s="1"/>
  <c r="GC178" i="39" s="1"/>
  <c r="GC113" i="39"/>
  <c r="GC135" i="39" s="1"/>
  <c r="GC157" i="39" s="1"/>
  <c r="GC179" i="39" s="1"/>
  <c r="GC114" i="39"/>
  <c r="GC136" i="39" s="1"/>
  <c r="GC158" i="39" s="1"/>
  <c r="GC180" i="39" s="1"/>
  <c r="GC115" i="39"/>
  <c r="GC137" i="39" s="1"/>
  <c r="GC159" i="39" s="1"/>
  <c r="GC181" i="39" s="1"/>
  <c r="GC116" i="39"/>
  <c r="GC138" i="39" s="1"/>
  <c r="GC160" i="39" s="1"/>
  <c r="GC182" i="39" s="1"/>
  <c r="GC117" i="39"/>
  <c r="GC139" i="39" s="1"/>
  <c r="GC161" i="39" s="1"/>
  <c r="GC183" i="39" s="1"/>
  <c r="GC118" i="39"/>
  <c r="GC140" i="39" s="1"/>
  <c r="GC162" i="39" s="1"/>
  <c r="GC184" i="39" s="1"/>
  <c r="GC119" i="39"/>
  <c r="GC141" i="39" s="1"/>
  <c r="GC163" i="39" s="1"/>
  <c r="GC185" i="39" s="1"/>
  <c r="GC124" i="39"/>
  <c r="GC146" i="39" s="1"/>
  <c r="GC168" i="39" s="1"/>
  <c r="GC106" i="39"/>
  <c r="GC128" i="39" s="1"/>
  <c r="GC150" i="39" s="1"/>
  <c r="GC172" i="39" s="1"/>
  <c r="GC108" i="39"/>
  <c r="GC130" i="39" s="1"/>
  <c r="GC152" i="39" s="1"/>
  <c r="GC174" i="39" s="1"/>
  <c r="GC105" i="39"/>
  <c r="GC127" i="39" s="1"/>
  <c r="GC149" i="39" s="1"/>
  <c r="GC171" i="39" s="1"/>
  <c r="GC107" i="39"/>
  <c r="GC129" i="39" s="1"/>
  <c r="GC151" i="39" s="1"/>
  <c r="GC173" i="39" s="1"/>
  <c r="GC109" i="39"/>
  <c r="GC131" i="39" s="1"/>
  <c r="GC153" i="39" s="1"/>
  <c r="GC175" i="39" s="1"/>
  <c r="AY31" i="27" l="1"/>
  <c r="AY32" i="27"/>
  <c r="AY33" i="27"/>
  <c r="AY34" i="27"/>
  <c r="AY35" i="27"/>
  <c r="AY36" i="27"/>
  <c r="AY37" i="27"/>
  <c r="AY38" i="27"/>
  <c r="AY39" i="27"/>
  <c r="AY40" i="27"/>
  <c r="AY41" i="27"/>
  <c r="AY42" i="27"/>
  <c r="AY43" i="27"/>
  <c r="AY44" i="27"/>
  <c r="AY45" i="27"/>
  <c r="AY46" i="27"/>
  <c r="AY47" i="27"/>
  <c r="AY48" i="27"/>
  <c r="AY49" i="27"/>
  <c r="AY50" i="27"/>
  <c r="AY51" i="27"/>
  <c r="AY52" i="27"/>
  <c r="AY53" i="27"/>
  <c r="AY54" i="27"/>
  <c r="AY55" i="27"/>
  <c r="AY56" i="27"/>
  <c r="AY57" i="27"/>
  <c r="AY58" i="27"/>
  <c r="AY59" i="27"/>
  <c r="AY60" i="27"/>
  <c r="AY61" i="27"/>
  <c r="AY62" i="27"/>
  <c r="AY63" i="27"/>
  <c r="AY64" i="27"/>
  <c r="AY65" i="27"/>
  <c r="AY66" i="27"/>
  <c r="AY67" i="27"/>
  <c r="AY68" i="27"/>
  <c r="AY69" i="27"/>
  <c r="AY70" i="27"/>
  <c r="AY71" i="27"/>
  <c r="AY72" i="27"/>
  <c r="AY73" i="27"/>
  <c r="AY74" i="27"/>
  <c r="AY75" i="27"/>
  <c r="AY76" i="27"/>
  <c r="AY77" i="27"/>
  <c r="AY78" i="27"/>
  <c r="AY79" i="27"/>
  <c r="AY80" i="27"/>
  <c r="AY81" i="27"/>
  <c r="AY82" i="27"/>
  <c r="AY83" i="27"/>
  <c r="AY84" i="27"/>
  <c r="AY85" i="27"/>
  <c r="AY86" i="27"/>
  <c r="AY87" i="27"/>
  <c r="AY88" i="27"/>
  <c r="AY89" i="27"/>
  <c r="AY90" i="27"/>
  <c r="AY91" i="27"/>
  <c r="AY92" i="27"/>
  <c r="AY93" i="27"/>
  <c r="AY94" i="27"/>
  <c r="AY95" i="27"/>
  <c r="AY96" i="27"/>
  <c r="AY97" i="27"/>
  <c r="AY98" i="27"/>
  <c r="AY99" i="27"/>
  <c r="AY100" i="27"/>
  <c r="AY101" i="27"/>
  <c r="AY102" i="27"/>
  <c r="AY103" i="27"/>
  <c r="AY104" i="27"/>
  <c r="AY105" i="27"/>
  <c r="AY106" i="27"/>
  <c r="AY107" i="27"/>
  <c r="AY108" i="27"/>
  <c r="AY109" i="27"/>
  <c r="AY110" i="27"/>
  <c r="AY111" i="27"/>
  <c r="AY112" i="27"/>
  <c r="AY113" i="27"/>
  <c r="AY114" i="27"/>
  <c r="AY115" i="27"/>
  <c r="AY116" i="27"/>
  <c r="AY117" i="27"/>
  <c r="AY118" i="27"/>
  <c r="AY119" i="27"/>
  <c r="AY120" i="27"/>
  <c r="AY121" i="27"/>
  <c r="AY122" i="27"/>
  <c r="AY123" i="27"/>
  <c r="AY124" i="27"/>
  <c r="AY125" i="27"/>
  <c r="AY126" i="27"/>
  <c r="AY127" i="27"/>
  <c r="AY128" i="27"/>
  <c r="AY129" i="27"/>
  <c r="AY130" i="27"/>
  <c r="AY131" i="27"/>
  <c r="AY132" i="27"/>
  <c r="AY133" i="27"/>
  <c r="AY134" i="27"/>
  <c r="AY135" i="27"/>
  <c r="AY136" i="27"/>
  <c r="AY137" i="27"/>
  <c r="AY138" i="27"/>
  <c r="AY139" i="27"/>
  <c r="AY140" i="27"/>
  <c r="AY141" i="27"/>
  <c r="AY142" i="27"/>
  <c r="AY143" i="27"/>
  <c r="AY144" i="27"/>
  <c r="AY145" i="27"/>
  <c r="AY146" i="27"/>
  <c r="AY147" i="27"/>
  <c r="AY148" i="27"/>
  <c r="AY149" i="27"/>
  <c r="AY150" i="27"/>
  <c r="AY151" i="27"/>
  <c r="AY152" i="27"/>
  <c r="AY153" i="27"/>
  <c r="AY154" i="27"/>
  <c r="AY155" i="27"/>
  <c r="AY156" i="27"/>
  <c r="AY157" i="27"/>
  <c r="AY158" i="27"/>
  <c r="AY159" i="27"/>
  <c r="AY160" i="27"/>
  <c r="AY161" i="27"/>
  <c r="AY162" i="27"/>
  <c r="AY163" i="27"/>
  <c r="AY164" i="27"/>
  <c r="AY165" i="27"/>
  <c r="AY166" i="27"/>
  <c r="AY167" i="27"/>
  <c r="AY168" i="27"/>
  <c r="AY169" i="27"/>
  <c r="AY170" i="27"/>
  <c r="AY171" i="27"/>
  <c r="AY172" i="27"/>
  <c r="AY173" i="27"/>
  <c r="AY174" i="27"/>
  <c r="AY175" i="27"/>
  <c r="AY176" i="27"/>
  <c r="AY177" i="27"/>
  <c r="AY178" i="27"/>
  <c r="AY179" i="27"/>
  <c r="AY180" i="27"/>
  <c r="AY181" i="27"/>
  <c r="AY182" i="27"/>
  <c r="AY183" i="27"/>
  <c r="AY184" i="27"/>
  <c r="AY185" i="27"/>
  <c r="AY186" i="27"/>
  <c r="AY187" i="27"/>
  <c r="AY188" i="27"/>
  <c r="AY189" i="27"/>
  <c r="AY190" i="27"/>
  <c r="AY191" i="27"/>
  <c r="AY192" i="27"/>
  <c r="AY193" i="27"/>
  <c r="AY194" i="27"/>
  <c r="AY195" i="27"/>
  <c r="AY196" i="27"/>
  <c r="AY197" i="27"/>
  <c r="AY198" i="27"/>
  <c r="AY199" i="27"/>
  <c r="AY200" i="27"/>
  <c r="AY201" i="27"/>
  <c r="AY202" i="27"/>
  <c r="AY203" i="27"/>
  <c r="AY204" i="27"/>
  <c r="AY205" i="27"/>
  <c r="AY206" i="27"/>
  <c r="AY207" i="27"/>
  <c r="AY208" i="27"/>
  <c r="AY209" i="27"/>
  <c r="AY210" i="27"/>
  <c r="AY211" i="27"/>
  <c r="AY212" i="27"/>
  <c r="AY213" i="27"/>
  <c r="AY214" i="27"/>
  <c r="AY215" i="27"/>
  <c r="AY216" i="27"/>
  <c r="AY217" i="27"/>
  <c r="AY218" i="27"/>
  <c r="AY219" i="27"/>
  <c r="AY220" i="27"/>
  <c r="AY221" i="27"/>
  <c r="AY222" i="27"/>
  <c r="AY223" i="27"/>
  <c r="AY224" i="27"/>
  <c r="AY225" i="27"/>
  <c r="AY226" i="27"/>
  <c r="AY227" i="27"/>
  <c r="AY228" i="27"/>
  <c r="AY229" i="27"/>
  <c r="AY230" i="27"/>
  <c r="AY231" i="27"/>
  <c r="AY232" i="27"/>
  <c r="AY233" i="27"/>
  <c r="AY30" i="27"/>
  <c r="AY30" i="24"/>
  <c r="AZ30" i="24"/>
  <c r="BA30" i="24"/>
  <c r="BB30" i="24"/>
  <c r="BC30" i="24"/>
  <c r="BD30" i="24"/>
  <c r="BE30" i="24"/>
  <c r="BF30" i="24"/>
  <c r="BG30" i="24"/>
  <c r="BH30" i="24"/>
  <c r="BI30" i="24"/>
  <c r="BJ30" i="24"/>
  <c r="BK30" i="24"/>
  <c r="BL30" i="24"/>
  <c r="BM30" i="24"/>
  <c r="BN30" i="24"/>
  <c r="BO30" i="24"/>
  <c r="BP30" i="24"/>
  <c r="AY31" i="24"/>
  <c r="AZ31" i="24"/>
  <c r="BA31" i="24"/>
  <c r="BB31" i="24"/>
  <c r="BC31" i="24"/>
  <c r="BD31" i="24"/>
  <c r="BE31" i="24"/>
  <c r="BF31" i="24"/>
  <c r="BG31" i="24"/>
  <c r="BH31" i="24"/>
  <c r="BI31" i="24"/>
  <c r="BJ31" i="24"/>
  <c r="BK31" i="24"/>
  <c r="BL31" i="24"/>
  <c r="BM31" i="24"/>
  <c r="BN31" i="24"/>
  <c r="BO31" i="24"/>
  <c r="BP31" i="24"/>
  <c r="AY32" i="24"/>
  <c r="AZ32" i="24"/>
  <c r="BA32" i="24"/>
  <c r="BB32" i="24"/>
  <c r="BC32" i="24"/>
  <c r="BD32" i="24"/>
  <c r="BE32" i="24"/>
  <c r="BF32" i="24"/>
  <c r="BG32" i="24"/>
  <c r="BH32" i="24"/>
  <c r="BI32" i="24"/>
  <c r="BJ32" i="24"/>
  <c r="BK32" i="24"/>
  <c r="BL32" i="24"/>
  <c r="BM32" i="24"/>
  <c r="BN32" i="24"/>
  <c r="BO32" i="24"/>
  <c r="BP32" i="24"/>
  <c r="AY33" i="24"/>
  <c r="AZ33" i="24"/>
  <c r="BA33" i="24"/>
  <c r="BB33" i="24"/>
  <c r="BC33" i="24"/>
  <c r="BD33" i="24"/>
  <c r="BE33" i="24"/>
  <c r="BF33" i="24"/>
  <c r="BG33" i="24"/>
  <c r="BH33" i="24"/>
  <c r="BI33" i="24"/>
  <c r="BJ33" i="24"/>
  <c r="BK33" i="24"/>
  <c r="BL33" i="24"/>
  <c r="BM33" i="24"/>
  <c r="BN33" i="24"/>
  <c r="BO33" i="24"/>
  <c r="BP33" i="24"/>
  <c r="AY34" i="24"/>
  <c r="AZ34" i="24"/>
  <c r="BA34" i="24"/>
  <c r="BB34" i="24"/>
  <c r="BC34" i="24"/>
  <c r="BD34" i="24"/>
  <c r="BE34" i="24"/>
  <c r="BF34" i="24"/>
  <c r="BG34" i="24"/>
  <c r="BH34" i="24"/>
  <c r="BI34" i="24"/>
  <c r="BJ34" i="24"/>
  <c r="BK34" i="24"/>
  <c r="BL34" i="24"/>
  <c r="BM34" i="24"/>
  <c r="BN34" i="24"/>
  <c r="BO34" i="24"/>
  <c r="BP34" i="24"/>
  <c r="AY35" i="24"/>
  <c r="AZ35" i="24"/>
  <c r="BA35" i="24"/>
  <c r="BB35" i="24"/>
  <c r="BC35" i="24"/>
  <c r="BD35" i="24"/>
  <c r="BE35" i="24"/>
  <c r="BF35" i="24"/>
  <c r="BG35" i="24"/>
  <c r="BH35" i="24"/>
  <c r="BI35" i="24"/>
  <c r="BJ35" i="24"/>
  <c r="BK35" i="24"/>
  <c r="BL35" i="24"/>
  <c r="BM35" i="24"/>
  <c r="BN35" i="24"/>
  <c r="BO35" i="24"/>
  <c r="BP35" i="24"/>
  <c r="AY36" i="24"/>
  <c r="AZ36" i="24"/>
  <c r="BA36" i="24"/>
  <c r="BB36" i="24"/>
  <c r="BC36" i="24"/>
  <c r="BD36" i="24"/>
  <c r="BE36" i="24"/>
  <c r="BF36" i="24"/>
  <c r="BG36" i="24"/>
  <c r="BH36" i="24"/>
  <c r="BI36" i="24"/>
  <c r="BJ36" i="24"/>
  <c r="BK36" i="24"/>
  <c r="BL36" i="24"/>
  <c r="BM36" i="24"/>
  <c r="BN36" i="24"/>
  <c r="BO36" i="24"/>
  <c r="BP36" i="24"/>
  <c r="AY37" i="24"/>
  <c r="AZ37" i="24"/>
  <c r="BA37" i="24"/>
  <c r="BB37" i="24"/>
  <c r="BC37" i="24"/>
  <c r="BD37" i="24"/>
  <c r="BE37" i="24"/>
  <c r="BF37" i="24"/>
  <c r="BG37" i="24"/>
  <c r="BH37" i="24"/>
  <c r="BI37" i="24"/>
  <c r="BJ37" i="24"/>
  <c r="BK37" i="24"/>
  <c r="BL37" i="24"/>
  <c r="BM37" i="24"/>
  <c r="BN37" i="24"/>
  <c r="BO37" i="24"/>
  <c r="BP37" i="24"/>
  <c r="AY38" i="24"/>
  <c r="AZ38" i="24"/>
  <c r="BA38" i="24"/>
  <c r="BB38" i="24"/>
  <c r="BC38" i="24"/>
  <c r="BD38" i="24"/>
  <c r="BE38" i="24"/>
  <c r="BF38" i="24"/>
  <c r="BG38" i="24"/>
  <c r="BH38" i="24"/>
  <c r="BI38" i="24"/>
  <c r="BJ38" i="24"/>
  <c r="BK38" i="24"/>
  <c r="BL38" i="24"/>
  <c r="BM38" i="24"/>
  <c r="BN38" i="24"/>
  <c r="BO38" i="24"/>
  <c r="BP38" i="24"/>
  <c r="AY39" i="24"/>
  <c r="AZ39" i="24"/>
  <c r="BA39" i="24"/>
  <c r="BB39" i="24"/>
  <c r="BC39" i="24"/>
  <c r="BD39" i="24"/>
  <c r="BE39" i="24"/>
  <c r="BF39" i="24"/>
  <c r="BG39" i="24"/>
  <c r="BH39" i="24"/>
  <c r="BI39" i="24"/>
  <c r="BJ39" i="24"/>
  <c r="BK39" i="24"/>
  <c r="BL39" i="24"/>
  <c r="BM39" i="24"/>
  <c r="BN39" i="24"/>
  <c r="BO39" i="24"/>
  <c r="BP39" i="24"/>
  <c r="AY40" i="24"/>
  <c r="AZ40" i="24"/>
  <c r="BA40" i="24"/>
  <c r="BB40" i="24"/>
  <c r="BC40" i="24"/>
  <c r="BD40" i="24"/>
  <c r="BE40" i="24"/>
  <c r="BF40" i="24"/>
  <c r="BG40" i="24"/>
  <c r="BH40" i="24"/>
  <c r="BI40" i="24"/>
  <c r="BJ40" i="24"/>
  <c r="BK40" i="24"/>
  <c r="BL40" i="24"/>
  <c r="BM40" i="24"/>
  <c r="BN40" i="24"/>
  <c r="BO40" i="24"/>
  <c r="BP40" i="24"/>
  <c r="AY41" i="24"/>
  <c r="AZ41" i="24"/>
  <c r="BA41" i="24"/>
  <c r="BB41" i="24"/>
  <c r="BC41" i="24"/>
  <c r="BD41" i="24"/>
  <c r="BE41" i="24"/>
  <c r="BF41" i="24"/>
  <c r="BG41" i="24"/>
  <c r="BH41" i="24"/>
  <c r="BI41" i="24"/>
  <c r="BJ41" i="24"/>
  <c r="BK41" i="24"/>
  <c r="BL41" i="24"/>
  <c r="BM41" i="24"/>
  <c r="BN41" i="24"/>
  <c r="BO41" i="24"/>
  <c r="BP41" i="24"/>
  <c r="AY42" i="24"/>
  <c r="AZ42" i="24"/>
  <c r="BA42" i="24"/>
  <c r="BB42" i="24"/>
  <c r="BC42" i="24"/>
  <c r="BD42" i="24"/>
  <c r="BE42" i="24"/>
  <c r="BF42" i="24"/>
  <c r="BG42" i="24"/>
  <c r="BH42" i="24"/>
  <c r="BI42" i="24"/>
  <c r="BJ42" i="24"/>
  <c r="BK42" i="24"/>
  <c r="BL42" i="24"/>
  <c r="BM42" i="24"/>
  <c r="BN42" i="24"/>
  <c r="BO42" i="24"/>
  <c r="BP42" i="24"/>
  <c r="AY43" i="24"/>
  <c r="AZ43" i="24"/>
  <c r="BA43" i="24"/>
  <c r="BB43" i="24"/>
  <c r="BC43" i="24"/>
  <c r="BD43" i="24"/>
  <c r="BE43" i="24"/>
  <c r="BF43" i="24"/>
  <c r="BG43" i="24"/>
  <c r="BH43" i="24"/>
  <c r="BI43" i="24"/>
  <c r="BJ43" i="24"/>
  <c r="BK43" i="24"/>
  <c r="BL43" i="24"/>
  <c r="BM43" i="24"/>
  <c r="BN43" i="24"/>
  <c r="BO43" i="24"/>
  <c r="BP43" i="24"/>
  <c r="AY44" i="24"/>
  <c r="AZ44" i="24"/>
  <c r="BA44" i="24"/>
  <c r="BB44" i="24"/>
  <c r="BC44" i="24"/>
  <c r="BD44" i="24"/>
  <c r="BE44" i="24"/>
  <c r="BF44" i="24"/>
  <c r="BG44" i="24"/>
  <c r="BH44" i="24"/>
  <c r="BI44" i="24"/>
  <c r="BJ44" i="24"/>
  <c r="BK44" i="24"/>
  <c r="BL44" i="24"/>
  <c r="BM44" i="24"/>
  <c r="BN44" i="24"/>
  <c r="BO44" i="24"/>
  <c r="BP44" i="24"/>
  <c r="AY45" i="24"/>
  <c r="AZ45" i="24"/>
  <c r="BA45" i="24"/>
  <c r="BB45" i="24"/>
  <c r="BC45" i="24"/>
  <c r="BD45" i="24"/>
  <c r="BE45" i="24"/>
  <c r="BF45" i="24"/>
  <c r="BG45" i="24"/>
  <c r="BH45" i="24"/>
  <c r="BI45" i="24"/>
  <c r="BJ45" i="24"/>
  <c r="BK45" i="24"/>
  <c r="BL45" i="24"/>
  <c r="BM45" i="24"/>
  <c r="BN45" i="24"/>
  <c r="BO45" i="24"/>
  <c r="BP45" i="24"/>
  <c r="AY46" i="24"/>
  <c r="AZ46" i="24"/>
  <c r="BA46" i="24"/>
  <c r="BB46" i="24"/>
  <c r="BC46" i="24"/>
  <c r="BD46" i="24"/>
  <c r="BE46" i="24"/>
  <c r="BF46" i="24"/>
  <c r="BG46" i="24"/>
  <c r="BH46" i="24"/>
  <c r="BI46" i="24"/>
  <c r="BJ46" i="24"/>
  <c r="BK46" i="24"/>
  <c r="BL46" i="24"/>
  <c r="BM46" i="24"/>
  <c r="BN46" i="24"/>
  <c r="BO46" i="24"/>
  <c r="BP46" i="24"/>
  <c r="AY47" i="24"/>
  <c r="AZ47" i="24"/>
  <c r="BA47" i="24"/>
  <c r="BB47" i="24"/>
  <c r="BC47" i="24"/>
  <c r="BD47" i="24"/>
  <c r="BE47" i="24"/>
  <c r="BF47" i="24"/>
  <c r="BG47" i="24"/>
  <c r="BH47" i="24"/>
  <c r="BI47" i="24"/>
  <c r="BJ47" i="24"/>
  <c r="BK47" i="24"/>
  <c r="BL47" i="24"/>
  <c r="BM47" i="24"/>
  <c r="BN47" i="24"/>
  <c r="BO47" i="24"/>
  <c r="BP47" i="24"/>
  <c r="AY48" i="24"/>
  <c r="AZ48" i="24"/>
  <c r="BA48" i="24"/>
  <c r="BB48" i="24"/>
  <c r="BC48" i="24"/>
  <c r="BD48" i="24"/>
  <c r="BE48" i="24"/>
  <c r="BF48" i="24"/>
  <c r="BG48" i="24"/>
  <c r="BH48" i="24"/>
  <c r="BI48" i="24"/>
  <c r="BJ48" i="24"/>
  <c r="BK48" i="24"/>
  <c r="BL48" i="24"/>
  <c r="BM48" i="24"/>
  <c r="BN48" i="24"/>
  <c r="BO48" i="24"/>
  <c r="BP48" i="24"/>
  <c r="AY49" i="24"/>
  <c r="AZ49" i="24"/>
  <c r="BA49" i="24"/>
  <c r="BB49" i="24"/>
  <c r="BC49" i="24"/>
  <c r="BD49" i="24"/>
  <c r="BE49" i="24"/>
  <c r="BF49" i="24"/>
  <c r="BG49" i="24"/>
  <c r="BH49" i="24"/>
  <c r="BI49" i="24"/>
  <c r="BJ49" i="24"/>
  <c r="BK49" i="24"/>
  <c r="BL49" i="24"/>
  <c r="BM49" i="24"/>
  <c r="BN49" i="24"/>
  <c r="BO49" i="24"/>
  <c r="BP49" i="24"/>
  <c r="AY50" i="24"/>
  <c r="AZ50" i="24"/>
  <c r="BA50" i="24"/>
  <c r="BB50" i="24"/>
  <c r="BC50" i="24"/>
  <c r="BD50" i="24"/>
  <c r="BE50" i="24"/>
  <c r="BF50" i="24"/>
  <c r="BG50" i="24"/>
  <c r="BH50" i="24"/>
  <c r="BI50" i="24"/>
  <c r="BJ50" i="24"/>
  <c r="BK50" i="24"/>
  <c r="BL50" i="24"/>
  <c r="BM50" i="24"/>
  <c r="BN50" i="24"/>
  <c r="BO50" i="24"/>
  <c r="BP50" i="24"/>
  <c r="AY51" i="24"/>
  <c r="AZ51" i="24"/>
  <c r="BA51" i="24"/>
  <c r="BB51" i="24"/>
  <c r="BC51" i="24"/>
  <c r="BD51" i="24"/>
  <c r="BE51" i="24"/>
  <c r="BF51" i="24"/>
  <c r="BG51" i="24"/>
  <c r="BH51" i="24"/>
  <c r="BI51" i="24"/>
  <c r="BJ51" i="24"/>
  <c r="BK51" i="24"/>
  <c r="BL51" i="24"/>
  <c r="BM51" i="24"/>
  <c r="BN51" i="24"/>
  <c r="BO51" i="24"/>
  <c r="BP51" i="24"/>
  <c r="AY52" i="24"/>
  <c r="AZ52" i="24"/>
  <c r="BA52" i="24"/>
  <c r="BB52" i="24"/>
  <c r="BC52" i="24"/>
  <c r="BD52" i="24"/>
  <c r="BE52" i="24"/>
  <c r="BF52" i="24"/>
  <c r="BG52" i="24"/>
  <c r="BH52" i="24"/>
  <c r="BI52" i="24"/>
  <c r="BJ52" i="24"/>
  <c r="BK52" i="24"/>
  <c r="BL52" i="24"/>
  <c r="BM52" i="24"/>
  <c r="BN52" i="24"/>
  <c r="BO52" i="24"/>
  <c r="BP52" i="24"/>
  <c r="AY53" i="24"/>
  <c r="AZ53" i="24"/>
  <c r="BA53" i="24"/>
  <c r="BB53" i="24"/>
  <c r="BC53" i="24"/>
  <c r="BD53" i="24"/>
  <c r="BE53" i="24"/>
  <c r="BF53" i="24"/>
  <c r="BG53" i="24"/>
  <c r="BH53" i="24"/>
  <c r="BI53" i="24"/>
  <c r="BJ53" i="24"/>
  <c r="BK53" i="24"/>
  <c r="BL53" i="24"/>
  <c r="BM53" i="24"/>
  <c r="BN53" i="24"/>
  <c r="BO53" i="24"/>
  <c r="BP53" i="24"/>
  <c r="AY54" i="24"/>
  <c r="AZ54" i="24"/>
  <c r="BA54" i="24"/>
  <c r="BB54" i="24"/>
  <c r="BC54" i="24"/>
  <c r="BD54" i="24"/>
  <c r="BE54" i="24"/>
  <c r="BF54" i="24"/>
  <c r="BG54" i="24"/>
  <c r="BH54" i="24"/>
  <c r="BI54" i="24"/>
  <c r="BJ54" i="24"/>
  <c r="BK54" i="24"/>
  <c r="BL54" i="24"/>
  <c r="BM54" i="24"/>
  <c r="BN54" i="24"/>
  <c r="BO54" i="24"/>
  <c r="BP54" i="24"/>
  <c r="AY55" i="24"/>
  <c r="AZ55" i="24"/>
  <c r="BA55" i="24"/>
  <c r="BB55" i="24"/>
  <c r="BC55" i="24"/>
  <c r="BD55" i="24"/>
  <c r="BE55" i="24"/>
  <c r="BF55" i="24"/>
  <c r="BG55" i="24"/>
  <c r="BH55" i="24"/>
  <c r="BI55" i="24"/>
  <c r="BJ55" i="24"/>
  <c r="BK55" i="24"/>
  <c r="BL55" i="24"/>
  <c r="BM55" i="24"/>
  <c r="BN55" i="24"/>
  <c r="BO55" i="24"/>
  <c r="BP55" i="24"/>
  <c r="AY56" i="24"/>
  <c r="AZ56" i="24"/>
  <c r="BA56" i="24"/>
  <c r="BB56" i="24"/>
  <c r="BC56" i="24"/>
  <c r="BD56" i="24"/>
  <c r="BE56" i="24"/>
  <c r="BF56" i="24"/>
  <c r="BG56" i="24"/>
  <c r="BH56" i="24"/>
  <c r="BI56" i="24"/>
  <c r="BJ56" i="24"/>
  <c r="BK56" i="24"/>
  <c r="BL56" i="24"/>
  <c r="BM56" i="24"/>
  <c r="BN56" i="24"/>
  <c r="BO56" i="24"/>
  <c r="BP56" i="24"/>
  <c r="AY57" i="24"/>
  <c r="AZ57" i="24"/>
  <c r="BA57" i="24"/>
  <c r="BB57" i="24"/>
  <c r="BC57" i="24"/>
  <c r="BD57" i="24"/>
  <c r="BE57" i="24"/>
  <c r="BF57" i="24"/>
  <c r="BG57" i="24"/>
  <c r="BH57" i="24"/>
  <c r="BI57" i="24"/>
  <c r="BJ57" i="24"/>
  <c r="BK57" i="24"/>
  <c r="BL57" i="24"/>
  <c r="BM57" i="24"/>
  <c r="BN57" i="24"/>
  <c r="BO57" i="24"/>
  <c r="BP57" i="24"/>
  <c r="AY58" i="24"/>
  <c r="AZ58" i="24"/>
  <c r="BA58" i="24"/>
  <c r="BB58" i="24"/>
  <c r="BC58" i="24"/>
  <c r="BD58" i="24"/>
  <c r="BE58" i="24"/>
  <c r="BF58" i="24"/>
  <c r="BG58" i="24"/>
  <c r="BH58" i="24"/>
  <c r="BI58" i="24"/>
  <c r="BJ58" i="24"/>
  <c r="BK58" i="24"/>
  <c r="BL58" i="24"/>
  <c r="BM58" i="24"/>
  <c r="BN58" i="24"/>
  <c r="BO58" i="24"/>
  <c r="BP58" i="24"/>
  <c r="AY59" i="24"/>
  <c r="AZ59" i="24"/>
  <c r="BA59" i="24"/>
  <c r="BB59" i="24"/>
  <c r="BC59" i="24"/>
  <c r="BD59" i="24"/>
  <c r="BE59" i="24"/>
  <c r="BF59" i="24"/>
  <c r="BG59" i="24"/>
  <c r="BH59" i="24"/>
  <c r="BI59" i="24"/>
  <c r="BJ59" i="24"/>
  <c r="BK59" i="24"/>
  <c r="BL59" i="24"/>
  <c r="BM59" i="24"/>
  <c r="BN59" i="24"/>
  <c r="BO59" i="24"/>
  <c r="BP59" i="24"/>
  <c r="AY60" i="24"/>
  <c r="AZ60" i="24"/>
  <c r="BA60" i="24"/>
  <c r="BB60" i="24"/>
  <c r="BC60" i="24"/>
  <c r="BD60" i="24"/>
  <c r="BE60" i="24"/>
  <c r="BF60" i="24"/>
  <c r="BG60" i="24"/>
  <c r="BH60" i="24"/>
  <c r="BI60" i="24"/>
  <c r="BJ60" i="24"/>
  <c r="BK60" i="24"/>
  <c r="BL60" i="24"/>
  <c r="BM60" i="24"/>
  <c r="BN60" i="24"/>
  <c r="BO60" i="24"/>
  <c r="BP60" i="24"/>
  <c r="AY61" i="24"/>
  <c r="AZ61" i="24"/>
  <c r="BA61" i="24"/>
  <c r="BB61" i="24"/>
  <c r="BC61" i="24"/>
  <c r="BD61" i="24"/>
  <c r="BE61" i="24"/>
  <c r="BF61" i="24"/>
  <c r="BG61" i="24"/>
  <c r="BH61" i="24"/>
  <c r="BI61" i="24"/>
  <c r="BJ61" i="24"/>
  <c r="BK61" i="24"/>
  <c r="BL61" i="24"/>
  <c r="BM61" i="24"/>
  <c r="BN61" i="24"/>
  <c r="BO61" i="24"/>
  <c r="BP61" i="24"/>
  <c r="AZ29" i="24"/>
  <c r="BA29" i="24"/>
  <c r="BB29" i="24"/>
  <c r="BC29" i="24"/>
  <c r="BD29" i="24"/>
  <c r="BE29" i="24"/>
  <c r="BF29" i="24"/>
  <c r="BG29" i="24"/>
  <c r="BH29" i="24"/>
  <c r="BI29" i="24"/>
  <c r="BJ29" i="24"/>
  <c r="BK29" i="24"/>
  <c r="BL29" i="24"/>
  <c r="BM29" i="24"/>
  <c r="BN29" i="24"/>
  <c r="BO29" i="24"/>
  <c r="BP29" i="24"/>
  <c r="AY29" i="24"/>
  <c r="AY30" i="23"/>
  <c r="AZ30" i="23"/>
  <c r="BA30" i="23"/>
  <c r="BB30" i="23"/>
  <c r="BC30" i="23"/>
  <c r="BD30" i="23"/>
  <c r="BE30" i="23"/>
  <c r="BF30" i="23"/>
  <c r="BG30" i="23"/>
  <c r="BH30" i="23"/>
  <c r="BI30" i="23"/>
  <c r="BJ30" i="23"/>
  <c r="BK30" i="23"/>
  <c r="BL30" i="23"/>
  <c r="BM30" i="23"/>
  <c r="BN30" i="23"/>
  <c r="BO30" i="23"/>
  <c r="BP30" i="23"/>
  <c r="AY31" i="23"/>
  <c r="AZ31" i="23"/>
  <c r="BA31" i="23"/>
  <c r="BB31" i="23"/>
  <c r="BC31" i="23"/>
  <c r="BD31" i="23"/>
  <c r="BE31" i="23"/>
  <c r="BF31" i="23"/>
  <c r="BG31" i="23"/>
  <c r="BH31" i="23"/>
  <c r="BI31" i="23"/>
  <c r="BJ31" i="23"/>
  <c r="BK31" i="23"/>
  <c r="BL31" i="23"/>
  <c r="BM31" i="23"/>
  <c r="BN31" i="23"/>
  <c r="BO31" i="23"/>
  <c r="BP31" i="23"/>
  <c r="AY32" i="23"/>
  <c r="AZ32" i="23"/>
  <c r="BA32" i="23"/>
  <c r="BB32" i="23"/>
  <c r="BC32" i="23"/>
  <c r="BD32" i="23"/>
  <c r="BE32" i="23"/>
  <c r="BF32" i="23"/>
  <c r="BG32" i="23"/>
  <c r="BH32" i="23"/>
  <c r="BI32" i="23"/>
  <c r="BJ32" i="23"/>
  <c r="BK32" i="23"/>
  <c r="BL32" i="23"/>
  <c r="BM32" i="23"/>
  <c r="BN32" i="23"/>
  <c r="BO32" i="23"/>
  <c r="BP32" i="23"/>
  <c r="AY33" i="23"/>
  <c r="AZ33" i="23"/>
  <c r="BA33" i="23"/>
  <c r="BB33" i="23"/>
  <c r="BC33" i="23"/>
  <c r="BD33" i="23"/>
  <c r="BE33" i="23"/>
  <c r="BF33" i="23"/>
  <c r="BG33" i="23"/>
  <c r="BH33" i="23"/>
  <c r="BI33" i="23"/>
  <c r="BJ33" i="23"/>
  <c r="BK33" i="23"/>
  <c r="BL33" i="23"/>
  <c r="BM33" i="23"/>
  <c r="BN33" i="23"/>
  <c r="BO33" i="23"/>
  <c r="BP33" i="23"/>
  <c r="AY34" i="23"/>
  <c r="AZ34" i="23"/>
  <c r="BA34" i="23"/>
  <c r="BB34" i="23"/>
  <c r="BC34" i="23"/>
  <c r="BD34" i="23"/>
  <c r="BE34" i="23"/>
  <c r="BF34" i="23"/>
  <c r="BG34" i="23"/>
  <c r="BH34" i="23"/>
  <c r="BI34" i="23"/>
  <c r="BJ34" i="23"/>
  <c r="BK34" i="23"/>
  <c r="BL34" i="23"/>
  <c r="BM34" i="23"/>
  <c r="BN34" i="23"/>
  <c r="BO34" i="23"/>
  <c r="BP34" i="23"/>
  <c r="AY35" i="23"/>
  <c r="AZ35" i="23"/>
  <c r="BA35" i="23"/>
  <c r="BB35" i="23"/>
  <c r="BC35" i="23"/>
  <c r="BD35" i="23"/>
  <c r="BE35" i="23"/>
  <c r="BF35" i="23"/>
  <c r="BG35" i="23"/>
  <c r="BH35" i="23"/>
  <c r="BI35" i="23"/>
  <c r="BJ35" i="23"/>
  <c r="BK35" i="23"/>
  <c r="BL35" i="23"/>
  <c r="BM35" i="23"/>
  <c r="BN35" i="23"/>
  <c r="BO35" i="23"/>
  <c r="BP35" i="23"/>
  <c r="AY36" i="23"/>
  <c r="AZ36" i="23"/>
  <c r="BA36" i="23"/>
  <c r="BB36" i="23"/>
  <c r="BC36" i="23"/>
  <c r="BD36" i="23"/>
  <c r="BE36" i="23"/>
  <c r="BF36" i="23"/>
  <c r="BG36" i="23"/>
  <c r="BH36" i="23"/>
  <c r="BI36" i="23"/>
  <c r="BJ36" i="23"/>
  <c r="BK36" i="23"/>
  <c r="BL36" i="23"/>
  <c r="BM36" i="23"/>
  <c r="BN36" i="23"/>
  <c r="BO36" i="23"/>
  <c r="BP36" i="23"/>
  <c r="AY37" i="23"/>
  <c r="AZ37" i="23"/>
  <c r="BA37" i="23"/>
  <c r="BB37" i="23"/>
  <c r="BC37" i="23"/>
  <c r="BD37" i="23"/>
  <c r="BE37" i="23"/>
  <c r="BF37" i="23"/>
  <c r="BG37" i="23"/>
  <c r="BH37" i="23"/>
  <c r="BI37" i="23"/>
  <c r="BJ37" i="23"/>
  <c r="BK37" i="23"/>
  <c r="BL37" i="23"/>
  <c r="BM37" i="23"/>
  <c r="BN37" i="23"/>
  <c r="BO37" i="23"/>
  <c r="BP37" i="23"/>
  <c r="AY38" i="23"/>
  <c r="AZ38" i="23"/>
  <c r="BA38" i="23"/>
  <c r="BB38" i="23"/>
  <c r="BC38" i="23"/>
  <c r="BD38" i="23"/>
  <c r="BE38" i="23"/>
  <c r="BF38" i="23"/>
  <c r="BG38" i="23"/>
  <c r="BH38" i="23"/>
  <c r="BI38" i="23"/>
  <c r="BJ38" i="23"/>
  <c r="BK38" i="23"/>
  <c r="BL38" i="23"/>
  <c r="BM38" i="23"/>
  <c r="BN38" i="23"/>
  <c r="BO38" i="23"/>
  <c r="BP38" i="23"/>
  <c r="AY39" i="23"/>
  <c r="AZ39" i="23"/>
  <c r="BA39" i="23"/>
  <c r="BB39" i="23"/>
  <c r="BC39" i="23"/>
  <c r="BD39" i="23"/>
  <c r="BE39" i="23"/>
  <c r="BF39" i="23"/>
  <c r="BG39" i="23"/>
  <c r="BH39" i="23"/>
  <c r="BI39" i="23"/>
  <c r="BJ39" i="23"/>
  <c r="BK39" i="23"/>
  <c r="BL39" i="23"/>
  <c r="BM39" i="23"/>
  <c r="BN39" i="23"/>
  <c r="BO39" i="23"/>
  <c r="BP39" i="23"/>
  <c r="AY40" i="23"/>
  <c r="AZ40" i="23"/>
  <c r="BA40" i="23"/>
  <c r="BB40" i="23"/>
  <c r="BC40" i="23"/>
  <c r="BD40" i="23"/>
  <c r="BE40" i="23"/>
  <c r="BF40" i="23"/>
  <c r="BG40" i="23"/>
  <c r="BH40" i="23"/>
  <c r="BI40" i="23"/>
  <c r="BJ40" i="23"/>
  <c r="BK40" i="23"/>
  <c r="BL40" i="23"/>
  <c r="BM40" i="23"/>
  <c r="BN40" i="23"/>
  <c r="BO40" i="23"/>
  <c r="BP40" i="23"/>
  <c r="AY41" i="23"/>
  <c r="AZ41" i="23"/>
  <c r="BA41" i="23"/>
  <c r="BB41" i="23"/>
  <c r="BC41" i="23"/>
  <c r="BD41" i="23"/>
  <c r="BE41" i="23"/>
  <c r="BF41" i="23"/>
  <c r="BG41" i="23"/>
  <c r="BH41" i="23"/>
  <c r="BI41" i="23"/>
  <c r="BJ41" i="23"/>
  <c r="BK41" i="23"/>
  <c r="BL41" i="23"/>
  <c r="BM41" i="23"/>
  <c r="BN41" i="23"/>
  <c r="BO41" i="23"/>
  <c r="BP41" i="23"/>
  <c r="AY42" i="23"/>
  <c r="AZ42" i="23"/>
  <c r="BA42" i="23"/>
  <c r="BB42" i="23"/>
  <c r="BC42" i="23"/>
  <c r="BD42" i="23"/>
  <c r="BE42" i="23"/>
  <c r="BF42" i="23"/>
  <c r="BG42" i="23"/>
  <c r="BH42" i="23"/>
  <c r="BI42" i="23"/>
  <c r="BJ42" i="23"/>
  <c r="BK42" i="23"/>
  <c r="BL42" i="23"/>
  <c r="BM42" i="23"/>
  <c r="BN42" i="23"/>
  <c r="BO42" i="23"/>
  <c r="BP42" i="23"/>
  <c r="AY43" i="23"/>
  <c r="AZ43" i="23"/>
  <c r="BA43" i="23"/>
  <c r="BB43" i="23"/>
  <c r="BC43" i="23"/>
  <c r="BD43" i="23"/>
  <c r="BE43" i="23"/>
  <c r="BF43" i="23"/>
  <c r="BG43" i="23"/>
  <c r="BH43" i="23"/>
  <c r="BI43" i="23"/>
  <c r="BJ43" i="23"/>
  <c r="BK43" i="23"/>
  <c r="BL43" i="23"/>
  <c r="BM43" i="23"/>
  <c r="BN43" i="23"/>
  <c r="BO43" i="23"/>
  <c r="BP43" i="23"/>
  <c r="AY44" i="23"/>
  <c r="AZ44" i="23"/>
  <c r="BA44" i="23"/>
  <c r="BB44" i="23"/>
  <c r="BC44" i="23"/>
  <c r="BD44" i="23"/>
  <c r="BE44" i="23"/>
  <c r="BF44" i="23"/>
  <c r="BG44" i="23"/>
  <c r="BH44" i="23"/>
  <c r="BI44" i="23"/>
  <c r="BJ44" i="23"/>
  <c r="BK44" i="23"/>
  <c r="BL44" i="23"/>
  <c r="BM44" i="23"/>
  <c r="BN44" i="23"/>
  <c r="BO44" i="23"/>
  <c r="BP44" i="23"/>
  <c r="AY45" i="23"/>
  <c r="AZ45" i="23"/>
  <c r="BA45" i="23"/>
  <c r="BB45" i="23"/>
  <c r="BC45" i="23"/>
  <c r="BD45" i="23"/>
  <c r="BE45" i="23"/>
  <c r="BF45" i="23"/>
  <c r="BG45" i="23"/>
  <c r="BH45" i="23"/>
  <c r="BI45" i="23"/>
  <c r="BJ45" i="23"/>
  <c r="BK45" i="23"/>
  <c r="BL45" i="23"/>
  <c r="BM45" i="23"/>
  <c r="BN45" i="23"/>
  <c r="BO45" i="23"/>
  <c r="BP45" i="23"/>
  <c r="AY46" i="23"/>
  <c r="AZ46" i="23"/>
  <c r="BA46" i="23"/>
  <c r="BB46" i="23"/>
  <c r="BC46" i="23"/>
  <c r="BD46" i="23"/>
  <c r="BE46" i="23"/>
  <c r="BF46" i="23"/>
  <c r="BG46" i="23"/>
  <c r="BH46" i="23"/>
  <c r="BI46" i="23"/>
  <c r="BJ46" i="23"/>
  <c r="BK46" i="23"/>
  <c r="BL46" i="23"/>
  <c r="BM46" i="23"/>
  <c r="BN46" i="23"/>
  <c r="BO46" i="23"/>
  <c r="BP46" i="23"/>
  <c r="AY47" i="23"/>
  <c r="AZ47" i="23"/>
  <c r="BA47" i="23"/>
  <c r="BB47" i="23"/>
  <c r="BC47" i="23"/>
  <c r="BD47" i="23"/>
  <c r="BE47" i="23"/>
  <c r="BF47" i="23"/>
  <c r="BG47" i="23"/>
  <c r="BH47" i="23"/>
  <c r="BI47" i="23"/>
  <c r="BJ47" i="23"/>
  <c r="BK47" i="23"/>
  <c r="BL47" i="23"/>
  <c r="BM47" i="23"/>
  <c r="BN47" i="23"/>
  <c r="BO47" i="23"/>
  <c r="BP47" i="23"/>
  <c r="AY48" i="23"/>
  <c r="AZ48" i="23"/>
  <c r="BA48" i="23"/>
  <c r="BB48" i="23"/>
  <c r="BC48" i="23"/>
  <c r="BD48" i="23"/>
  <c r="BE48" i="23"/>
  <c r="BF48" i="23"/>
  <c r="BG48" i="23"/>
  <c r="BH48" i="23"/>
  <c r="BI48" i="23"/>
  <c r="BJ48" i="23"/>
  <c r="BK48" i="23"/>
  <c r="BL48" i="23"/>
  <c r="BM48" i="23"/>
  <c r="BN48" i="23"/>
  <c r="BO48" i="23"/>
  <c r="BP48" i="23"/>
  <c r="AY49" i="23"/>
  <c r="AZ49" i="23"/>
  <c r="BA49" i="23"/>
  <c r="BB49" i="23"/>
  <c r="BC49" i="23"/>
  <c r="BD49" i="23"/>
  <c r="BE49" i="23"/>
  <c r="BF49" i="23"/>
  <c r="BG49" i="23"/>
  <c r="BH49" i="23"/>
  <c r="BI49" i="23"/>
  <c r="BJ49" i="23"/>
  <c r="BK49" i="23"/>
  <c r="BL49" i="23"/>
  <c r="BM49" i="23"/>
  <c r="BN49" i="23"/>
  <c r="BO49" i="23"/>
  <c r="BP49" i="23"/>
  <c r="AY50" i="23"/>
  <c r="AZ50" i="23"/>
  <c r="BA50" i="23"/>
  <c r="BB50" i="23"/>
  <c r="BC50" i="23"/>
  <c r="BD50" i="23"/>
  <c r="BE50" i="23"/>
  <c r="BF50" i="23"/>
  <c r="BG50" i="23"/>
  <c r="BH50" i="23"/>
  <c r="BI50" i="23"/>
  <c r="BJ50" i="23"/>
  <c r="BK50" i="23"/>
  <c r="BL50" i="23"/>
  <c r="BM50" i="23"/>
  <c r="BN50" i="23"/>
  <c r="BO50" i="23"/>
  <c r="BP50" i="23"/>
  <c r="AY51" i="23"/>
  <c r="AZ51" i="23"/>
  <c r="BA51" i="23"/>
  <c r="BB51" i="23"/>
  <c r="BC51" i="23"/>
  <c r="BD51" i="23"/>
  <c r="BE51" i="23"/>
  <c r="BF51" i="23"/>
  <c r="BG51" i="23"/>
  <c r="BH51" i="23"/>
  <c r="BI51" i="23"/>
  <c r="BJ51" i="23"/>
  <c r="BK51" i="23"/>
  <c r="BL51" i="23"/>
  <c r="BM51" i="23"/>
  <c r="BN51" i="23"/>
  <c r="BO51" i="23"/>
  <c r="BP51" i="23"/>
  <c r="AY52" i="23"/>
  <c r="AZ52" i="23"/>
  <c r="BA52" i="23"/>
  <c r="BB52" i="23"/>
  <c r="BC52" i="23"/>
  <c r="BD52" i="23"/>
  <c r="BE52" i="23"/>
  <c r="BF52" i="23"/>
  <c r="BG52" i="23"/>
  <c r="BH52" i="23"/>
  <c r="BI52" i="23"/>
  <c r="BJ52" i="23"/>
  <c r="BK52" i="23"/>
  <c r="BL52" i="23"/>
  <c r="BM52" i="23"/>
  <c r="BN52" i="23"/>
  <c r="BO52" i="23"/>
  <c r="BP52" i="23"/>
  <c r="AY53" i="23"/>
  <c r="AZ53" i="23"/>
  <c r="BA53" i="23"/>
  <c r="BB53" i="23"/>
  <c r="BC53" i="23"/>
  <c r="BD53" i="23"/>
  <c r="BE53" i="23"/>
  <c r="BF53" i="23"/>
  <c r="BG53" i="23"/>
  <c r="BH53" i="23"/>
  <c r="BI53" i="23"/>
  <c r="BJ53" i="23"/>
  <c r="BK53" i="23"/>
  <c r="BL53" i="23"/>
  <c r="BM53" i="23"/>
  <c r="BN53" i="23"/>
  <c r="BO53" i="23"/>
  <c r="BP53" i="23"/>
  <c r="AY54" i="23"/>
  <c r="AZ54" i="23"/>
  <c r="BA54" i="23"/>
  <c r="BB54" i="23"/>
  <c r="BC54" i="23"/>
  <c r="BD54" i="23"/>
  <c r="BE54" i="23"/>
  <c r="BF54" i="23"/>
  <c r="BG54" i="23"/>
  <c r="BH54" i="23"/>
  <c r="BI54" i="23"/>
  <c r="BJ54" i="23"/>
  <c r="BK54" i="23"/>
  <c r="BL54" i="23"/>
  <c r="BM54" i="23"/>
  <c r="BN54" i="23"/>
  <c r="BO54" i="23"/>
  <c r="BP54" i="23"/>
  <c r="AY55" i="23"/>
  <c r="AZ55" i="23"/>
  <c r="BA55" i="23"/>
  <c r="BB55" i="23"/>
  <c r="BC55" i="23"/>
  <c r="BD55" i="23"/>
  <c r="BE55" i="23"/>
  <c r="BF55" i="23"/>
  <c r="BG55" i="23"/>
  <c r="BH55" i="23"/>
  <c r="BI55" i="23"/>
  <c r="BJ55" i="23"/>
  <c r="BK55" i="23"/>
  <c r="BL55" i="23"/>
  <c r="BM55" i="23"/>
  <c r="BN55" i="23"/>
  <c r="BO55" i="23"/>
  <c r="BP55" i="23"/>
  <c r="AY56" i="23"/>
  <c r="AZ56" i="23"/>
  <c r="BA56" i="23"/>
  <c r="BB56" i="23"/>
  <c r="BC56" i="23"/>
  <c r="BD56" i="23"/>
  <c r="BE56" i="23"/>
  <c r="BF56" i="23"/>
  <c r="BG56" i="23"/>
  <c r="BH56" i="23"/>
  <c r="BI56" i="23"/>
  <c r="BJ56" i="23"/>
  <c r="BK56" i="23"/>
  <c r="BL56" i="23"/>
  <c r="BM56" i="23"/>
  <c r="BN56" i="23"/>
  <c r="BO56" i="23"/>
  <c r="BP56" i="23"/>
  <c r="AY57" i="23"/>
  <c r="AZ57" i="23"/>
  <c r="BA57" i="23"/>
  <c r="BB57" i="23"/>
  <c r="BC57" i="23"/>
  <c r="BD57" i="23"/>
  <c r="BE57" i="23"/>
  <c r="BF57" i="23"/>
  <c r="BG57" i="23"/>
  <c r="BH57" i="23"/>
  <c r="BI57" i="23"/>
  <c r="BJ57" i="23"/>
  <c r="BK57" i="23"/>
  <c r="BL57" i="23"/>
  <c r="BM57" i="23"/>
  <c r="BN57" i="23"/>
  <c r="BO57" i="23"/>
  <c r="BP57" i="23"/>
  <c r="AY58" i="23"/>
  <c r="AZ58" i="23"/>
  <c r="BA58" i="23"/>
  <c r="BB58" i="23"/>
  <c r="BC58" i="23"/>
  <c r="BD58" i="23"/>
  <c r="BE58" i="23"/>
  <c r="BF58" i="23"/>
  <c r="BG58" i="23"/>
  <c r="BH58" i="23"/>
  <c r="BI58" i="23"/>
  <c r="BJ58" i="23"/>
  <c r="BK58" i="23"/>
  <c r="BL58" i="23"/>
  <c r="BM58" i="23"/>
  <c r="BN58" i="23"/>
  <c r="BO58" i="23"/>
  <c r="BP58" i="23"/>
  <c r="AY59" i="23"/>
  <c r="AZ59" i="23"/>
  <c r="BA59" i="23"/>
  <c r="BB59" i="23"/>
  <c r="BC59" i="23"/>
  <c r="BD59" i="23"/>
  <c r="BE59" i="23"/>
  <c r="BF59" i="23"/>
  <c r="BG59" i="23"/>
  <c r="BH59" i="23"/>
  <c r="BI59" i="23"/>
  <c r="BJ59" i="23"/>
  <c r="BK59" i="23"/>
  <c r="BL59" i="23"/>
  <c r="BM59" i="23"/>
  <c r="BN59" i="23"/>
  <c r="BO59" i="23"/>
  <c r="BP59" i="23"/>
  <c r="AY60" i="23"/>
  <c r="AZ60" i="23"/>
  <c r="BA60" i="23"/>
  <c r="BB60" i="23"/>
  <c r="BC60" i="23"/>
  <c r="BD60" i="23"/>
  <c r="BE60" i="23"/>
  <c r="BF60" i="23"/>
  <c r="BG60" i="23"/>
  <c r="BH60" i="23"/>
  <c r="BI60" i="23"/>
  <c r="BJ60" i="23"/>
  <c r="BK60" i="23"/>
  <c r="BL60" i="23"/>
  <c r="BM60" i="23"/>
  <c r="BN60" i="23"/>
  <c r="BO60" i="23"/>
  <c r="BP60" i="23"/>
  <c r="AY61" i="23"/>
  <c r="AZ61" i="23"/>
  <c r="BA61" i="23"/>
  <c r="BB61" i="23"/>
  <c r="BC61" i="23"/>
  <c r="BD61" i="23"/>
  <c r="BE61" i="23"/>
  <c r="BF61" i="23"/>
  <c r="BG61" i="23"/>
  <c r="BH61" i="23"/>
  <c r="BI61" i="23"/>
  <c r="BJ61" i="23"/>
  <c r="BK61" i="23"/>
  <c r="BL61" i="23"/>
  <c r="BM61" i="23"/>
  <c r="BN61" i="23"/>
  <c r="BO61" i="23"/>
  <c r="BP61" i="23"/>
  <c r="AY62" i="23"/>
  <c r="AZ62" i="23"/>
  <c r="BA62" i="23"/>
  <c r="BB62" i="23"/>
  <c r="BC62" i="23"/>
  <c r="BD62" i="23"/>
  <c r="BE62" i="23"/>
  <c r="BF62" i="23"/>
  <c r="BG62" i="23"/>
  <c r="BH62" i="23"/>
  <c r="BI62" i="23"/>
  <c r="BJ62" i="23"/>
  <c r="BK62" i="23"/>
  <c r="BL62" i="23"/>
  <c r="BM62" i="23"/>
  <c r="BN62" i="23"/>
  <c r="BO62" i="23"/>
  <c r="BP62" i="23"/>
  <c r="AY63" i="23"/>
  <c r="AZ63" i="23"/>
  <c r="BA63" i="23"/>
  <c r="BB63" i="23"/>
  <c r="BC63" i="23"/>
  <c r="BD63" i="23"/>
  <c r="BE63" i="23"/>
  <c r="BF63" i="23"/>
  <c r="BG63" i="23"/>
  <c r="BH63" i="23"/>
  <c r="BI63" i="23"/>
  <c r="BJ63" i="23"/>
  <c r="BK63" i="23"/>
  <c r="BL63" i="23"/>
  <c r="BM63" i="23"/>
  <c r="BN63" i="23"/>
  <c r="BO63" i="23"/>
  <c r="BP63" i="23"/>
  <c r="AY64" i="23"/>
  <c r="AZ64" i="23"/>
  <c r="BA64" i="23"/>
  <c r="BB64" i="23"/>
  <c r="BC64" i="23"/>
  <c r="BD64" i="23"/>
  <c r="BE64" i="23"/>
  <c r="BF64" i="23"/>
  <c r="BG64" i="23"/>
  <c r="BH64" i="23"/>
  <c r="BI64" i="23"/>
  <c r="BJ64" i="23"/>
  <c r="BK64" i="23"/>
  <c r="BL64" i="23"/>
  <c r="BM64" i="23"/>
  <c r="BN64" i="23"/>
  <c r="BO64" i="23"/>
  <c r="BP64" i="23"/>
  <c r="AY65" i="23"/>
  <c r="AZ65" i="23"/>
  <c r="BA65" i="23"/>
  <c r="BB65" i="23"/>
  <c r="BC65" i="23"/>
  <c r="BD65" i="23"/>
  <c r="BE65" i="23"/>
  <c r="BF65" i="23"/>
  <c r="BG65" i="23"/>
  <c r="BH65" i="23"/>
  <c r="BI65" i="23"/>
  <c r="BJ65" i="23"/>
  <c r="BK65" i="23"/>
  <c r="BL65" i="23"/>
  <c r="BM65" i="23"/>
  <c r="BN65" i="23"/>
  <c r="BO65" i="23"/>
  <c r="BP65" i="23"/>
  <c r="AY66" i="23"/>
  <c r="AZ66" i="23"/>
  <c r="BA66" i="23"/>
  <c r="BB66" i="23"/>
  <c r="BC66" i="23"/>
  <c r="BD66" i="23"/>
  <c r="BE66" i="23"/>
  <c r="BF66" i="23"/>
  <c r="BG66" i="23"/>
  <c r="BH66" i="23"/>
  <c r="BI66" i="23"/>
  <c r="BJ66" i="23"/>
  <c r="BK66" i="23"/>
  <c r="BL66" i="23"/>
  <c r="BM66" i="23"/>
  <c r="BN66" i="23"/>
  <c r="BO66" i="23"/>
  <c r="BP66" i="23"/>
  <c r="AY67" i="23"/>
  <c r="AZ67" i="23"/>
  <c r="BA67" i="23"/>
  <c r="BB67" i="23"/>
  <c r="BC67" i="23"/>
  <c r="BD67" i="23"/>
  <c r="BE67" i="23"/>
  <c r="BF67" i="23"/>
  <c r="BG67" i="23"/>
  <c r="BH67" i="23"/>
  <c r="BI67" i="23"/>
  <c r="BJ67" i="23"/>
  <c r="BK67" i="23"/>
  <c r="BL67" i="23"/>
  <c r="BM67" i="23"/>
  <c r="BN67" i="23"/>
  <c r="BO67" i="23"/>
  <c r="BP67" i="23"/>
  <c r="AY68" i="23"/>
  <c r="AZ68" i="23"/>
  <c r="BA68" i="23"/>
  <c r="BB68" i="23"/>
  <c r="BC68" i="23"/>
  <c r="BD68" i="23"/>
  <c r="BE68" i="23"/>
  <c r="BF68" i="23"/>
  <c r="BG68" i="23"/>
  <c r="BH68" i="23"/>
  <c r="BI68" i="23"/>
  <c r="BJ68" i="23"/>
  <c r="BK68" i="23"/>
  <c r="BL68" i="23"/>
  <c r="BM68" i="23"/>
  <c r="BN68" i="23"/>
  <c r="BO68" i="23"/>
  <c r="BP68" i="23"/>
  <c r="AY69" i="23"/>
  <c r="AZ69" i="23"/>
  <c r="BA69" i="23"/>
  <c r="BB69" i="23"/>
  <c r="BC69" i="23"/>
  <c r="BD69" i="23"/>
  <c r="BE69" i="23"/>
  <c r="BF69" i="23"/>
  <c r="BG69" i="23"/>
  <c r="BH69" i="23"/>
  <c r="BI69" i="23"/>
  <c r="BJ69" i="23"/>
  <c r="BK69" i="23"/>
  <c r="BL69" i="23"/>
  <c r="BM69" i="23"/>
  <c r="BN69" i="23"/>
  <c r="BO69" i="23"/>
  <c r="BP69" i="23"/>
  <c r="AY70" i="23"/>
  <c r="AZ70" i="23"/>
  <c r="BA70" i="23"/>
  <c r="BB70" i="23"/>
  <c r="BC70" i="23"/>
  <c r="BD70" i="23"/>
  <c r="BE70" i="23"/>
  <c r="BF70" i="23"/>
  <c r="BG70" i="23"/>
  <c r="BH70" i="23"/>
  <c r="BI70" i="23"/>
  <c r="BJ70" i="23"/>
  <c r="BK70" i="23"/>
  <c r="BL70" i="23"/>
  <c r="BM70" i="23"/>
  <c r="BN70" i="23"/>
  <c r="BO70" i="23"/>
  <c r="BP70" i="23"/>
  <c r="AY71" i="23"/>
  <c r="AZ71" i="23"/>
  <c r="BA71" i="23"/>
  <c r="BB71" i="23"/>
  <c r="BC71" i="23"/>
  <c r="BD71" i="23"/>
  <c r="BE71" i="23"/>
  <c r="BF71" i="23"/>
  <c r="BG71" i="23"/>
  <c r="BH71" i="23"/>
  <c r="BI71" i="23"/>
  <c r="BJ71" i="23"/>
  <c r="BK71" i="23"/>
  <c r="BL71" i="23"/>
  <c r="BM71" i="23"/>
  <c r="BN71" i="23"/>
  <c r="BO71" i="23"/>
  <c r="BP71" i="23"/>
  <c r="AY72" i="23"/>
  <c r="AZ72" i="23"/>
  <c r="BA72" i="23"/>
  <c r="BB72" i="23"/>
  <c r="BC72" i="23"/>
  <c r="BD72" i="23"/>
  <c r="BE72" i="23"/>
  <c r="BF72" i="23"/>
  <c r="BG72" i="23"/>
  <c r="BH72" i="23"/>
  <c r="BI72" i="23"/>
  <c r="BJ72" i="23"/>
  <c r="BK72" i="23"/>
  <c r="BL72" i="23"/>
  <c r="BM72" i="23"/>
  <c r="BN72" i="23"/>
  <c r="BO72" i="23"/>
  <c r="BP72" i="23"/>
  <c r="AY73" i="23"/>
  <c r="AZ73" i="23"/>
  <c r="BA73" i="23"/>
  <c r="BB73" i="23"/>
  <c r="BC73" i="23"/>
  <c r="BD73" i="23"/>
  <c r="BE73" i="23"/>
  <c r="BF73" i="23"/>
  <c r="BG73" i="23"/>
  <c r="BH73" i="23"/>
  <c r="BI73" i="23"/>
  <c r="BJ73" i="23"/>
  <c r="BK73" i="23"/>
  <c r="BL73" i="23"/>
  <c r="BM73" i="23"/>
  <c r="BN73" i="23"/>
  <c r="BO73" i="23"/>
  <c r="BP73" i="23"/>
  <c r="AY74" i="23"/>
  <c r="AZ74" i="23"/>
  <c r="BA74" i="23"/>
  <c r="BB74" i="23"/>
  <c r="BC74" i="23"/>
  <c r="BD74" i="23"/>
  <c r="BE74" i="23"/>
  <c r="BF74" i="23"/>
  <c r="BG74" i="23"/>
  <c r="BH74" i="23"/>
  <c r="BI74" i="23"/>
  <c r="BJ74" i="23"/>
  <c r="BK74" i="23"/>
  <c r="BL74" i="23"/>
  <c r="BM74" i="23"/>
  <c r="BN74" i="23"/>
  <c r="BO74" i="23"/>
  <c r="BP74" i="23"/>
  <c r="AY75" i="23"/>
  <c r="AZ75" i="23"/>
  <c r="BA75" i="23"/>
  <c r="BB75" i="23"/>
  <c r="BC75" i="23"/>
  <c r="BD75" i="23"/>
  <c r="BE75" i="23"/>
  <c r="BF75" i="23"/>
  <c r="BG75" i="23"/>
  <c r="BH75" i="23"/>
  <c r="BI75" i="23"/>
  <c r="BJ75" i="23"/>
  <c r="BK75" i="23"/>
  <c r="BL75" i="23"/>
  <c r="BM75" i="23"/>
  <c r="BN75" i="23"/>
  <c r="BO75" i="23"/>
  <c r="BP75" i="23"/>
  <c r="AY76" i="23"/>
  <c r="AZ76" i="23"/>
  <c r="BA76" i="23"/>
  <c r="BB76" i="23"/>
  <c r="BC76" i="23"/>
  <c r="BD76" i="23"/>
  <c r="BE76" i="23"/>
  <c r="BF76" i="23"/>
  <c r="BG76" i="23"/>
  <c r="BH76" i="23"/>
  <c r="BI76" i="23"/>
  <c r="BJ76" i="23"/>
  <c r="BK76" i="23"/>
  <c r="BL76" i="23"/>
  <c r="BM76" i="23"/>
  <c r="BN76" i="23"/>
  <c r="BO76" i="23"/>
  <c r="BP76" i="23"/>
  <c r="AY77" i="23"/>
  <c r="AZ77" i="23"/>
  <c r="BA77" i="23"/>
  <c r="BB77" i="23"/>
  <c r="BC77" i="23"/>
  <c r="BD77" i="23"/>
  <c r="BE77" i="23"/>
  <c r="BF77" i="23"/>
  <c r="BG77" i="23"/>
  <c r="BH77" i="23"/>
  <c r="BI77" i="23"/>
  <c r="BJ77" i="23"/>
  <c r="BK77" i="23"/>
  <c r="BL77" i="23"/>
  <c r="BM77" i="23"/>
  <c r="BN77" i="23"/>
  <c r="BO77" i="23"/>
  <c r="BP77" i="23"/>
  <c r="AY78" i="23"/>
  <c r="AZ78" i="23"/>
  <c r="BA78" i="23"/>
  <c r="BB78" i="23"/>
  <c r="BC78" i="23"/>
  <c r="BD78" i="23"/>
  <c r="BE78" i="23"/>
  <c r="BF78" i="23"/>
  <c r="BG78" i="23"/>
  <c r="BH78" i="23"/>
  <c r="BI78" i="23"/>
  <c r="BJ78" i="23"/>
  <c r="BK78" i="23"/>
  <c r="BL78" i="23"/>
  <c r="BM78" i="23"/>
  <c r="BN78" i="23"/>
  <c r="BO78" i="23"/>
  <c r="BP78" i="23"/>
  <c r="AY79" i="23"/>
  <c r="AZ79" i="23"/>
  <c r="BA79" i="23"/>
  <c r="BB79" i="23"/>
  <c r="BC79" i="23"/>
  <c r="BD79" i="23"/>
  <c r="BE79" i="23"/>
  <c r="BF79" i="23"/>
  <c r="BG79" i="23"/>
  <c r="BH79" i="23"/>
  <c r="BI79" i="23"/>
  <c r="BJ79" i="23"/>
  <c r="BK79" i="23"/>
  <c r="BL79" i="23"/>
  <c r="BM79" i="23"/>
  <c r="BN79" i="23"/>
  <c r="BO79" i="23"/>
  <c r="BP79" i="23"/>
  <c r="AY80" i="23"/>
  <c r="AZ80" i="23"/>
  <c r="BA80" i="23"/>
  <c r="BB80" i="23"/>
  <c r="BC80" i="23"/>
  <c r="BD80" i="23"/>
  <c r="BE80" i="23"/>
  <c r="BF80" i="23"/>
  <c r="BG80" i="23"/>
  <c r="BH80" i="23"/>
  <c r="BI80" i="23"/>
  <c r="BJ80" i="23"/>
  <c r="BK80" i="23"/>
  <c r="BL80" i="23"/>
  <c r="BM80" i="23"/>
  <c r="BN80" i="23"/>
  <c r="BO80" i="23"/>
  <c r="BP80" i="23"/>
  <c r="AY81" i="23"/>
  <c r="AZ81" i="23"/>
  <c r="BA81" i="23"/>
  <c r="BB81" i="23"/>
  <c r="BC81" i="23"/>
  <c r="BD81" i="23"/>
  <c r="BE81" i="23"/>
  <c r="BF81" i="23"/>
  <c r="BG81" i="23"/>
  <c r="BH81" i="23"/>
  <c r="BI81" i="23"/>
  <c r="BJ81" i="23"/>
  <c r="BK81" i="23"/>
  <c r="BL81" i="23"/>
  <c r="BM81" i="23"/>
  <c r="BN81" i="23"/>
  <c r="BO81" i="23"/>
  <c r="BP81" i="23"/>
  <c r="AY82" i="23"/>
  <c r="AZ82" i="23"/>
  <c r="BA82" i="23"/>
  <c r="BB82" i="23"/>
  <c r="BC82" i="23"/>
  <c r="BD82" i="23"/>
  <c r="BE82" i="23"/>
  <c r="BF82" i="23"/>
  <c r="BG82" i="23"/>
  <c r="BH82" i="23"/>
  <c r="BI82" i="23"/>
  <c r="BJ82" i="23"/>
  <c r="BK82" i="23"/>
  <c r="BL82" i="23"/>
  <c r="BM82" i="23"/>
  <c r="BN82" i="23"/>
  <c r="BO82" i="23"/>
  <c r="BP82" i="23"/>
  <c r="AY83" i="23"/>
  <c r="AZ83" i="23"/>
  <c r="BA83" i="23"/>
  <c r="BB83" i="23"/>
  <c r="BC83" i="23"/>
  <c r="BD83" i="23"/>
  <c r="BE83" i="23"/>
  <c r="BF83" i="23"/>
  <c r="BG83" i="23"/>
  <c r="BH83" i="23"/>
  <c r="BI83" i="23"/>
  <c r="BJ83" i="23"/>
  <c r="BK83" i="23"/>
  <c r="BL83" i="23"/>
  <c r="BM83" i="23"/>
  <c r="BN83" i="23"/>
  <c r="BO83" i="23"/>
  <c r="BP83" i="23"/>
  <c r="AY84" i="23"/>
  <c r="AZ84" i="23"/>
  <c r="BA84" i="23"/>
  <c r="BB84" i="23"/>
  <c r="BC84" i="23"/>
  <c r="BD84" i="23"/>
  <c r="BE84" i="23"/>
  <c r="BF84" i="23"/>
  <c r="BG84" i="23"/>
  <c r="BH84" i="23"/>
  <c r="BI84" i="23"/>
  <c r="BJ84" i="23"/>
  <c r="BK84" i="23"/>
  <c r="BL84" i="23"/>
  <c r="BM84" i="23"/>
  <c r="BN84" i="23"/>
  <c r="BO84" i="23"/>
  <c r="BP84" i="23"/>
  <c r="AY85" i="23"/>
  <c r="AZ85" i="23"/>
  <c r="BA85" i="23"/>
  <c r="BB85" i="23"/>
  <c r="BC85" i="23"/>
  <c r="BD85" i="23"/>
  <c r="BE85" i="23"/>
  <c r="BF85" i="23"/>
  <c r="BG85" i="23"/>
  <c r="BH85" i="23"/>
  <c r="BI85" i="23"/>
  <c r="BJ85" i="23"/>
  <c r="BK85" i="23"/>
  <c r="BL85" i="23"/>
  <c r="BM85" i="23"/>
  <c r="BN85" i="23"/>
  <c r="BO85" i="23"/>
  <c r="BP85" i="23"/>
  <c r="AY86" i="23"/>
  <c r="AZ86" i="23"/>
  <c r="BA86" i="23"/>
  <c r="BB86" i="23"/>
  <c r="BC86" i="23"/>
  <c r="BD86" i="23"/>
  <c r="BE86" i="23"/>
  <c r="BF86" i="23"/>
  <c r="BG86" i="23"/>
  <c r="BH86" i="23"/>
  <c r="BI86" i="23"/>
  <c r="BJ86" i="23"/>
  <c r="BK86" i="23"/>
  <c r="BL86" i="23"/>
  <c r="BM86" i="23"/>
  <c r="BN86" i="23"/>
  <c r="BO86" i="23"/>
  <c r="BP86" i="23"/>
  <c r="AY87" i="23"/>
  <c r="AZ87" i="23"/>
  <c r="BA87" i="23"/>
  <c r="BB87" i="23"/>
  <c r="BC87" i="23"/>
  <c r="BD87" i="23"/>
  <c r="BE87" i="23"/>
  <c r="BF87" i="23"/>
  <c r="BG87" i="23"/>
  <c r="BH87" i="23"/>
  <c r="BI87" i="23"/>
  <c r="BJ87" i="23"/>
  <c r="BK87" i="23"/>
  <c r="BL87" i="23"/>
  <c r="BM87" i="23"/>
  <c r="BN87" i="23"/>
  <c r="BO87" i="23"/>
  <c r="BP87" i="23"/>
  <c r="AY88" i="23"/>
  <c r="AZ88" i="23"/>
  <c r="BA88" i="23"/>
  <c r="BB88" i="23"/>
  <c r="BC88" i="23"/>
  <c r="BD88" i="23"/>
  <c r="BE88" i="23"/>
  <c r="BF88" i="23"/>
  <c r="BG88" i="23"/>
  <c r="BH88" i="23"/>
  <c r="BI88" i="23"/>
  <c r="BJ88" i="23"/>
  <c r="BK88" i="23"/>
  <c r="BL88" i="23"/>
  <c r="BM88" i="23"/>
  <c r="BN88" i="23"/>
  <c r="BO88" i="23"/>
  <c r="BP88" i="23"/>
  <c r="AY89" i="23"/>
  <c r="AZ89" i="23"/>
  <c r="BA89" i="23"/>
  <c r="BB89" i="23"/>
  <c r="BC89" i="23"/>
  <c r="BD89" i="23"/>
  <c r="BE89" i="23"/>
  <c r="BF89" i="23"/>
  <c r="BG89" i="23"/>
  <c r="BH89" i="23"/>
  <c r="BI89" i="23"/>
  <c r="BJ89" i="23"/>
  <c r="BK89" i="23"/>
  <c r="BL89" i="23"/>
  <c r="BM89" i="23"/>
  <c r="BN89" i="23"/>
  <c r="BO89" i="23"/>
  <c r="BP89" i="23"/>
  <c r="AY90" i="23"/>
  <c r="AZ90" i="23"/>
  <c r="BA90" i="23"/>
  <c r="BB90" i="23"/>
  <c r="BC90" i="23"/>
  <c r="BD90" i="23"/>
  <c r="BE90" i="23"/>
  <c r="BF90" i="23"/>
  <c r="BG90" i="23"/>
  <c r="BH90" i="23"/>
  <c r="BI90" i="23"/>
  <c r="BJ90" i="23"/>
  <c r="BK90" i="23"/>
  <c r="BL90" i="23"/>
  <c r="BM90" i="23"/>
  <c r="BN90" i="23"/>
  <c r="BO90" i="23"/>
  <c r="BP90" i="23"/>
  <c r="AY91" i="23"/>
  <c r="AZ91" i="23"/>
  <c r="BA91" i="23"/>
  <c r="BB91" i="23"/>
  <c r="BC91" i="23"/>
  <c r="BD91" i="23"/>
  <c r="BE91" i="23"/>
  <c r="BF91" i="23"/>
  <c r="BG91" i="23"/>
  <c r="BH91" i="23"/>
  <c r="BI91" i="23"/>
  <c r="BJ91" i="23"/>
  <c r="BK91" i="23"/>
  <c r="BL91" i="23"/>
  <c r="BM91" i="23"/>
  <c r="BN91" i="23"/>
  <c r="BO91" i="23"/>
  <c r="BP91" i="23"/>
  <c r="AZ29" i="23"/>
  <c r="BA29" i="23"/>
  <c r="BB29" i="23"/>
  <c r="BC29" i="23"/>
  <c r="BD29" i="23"/>
  <c r="BE29" i="23"/>
  <c r="BF29" i="23"/>
  <c r="BG29" i="23"/>
  <c r="BH29" i="23"/>
  <c r="BI29" i="23"/>
  <c r="BJ29" i="23"/>
  <c r="BK29" i="23"/>
  <c r="BL29" i="23"/>
  <c r="BM29" i="23"/>
  <c r="BN29" i="23"/>
  <c r="BO29" i="23"/>
  <c r="BP29" i="23"/>
  <c r="AY29" i="23"/>
  <c r="AY132" i="22"/>
  <c r="AY134" i="22"/>
  <c r="AY136" i="22"/>
  <c r="BM6" i="23" l="1"/>
  <c r="BM4" i="23"/>
  <c r="BM2" i="23"/>
  <c r="BM3" i="23"/>
  <c r="BM1" i="23"/>
  <c r="BM5" i="23"/>
  <c r="BE6" i="23"/>
  <c r="BE4" i="23"/>
  <c r="BE2" i="23"/>
  <c r="BE3" i="23"/>
  <c r="BE5" i="23"/>
  <c r="BE1" i="23"/>
  <c r="BJ3" i="24"/>
  <c r="BJ5" i="24"/>
  <c r="BJ1" i="24"/>
  <c r="BJ6" i="24"/>
  <c r="BJ2" i="24"/>
  <c r="BJ4" i="24"/>
  <c r="BB3" i="24"/>
  <c r="BB1" i="24"/>
  <c r="BB5" i="24"/>
  <c r="BB4" i="24"/>
  <c r="BB2" i="24"/>
  <c r="BB6" i="24"/>
  <c r="BL6" i="23"/>
  <c r="BL4" i="23"/>
  <c r="BL2" i="23"/>
  <c r="BL5" i="23"/>
  <c r="BL1" i="23"/>
  <c r="BL3" i="23"/>
  <c r="BD6" i="23"/>
  <c r="BD4" i="23"/>
  <c r="BD2" i="23"/>
  <c r="BD5" i="23"/>
  <c r="BD1" i="23"/>
  <c r="BD3" i="23"/>
  <c r="BM6" i="24"/>
  <c r="BM4" i="24"/>
  <c r="BM2" i="24"/>
  <c r="BM3" i="24"/>
  <c r="BM1" i="24"/>
  <c r="BM5" i="24"/>
  <c r="BA6" i="24"/>
  <c r="BA4" i="24"/>
  <c r="BA2" i="24"/>
  <c r="BA5" i="24"/>
  <c r="BA1" i="24"/>
  <c r="BA3" i="24"/>
  <c r="BI6" i="23"/>
  <c r="BI4" i="23"/>
  <c r="BI2" i="23"/>
  <c r="BI5" i="23"/>
  <c r="BI1" i="23"/>
  <c r="BI3" i="23"/>
  <c r="BN5" i="24"/>
  <c r="BN1" i="24"/>
  <c r="BN3" i="24"/>
  <c r="BN6" i="24"/>
  <c r="BN2" i="24"/>
  <c r="BN4" i="24"/>
  <c r="BF5" i="24"/>
  <c r="BF3" i="24"/>
  <c r="BF1" i="24"/>
  <c r="BF4" i="24"/>
  <c r="BF6" i="24"/>
  <c r="BF2" i="24"/>
  <c r="AY5" i="27"/>
  <c r="AY3" i="27"/>
  <c r="AY1" i="27"/>
  <c r="AY2" i="27"/>
  <c r="AY6" i="27"/>
  <c r="AY4" i="27"/>
  <c r="BP6" i="23"/>
  <c r="BP4" i="23"/>
  <c r="BP2" i="23"/>
  <c r="BP3" i="23"/>
  <c r="BP5" i="23"/>
  <c r="BP1" i="23"/>
  <c r="BH6" i="23"/>
  <c r="BH4" i="23"/>
  <c r="BH2" i="23"/>
  <c r="BH3" i="23"/>
  <c r="BH1" i="23"/>
  <c r="BH5" i="23"/>
  <c r="AZ6" i="23"/>
  <c r="AZ4" i="23"/>
  <c r="AZ2" i="23"/>
  <c r="AZ3" i="23"/>
  <c r="AZ5" i="23"/>
  <c r="AZ1" i="23"/>
  <c r="BI6" i="24"/>
  <c r="BI4" i="24"/>
  <c r="BI2" i="24"/>
  <c r="BI5" i="24"/>
  <c r="BI1" i="24"/>
  <c r="BI3" i="24"/>
  <c r="BE6" i="24"/>
  <c r="BE4" i="24"/>
  <c r="BE2" i="24"/>
  <c r="BE3" i="24"/>
  <c r="BE5" i="24"/>
  <c r="BE1" i="24"/>
  <c r="BO5" i="23"/>
  <c r="BO3" i="23"/>
  <c r="BO1" i="23"/>
  <c r="BO6" i="23"/>
  <c r="BO2" i="23"/>
  <c r="BO4" i="23"/>
  <c r="BK5" i="23"/>
  <c r="BK3" i="23"/>
  <c r="BK1" i="23"/>
  <c r="BK4" i="23"/>
  <c r="BK2" i="23"/>
  <c r="BK6" i="23"/>
  <c r="BG5" i="23"/>
  <c r="BG3" i="23"/>
  <c r="BG1" i="23"/>
  <c r="BG6" i="23"/>
  <c r="BG2" i="23"/>
  <c r="BG4" i="23"/>
  <c r="BC5" i="23"/>
  <c r="BC3" i="23"/>
  <c r="BC1" i="23"/>
  <c r="BC4" i="23"/>
  <c r="BC6" i="23"/>
  <c r="BC2" i="23"/>
  <c r="BP4" i="24"/>
  <c r="BP6" i="24"/>
  <c r="BP2" i="24"/>
  <c r="BP5" i="24"/>
  <c r="BP1" i="24"/>
  <c r="BP3" i="24"/>
  <c r="BL6" i="24"/>
  <c r="BL2" i="24"/>
  <c r="BL4" i="24"/>
  <c r="BL3" i="24"/>
  <c r="BL5" i="24"/>
  <c r="BL1" i="24"/>
  <c r="BH4" i="24"/>
  <c r="BH6" i="24"/>
  <c r="BH2" i="24"/>
  <c r="BH5" i="24"/>
  <c r="BH1" i="24"/>
  <c r="BH3" i="24"/>
  <c r="BD6" i="24"/>
  <c r="BD2" i="24"/>
  <c r="BD4" i="24"/>
  <c r="BD5" i="24"/>
  <c r="BD1" i="24"/>
  <c r="BD3" i="24"/>
  <c r="AZ4" i="24"/>
  <c r="AZ6" i="24"/>
  <c r="AZ2" i="24"/>
  <c r="AZ3" i="24"/>
  <c r="AZ5" i="24"/>
  <c r="AZ1" i="24"/>
  <c r="AY5" i="23"/>
  <c r="AY3" i="23"/>
  <c r="AY1" i="23"/>
  <c r="AY6" i="23"/>
  <c r="AY2" i="23"/>
  <c r="AY4" i="23"/>
  <c r="BA6" i="23"/>
  <c r="BA4" i="23"/>
  <c r="BA2" i="23"/>
  <c r="BA5" i="23"/>
  <c r="BA1" i="23"/>
  <c r="BA3" i="23"/>
  <c r="BN5" i="23"/>
  <c r="BN3" i="23"/>
  <c r="BN1" i="23"/>
  <c r="BN4" i="23"/>
  <c r="BN6" i="23"/>
  <c r="BN2" i="23"/>
  <c r="BJ5" i="23"/>
  <c r="BJ3" i="23"/>
  <c r="BJ1" i="23"/>
  <c r="BJ6" i="23"/>
  <c r="BJ2" i="23"/>
  <c r="BJ4" i="23"/>
  <c r="BF5" i="23"/>
  <c r="BF3" i="23"/>
  <c r="BF1" i="23"/>
  <c r="BF4" i="23"/>
  <c r="BF2" i="23"/>
  <c r="BF6" i="23"/>
  <c r="BB5" i="23"/>
  <c r="BB3" i="23"/>
  <c r="BB1" i="23"/>
  <c r="BB6" i="23"/>
  <c r="BB2" i="23"/>
  <c r="BB4" i="23"/>
  <c r="BO5" i="24"/>
  <c r="BO3" i="24"/>
  <c r="BO1" i="24"/>
  <c r="BO6" i="24"/>
  <c r="BO2" i="24"/>
  <c r="BO4" i="24"/>
  <c r="BK5" i="24"/>
  <c r="BK3" i="24"/>
  <c r="BK1" i="24"/>
  <c r="BK4" i="24"/>
  <c r="BK2" i="24"/>
  <c r="BK6" i="24"/>
  <c r="BG5" i="24"/>
  <c r="BG3" i="24"/>
  <c r="BG1" i="24"/>
  <c r="BG6" i="24"/>
  <c r="BG2" i="24"/>
  <c r="BG4" i="24"/>
  <c r="BC5" i="24"/>
  <c r="BC3" i="24"/>
  <c r="BC1" i="24"/>
  <c r="BC4" i="24"/>
  <c r="BC6" i="24"/>
  <c r="BC2" i="24"/>
  <c r="AY5" i="24"/>
  <c r="AY3" i="24"/>
  <c r="AY1" i="24"/>
  <c r="AY6" i="24"/>
  <c r="AY2" i="24"/>
  <c r="AY4" i="24"/>
  <c r="AF134" i="22"/>
  <c r="AF136" i="22"/>
  <c r="AF132" i="22"/>
  <c r="AF135" i="22"/>
  <c r="AY135" i="22"/>
  <c r="AF133" i="22"/>
  <c r="AY133" i="22"/>
  <c r="AF68" i="27" l="1"/>
  <c r="AF69" i="27"/>
  <c r="AF70" i="27"/>
  <c r="AF71" i="27"/>
  <c r="AF72" i="27"/>
  <c r="AF73" i="27"/>
  <c r="AF74" i="27"/>
  <c r="AF75" i="27"/>
  <c r="AF76" i="27"/>
  <c r="AF77" i="27"/>
  <c r="AF78" i="27"/>
  <c r="AF79" i="27"/>
  <c r="AF80" i="27"/>
  <c r="AF82" i="27"/>
  <c r="AF83" i="27"/>
  <c r="AF84" i="27"/>
  <c r="AF85" i="27"/>
  <c r="AF86" i="27"/>
  <c r="AF87" i="27"/>
  <c r="AF88" i="27"/>
  <c r="AF89" i="27"/>
  <c r="AF90" i="27"/>
  <c r="AF91" i="27"/>
  <c r="AF92" i="27"/>
  <c r="AF93" i="27"/>
  <c r="AF94" i="27"/>
  <c r="AF95" i="27"/>
  <c r="AF96" i="27"/>
  <c r="AF97" i="27"/>
  <c r="AF98" i="27"/>
  <c r="AF99" i="27"/>
  <c r="AF100" i="27"/>
  <c r="AF101" i="27"/>
  <c r="AF102" i="27"/>
  <c r="AF103" i="27"/>
  <c r="AF104" i="27"/>
  <c r="AF105" i="27"/>
  <c r="AF106" i="27"/>
  <c r="AF107" i="27"/>
  <c r="AF110" i="27"/>
  <c r="AF111" i="27"/>
  <c r="AF112" i="27"/>
  <c r="AF113" i="27"/>
  <c r="AF114" i="27"/>
  <c r="AF115" i="27"/>
  <c r="AF116" i="27"/>
  <c r="AF117" i="27"/>
  <c r="AF118" i="27"/>
  <c r="AF119" i="27"/>
  <c r="AF120" i="27"/>
  <c r="AF121" i="27"/>
  <c r="AF122" i="27"/>
  <c r="AF123" i="27"/>
  <c r="AF124" i="27"/>
  <c r="AF125" i="27"/>
  <c r="AF126" i="27"/>
  <c r="AF127" i="27"/>
  <c r="AF128" i="27"/>
  <c r="AF129" i="27"/>
  <c r="AF130" i="27"/>
  <c r="AF131" i="27"/>
  <c r="AF132" i="27"/>
  <c r="AF133" i="27"/>
  <c r="AF134" i="27"/>
  <c r="AF135" i="27"/>
  <c r="AF136" i="27"/>
  <c r="AF137" i="27"/>
  <c r="AF138" i="27"/>
  <c r="AF139" i="27"/>
  <c r="AF140" i="27"/>
  <c r="AF141" i="27"/>
  <c r="AF142" i="27"/>
  <c r="AF143" i="27"/>
  <c r="AF144" i="27"/>
  <c r="AF145" i="27"/>
  <c r="AF146" i="27"/>
  <c r="AF147" i="27"/>
  <c r="AF148" i="27"/>
  <c r="AF149" i="27"/>
  <c r="AF150" i="27"/>
  <c r="AF151" i="27"/>
  <c r="AF152" i="27"/>
  <c r="AF153" i="27"/>
  <c r="AF154" i="27"/>
  <c r="AF155" i="27"/>
  <c r="AF156" i="27"/>
  <c r="AF157" i="27"/>
  <c r="AF158" i="27"/>
  <c r="AF159" i="27"/>
  <c r="AF160" i="27"/>
  <c r="AF161" i="27"/>
  <c r="AF162" i="27"/>
  <c r="AF164" i="27"/>
  <c r="AF165" i="27"/>
  <c r="AF166" i="27"/>
  <c r="AF167" i="27"/>
  <c r="AF168" i="27"/>
  <c r="AF169" i="27"/>
  <c r="AF170" i="27"/>
  <c r="AF171" i="27"/>
  <c r="AF172" i="27"/>
  <c r="AF173" i="27"/>
  <c r="AF174" i="27"/>
  <c r="AF175" i="27"/>
  <c r="AF176" i="27"/>
  <c r="AF177" i="27"/>
  <c r="AF178" i="27"/>
  <c r="AF179" i="27"/>
  <c r="AF180" i="27"/>
  <c r="AF181" i="27"/>
  <c r="AF182" i="27"/>
  <c r="AF183" i="27"/>
  <c r="AF184" i="27"/>
  <c r="AF185" i="27"/>
  <c r="AF186" i="27"/>
  <c r="AF187" i="27"/>
  <c r="AF188" i="27"/>
  <c r="AF189" i="27"/>
  <c r="AF190" i="27"/>
  <c r="AF191" i="27"/>
  <c r="AF192" i="27"/>
  <c r="AF193" i="27"/>
  <c r="AF194" i="27"/>
  <c r="AF195" i="27"/>
  <c r="AF196" i="27"/>
  <c r="AF197" i="27"/>
  <c r="AF198" i="27"/>
  <c r="AF199" i="27"/>
  <c r="AF200" i="27"/>
  <c r="AF201" i="27"/>
  <c r="AF202" i="27"/>
  <c r="AF203" i="27"/>
  <c r="AF204" i="27"/>
  <c r="AF205" i="27"/>
  <c r="AF206" i="27"/>
  <c r="AF207" i="27"/>
  <c r="AF208" i="27"/>
  <c r="AF209" i="27"/>
  <c r="AF210" i="27"/>
  <c r="AF211" i="27"/>
  <c r="AF212" i="27"/>
  <c r="AF213" i="27"/>
  <c r="AF214" i="27"/>
  <c r="AF215" i="27"/>
  <c r="AF216" i="27"/>
  <c r="AF217" i="27"/>
  <c r="AF218" i="27"/>
  <c r="AF219" i="27"/>
  <c r="AF220" i="27"/>
  <c r="AF221" i="27"/>
  <c r="AF222" i="27"/>
  <c r="AF223" i="27"/>
  <c r="AF224" i="27"/>
  <c r="AF225" i="27"/>
  <c r="AF226" i="27"/>
  <c r="AF227" i="27"/>
  <c r="AF228" i="27"/>
  <c r="AF229" i="27"/>
  <c r="AF230" i="27"/>
  <c r="AF231" i="27"/>
  <c r="AF232" i="27"/>
  <c r="AF233" i="27"/>
  <c r="AF66" i="27"/>
  <c r="AF64" i="27"/>
  <c r="AF62" i="27"/>
  <c r="AF60" i="27"/>
  <c r="AF58" i="27"/>
  <c r="AF57" i="27"/>
  <c r="AF55" i="27"/>
  <c r="AF54" i="27"/>
  <c r="AF53" i="27"/>
  <c r="AF51" i="27"/>
  <c r="AF50" i="27"/>
  <c r="AF40" i="27"/>
  <c r="AF39" i="27"/>
  <c r="K1" i="27"/>
  <c r="M5" i="27"/>
  <c r="H5" i="27"/>
  <c r="AF56" i="24"/>
  <c r="AF55" i="24"/>
  <c r="AF54" i="24"/>
  <c r="AF53" i="24"/>
  <c r="J4" i="24"/>
  <c r="H2" i="24"/>
  <c r="AF52" i="24"/>
  <c r="AF51" i="24"/>
  <c r="AF50" i="24"/>
  <c r="AF48" i="24"/>
  <c r="AW42" i="24"/>
  <c r="AV39" i="24"/>
  <c r="AV38" i="24"/>
  <c r="AF37" i="24"/>
  <c r="AF35" i="24"/>
  <c r="AV33" i="24"/>
  <c r="AF32" i="24"/>
  <c r="AA5" i="24"/>
  <c r="Y6" i="24"/>
  <c r="R1" i="24"/>
  <c r="K13" i="24"/>
  <c r="I6" i="24"/>
  <c r="I5" i="24"/>
  <c r="AC3" i="24"/>
  <c r="K3" i="24"/>
  <c r="Q2" i="24"/>
  <c r="K1" i="24"/>
  <c r="I1" i="24"/>
  <c r="AF85" i="23"/>
  <c r="AF84" i="23"/>
  <c r="AF69" i="23"/>
  <c r="AF66" i="23"/>
  <c r="AF65" i="23"/>
  <c r="AF64" i="23"/>
  <c r="AF62" i="23"/>
  <c r="AF61" i="23"/>
  <c r="AF59" i="23"/>
  <c r="AF57" i="23"/>
  <c r="AF55" i="23"/>
  <c r="AF53" i="23"/>
  <c r="AF51" i="23"/>
  <c r="AF49" i="23"/>
  <c r="AF48" i="23"/>
  <c r="AF47" i="23"/>
  <c r="AF44" i="23"/>
  <c r="AF42" i="23"/>
  <c r="AF40" i="23"/>
  <c r="AF38" i="23"/>
  <c r="AF36" i="23"/>
  <c r="AF34" i="23"/>
  <c r="AF32" i="23"/>
  <c r="AF30" i="23"/>
  <c r="AA1" i="23"/>
  <c r="W5" i="23"/>
  <c r="V4" i="23"/>
  <c r="S1" i="23"/>
  <c r="R6" i="23"/>
  <c r="O5" i="23"/>
  <c r="I4" i="23"/>
  <c r="S5" i="23"/>
  <c r="I2" i="23"/>
  <c r="AY130" i="22"/>
  <c r="AY128" i="22"/>
  <c r="AY127" i="22"/>
  <c r="AY125" i="22"/>
  <c r="AY122" i="22"/>
  <c r="AY120" i="22"/>
  <c r="AY118" i="22"/>
  <c r="AY116" i="22"/>
  <c r="AY113" i="22"/>
  <c r="AY111" i="22"/>
  <c r="AY109" i="22"/>
  <c r="AY107" i="22"/>
  <c r="AY104" i="22"/>
  <c r="AY103" i="22"/>
  <c r="AY101" i="22"/>
  <c r="AY99" i="22"/>
  <c r="AY97" i="22"/>
  <c r="AY95" i="22"/>
  <c r="AY93" i="22"/>
  <c r="AY91" i="22"/>
  <c r="AY89" i="22"/>
  <c r="AY87" i="22"/>
  <c r="AY86" i="22"/>
  <c r="AY85" i="22"/>
  <c r="AY67" i="22"/>
  <c r="AY65" i="22"/>
  <c r="AY63" i="22"/>
  <c r="AY61" i="22"/>
  <c r="AY59" i="22"/>
  <c r="AY57" i="22"/>
  <c r="AY55" i="22"/>
  <c r="AY53" i="22"/>
  <c r="AY51" i="22"/>
  <c r="AY49" i="22"/>
  <c r="AY47" i="22"/>
  <c r="AY45" i="22"/>
  <c r="AY43" i="22"/>
  <c r="AY41" i="22"/>
  <c r="AY39" i="22"/>
  <c r="AY37" i="22"/>
  <c r="AY35" i="22"/>
  <c r="H5" i="23" l="1"/>
  <c r="AF29" i="22"/>
  <c r="AY29" i="22"/>
  <c r="AF31" i="22"/>
  <c r="AY31" i="22"/>
  <c r="AF30" i="22"/>
  <c r="AY30" i="22"/>
  <c r="AF32" i="22"/>
  <c r="AY32" i="22"/>
  <c r="AF34" i="22"/>
  <c r="AY34" i="22"/>
  <c r="AF36" i="22"/>
  <c r="AY36" i="22"/>
  <c r="AF38" i="22"/>
  <c r="AY38" i="22"/>
  <c r="AF40" i="22"/>
  <c r="AY40" i="22"/>
  <c r="AF42" i="22"/>
  <c r="AY42" i="22"/>
  <c r="AF44" i="22"/>
  <c r="AY44" i="22"/>
  <c r="AF46" i="22"/>
  <c r="AY46" i="22"/>
  <c r="AF48" i="22"/>
  <c r="AY48" i="22"/>
  <c r="AF50" i="22"/>
  <c r="AY50" i="22"/>
  <c r="AF52" i="22"/>
  <c r="AY52" i="22"/>
  <c r="AF54" i="22"/>
  <c r="AY54" i="22"/>
  <c r="AF56" i="22"/>
  <c r="AY56" i="22"/>
  <c r="AF58" i="22"/>
  <c r="AY58" i="22"/>
  <c r="AF60" i="22"/>
  <c r="AY60" i="22"/>
  <c r="AF62" i="22"/>
  <c r="AY62" i="22"/>
  <c r="AF64" i="22"/>
  <c r="AY64" i="22"/>
  <c r="AF66" i="22"/>
  <c r="AY66" i="22"/>
  <c r="AF68" i="22"/>
  <c r="AY68" i="22"/>
  <c r="AF70" i="22"/>
  <c r="AY70" i="22"/>
  <c r="AF72" i="22"/>
  <c r="AY72" i="22"/>
  <c r="AF74" i="22"/>
  <c r="AY74" i="22"/>
  <c r="AF76" i="22"/>
  <c r="AY76" i="22"/>
  <c r="AF78" i="22"/>
  <c r="AY78" i="22"/>
  <c r="AF80" i="22"/>
  <c r="AY80" i="22"/>
  <c r="AF82" i="22"/>
  <c r="AY82" i="22"/>
  <c r="AF84" i="22"/>
  <c r="AY84" i="22"/>
  <c r="AF88" i="22"/>
  <c r="AY88" i="22"/>
  <c r="AF90" i="22"/>
  <c r="AY90" i="22"/>
  <c r="AF92" i="22"/>
  <c r="AY92" i="22"/>
  <c r="AF94" i="22"/>
  <c r="AY94" i="22"/>
  <c r="AF96" i="22"/>
  <c r="AY96" i="22"/>
  <c r="AF98" i="22"/>
  <c r="AY98" i="22"/>
  <c r="AF100" i="22"/>
  <c r="AY100" i="22"/>
  <c r="AF102" i="22"/>
  <c r="AY102" i="22"/>
  <c r="AF106" i="22"/>
  <c r="AY106" i="22"/>
  <c r="AF108" i="22"/>
  <c r="AY108" i="22"/>
  <c r="AF110" i="22"/>
  <c r="AY110" i="22"/>
  <c r="AF112" i="22"/>
  <c r="AY112" i="22"/>
  <c r="AF114" i="22"/>
  <c r="AY114" i="22"/>
  <c r="AF33" i="22"/>
  <c r="AY33" i="22"/>
  <c r="AF69" i="22"/>
  <c r="AY69" i="22"/>
  <c r="AF71" i="22"/>
  <c r="AY71" i="22"/>
  <c r="AF73" i="22"/>
  <c r="AY73" i="22"/>
  <c r="AF75" i="22"/>
  <c r="AY75" i="22"/>
  <c r="AF77" i="22"/>
  <c r="AY77" i="22"/>
  <c r="AF79" i="22"/>
  <c r="AY79" i="22"/>
  <c r="AF81" i="22"/>
  <c r="AY81" i="22"/>
  <c r="AF83" i="22"/>
  <c r="AY83" i="22"/>
  <c r="AF105" i="22"/>
  <c r="AY105" i="22"/>
  <c r="AF115" i="22"/>
  <c r="AY115" i="22"/>
  <c r="AF117" i="22"/>
  <c r="AY117" i="22"/>
  <c r="AF119" i="22"/>
  <c r="AY119" i="22"/>
  <c r="AF121" i="22"/>
  <c r="AY121" i="22"/>
  <c r="AF123" i="22"/>
  <c r="AY123" i="22"/>
  <c r="AF124" i="22"/>
  <c r="AY124" i="22"/>
  <c r="AF126" i="22"/>
  <c r="AY126" i="22"/>
  <c r="AF129" i="22"/>
  <c r="AY129" i="22"/>
  <c r="AF131" i="22"/>
  <c r="AY131" i="22"/>
  <c r="I1" i="27"/>
  <c r="K12" i="27"/>
  <c r="J2" i="27"/>
  <c r="K13" i="27"/>
  <c r="H3" i="27"/>
  <c r="H6" i="27"/>
  <c r="H4" i="27"/>
  <c r="K11" i="27"/>
  <c r="K10" i="27"/>
  <c r="J3" i="27"/>
  <c r="K9" i="27"/>
  <c r="H2" i="27"/>
  <c r="AZ31" i="27"/>
  <c r="AZ32" i="27"/>
  <c r="AZ33" i="27"/>
  <c r="AZ34" i="27"/>
  <c r="AZ35" i="27"/>
  <c r="AZ36" i="27"/>
  <c r="AZ37" i="27"/>
  <c r="AZ38" i="27"/>
  <c r="AZ39" i="27"/>
  <c r="AZ40" i="27"/>
  <c r="AZ41" i="27"/>
  <c r="AZ42" i="27"/>
  <c r="AZ43" i="27"/>
  <c r="AZ44" i="27"/>
  <c r="AZ45" i="27"/>
  <c r="AZ46" i="27"/>
  <c r="AZ47" i="27"/>
  <c r="AZ48" i="27"/>
  <c r="AZ49" i="27"/>
  <c r="AZ50" i="27"/>
  <c r="AZ51" i="27"/>
  <c r="AZ52" i="27"/>
  <c r="AZ53" i="27"/>
  <c r="AZ54" i="27"/>
  <c r="AZ55" i="27"/>
  <c r="AZ56" i="27"/>
  <c r="AZ57" i="27"/>
  <c r="AZ58" i="27"/>
  <c r="AZ59" i="27"/>
  <c r="AZ60" i="27"/>
  <c r="AZ61" i="27"/>
  <c r="AZ62" i="27"/>
  <c r="AZ63" i="27"/>
  <c r="AZ64" i="27"/>
  <c r="AZ65" i="27"/>
  <c r="AZ66" i="27"/>
  <c r="AZ67" i="27"/>
  <c r="AZ68" i="27"/>
  <c r="AZ69" i="27"/>
  <c r="AZ70" i="27"/>
  <c r="AZ71" i="27"/>
  <c r="AZ72" i="27"/>
  <c r="AZ73" i="27"/>
  <c r="AZ74" i="27"/>
  <c r="AZ75" i="27"/>
  <c r="AZ76" i="27"/>
  <c r="AZ77" i="27"/>
  <c r="AZ78" i="27"/>
  <c r="AZ79" i="27"/>
  <c r="AZ80" i="27"/>
  <c r="AZ81" i="27"/>
  <c r="AZ82" i="27"/>
  <c r="AZ83" i="27"/>
  <c r="AZ84" i="27"/>
  <c r="AZ85" i="27"/>
  <c r="AZ86" i="27"/>
  <c r="AZ87" i="27"/>
  <c r="AZ88" i="27"/>
  <c r="AZ89" i="27"/>
  <c r="AZ90" i="27"/>
  <c r="AZ91" i="27"/>
  <c r="AZ92" i="27"/>
  <c r="AZ93" i="27"/>
  <c r="AZ94" i="27"/>
  <c r="AZ95" i="27"/>
  <c r="AZ96" i="27"/>
  <c r="AZ97" i="27"/>
  <c r="AZ98" i="27"/>
  <c r="AZ99" i="27"/>
  <c r="AZ100" i="27"/>
  <c r="AZ101" i="27"/>
  <c r="AZ102" i="27"/>
  <c r="AZ103" i="27"/>
  <c r="AZ104" i="27"/>
  <c r="AZ105" i="27"/>
  <c r="AZ106" i="27"/>
  <c r="AZ107" i="27"/>
  <c r="AZ108" i="27"/>
  <c r="AZ109" i="27"/>
  <c r="AZ110" i="27"/>
  <c r="AZ111" i="27"/>
  <c r="AZ112" i="27"/>
  <c r="AZ113" i="27"/>
  <c r="AZ114" i="27"/>
  <c r="AZ115" i="27"/>
  <c r="AZ116" i="27"/>
  <c r="AZ117" i="27"/>
  <c r="AZ118" i="27"/>
  <c r="AZ119" i="27"/>
  <c r="AZ120" i="27"/>
  <c r="AZ121" i="27"/>
  <c r="AZ122" i="27"/>
  <c r="AZ123" i="27"/>
  <c r="AZ124" i="27"/>
  <c r="AZ125" i="27"/>
  <c r="AZ126" i="27"/>
  <c r="AZ127" i="27"/>
  <c r="AZ128" i="27"/>
  <c r="AZ129" i="27"/>
  <c r="AZ130" i="27"/>
  <c r="AZ131" i="27"/>
  <c r="AZ132" i="27"/>
  <c r="AZ133" i="27"/>
  <c r="AZ134" i="27"/>
  <c r="AZ135" i="27"/>
  <c r="AZ136" i="27"/>
  <c r="AZ137" i="27"/>
  <c r="AZ138" i="27"/>
  <c r="AZ139" i="27"/>
  <c r="AZ140" i="27"/>
  <c r="AZ141" i="27"/>
  <c r="AZ142" i="27"/>
  <c r="AZ143" i="27"/>
  <c r="AZ144" i="27"/>
  <c r="AZ145" i="27"/>
  <c r="AZ146" i="27"/>
  <c r="AZ147" i="27"/>
  <c r="AZ148" i="27"/>
  <c r="AZ149" i="27"/>
  <c r="AZ150" i="27"/>
  <c r="AZ151" i="27"/>
  <c r="AZ152" i="27"/>
  <c r="AZ153" i="27"/>
  <c r="AZ154" i="27"/>
  <c r="AZ155" i="27"/>
  <c r="AZ156" i="27"/>
  <c r="AZ158" i="27"/>
  <c r="AZ159" i="27"/>
  <c r="AZ160" i="27"/>
  <c r="AZ161" i="27"/>
  <c r="AZ162" i="27"/>
  <c r="AZ163" i="27"/>
  <c r="AZ164" i="27"/>
  <c r="AZ165" i="27"/>
  <c r="AZ166" i="27"/>
  <c r="AZ167" i="27"/>
  <c r="AZ168" i="27"/>
  <c r="AZ169" i="27"/>
  <c r="AZ170" i="27"/>
  <c r="AZ171" i="27"/>
  <c r="AZ172" i="27"/>
  <c r="AZ173" i="27"/>
  <c r="AZ174" i="27"/>
  <c r="AZ175" i="27"/>
  <c r="AZ176" i="27"/>
  <c r="AZ177" i="27"/>
  <c r="AZ178" i="27"/>
  <c r="AZ179" i="27"/>
  <c r="AZ180" i="27"/>
  <c r="AZ181" i="27"/>
  <c r="AZ182" i="27"/>
  <c r="AZ183" i="27"/>
  <c r="AZ184" i="27"/>
  <c r="AZ185" i="27"/>
  <c r="AZ186" i="27"/>
  <c r="AZ187" i="27"/>
  <c r="AZ188" i="27"/>
  <c r="AZ189" i="27"/>
  <c r="AZ190" i="27"/>
  <c r="AZ191" i="27"/>
  <c r="AZ192" i="27"/>
  <c r="AZ193" i="27"/>
  <c r="AZ194" i="27"/>
  <c r="AZ195" i="27"/>
  <c r="AZ196" i="27"/>
  <c r="AZ197" i="27"/>
  <c r="AZ198" i="27"/>
  <c r="AZ199" i="27"/>
  <c r="AZ200" i="27"/>
  <c r="AZ201" i="27"/>
  <c r="AZ202" i="27"/>
  <c r="AZ203" i="27"/>
  <c r="AZ204" i="27"/>
  <c r="AZ205" i="27"/>
  <c r="AZ206" i="27"/>
  <c r="AZ207" i="27"/>
  <c r="AZ208" i="27"/>
  <c r="AZ209" i="27"/>
  <c r="AZ210" i="27"/>
  <c r="AZ211" i="27"/>
  <c r="AZ212" i="27"/>
  <c r="AZ213" i="27"/>
  <c r="AZ214" i="27"/>
  <c r="AZ215" i="27"/>
  <c r="AZ216" i="27"/>
  <c r="AZ217" i="27"/>
  <c r="AZ218" i="27"/>
  <c r="AZ219" i="27"/>
  <c r="AZ220" i="27"/>
  <c r="AZ221" i="27"/>
  <c r="AZ222" i="27"/>
  <c r="AZ223" i="27"/>
  <c r="AZ224" i="27"/>
  <c r="AZ225" i="27"/>
  <c r="AZ226" i="27"/>
  <c r="AZ227" i="27"/>
  <c r="AZ228" i="27"/>
  <c r="AZ229" i="27"/>
  <c r="AZ230" i="27"/>
  <c r="AZ231" i="27"/>
  <c r="AZ232" i="27"/>
  <c r="AZ233" i="27"/>
  <c r="AZ30" i="27"/>
  <c r="H1" i="27"/>
  <c r="J1" i="27"/>
  <c r="I2" i="27"/>
  <c r="K2" i="27"/>
  <c r="J4" i="27"/>
  <c r="J5" i="27"/>
  <c r="J6" i="27"/>
  <c r="I6" i="27"/>
  <c r="K15" i="27"/>
  <c r="C27" i="22"/>
  <c r="O4" i="24"/>
  <c r="AG145" i="27"/>
  <c r="AG87" i="27"/>
  <c r="M6" i="27"/>
  <c r="AG226" i="27"/>
  <c r="AG202" i="27"/>
  <c r="AG79" i="27"/>
  <c r="AG198" i="27"/>
  <c r="AG195" i="27"/>
  <c r="M4" i="27"/>
  <c r="AG37" i="27"/>
  <c r="AG44" i="27"/>
  <c r="AG46" i="27"/>
  <c r="AG48" i="27"/>
  <c r="AG50" i="27"/>
  <c r="AG52" i="27"/>
  <c r="AG53" i="27"/>
  <c r="AG218" i="27"/>
  <c r="AG191" i="27"/>
  <c r="AG183" i="27"/>
  <c r="AG175" i="27"/>
  <c r="AG153" i="27"/>
  <c r="AG72" i="27"/>
  <c r="AG230" i="27"/>
  <c r="AG222" i="27"/>
  <c r="AG214" i="27"/>
  <c r="AG207" i="27"/>
  <c r="AF108" i="27"/>
  <c r="AF109" i="27"/>
  <c r="AG108" i="27"/>
  <c r="AG68" i="27"/>
  <c r="M3" i="24"/>
  <c r="J3" i="22"/>
  <c r="K6" i="22"/>
  <c r="H5" i="22"/>
  <c r="M1" i="22"/>
  <c r="I4" i="22"/>
  <c r="K2" i="22"/>
  <c r="H1" i="22"/>
  <c r="K11" i="22"/>
  <c r="K13" i="22"/>
  <c r="K9" i="22"/>
  <c r="M5" i="22"/>
  <c r="H3" i="22"/>
  <c r="J5" i="22"/>
  <c r="AB4" i="24"/>
  <c r="AD2" i="24"/>
  <c r="N5" i="24"/>
  <c r="P3" i="24"/>
  <c r="I6" i="23"/>
  <c r="M4" i="23"/>
  <c r="W1" i="23"/>
  <c r="J3" i="23"/>
  <c r="J1" i="23"/>
  <c r="AA3" i="23"/>
  <c r="O1" i="23"/>
  <c r="S3" i="23"/>
  <c r="J5" i="23"/>
  <c r="AA5" i="23"/>
  <c r="AG35" i="23"/>
  <c r="AI35" i="23"/>
  <c r="AK35" i="23"/>
  <c r="AM35" i="23"/>
  <c r="AO35" i="23"/>
  <c r="AQ35" i="23"/>
  <c r="AS35" i="23"/>
  <c r="AU35" i="23"/>
  <c r="AW35" i="23"/>
  <c r="AG43" i="23"/>
  <c r="AI43" i="23"/>
  <c r="AK43" i="23"/>
  <c r="AM43" i="23"/>
  <c r="AO43" i="23"/>
  <c r="AQ43" i="23"/>
  <c r="AS43" i="23"/>
  <c r="AU43" i="23"/>
  <c r="AW43" i="23"/>
  <c r="AT31" i="23"/>
  <c r="AT35" i="23"/>
  <c r="AT39" i="23"/>
  <c r="AT43" i="23"/>
  <c r="Z2" i="23"/>
  <c r="AD4" i="23"/>
  <c r="AL39" i="23"/>
  <c r="O3" i="23"/>
  <c r="W3" i="23"/>
  <c r="N6" i="23"/>
  <c r="R4" i="23"/>
  <c r="V6" i="23"/>
  <c r="Z4" i="23"/>
  <c r="AD6" i="23"/>
  <c r="AG31" i="23"/>
  <c r="AI31" i="23"/>
  <c r="AK31" i="23"/>
  <c r="AM31" i="23"/>
  <c r="AO31" i="23"/>
  <c r="AQ31" i="23"/>
  <c r="AS31" i="23"/>
  <c r="AU31" i="23"/>
  <c r="AW31" i="23"/>
  <c r="AL35" i="23"/>
  <c r="AG39" i="23"/>
  <c r="AI39" i="23"/>
  <c r="AK39" i="23"/>
  <c r="AM39" i="23"/>
  <c r="AO39" i="23"/>
  <c r="AQ39" i="23"/>
  <c r="AS39" i="23"/>
  <c r="AU39" i="23"/>
  <c r="AW39" i="23"/>
  <c r="AL43" i="23"/>
  <c r="N1" i="24"/>
  <c r="R6" i="24"/>
  <c r="T3" i="24"/>
  <c r="V1" i="24"/>
  <c r="X4" i="24"/>
  <c r="Z2" i="24"/>
  <c r="AG32" i="24"/>
  <c r="AI32" i="24"/>
  <c r="AK32" i="24"/>
  <c r="AM32" i="24"/>
  <c r="AO32" i="24"/>
  <c r="AQ32" i="24"/>
  <c r="AS32" i="24"/>
  <c r="AU32" i="24"/>
  <c r="AW32" i="24"/>
  <c r="AG33" i="24"/>
  <c r="AI33" i="24"/>
  <c r="AK33" i="24"/>
  <c r="AM33" i="24"/>
  <c r="AO33" i="24"/>
  <c r="AQ33" i="24"/>
  <c r="AS33" i="24"/>
  <c r="AU33" i="24"/>
  <c r="AW33" i="24"/>
  <c r="AG34" i="24"/>
  <c r="AI34" i="24"/>
  <c r="AK34" i="24"/>
  <c r="AM34" i="24"/>
  <c r="AO34" i="24"/>
  <c r="AQ34" i="24"/>
  <c r="AS34" i="24"/>
  <c r="Y3" i="24"/>
  <c r="AA1" i="24"/>
  <c r="AC6" i="24"/>
  <c r="M2" i="24"/>
  <c r="AL43" i="24"/>
  <c r="U2" i="24"/>
  <c r="AT43" i="24"/>
  <c r="AL47" i="24"/>
  <c r="M1" i="27"/>
  <c r="M2" i="27"/>
  <c r="M3" i="27"/>
  <c r="AG30" i="27"/>
  <c r="AG32" i="27"/>
  <c r="AG40" i="27"/>
  <c r="AG212" i="27"/>
  <c r="AG209" i="27"/>
  <c r="AL31" i="23"/>
  <c r="AL50" i="23"/>
  <c r="AT50" i="23"/>
  <c r="AL54" i="23"/>
  <c r="AT54" i="23"/>
  <c r="AL58" i="23"/>
  <c r="AT58" i="23"/>
  <c r="AL63" i="23"/>
  <c r="AT63" i="23"/>
  <c r="AL65" i="23"/>
  <c r="AT65" i="23"/>
  <c r="AL72" i="23"/>
  <c r="AT72" i="23"/>
  <c r="AL76" i="23"/>
  <c r="AT76" i="23"/>
  <c r="AL80" i="23"/>
  <c r="AT80" i="23"/>
  <c r="AL85" i="23"/>
  <c r="AT85" i="23"/>
  <c r="AL89" i="23"/>
  <c r="AT89" i="23"/>
  <c r="AG133" i="27"/>
  <c r="AG125" i="27"/>
  <c r="AG113" i="27"/>
  <c r="AG93" i="27"/>
  <c r="AG47" i="23"/>
  <c r="AK47" i="23"/>
  <c r="AO47" i="23"/>
  <c r="AS47" i="23"/>
  <c r="AW47" i="23"/>
  <c r="AG50" i="23"/>
  <c r="AI50" i="23"/>
  <c r="AK50" i="23"/>
  <c r="AM50" i="23"/>
  <c r="AO50" i="23"/>
  <c r="AQ50" i="23"/>
  <c r="AS50" i="23"/>
  <c r="AU50" i="23"/>
  <c r="AW50" i="23"/>
  <c r="AG54" i="23"/>
  <c r="AI54" i="23"/>
  <c r="AK54" i="23"/>
  <c r="AM54" i="23"/>
  <c r="AO54" i="23"/>
  <c r="AQ54" i="23"/>
  <c r="AS54" i="23"/>
  <c r="AU54" i="23"/>
  <c r="AW54" i="23"/>
  <c r="AG58" i="23"/>
  <c r="AI58" i="23"/>
  <c r="AK58" i="23"/>
  <c r="AM58" i="23"/>
  <c r="AO58" i="23"/>
  <c r="AQ58" i="23"/>
  <c r="AS58" i="23"/>
  <c r="AU58" i="23"/>
  <c r="AW58" i="23"/>
  <c r="AG63" i="23"/>
  <c r="AI63" i="23"/>
  <c r="AK63" i="23"/>
  <c r="AM63" i="23"/>
  <c r="AO63" i="23"/>
  <c r="AQ63" i="23"/>
  <c r="AS63" i="23"/>
  <c r="AU63" i="23"/>
  <c r="AW63" i="23"/>
  <c r="AK64" i="23"/>
  <c r="AS64" i="23"/>
  <c r="AG65" i="23"/>
  <c r="AI65" i="23"/>
  <c r="AK65" i="23"/>
  <c r="AM65" i="23"/>
  <c r="AO65" i="23"/>
  <c r="AQ65" i="23"/>
  <c r="AS65" i="23"/>
  <c r="AU65" i="23"/>
  <c r="AW65" i="23"/>
  <c r="AU67" i="23"/>
  <c r="AG69" i="23"/>
  <c r="AK69" i="23"/>
  <c r="AO69" i="23"/>
  <c r="AS69" i="23"/>
  <c r="AW69" i="23"/>
  <c r="AG72" i="23"/>
  <c r="AI72" i="23"/>
  <c r="AK72" i="23"/>
  <c r="AM72" i="23"/>
  <c r="AO72" i="23"/>
  <c r="AQ72" i="23"/>
  <c r="AS72" i="23"/>
  <c r="AU72" i="23"/>
  <c r="AW72" i="23"/>
  <c r="AG76" i="23"/>
  <c r="AI76" i="23"/>
  <c r="AK76" i="23"/>
  <c r="AM76" i="23"/>
  <c r="AO76" i="23"/>
  <c r="AQ76" i="23"/>
  <c r="AS76" i="23"/>
  <c r="AU76" i="23"/>
  <c r="AW76" i="23"/>
  <c r="AG80" i="23"/>
  <c r="AI80" i="23"/>
  <c r="AK80" i="23"/>
  <c r="AM80" i="23"/>
  <c r="AO80" i="23"/>
  <c r="AQ80" i="23"/>
  <c r="AS80" i="23"/>
  <c r="AU80" i="23"/>
  <c r="AW80" i="23"/>
  <c r="AG84" i="23"/>
  <c r="AI84" i="23"/>
  <c r="AK84" i="23"/>
  <c r="AM84" i="23"/>
  <c r="AO84" i="23"/>
  <c r="AQ84" i="23"/>
  <c r="AS84" i="23"/>
  <c r="AU84" i="23"/>
  <c r="AW84" i="23"/>
  <c r="AG85" i="23"/>
  <c r="AI85" i="23"/>
  <c r="AK85" i="23"/>
  <c r="AM85" i="23"/>
  <c r="AO85" i="23"/>
  <c r="AQ85" i="23"/>
  <c r="AS85" i="23"/>
  <c r="AU85" i="23"/>
  <c r="AW85" i="23"/>
  <c r="AG89" i="23"/>
  <c r="AI89" i="23"/>
  <c r="AK89" i="23"/>
  <c r="AM89" i="23"/>
  <c r="AO89" i="23"/>
  <c r="AQ89" i="23"/>
  <c r="AS89" i="23"/>
  <c r="AU89" i="23"/>
  <c r="AW89" i="23"/>
  <c r="S4" i="24"/>
  <c r="V5" i="24"/>
  <c r="AH36" i="24"/>
  <c r="AL36" i="24"/>
  <c r="AP36" i="24"/>
  <c r="AT36" i="24"/>
  <c r="AH41" i="24"/>
  <c r="AL41" i="24"/>
  <c r="AP41" i="24"/>
  <c r="AT41" i="24"/>
  <c r="AG43" i="24"/>
  <c r="AI43" i="24"/>
  <c r="AK43" i="24"/>
  <c r="AM43" i="24"/>
  <c r="AO43" i="24"/>
  <c r="AQ43" i="24"/>
  <c r="AS43" i="24"/>
  <c r="AU43" i="24"/>
  <c r="AW43" i="24"/>
  <c r="AG47" i="24"/>
  <c r="AI47" i="24"/>
  <c r="AK47" i="24"/>
  <c r="AM47" i="24"/>
  <c r="AO47" i="24"/>
  <c r="AQ47" i="24"/>
  <c r="AS47" i="24"/>
  <c r="AU47" i="24"/>
  <c r="AW47" i="24"/>
  <c r="AH53" i="24"/>
  <c r="AL53" i="24"/>
  <c r="AP53" i="24"/>
  <c r="AT53" i="24"/>
  <c r="AH55" i="24"/>
  <c r="AP55" i="24"/>
  <c r="AH59" i="24"/>
  <c r="AL59" i="24"/>
  <c r="AP59" i="24"/>
  <c r="AT59" i="24"/>
  <c r="AW60" i="24"/>
  <c r="AG57" i="27"/>
  <c r="R2" i="23"/>
  <c r="N4" i="23"/>
  <c r="Z6" i="23"/>
  <c r="AH31" i="23"/>
  <c r="AP31" i="23"/>
  <c r="AH35" i="23"/>
  <c r="AP35" i="23"/>
  <c r="AH39" i="23"/>
  <c r="AP39" i="23"/>
  <c r="AH43" i="23"/>
  <c r="AP43" i="23"/>
  <c r="AH50" i="23"/>
  <c r="AP50" i="23"/>
  <c r="AH54" i="23"/>
  <c r="AP54" i="23"/>
  <c r="AH58" i="23"/>
  <c r="AP58" i="23"/>
  <c r="AH63" i="23"/>
  <c r="AP63" i="23"/>
  <c r="AH65" i="23"/>
  <c r="AP65" i="23"/>
  <c r="AH72" i="23"/>
  <c r="AP72" i="23"/>
  <c r="AH76" i="23"/>
  <c r="AP76" i="23"/>
  <c r="AH80" i="23"/>
  <c r="AP80" i="23"/>
  <c r="AH85" i="23"/>
  <c r="AP85" i="23"/>
  <c r="AH89" i="23"/>
  <c r="AP89" i="23"/>
  <c r="AH43" i="24"/>
  <c r="AP43" i="24"/>
  <c r="AH47" i="24"/>
  <c r="AP47" i="24"/>
  <c r="AG121" i="27"/>
  <c r="AG102" i="27"/>
  <c r="T6" i="23"/>
  <c r="X6" i="23"/>
  <c r="N2" i="23"/>
  <c r="V2" i="23"/>
  <c r="AD2" i="23"/>
  <c r="AH29" i="23"/>
  <c r="AJ29" i="23"/>
  <c r="AL29" i="23"/>
  <c r="AN29" i="23"/>
  <c r="AP29" i="23"/>
  <c r="AR29" i="23"/>
  <c r="AT29" i="23"/>
  <c r="AV29" i="23"/>
  <c r="AJ31" i="23"/>
  <c r="AN31" i="23"/>
  <c r="AR31" i="23"/>
  <c r="AV31" i="23"/>
  <c r="AH33" i="23"/>
  <c r="AJ33" i="23"/>
  <c r="AL33" i="23"/>
  <c r="AN33" i="23"/>
  <c r="AP33" i="23"/>
  <c r="AR33" i="23"/>
  <c r="AT33" i="23"/>
  <c r="AV33" i="23"/>
  <c r="AJ35" i="23"/>
  <c r="AN35" i="23"/>
  <c r="AR35" i="23"/>
  <c r="AV35" i="23"/>
  <c r="AH37" i="23"/>
  <c r="AJ37" i="23"/>
  <c r="AL37" i="23"/>
  <c r="AN37" i="23"/>
  <c r="AP37" i="23"/>
  <c r="AR37" i="23"/>
  <c r="AT37" i="23"/>
  <c r="AV37" i="23"/>
  <c r="AJ39" i="23"/>
  <c r="AN39" i="23"/>
  <c r="AR39" i="23"/>
  <c r="AV39" i="23"/>
  <c r="AH41" i="23"/>
  <c r="AJ41" i="23"/>
  <c r="AL41" i="23"/>
  <c r="AN41" i="23"/>
  <c r="AP41" i="23"/>
  <c r="AR41" i="23"/>
  <c r="AT41" i="23"/>
  <c r="AV41" i="23"/>
  <c r="AJ43" i="23"/>
  <c r="AN43" i="23"/>
  <c r="AR43" i="23"/>
  <c r="AV43" i="23"/>
  <c r="AH45" i="23"/>
  <c r="AJ45" i="23"/>
  <c r="AL45" i="23"/>
  <c r="AN45" i="23"/>
  <c r="AP45" i="23"/>
  <c r="AR45" i="23"/>
  <c r="AT45" i="23"/>
  <c r="AV45" i="23"/>
  <c r="AH48" i="23"/>
  <c r="AJ48" i="23"/>
  <c r="AL48" i="23"/>
  <c r="AN48" i="23"/>
  <c r="AP48" i="23"/>
  <c r="AR48" i="23"/>
  <c r="AT48" i="23"/>
  <c r="AV48" i="23"/>
  <c r="AJ50" i="23"/>
  <c r="AN50" i="23"/>
  <c r="AR50" i="23"/>
  <c r="AV50" i="23"/>
  <c r="AH52" i="23"/>
  <c r="AJ52" i="23"/>
  <c r="AL52" i="23"/>
  <c r="AN52" i="23"/>
  <c r="AP52" i="23"/>
  <c r="AR52" i="23"/>
  <c r="AT52" i="23"/>
  <c r="AV52" i="23"/>
  <c r="AJ54" i="23"/>
  <c r="AN54" i="23"/>
  <c r="AR54" i="23"/>
  <c r="AV54" i="23"/>
  <c r="AH56" i="23"/>
  <c r="AJ56" i="23"/>
  <c r="AL56" i="23"/>
  <c r="AN56" i="23"/>
  <c r="AP56" i="23"/>
  <c r="AR56" i="23"/>
  <c r="AT56" i="23"/>
  <c r="AV56" i="23"/>
  <c r="AJ58" i="23"/>
  <c r="AN58" i="23"/>
  <c r="AR58" i="23"/>
  <c r="AV58" i="23"/>
  <c r="AH60" i="23"/>
  <c r="AJ60" i="23"/>
  <c r="AL60" i="23"/>
  <c r="AN60" i="23"/>
  <c r="AP60" i="23"/>
  <c r="AH61" i="23"/>
  <c r="AJ61" i="23"/>
  <c r="AL61" i="23"/>
  <c r="AN61" i="23"/>
  <c r="AP61" i="23"/>
  <c r="AR61" i="23"/>
  <c r="AT61" i="23"/>
  <c r="AV61" i="23"/>
  <c r="AJ63" i="23"/>
  <c r="AN63" i="23"/>
  <c r="AR63" i="23"/>
  <c r="AV63" i="23"/>
  <c r="AJ65" i="23"/>
  <c r="AN65" i="23"/>
  <c r="AR65" i="23"/>
  <c r="AV65" i="23"/>
  <c r="AH67" i="23"/>
  <c r="AJ67" i="23"/>
  <c r="AL67" i="23"/>
  <c r="AN67" i="23"/>
  <c r="AH68" i="23"/>
  <c r="AJ68" i="23"/>
  <c r="AL68" i="23"/>
  <c r="AN68" i="23"/>
  <c r="AP68" i="23"/>
  <c r="AR68" i="23"/>
  <c r="AT68" i="23"/>
  <c r="AV68" i="23"/>
  <c r="AH70" i="23"/>
  <c r="AJ70" i="23"/>
  <c r="AL70" i="23"/>
  <c r="AN70" i="23"/>
  <c r="AP70" i="23"/>
  <c r="AR70" i="23"/>
  <c r="AT70" i="23"/>
  <c r="AV70" i="23"/>
  <c r="AJ72" i="23"/>
  <c r="AN72" i="23"/>
  <c r="AR72" i="23"/>
  <c r="AV72" i="23"/>
  <c r="AW73" i="23"/>
  <c r="AH74" i="23"/>
  <c r="AJ74" i="23"/>
  <c r="AL74" i="23"/>
  <c r="AN74" i="23"/>
  <c r="AP74" i="23"/>
  <c r="AR74" i="23"/>
  <c r="AT74" i="23"/>
  <c r="AV74" i="23"/>
  <c r="AJ76" i="23"/>
  <c r="AN76" i="23"/>
  <c r="AR76" i="23"/>
  <c r="AV76" i="23"/>
  <c r="AW77" i="23"/>
  <c r="AH78" i="23"/>
  <c r="AJ78" i="23"/>
  <c r="AL78" i="23"/>
  <c r="AN78" i="23"/>
  <c r="AR78" i="23"/>
  <c r="AV78" i="23"/>
  <c r="AJ80" i="23"/>
  <c r="AN80" i="23"/>
  <c r="AR80" i="23"/>
  <c r="AV80" i="23"/>
  <c r="AW81" i="23"/>
  <c r="AH82" i="23"/>
  <c r="AJ82" i="23"/>
  <c r="AL82" i="23"/>
  <c r="AN82" i="23"/>
  <c r="AP82" i="23"/>
  <c r="AR82" i="23"/>
  <c r="AT82" i="23"/>
  <c r="AV82" i="23"/>
  <c r="AJ85" i="23"/>
  <c r="AN85" i="23"/>
  <c r="AR85" i="23"/>
  <c r="AV85" i="23"/>
  <c r="AW86" i="23"/>
  <c r="AH87" i="23"/>
  <c r="AJ87" i="23"/>
  <c r="AL87" i="23"/>
  <c r="AN87" i="23"/>
  <c r="AP87" i="23"/>
  <c r="AR87" i="23"/>
  <c r="AT87" i="23"/>
  <c r="AV87" i="23"/>
  <c r="AJ89" i="23"/>
  <c r="AN89" i="23"/>
  <c r="AR89" i="23"/>
  <c r="AV89" i="23"/>
  <c r="AW90" i="23"/>
  <c r="AH91" i="23"/>
  <c r="AJ91" i="23"/>
  <c r="AL91" i="23"/>
  <c r="AN91" i="23"/>
  <c r="AP91" i="23"/>
  <c r="AR91" i="23"/>
  <c r="AT91" i="23"/>
  <c r="AV91" i="23"/>
  <c r="R5" i="24"/>
  <c r="AW29" i="24"/>
  <c r="AH30" i="24"/>
  <c r="AJ30" i="24"/>
  <c r="AL30" i="24"/>
  <c r="AN30" i="24"/>
  <c r="AP30" i="24"/>
  <c r="AR30" i="24"/>
  <c r="AT30" i="24"/>
  <c r="AV30" i="24"/>
  <c r="AJ36" i="24"/>
  <c r="AN36" i="24"/>
  <c r="AR36" i="24"/>
  <c r="AV36" i="24"/>
  <c r="AH38" i="24"/>
  <c r="AJ38" i="24"/>
  <c r="AN38" i="24"/>
  <c r="AR38" i="24"/>
  <c r="AJ41" i="24"/>
  <c r="AN41" i="24"/>
  <c r="AR41" i="24"/>
  <c r="AV41" i="24"/>
  <c r="AH49" i="24"/>
  <c r="AJ49" i="24"/>
  <c r="AL49" i="24"/>
  <c r="AN49" i="24"/>
  <c r="AP49" i="24"/>
  <c r="AR49" i="24"/>
  <c r="AT49" i="24"/>
  <c r="AV49" i="24"/>
  <c r="AJ51" i="24"/>
  <c r="AN51" i="24"/>
  <c r="AR51" i="24"/>
  <c r="AV51" i="24"/>
  <c r="AJ53" i="24"/>
  <c r="AN53" i="24"/>
  <c r="AR53" i="24"/>
  <c r="AV53" i="24"/>
  <c r="AJ55" i="24"/>
  <c r="AL55" i="24"/>
  <c r="AN55" i="24"/>
  <c r="AR55" i="24"/>
  <c r="AT55" i="24"/>
  <c r="AV55" i="24"/>
  <c r="AH57" i="24"/>
  <c r="AJ57" i="24"/>
  <c r="AL57" i="24"/>
  <c r="AN57" i="24"/>
  <c r="AP57" i="24"/>
  <c r="AR57" i="24"/>
  <c r="AT57" i="24"/>
  <c r="AV57" i="24"/>
  <c r="P6" i="23"/>
  <c r="AB6" i="23"/>
  <c r="AU34" i="24"/>
  <c r="AW34" i="24"/>
  <c r="AG36" i="24"/>
  <c r="AI36" i="24"/>
  <c r="AK36" i="24"/>
  <c r="AM36" i="24"/>
  <c r="AO36" i="24"/>
  <c r="AQ36" i="24"/>
  <c r="AS36" i="24"/>
  <c r="AU36" i="24"/>
  <c r="AW36" i="24"/>
  <c r="AG38" i="24"/>
  <c r="AI38" i="24"/>
  <c r="AK38" i="24"/>
  <c r="AG39" i="24"/>
  <c r="AI39" i="24"/>
  <c r="AK39" i="24"/>
  <c r="AM39" i="24"/>
  <c r="AO39" i="24"/>
  <c r="AQ39" i="24"/>
  <c r="AS39" i="24"/>
  <c r="AU39" i="24"/>
  <c r="AW39" i="24"/>
  <c r="AG41" i="24"/>
  <c r="AI41" i="24"/>
  <c r="AK41" i="24"/>
  <c r="AM41" i="24"/>
  <c r="AO41" i="24"/>
  <c r="AQ41" i="24"/>
  <c r="AS41" i="24"/>
  <c r="AU41" i="24"/>
  <c r="AW41" i="24"/>
  <c r="AJ43" i="24"/>
  <c r="AN43" i="24"/>
  <c r="AR43" i="24"/>
  <c r="AV43" i="24"/>
  <c r="AW44" i="24"/>
  <c r="AH45" i="24"/>
  <c r="AJ45" i="24"/>
  <c r="AL45" i="24"/>
  <c r="AN45" i="24"/>
  <c r="AP45" i="24"/>
  <c r="AR45" i="24"/>
  <c r="AT45" i="24"/>
  <c r="AV45" i="24"/>
  <c r="AJ47" i="24"/>
  <c r="AN47" i="24"/>
  <c r="AT47" i="24"/>
  <c r="AG50" i="24"/>
  <c r="AK50" i="24"/>
  <c r="AO50" i="24"/>
  <c r="AS50" i="24"/>
  <c r="AW50" i="24"/>
  <c r="AG53" i="24"/>
  <c r="AI53" i="24"/>
  <c r="AK53" i="24"/>
  <c r="AM53" i="24"/>
  <c r="AO53" i="24"/>
  <c r="AQ53" i="24"/>
  <c r="AS53" i="24"/>
  <c r="AU53" i="24"/>
  <c r="AW53" i="24"/>
  <c r="AK54" i="24"/>
  <c r="AS54" i="24"/>
  <c r="AG55" i="24"/>
  <c r="AI55" i="24"/>
  <c r="AK55" i="24"/>
  <c r="AJ59" i="24"/>
  <c r="AN59" i="24"/>
  <c r="AR59" i="24"/>
  <c r="AV59" i="24"/>
  <c r="AH61" i="24"/>
  <c r="AJ61" i="24"/>
  <c r="AL61" i="24"/>
  <c r="AN61" i="24"/>
  <c r="AP61" i="24"/>
  <c r="AR61" i="24"/>
  <c r="AT61" i="24"/>
  <c r="AV61" i="24"/>
  <c r="AG60" i="27"/>
  <c r="AG64" i="27"/>
  <c r="AG67" i="27"/>
  <c r="AG232" i="27"/>
  <c r="AG228" i="27"/>
  <c r="AG224" i="27"/>
  <c r="AG220" i="27"/>
  <c r="AG216" i="27"/>
  <c r="AG211" i="27"/>
  <c r="AG210" i="27"/>
  <c r="AG208" i="27"/>
  <c r="AG206" i="27"/>
  <c r="AG200" i="27"/>
  <c r="AG189" i="27"/>
  <c r="AG181" i="27"/>
  <c r="AG173" i="27"/>
  <c r="AG165" i="27"/>
  <c r="AM55" i="24"/>
  <c r="AO55" i="24"/>
  <c r="AQ55" i="24"/>
  <c r="AS55" i="24"/>
  <c r="AU55" i="24"/>
  <c r="AW55" i="24"/>
  <c r="AQ56" i="24"/>
  <c r="AG59" i="24"/>
  <c r="AI59" i="24"/>
  <c r="AK59" i="24"/>
  <c r="AM59" i="24"/>
  <c r="AO59" i="24"/>
  <c r="AQ59" i="24"/>
  <c r="AS59" i="24"/>
  <c r="AU59" i="24"/>
  <c r="AW59" i="24"/>
  <c r="AF163" i="27"/>
  <c r="AG163" i="27"/>
  <c r="AG155" i="27"/>
  <c r="AG147" i="27"/>
  <c r="AG139" i="27"/>
  <c r="AG131" i="27"/>
  <c r="AG123" i="27"/>
  <c r="AG115" i="27"/>
  <c r="AG106" i="27"/>
  <c r="AG105" i="27"/>
  <c r="AG104" i="27"/>
  <c r="AG103" i="27"/>
  <c r="AG99" i="27"/>
  <c r="AG89" i="27"/>
  <c r="AF81" i="27"/>
  <c r="AG77" i="27"/>
  <c r="AG74" i="27"/>
  <c r="AG70" i="27"/>
  <c r="AG231" i="27"/>
  <c r="AG227" i="27"/>
  <c r="AG223" i="27"/>
  <c r="AG219" i="27"/>
  <c r="AG215" i="27"/>
  <c r="AG204" i="27"/>
  <c r="AG196" i="27"/>
  <c r="AG194" i="27"/>
  <c r="AG192" i="27"/>
  <c r="AG190" i="27"/>
  <c r="AG188" i="27"/>
  <c r="AG186" i="27"/>
  <c r="AG184" i="27"/>
  <c r="AG182" i="27"/>
  <c r="AG180" i="27"/>
  <c r="AG178" i="27"/>
  <c r="AG176" i="27"/>
  <c r="AG174" i="27"/>
  <c r="AG172" i="27"/>
  <c r="AG170" i="27"/>
  <c r="AG168" i="27"/>
  <c r="AG166" i="27"/>
  <c r="AG164" i="27"/>
  <c r="AG162" i="27"/>
  <c r="AG160" i="27"/>
  <c r="AG158" i="27"/>
  <c r="AG156" i="27"/>
  <c r="AG154" i="27"/>
  <c r="AG152" i="27"/>
  <c r="AG150" i="27"/>
  <c r="AG148" i="27"/>
  <c r="AG146" i="27"/>
  <c r="AG144" i="27"/>
  <c r="AG142" i="27"/>
  <c r="AG140" i="27"/>
  <c r="AG138" i="27"/>
  <c r="AG137" i="27"/>
  <c r="AG199" i="27"/>
  <c r="AG136" i="27"/>
  <c r="AG134" i="27"/>
  <c r="AG132" i="27"/>
  <c r="AG130" i="27"/>
  <c r="AG128" i="27"/>
  <c r="AG126" i="27"/>
  <c r="AG124" i="27"/>
  <c r="AG122" i="27"/>
  <c r="AG120" i="27"/>
  <c r="AG118" i="27"/>
  <c r="AG116" i="27"/>
  <c r="AG114" i="27"/>
  <c r="AG112" i="27"/>
  <c r="AG110" i="27"/>
  <c r="AG100" i="27"/>
  <c r="AG98" i="27"/>
  <c r="AG96" i="27"/>
  <c r="AG92" i="27"/>
  <c r="AG94" i="27"/>
  <c r="AG90" i="27"/>
  <c r="AG88" i="27"/>
  <c r="AG86" i="27"/>
  <c r="AG84" i="27"/>
  <c r="AG82" i="27"/>
  <c r="AG80" i="27"/>
  <c r="AG78" i="27"/>
  <c r="AG76" i="27"/>
  <c r="AG73" i="27"/>
  <c r="AG69" i="27"/>
  <c r="I3" i="27"/>
  <c r="K3" i="27"/>
  <c r="I4" i="27"/>
  <c r="K4" i="27"/>
  <c r="N4" i="27"/>
  <c r="I5" i="27"/>
  <c r="K5" i="27"/>
  <c r="K6" i="27"/>
  <c r="K14" i="27"/>
  <c r="AF33" i="27"/>
  <c r="AG35" i="27"/>
  <c r="AF37" i="27"/>
  <c r="AG42" i="27"/>
  <c r="AF35" i="27"/>
  <c r="AG39" i="27"/>
  <c r="AF42" i="27"/>
  <c r="AF44" i="27"/>
  <c r="AF48" i="27"/>
  <c r="AF52" i="27"/>
  <c r="AF56" i="27"/>
  <c r="AF46" i="27"/>
  <c r="AG54" i="27"/>
  <c r="AF67" i="27"/>
  <c r="AG56" i="27"/>
  <c r="AG58" i="27"/>
  <c r="AG62" i="27"/>
  <c r="AG66" i="27"/>
  <c r="AF30" i="27"/>
  <c r="AF32" i="27"/>
  <c r="AF34" i="27"/>
  <c r="AF36" i="27"/>
  <c r="AG38" i="27"/>
  <c r="AF31" i="27"/>
  <c r="AG34" i="27"/>
  <c r="AG36" i="27"/>
  <c r="AF38" i="27"/>
  <c r="AF41" i="27"/>
  <c r="AF43" i="27"/>
  <c r="AF45" i="27"/>
  <c r="AF47" i="27"/>
  <c r="AF49" i="27"/>
  <c r="AG55" i="27"/>
  <c r="AG45" i="27"/>
  <c r="AG49" i="27"/>
  <c r="AF59" i="27"/>
  <c r="AF61" i="27"/>
  <c r="AF63" i="27"/>
  <c r="AF65" i="27"/>
  <c r="AG61" i="27"/>
  <c r="AG65" i="27"/>
  <c r="U5" i="24"/>
  <c r="U3" i="24"/>
  <c r="U1" i="24"/>
  <c r="AC4" i="24"/>
  <c r="AC2" i="24"/>
  <c r="AA4" i="24"/>
  <c r="AA2" i="24"/>
  <c r="Y4" i="24"/>
  <c r="Y2" i="24"/>
  <c r="S5" i="24"/>
  <c r="S3" i="24"/>
  <c r="S1" i="24"/>
  <c r="Q5" i="24"/>
  <c r="Q3" i="24"/>
  <c r="Q1" i="24"/>
  <c r="O5" i="24"/>
  <c r="O3" i="24"/>
  <c r="O1" i="24"/>
  <c r="M5" i="24"/>
  <c r="K12" i="24"/>
  <c r="J5" i="24"/>
  <c r="J3" i="24"/>
  <c r="H5" i="24"/>
  <c r="H3" i="24"/>
  <c r="AD6" i="24"/>
  <c r="AD5" i="24"/>
  <c r="AD3" i="24"/>
  <c r="AD1" i="24"/>
  <c r="AB6" i="24"/>
  <c r="AB5" i="24"/>
  <c r="AB3" i="24"/>
  <c r="AB1" i="24"/>
  <c r="Z6" i="24"/>
  <c r="Z5" i="24"/>
  <c r="Z3" i="24"/>
  <c r="Z1" i="24"/>
  <c r="X6" i="24"/>
  <c r="X5" i="24"/>
  <c r="X3" i="24"/>
  <c r="X1" i="24"/>
  <c r="V4" i="24"/>
  <c r="V2" i="24"/>
  <c r="T6" i="24"/>
  <c r="T4" i="24"/>
  <c r="T2" i="24"/>
  <c r="R4" i="24"/>
  <c r="R2" i="24"/>
  <c r="P6" i="24"/>
  <c r="P4" i="24"/>
  <c r="P2" i="24"/>
  <c r="N4" i="24"/>
  <c r="N2" i="24"/>
  <c r="K14" i="24"/>
  <c r="K6" i="24"/>
  <c r="K4" i="24"/>
  <c r="K2" i="24"/>
  <c r="I4" i="24"/>
  <c r="I2" i="24"/>
  <c r="H1" i="24"/>
  <c r="J1" i="24"/>
  <c r="M1" i="24"/>
  <c r="P1" i="24"/>
  <c r="T1" i="24"/>
  <c r="Y1" i="24"/>
  <c r="AC1" i="24"/>
  <c r="J2" i="24"/>
  <c r="O2" i="24"/>
  <c r="S2" i="24"/>
  <c r="X2" i="24"/>
  <c r="AB2" i="24"/>
  <c r="I3" i="24"/>
  <c r="N3" i="24"/>
  <c r="R3" i="24"/>
  <c r="V3" i="24"/>
  <c r="AA3" i="24"/>
  <c r="H4" i="24"/>
  <c r="M4" i="24"/>
  <c r="Q4" i="24"/>
  <c r="U4" i="24"/>
  <c r="Z4" i="24"/>
  <c r="AD4" i="24"/>
  <c r="K5" i="24"/>
  <c r="P5" i="24"/>
  <c r="T5" i="24"/>
  <c r="Y5" i="24"/>
  <c r="AC5" i="24"/>
  <c r="N6" i="24"/>
  <c r="V6" i="24"/>
  <c r="AA6" i="24"/>
  <c r="K9" i="24"/>
  <c r="K15" i="24"/>
  <c r="H6" i="24"/>
  <c r="K11" i="24"/>
  <c r="O6" i="24"/>
  <c r="Q6" i="24"/>
  <c r="S6" i="24"/>
  <c r="U6" i="24"/>
  <c r="J6" i="24"/>
  <c r="M6" i="24"/>
  <c r="K10" i="24"/>
  <c r="AG30" i="24"/>
  <c r="AI30" i="24"/>
  <c r="AK30" i="24"/>
  <c r="AM30" i="24"/>
  <c r="AO30" i="24"/>
  <c r="AQ30" i="24"/>
  <c r="AS30" i="24"/>
  <c r="AU30" i="24"/>
  <c r="AW30" i="24"/>
  <c r="AW31" i="24"/>
  <c r="AH31" i="24"/>
  <c r="AJ31" i="24"/>
  <c r="AL31" i="24"/>
  <c r="AN31" i="24"/>
  <c r="AP31" i="24"/>
  <c r="AR31" i="24"/>
  <c r="AT31" i="24"/>
  <c r="AV31" i="24"/>
  <c r="AH33" i="24"/>
  <c r="AJ33" i="24"/>
  <c r="AL33" i="24"/>
  <c r="AN33" i="24"/>
  <c r="AP33" i="24"/>
  <c r="AR33" i="24"/>
  <c r="AT33" i="24"/>
  <c r="AH34" i="24"/>
  <c r="AJ34" i="24"/>
  <c r="AL34" i="24"/>
  <c r="AN34" i="24"/>
  <c r="AP34" i="24"/>
  <c r="AR34" i="24"/>
  <c r="AT34" i="24"/>
  <c r="AH35" i="24"/>
  <c r="AJ35" i="24"/>
  <c r="AL35" i="24"/>
  <c r="AN35" i="24"/>
  <c r="AP35" i="24"/>
  <c r="AR35" i="24"/>
  <c r="AT35" i="24"/>
  <c r="AV35" i="24"/>
  <c r="AF36" i="24"/>
  <c r="AM38" i="24"/>
  <c r="AO38" i="24"/>
  <c r="AQ38" i="24"/>
  <c r="AS38" i="24"/>
  <c r="AU38" i="24"/>
  <c r="AW38" i="24"/>
  <c r="AH44" i="24"/>
  <c r="AJ44" i="24"/>
  <c r="AL44" i="24"/>
  <c r="AN44" i="24"/>
  <c r="AP44" i="24"/>
  <c r="AR44" i="24"/>
  <c r="AT44" i="24"/>
  <c r="AV44" i="24"/>
  <c r="AH29" i="24"/>
  <c r="AJ29" i="24"/>
  <c r="AL29" i="24"/>
  <c r="AN29" i="24"/>
  <c r="AP29" i="24"/>
  <c r="AR29" i="24"/>
  <c r="AT29" i="24"/>
  <c r="AV29" i="24"/>
  <c r="AF30" i="24"/>
  <c r="AH37" i="24"/>
  <c r="AJ37" i="24"/>
  <c r="AL37" i="24"/>
  <c r="AN37" i="24"/>
  <c r="AP37" i="24"/>
  <c r="AR37" i="24"/>
  <c r="AT37" i="24"/>
  <c r="AV37" i="24"/>
  <c r="AL38" i="24"/>
  <c r="AP38" i="24"/>
  <c r="AT38" i="24"/>
  <c r="AF38" i="24"/>
  <c r="AH42" i="24"/>
  <c r="AJ42" i="24"/>
  <c r="AL42" i="24"/>
  <c r="AN42" i="24"/>
  <c r="AF45" i="24"/>
  <c r="AF49" i="24"/>
  <c r="AH51" i="24"/>
  <c r="AL51" i="24"/>
  <c r="AP51" i="24"/>
  <c r="AT51" i="24"/>
  <c r="AH39" i="24"/>
  <c r="AJ39" i="24"/>
  <c r="AL39" i="24"/>
  <c r="AN39" i="24"/>
  <c r="AP39" i="24"/>
  <c r="AR39" i="24"/>
  <c r="AW40" i="24"/>
  <c r="AH40" i="24"/>
  <c r="AJ40" i="24"/>
  <c r="AL40" i="24"/>
  <c r="AN40" i="24"/>
  <c r="AP40" i="24"/>
  <c r="AR40" i="24"/>
  <c r="AT40" i="24"/>
  <c r="AV40" i="24"/>
  <c r="AF41" i="24"/>
  <c r="AR42" i="24"/>
  <c r="AT42" i="24"/>
  <c r="AV42" i="24"/>
  <c r="AF43" i="24"/>
  <c r="AG45" i="24"/>
  <c r="AI45" i="24"/>
  <c r="AK45" i="24"/>
  <c r="AM45" i="24"/>
  <c r="AO45" i="24"/>
  <c r="AQ45" i="24"/>
  <c r="AS45" i="24"/>
  <c r="AU45" i="24"/>
  <c r="AW45" i="24"/>
  <c r="AW46" i="24"/>
  <c r="AH46" i="24"/>
  <c r="AJ46" i="24"/>
  <c r="AL46" i="24"/>
  <c r="AN46" i="24"/>
  <c r="AP46" i="24"/>
  <c r="AR46" i="24"/>
  <c r="AT46" i="24"/>
  <c r="AV46" i="24"/>
  <c r="AR47" i="24"/>
  <c r="AV47" i="24"/>
  <c r="AF47" i="24"/>
  <c r="AG49" i="24"/>
  <c r="AI49" i="24"/>
  <c r="AK49" i="24"/>
  <c r="AM49" i="24"/>
  <c r="AO49" i="24"/>
  <c r="AQ49" i="24"/>
  <c r="AS49" i="24"/>
  <c r="AU49" i="24"/>
  <c r="AW49" i="24"/>
  <c r="AG51" i="24"/>
  <c r="AI51" i="24"/>
  <c r="AK51" i="24"/>
  <c r="AM51" i="24"/>
  <c r="AO51" i="24"/>
  <c r="AQ51" i="24"/>
  <c r="AS51" i="24"/>
  <c r="AU51" i="24"/>
  <c r="AW51" i="24"/>
  <c r="AG56" i="24"/>
  <c r="AK56" i="24"/>
  <c r="AO56" i="24"/>
  <c r="AS56" i="24"/>
  <c r="AW56" i="24"/>
  <c r="AG57" i="24"/>
  <c r="AI57" i="24"/>
  <c r="AK57" i="24"/>
  <c r="AM57" i="24"/>
  <c r="AO57" i="24"/>
  <c r="AQ57" i="24"/>
  <c r="AS57" i="24"/>
  <c r="AU57" i="24"/>
  <c r="AW57" i="24"/>
  <c r="AW58" i="24"/>
  <c r="AH58" i="24"/>
  <c r="AJ58" i="24"/>
  <c r="AL58" i="24"/>
  <c r="AN58" i="24"/>
  <c r="AP58" i="24"/>
  <c r="AR58" i="24"/>
  <c r="AT58" i="24"/>
  <c r="AV58" i="24"/>
  <c r="AF59" i="24"/>
  <c r="AG61" i="24"/>
  <c r="AI61" i="24"/>
  <c r="AK61" i="24"/>
  <c r="AM61" i="24"/>
  <c r="AO61" i="24"/>
  <c r="AQ61" i="24"/>
  <c r="AS61" i="24"/>
  <c r="AU61" i="24"/>
  <c r="AW61" i="24"/>
  <c r="AG54" i="24"/>
  <c r="AO54" i="24"/>
  <c r="AW54" i="24"/>
  <c r="AI56" i="24"/>
  <c r="AF57" i="24"/>
  <c r="AH60" i="24"/>
  <c r="AJ60" i="24"/>
  <c r="AL60" i="24"/>
  <c r="AN60" i="24"/>
  <c r="AP60" i="24"/>
  <c r="AR60" i="24"/>
  <c r="AT60" i="24"/>
  <c r="AV60" i="24"/>
  <c r="AF61" i="24"/>
  <c r="AP42" i="24"/>
  <c r="W1" i="24"/>
  <c r="W2" i="24"/>
  <c r="W3" i="24"/>
  <c r="W4" i="24"/>
  <c r="W5" i="24"/>
  <c r="W6" i="24"/>
  <c r="AF29" i="24"/>
  <c r="AF31" i="24"/>
  <c r="AH32" i="24"/>
  <c r="AJ32" i="24"/>
  <c r="AL32" i="24"/>
  <c r="AN32" i="24"/>
  <c r="AP32" i="24"/>
  <c r="AR32" i="24"/>
  <c r="AT32" i="24"/>
  <c r="AV32" i="24"/>
  <c r="AG29" i="24"/>
  <c r="AI29" i="24"/>
  <c r="AK29" i="24"/>
  <c r="AM29" i="24"/>
  <c r="AO29" i="24"/>
  <c r="AQ29" i="24"/>
  <c r="AS29" i="24"/>
  <c r="AU29" i="24"/>
  <c r="AG31" i="24"/>
  <c r="AI31" i="24"/>
  <c r="AK31" i="24"/>
  <c r="AM31" i="24"/>
  <c r="AO31" i="24"/>
  <c r="AQ31" i="24"/>
  <c r="AS31" i="24"/>
  <c r="AU31" i="24"/>
  <c r="AF34" i="24"/>
  <c r="AV34" i="24"/>
  <c r="AG35" i="24"/>
  <c r="AI35" i="24"/>
  <c r="AK35" i="24"/>
  <c r="AM35" i="24"/>
  <c r="AO35" i="24"/>
  <c r="AQ35" i="24"/>
  <c r="AS35" i="24"/>
  <c r="AU35" i="24"/>
  <c r="AW35" i="24"/>
  <c r="AG37" i="24"/>
  <c r="AI37" i="24"/>
  <c r="AK37" i="24"/>
  <c r="AM37" i="24"/>
  <c r="AO37" i="24"/>
  <c r="AQ37" i="24"/>
  <c r="AS37" i="24"/>
  <c r="AU37" i="24"/>
  <c r="AW37" i="24"/>
  <c r="AF40" i="24"/>
  <c r="AF42" i="24"/>
  <c r="AF44" i="24"/>
  <c r="AF46" i="24"/>
  <c r="AG48" i="24"/>
  <c r="AK48" i="24"/>
  <c r="AO48" i="24"/>
  <c r="AS48" i="24"/>
  <c r="AW48" i="24"/>
  <c r="AH50" i="24"/>
  <c r="AJ50" i="24"/>
  <c r="AL50" i="24"/>
  <c r="AN50" i="24"/>
  <c r="AP50" i="24"/>
  <c r="AR50" i="24"/>
  <c r="AT50" i="24"/>
  <c r="AV50" i="24"/>
  <c r="AI50" i="24"/>
  <c r="AM50" i="24"/>
  <c r="AQ50" i="24"/>
  <c r="AU50" i="24"/>
  <c r="AG52" i="24"/>
  <c r="AK52" i="24"/>
  <c r="AO52" i="24"/>
  <c r="AS52" i="24"/>
  <c r="AW52" i="24"/>
  <c r="AH54" i="24"/>
  <c r="AJ54" i="24"/>
  <c r="AL54" i="24"/>
  <c r="AN54" i="24"/>
  <c r="AP54" i="24"/>
  <c r="AR54" i="24"/>
  <c r="AT54" i="24"/>
  <c r="AV54" i="24"/>
  <c r="AI54" i="24"/>
  <c r="AM54" i="24"/>
  <c r="AQ54" i="24"/>
  <c r="AU54" i="24"/>
  <c r="AF33" i="24"/>
  <c r="AF39" i="24"/>
  <c r="AT39" i="24"/>
  <c r="AG40" i="24"/>
  <c r="AI40" i="24"/>
  <c r="AK40" i="24"/>
  <c r="AM40" i="24"/>
  <c r="AO40" i="24"/>
  <c r="AQ40" i="24"/>
  <c r="AS40" i="24"/>
  <c r="AU40" i="24"/>
  <c r="AG42" i="24"/>
  <c r="AI42" i="24"/>
  <c r="AK42" i="24"/>
  <c r="AM42" i="24"/>
  <c r="AO42" i="24"/>
  <c r="AQ42" i="24"/>
  <c r="AS42" i="24"/>
  <c r="AU42" i="24"/>
  <c r="AG44" i="24"/>
  <c r="AI44" i="24"/>
  <c r="AK44" i="24"/>
  <c r="AM44" i="24"/>
  <c r="AO44" i="24"/>
  <c r="AQ44" i="24"/>
  <c r="AS44" i="24"/>
  <c r="AU44" i="24"/>
  <c r="AG46" i="24"/>
  <c r="AI46" i="24"/>
  <c r="AK46" i="24"/>
  <c r="AM46" i="24"/>
  <c r="AO46" i="24"/>
  <c r="AQ46" i="24"/>
  <c r="AS46" i="24"/>
  <c r="AU46" i="24"/>
  <c r="AH48" i="24"/>
  <c r="AJ48" i="24"/>
  <c r="AL48" i="24"/>
  <c r="AN48" i="24"/>
  <c r="AP48" i="24"/>
  <c r="AR48" i="24"/>
  <c r="AT48" i="24"/>
  <c r="AV48" i="24"/>
  <c r="AI48" i="24"/>
  <c r="AM48" i="24"/>
  <c r="AQ48" i="24"/>
  <c r="AU48" i="24"/>
  <c r="AH52" i="24"/>
  <c r="AJ52" i="24"/>
  <c r="AL52" i="24"/>
  <c r="AN52" i="24"/>
  <c r="AP52" i="24"/>
  <c r="AR52" i="24"/>
  <c r="AT52" i="24"/>
  <c r="AV52" i="24"/>
  <c r="AI52" i="24"/>
  <c r="AM52" i="24"/>
  <c r="AQ52" i="24"/>
  <c r="AU52" i="24"/>
  <c r="AH56" i="24"/>
  <c r="AJ56" i="24"/>
  <c r="AL56" i="24"/>
  <c r="AN56" i="24"/>
  <c r="AP56" i="24"/>
  <c r="AR56" i="24"/>
  <c r="AT56" i="24"/>
  <c r="AV56" i="24"/>
  <c r="AM56" i="24"/>
  <c r="AU56" i="24"/>
  <c r="AF58" i="24"/>
  <c r="AF60" i="24"/>
  <c r="AG58" i="24"/>
  <c r="AI58" i="24"/>
  <c r="AK58" i="24"/>
  <c r="AM58" i="24"/>
  <c r="AO58" i="24"/>
  <c r="AQ58" i="24"/>
  <c r="AS58" i="24"/>
  <c r="AU58" i="24"/>
  <c r="AG60" i="24"/>
  <c r="AI60" i="24"/>
  <c r="AK60" i="24"/>
  <c r="AM60" i="24"/>
  <c r="AO60" i="24"/>
  <c r="AQ60" i="24"/>
  <c r="AS60" i="24"/>
  <c r="AU60" i="24"/>
  <c r="H6" i="22"/>
  <c r="K12" i="22"/>
  <c r="J1" i="22"/>
  <c r="I2" i="22"/>
  <c r="M3" i="22"/>
  <c r="K4" i="22"/>
  <c r="I6" i="22"/>
  <c r="I5" i="22"/>
  <c r="K15" i="22"/>
  <c r="H1" i="23"/>
  <c r="M1" i="23"/>
  <c r="Q1" i="23"/>
  <c r="U1" i="23"/>
  <c r="Y1" i="23"/>
  <c r="AC1" i="23"/>
  <c r="K2" i="23"/>
  <c r="P2" i="23"/>
  <c r="T2" i="23"/>
  <c r="X2" i="23"/>
  <c r="AB2" i="23"/>
  <c r="H3" i="23"/>
  <c r="M3" i="23"/>
  <c r="Q3" i="23"/>
  <c r="U3" i="23"/>
  <c r="Y3" i="23"/>
  <c r="AC3" i="23"/>
  <c r="K4" i="23"/>
  <c r="P4" i="23"/>
  <c r="T4" i="23"/>
  <c r="X4" i="23"/>
  <c r="AB4" i="23"/>
  <c r="M5" i="23"/>
  <c r="Q5" i="23"/>
  <c r="U5" i="23"/>
  <c r="Y5" i="23"/>
  <c r="AC5" i="23"/>
  <c r="K6" i="23"/>
  <c r="I5" i="23"/>
  <c r="AG29" i="23"/>
  <c r="AI29" i="23"/>
  <c r="AK29" i="23"/>
  <c r="AM29" i="23"/>
  <c r="AO29" i="23"/>
  <c r="AQ29" i="23"/>
  <c r="AS29" i="23"/>
  <c r="AU29" i="23"/>
  <c r="AW29" i="23"/>
  <c r="H6" i="23"/>
  <c r="AH30" i="23"/>
  <c r="AJ30" i="23"/>
  <c r="AL30" i="23"/>
  <c r="AN30" i="23"/>
  <c r="AP30" i="23"/>
  <c r="AR30" i="23"/>
  <c r="AT30" i="23"/>
  <c r="AV30" i="23"/>
  <c r="AF31" i="23"/>
  <c r="AG33" i="23"/>
  <c r="AI33" i="23"/>
  <c r="AK33" i="23"/>
  <c r="AM33" i="23"/>
  <c r="AO33" i="23"/>
  <c r="AQ33" i="23"/>
  <c r="AS33" i="23"/>
  <c r="AU33" i="23"/>
  <c r="AW33" i="23"/>
  <c r="AH34" i="23"/>
  <c r="AJ34" i="23"/>
  <c r="AL34" i="23"/>
  <c r="AN34" i="23"/>
  <c r="AP34" i="23"/>
  <c r="AR34" i="23"/>
  <c r="AT34" i="23"/>
  <c r="AV34" i="23"/>
  <c r="AF35" i="23"/>
  <c r="AG37" i="23"/>
  <c r="AI37" i="23"/>
  <c r="AK37" i="23"/>
  <c r="AM37" i="23"/>
  <c r="AO37" i="23"/>
  <c r="AQ37" i="23"/>
  <c r="AS37" i="23"/>
  <c r="AU37" i="23"/>
  <c r="AW37" i="23"/>
  <c r="AH38" i="23"/>
  <c r="AJ38" i="23"/>
  <c r="AL38" i="23"/>
  <c r="AN38" i="23"/>
  <c r="AP38" i="23"/>
  <c r="AR38" i="23"/>
  <c r="AT38" i="23"/>
  <c r="AV38" i="23"/>
  <c r="AF39" i="23"/>
  <c r="AG41" i="23"/>
  <c r="AI41" i="23"/>
  <c r="AK41" i="23"/>
  <c r="AM41" i="23"/>
  <c r="AO41" i="23"/>
  <c r="AQ41" i="23"/>
  <c r="AS41" i="23"/>
  <c r="AU41" i="23"/>
  <c r="AW41" i="23"/>
  <c r="AH42" i="23"/>
  <c r="AJ42" i="23"/>
  <c r="AL42" i="23"/>
  <c r="AN42" i="23"/>
  <c r="AP42" i="23"/>
  <c r="AR42" i="23"/>
  <c r="AT42" i="23"/>
  <c r="AV42" i="23"/>
  <c r="AF43" i="23"/>
  <c r="AG45" i="23"/>
  <c r="AI45" i="23"/>
  <c r="AK45" i="23"/>
  <c r="AM45" i="23"/>
  <c r="AO45" i="23"/>
  <c r="AQ45" i="23"/>
  <c r="AS45" i="23"/>
  <c r="AU45" i="23"/>
  <c r="AW45" i="23"/>
  <c r="AH46" i="23"/>
  <c r="AJ46" i="23"/>
  <c r="AL46" i="23"/>
  <c r="AN46" i="23"/>
  <c r="AP46" i="23"/>
  <c r="AR46" i="23"/>
  <c r="AT46" i="23"/>
  <c r="AV46" i="23"/>
  <c r="AG48" i="23"/>
  <c r="AI48" i="23"/>
  <c r="AK48" i="23"/>
  <c r="AM48" i="23"/>
  <c r="AO48" i="23"/>
  <c r="AQ48" i="23"/>
  <c r="AS48" i="23"/>
  <c r="AU48" i="23"/>
  <c r="AW48" i="23"/>
  <c r="AF50" i="23"/>
  <c r="AG52" i="23"/>
  <c r="AI52" i="23"/>
  <c r="AK52" i="23"/>
  <c r="AM52" i="23"/>
  <c r="AO52" i="23"/>
  <c r="AQ52" i="23"/>
  <c r="AS52" i="23"/>
  <c r="AU52" i="23"/>
  <c r="AW52" i="23"/>
  <c r="AH53" i="23"/>
  <c r="AJ53" i="23"/>
  <c r="AL53" i="23"/>
  <c r="AN53" i="23"/>
  <c r="AH55" i="23"/>
  <c r="AJ55" i="23"/>
  <c r="AL55" i="23"/>
  <c r="AN55" i="23"/>
  <c r="AP55" i="23"/>
  <c r="AF29" i="23"/>
  <c r="AH32" i="23"/>
  <c r="AJ32" i="23"/>
  <c r="AL32" i="23"/>
  <c r="AN32" i="23"/>
  <c r="AP32" i="23"/>
  <c r="AR32" i="23"/>
  <c r="AT32" i="23"/>
  <c r="AV32" i="23"/>
  <c r="AF33" i="23"/>
  <c r="AH36" i="23"/>
  <c r="AJ36" i="23"/>
  <c r="AL36" i="23"/>
  <c r="AN36" i="23"/>
  <c r="AP36" i="23"/>
  <c r="AR36" i="23"/>
  <c r="AT36" i="23"/>
  <c r="AV36" i="23"/>
  <c r="AF37" i="23"/>
  <c r="AH40" i="23"/>
  <c r="AJ40" i="23"/>
  <c r="AL40" i="23"/>
  <c r="AN40" i="23"/>
  <c r="AP40" i="23"/>
  <c r="AR40" i="23"/>
  <c r="AT40" i="23"/>
  <c r="AV40" i="23"/>
  <c r="AF41" i="23"/>
  <c r="AH44" i="23"/>
  <c r="AJ44" i="23"/>
  <c r="AL44" i="23"/>
  <c r="AN44" i="23"/>
  <c r="AP44" i="23"/>
  <c r="AR44" i="23"/>
  <c r="AT44" i="23"/>
  <c r="AV44" i="23"/>
  <c r="AF45" i="23"/>
  <c r="AH51" i="23"/>
  <c r="AJ51" i="23"/>
  <c r="AL51" i="23"/>
  <c r="AN51" i="23"/>
  <c r="AP51" i="23"/>
  <c r="AR51" i="23"/>
  <c r="AT51" i="23"/>
  <c r="AV51" i="23"/>
  <c r="AF52" i="23"/>
  <c r="AP53" i="23"/>
  <c r="AR53" i="23"/>
  <c r="AT53" i="23"/>
  <c r="AV53" i="23"/>
  <c r="AF54" i="23"/>
  <c r="AG56" i="23"/>
  <c r="AI56" i="23"/>
  <c r="AK56" i="23"/>
  <c r="AM56" i="23"/>
  <c r="AO56" i="23"/>
  <c r="AQ56" i="23"/>
  <c r="AS56" i="23"/>
  <c r="AU56" i="23"/>
  <c r="AW56" i="23"/>
  <c r="AH57" i="23"/>
  <c r="AJ57" i="23"/>
  <c r="AL57" i="23"/>
  <c r="AN57" i="23"/>
  <c r="AP57" i="23"/>
  <c r="AR57" i="23"/>
  <c r="AT57" i="23"/>
  <c r="AV57" i="23"/>
  <c r="AF58" i="23"/>
  <c r="AG60" i="23"/>
  <c r="AI60" i="23"/>
  <c r="AK60" i="23"/>
  <c r="AM60" i="23"/>
  <c r="AO60" i="23"/>
  <c r="AQ60" i="23"/>
  <c r="AS60" i="23"/>
  <c r="AU60" i="23"/>
  <c r="AW60" i="23"/>
  <c r="AG61" i="23"/>
  <c r="AI61" i="23"/>
  <c r="AK61" i="23"/>
  <c r="AM61" i="23"/>
  <c r="AO61" i="23"/>
  <c r="AQ61" i="23"/>
  <c r="AS61" i="23"/>
  <c r="AU61" i="23"/>
  <c r="AW61" i="23"/>
  <c r="AF63" i="23"/>
  <c r="AG67" i="23"/>
  <c r="AI67" i="23"/>
  <c r="AK67" i="23"/>
  <c r="AM67" i="23"/>
  <c r="AO67" i="23"/>
  <c r="AQ67" i="23"/>
  <c r="AS67" i="23"/>
  <c r="AW67" i="23"/>
  <c r="AG68" i="23"/>
  <c r="AI68" i="23"/>
  <c r="AK68" i="23"/>
  <c r="AM68" i="23"/>
  <c r="AO68" i="23"/>
  <c r="AQ68" i="23"/>
  <c r="AS68" i="23"/>
  <c r="AU68" i="23"/>
  <c r="AW68" i="23"/>
  <c r="AG70" i="23"/>
  <c r="AI70" i="23"/>
  <c r="AK70" i="23"/>
  <c r="AM70" i="23"/>
  <c r="AO70" i="23"/>
  <c r="AQ70" i="23"/>
  <c r="AS70" i="23"/>
  <c r="AU70" i="23"/>
  <c r="AW70" i="23"/>
  <c r="AW71" i="23"/>
  <c r="AH71" i="23"/>
  <c r="AJ71" i="23"/>
  <c r="AL71" i="23"/>
  <c r="AN71" i="23"/>
  <c r="AP71" i="23"/>
  <c r="AR71" i="23"/>
  <c r="AT71" i="23"/>
  <c r="AV71" i="23"/>
  <c r="AF72" i="23"/>
  <c r="AG74" i="23"/>
  <c r="AI74" i="23"/>
  <c r="AK74" i="23"/>
  <c r="AM74" i="23"/>
  <c r="AO74" i="23"/>
  <c r="AQ74" i="23"/>
  <c r="AS74" i="23"/>
  <c r="AU74" i="23"/>
  <c r="AW74" i="23"/>
  <c r="AW75" i="23"/>
  <c r="AH75" i="23"/>
  <c r="AJ75" i="23"/>
  <c r="AL75" i="23"/>
  <c r="AN75" i="23"/>
  <c r="AP75" i="23"/>
  <c r="AR75" i="23"/>
  <c r="AT75" i="23"/>
  <c r="AV75" i="23"/>
  <c r="AF76" i="23"/>
  <c r="AG78" i="23"/>
  <c r="AI78" i="23"/>
  <c r="AK78" i="23"/>
  <c r="AM78" i="23"/>
  <c r="AO78" i="23"/>
  <c r="AQ78" i="23"/>
  <c r="AS78" i="23"/>
  <c r="AU78" i="23"/>
  <c r="AW78" i="23"/>
  <c r="AR55" i="23"/>
  <c r="AT55" i="23"/>
  <c r="AV55" i="23"/>
  <c r="AF56" i="23"/>
  <c r="AH59" i="23"/>
  <c r="AJ59" i="23"/>
  <c r="AL59" i="23"/>
  <c r="AN59" i="23"/>
  <c r="AP59" i="23"/>
  <c r="AR59" i="23"/>
  <c r="AT59" i="23"/>
  <c r="AV59" i="23"/>
  <c r="AF60" i="23"/>
  <c r="AG64" i="23"/>
  <c r="AO64" i="23"/>
  <c r="AW64" i="23"/>
  <c r="AF67" i="23"/>
  <c r="AF68" i="23"/>
  <c r="AF70" i="23"/>
  <c r="AH73" i="23"/>
  <c r="AJ73" i="23"/>
  <c r="AL73" i="23"/>
  <c r="AN73" i="23"/>
  <c r="AP73" i="23"/>
  <c r="AR73" i="23"/>
  <c r="AT73" i="23"/>
  <c r="AV73" i="23"/>
  <c r="AF74" i="23"/>
  <c r="AH77" i="23"/>
  <c r="AJ77" i="23"/>
  <c r="AL77" i="23"/>
  <c r="AN77" i="23"/>
  <c r="AP77" i="23"/>
  <c r="AR77" i="23"/>
  <c r="AT77" i="23"/>
  <c r="AV77" i="23"/>
  <c r="AP78" i="23"/>
  <c r="AT78" i="23"/>
  <c r="AF78" i="23"/>
  <c r="AW79" i="23"/>
  <c r="AH79" i="23"/>
  <c r="AJ79" i="23"/>
  <c r="AL79" i="23"/>
  <c r="AN79" i="23"/>
  <c r="AP79" i="23"/>
  <c r="AR79" i="23"/>
  <c r="AT79" i="23"/>
  <c r="AV79" i="23"/>
  <c r="AF80" i="23"/>
  <c r="AG82" i="23"/>
  <c r="AI82" i="23"/>
  <c r="AK82" i="23"/>
  <c r="AM82" i="23"/>
  <c r="AO82" i="23"/>
  <c r="AQ82" i="23"/>
  <c r="AS82" i="23"/>
  <c r="AU82" i="23"/>
  <c r="AW82" i="23"/>
  <c r="AW83" i="23"/>
  <c r="AH83" i="23"/>
  <c r="AJ83" i="23"/>
  <c r="AL83" i="23"/>
  <c r="AN83" i="23"/>
  <c r="AP83" i="23"/>
  <c r="AR83" i="23"/>
  <c r="AT83" i="23"/>
  <c r="AV83" i="23"/>
  <c r="AG87" i="23"/>
  <c r="AI87" i="23"/>
  <c r="AK87" i="23"/>
  <c r="AM87" i="23"/>
  <c r="AO87" i="23"/>
  <c r="AQ87" i="23"/>
  <c r="AS87" i="23"/>
  <c r="AU87" i="23"/>
  <c r="AW87" i="23"/>
  <c r="AW88" i="23"/>
  <c r="AH88" i="23"/>
  <c r="AJ88" i="23"/>
  <c r="AL88" i="23"/>
  <c r="AN88" i="23"/>
  <c r="AP88" i="23"/>
  <c r="AR88" i="23"/>
  <c r="AT88" i="23"/>
  <c r="AV88" i="23"/>
  <c r="AF89" i="23"/>
  <c r="AG91" i="23"/>
  <c r="AI91" i="23"/>
  <c r="AK91" i="23"/>
  <c r="AM91" i="23"/>
  <c r="AO91" i="23"/>
  <c r="AQ91" i="23"/>
  <c r="AS91" i="23"/>
  <c r="AU91" i="23"/>
  <c r="AW91" i="23"/>
  <c r="AH81" i="23"/>
  <c r="AJ81" i="23"/>
  <c r="AL81" i="23"/>
  <c r="AN81" i="23"/>
  <c r="AP81" i="23"/>
  <c r="AR81" i="23"/>
  <c r="AT81" i="23"/>
  <c r="AV81" i="23"/>
  <c r="AF82" i="23"/>
  <c r="AH86" i="23"/>
  <c r="AJ86" i="23"/>
  <c r="AL86" i="23"/>
  <c r="AN86" i="23"/>
  <c r="AP86" i="23"/>
  <c r="AR86" i="23"/>
  <c r="AT86" i="23"/>
  <c r="AV86" i="23"/>
  <c r="AF87" i="23"/>
  <c r="AH90" i="23"/>
  <c r="AJ90" i="23"/>
  <c r="AL90" i="23"/>
  <c r="AN90" i="23"/>
  <c r="AP90" i="23"/>
  <c r="AR90" i="23"/>
  <c r="AT90" i="23"/>
  <c r="AV90" i="23"/>
  <c r="AF91" i="23"/>
  <c r="AK30" i="23"/>
  <c r="AM32" i="23"/>
  <c r="AQ32" i="23"/>
  <c r="AW32" i="23"/>
  <c r="AG34" i="23"/>
  <c r="AM34" i="23"/>
  <c r="AQ34" i="23"/>
  <c r="AW34" i="23"/>
  <c r="AG36" i="23"/>
  <c r="AI36" i="23"/>
  <c r="AK36" i="23"/>
  <c r="AM36" i="23"/>
  <c r="AO36" i="23"/>
  <c r="AQ36" i="23"/>
  <c r="AS36" i="23"/>
  <c r="AU36" i="23"/>
  <c r="AW36" i="23"/>
  <c r="AG38" i="23"/>
  <c r="AI38" i="23"/>
  <c r="AK38" i="23"/>
  <c r="AM38" i="23"/>
  <c r="AO38" i="23"/>
  <c r="AQ38" i="23"/>
  <c r="AS38" i="23"/>
  <c r="AU38" i="23"/>
  <c r="AW38" i="23"/>
  <c r="AG40" i="23"/>
  <c r="AI40" i="23"/>
  <c r="AK40" i="23"/>
  <c r="AM40" i="23"/>
  <c r="AO40" i="23"/>
  <c r="AQ40" i="23"/>
  <c r="AS40" i="23"/>
  <c r="AU40" i="23"/>
  <c r="AW40" i="23"/>
  <c r="AG42" i="23"/>
  <c r="AI42" i="23"/>
  <c r="AK42" i="23"/>
  <c r="AM42" i="23"/>
  <c r="AO42" i="23"/>
  <c r="AQ42" i="23"/>
  <c r="AS42" i="23"/>
  <c r="AU42" i="23"/>
  <c r="AW42" i="23"/>
  <c r="AG44" i="23"/>
  <c r="AI44" i="23"/>
  <c r="AK44" i="23"/>
  <c r="AM44" i="23"/>
  <c r="AO44" i="23"/>
  <c r="AQ44" i="23"/>
  <c r="AS44" i="23"/>
  <c r="AU44" i="23"/>
  <c r="AW44" i="23"/>
  <c r="AF46" i="23"/>
  <c r="AH49" i="23"/>
  <c r="AJ49" i="23"/>
  <c r="AL49" i="23"/>
  <c r="AN49" i="23"/>
  <c r="AP49" i="23"/>
  <c r="AR49" i="23"/>
  <c r="AT49" i="23"/>
  <c r="AV49" i="23"/>
  <c r="AI49" i="23"/>
  <c r="AM49" i="23"/>
  <c r="AQ49" i="23"/>
  <c r="AU49" i="23"/>
  <c r="AG30" i="23"/>
  <c r="AI30" i="23"/>
  <c r="AM30" i="23"/>
  <c r="AO30" i="23"/>
  <c r="AQ30" i="23"/>
  <c r="AS30" i="23"/>
  <c r="AU30" i="23"/>
  <c r="AW30" i="23"/>
  <c r="AG32" i="23"/>
  <c r="AI32" i="23"/>
  <c r="AK32" i="23"/>
  <c r="AO32" i="23"/>
  <c r="AS32" i="23"/>
  <c r="AU32" i="23"/>
  <c r="AI34" i="23"/>
  <c r="AK34" i="23"/>
  <c r="AO34" i="23"/>
  <c r="AS34" i="23"/>
  <c r="AU34" i="23"/>
  <c r="I1" i="23"/>
  <c r="K1" i="23"/>
  <c r="N1" i="23"/>
  <c r="P1" i="23"/>
  <c r="R1" i="23"/>
  <c r="T1" i="23"/>
  <c r="V1" i="23"/>
  <c r="X1" i="23"/>
  <c r="Z1" i="23"/>
  <c r="AB1" i="23"/>
  <c r="AD1" i="23"/>
  <c r="H2" i="23"/>
  <c r="J2" i="23"/>
  <c r="M2" i="23"/>
  <c r="O2" i="23"/>
  <c r="Q2" i="23"/>
  <c r="S2" i="23"/>
  <c r="U2" i="23"/>
  <c r="W2" i="23"/>
  <c r="Y2" i="23"/>
  <c r="AA2" i="23"/>
  <c r="AC2" i="23"/>
  <c r="I3" i="23"/>
  <c r="K3" i="23"/>
  <c r="N3" i="23"/>
  <c r="P3" i="23"/>
  <c r="R3" i="23"/>
  <c r="T3" i="23"/>
  <c r="V3" i="23"/>
  <c r="X3" i="23"/>
  <c r="Z3" i="23"/>
  <c r="AB3" i="23"/>
  <c r="AD3" i="23"/>
  <c r="H4" i="23"/>
  <c r="J4" i="23"/>
  <c r="O4" i="23"/>
  <c r="Q4" i="23"/>
  <c r="S4" i="23"/>
  <c r="U4" i="23"/>
  <c r="W4" i="23"/>
  <c r="Y4" i="23"/>
  <c r="AA4" i="23"/>
  <c r="AC4" i="23"/>
  <c r="K5" i="23"/>
  <c r="N5" i="23"/>
  <c r="P5" i="23"/>
  <c r="R5" i="23"/>
  <c r="T5" i="23"/>
  <c r="V5" i="23"/>
  <c r="X5" i="23"/>
  <c r="Z5" i="23"/>
  <c r="AB5" i="23"/>
  <c r="AD5" i="23"/>
  <c r="J6" i="23"/>
  <c r="M6" i="23"/>
  <c r="O6" i="23"/>
  <c r="Q6" i="23"/>
  <c r="S6" i="23"/>
  <c r="U6" i="23"/>
  <c r="W6" i="23"/>
  <c r="Y6" i="23"/>
  <c r="AA6" i="23"/>
  <c r="AC6" i="23"/>
  <c r="AG46" i="23"/>
  <c r="AI46" i="23"/>
  <c r="AK46" i="23"/>
  <c r="AM46" i="23"/>
  <c r="AO46" i="23"/>
  <c r="AQ46" i="23"/>
  <c r="AS46" i="23"/>
  <c r="AU46" i="23"/>
  <c r="AW46" i="23"/>
  <c r="AH47" i="23"/>
  <c r="AJ47" i="23"/>
  <c r="AL47" i="23"/>
  <c r="AN47" i="23"/>
  <c r="AP47" i="23"/>
  <c r="AR47" i="23"/>
  <c r="AT47" i="23"/>
  <c r="AV47" i="23"/>
  <c r="AI47" i="23"/>
  <c r="AM47" i="23"/>
  <c r="AQ47" i="23"/>
  <c r="AU47" i="23"/>
  <c r="AG49" i="23"/>
  <c r="AK49" i="23"/>
  <c r="AO49" i="23"/>
  <c r="AS49" i="23"/>
  <c r="AW49" i="23"/>
  <c r="AG51" i="23"/>
  <c r="AI51" i="23"/>
  <c r="AK51" i="23"/>
  <c r="AM51" i="23"/>
  <c r="AO51" i="23"/>
  <c r="AQ51" i="23"/>
  <c r="AS51" i="23"/>
  <c r="AU51" i="23"/>
  <c r="AW51" i="23"/>
  <c r="AG53" i="23"/>
  <c r="AI53" i="23"/>
  <c r="AK53" i="23"/>
  <c r="AM53" i="23"/>
  <c r="AO53" i="23"/>
  <c r="AQ53" i="23"/>
  <c r="AS53" i="23"/>
  <c r="AU53" i="23"/>
  <c r="AW53" i="23"/>
  <c r="AG55" i="23"/>
  <c r="AI55" i="23"/>
  <c r="AK55" i="23"/>
  <c r="AM55" i="23"/>
  <c r="AO55" i="23"/>
  <c r="AQ55" i="23"/>
  <c r="AS55" i="23"/>
  <c r="AU55" i="23"/>
  <c r="AW55" i="23"/>
  <c r="AG57" i="23"/>
  <c r="AI57" i="23"/>
  <c r="AK57" i="23"/>
  <c r="AM57" i="23"/>
  <c r="AO57" i="23"/>
  <c r="AQ57" i="23"/>
  <c r="AS57" i="23"/>
  <c r="AU57" i="23"/>
  <c r="AW57" i="23"/>
  <c r="AG59" i="23"/>
  <c r="AI59" i="23"/>
  <c r="AK59" i="23"/>
  <c r="AM59" i="23"/>
  <c r="AO59" i="23"/>
  <c r="AQ59" i="23"/>
  <c r="AS59" i="23"/>
  <c r="AU59" i="23"/>
  <c r="AW59" i="23"/>
  <c r="AH62" i="23"/>
  <c r="AJ62" i="23"/>
  <c r="AL62" i="23"/>
  <c r="AN62" i="23"/>
  <c r="AP62" i="23"/>
  <c r="AR62" i="23"/>
  <c r="AT62" i="23"/>
  <c r="AV62" i="23"/>
  <c r="AI62" i="23"/>
  <c r="AM62" i="23"/>
  <c r="AQ62" i="23"/>
  <c r="AU62" i="23"/>
  <c r="AH66" i="23"/>
  <c r="AJ66" i="23"/>
  <c r="AL66" i="23"/>
  <c r="AN66" i="23"/>
  <c r="AP66" i="23"/>
  <c r="AR66" i="23"/>
  <c r="AT66" i="23"/>
  <c r="AV66" i="23"/>
  <c r="AI66" i="23"/>
  <c r="AM66" i="23"/>
  <c r="AQ66" i="23"/>
  <c r="AU66" i="23"/>
  <c r="AR60" i="23"/>
  <c r="AT60" i="23"/>
  <c r="AV60" i="23"/>
  <c r="AG62" i="23"/>
  <c r="AK62" i="23"/>
  <c r="AO62" i="23"/>
  <c r="AS62" i="23"/>
  <c r="AW62" i="23"/>
  <c r="AH64" i="23"/>
  <c r="AJ64" i="23"/>
  <c r="AL64" i="23"/>
  <c r="AN64" i="23"/>
  <c r="AP64" i="23"/>
  <c r="AR64" i="23"/>
  <c r="AT64" i="23"/>
  <c r="AV64" i="23"/>
  <c r="AI64" i="23"/>
  <c r="AM64" i="23"/>
  <c r="AQ64" i="23"/>
  <c r="AU64" i="23"/>
  <c r="AG66" i="23"/>
  <c r="AK66" i="23"/>
  <c r="AO66" i="23"/>
  <c r="AS66" i="23"/>
  <c r="AW66" i="23"/>
  <c r="AP67" i="23"/>
  <c r="AR67" i="23"/>
  <c r="AT67" i="23"/>
  <c r="AV67" i="23"/>
  <c r="AH69" i="23"/>
  <c r="AJ69" i="23"/>
  <c r="AL69" i="23"/>
  <c r="AN69" i="23"/>
  <c r="AP69" i="23"/>
  <c r="AR69" i="23"/>
  <c r="AT69" i="23"/>
  <c r="AV69" i="23"/>
  <c r="AI69" i="23"/>
  <c r="AM69" i="23"/>
  <c r="AQ69" i="23"/>
  <c r="AU69" i="23"/>
  <c r="AF71" i="23"/>
  <c r="AF73" i="23"/>
  <c r="AF75" i="23"/>
  <c r="AF77" i="23"/>
  <c r="AF79" i="23"/>
  <c r="AF81" i="23"/>
  <c r="AF83" i="23"/>
  <c r="AH84" i="23"/>
  <c r="AJ84" i="23"/>
  <c r="AL84" i="23"/>
  <c r="AN84" i="23"/>
  <c r="AP84" i="23"/>
  <c r="AR84" i="23"/>
  <c r="AT84" i="23"/>
  <c r="AV84" i="23"/>
  <c r="AG71" i="23"/>
  <c r="AI71" i="23"/>
  <c r="AK71" i="23"/>
  <c r="AM71" i="23"/>
  <c r="AO71" i="23"/>
  <c r="AQ71" i="23"/>
  <c r="AS71" i="23"/>
  <c r="AU71" i="23"/>
  <c r="AG73" i="23"/>
  <c r="AI73" i="23"/>
  <c r="AK73" i="23"/>
  <c r="AM73" i="23"/>
  <c r="AO73" i="23"/>
  <c r="AQ73" i="23"/>
  <c r="AS73" i="23"/>
  <c r="AU73" i="23"/>
  <c r="AG75" i="23"/>
  <c r="AI75" i="23"/>
  <c r="AK75" i="23"/>
  <c r="AM75" i="23"/>
  <c r="AO75" i="23"/>
  <c r="AQ75" i="23"/>
  <c r="AS75" i="23"/>
  <c r="AU75" i="23"/>
  <c r="AG77" i="23"/>
  <c r="AI77" i="23"/>
  <c r="AK77" i="23"/>
  <c r="AM77" i="23"/>
  <c r="AO77" i="23"/>
  <c r="AQ77" i="23"/>
  <c r="AS77" i="23"/>
  <c r="AU77" i="23"/>
  <c r="AG79" i="23"/>
  <c r="AI79" i="23"/>
  <c r="AK79" i="23"/>
  <c r="AM79" i="23"/>
  <c r="AO79" i="23"/>
  <c r="AQ79" i="23"/>
  <c r="AS79" i="23"/>
  <c r="AU79" i="23"/>
  <c r="AG81" i="23"/>
  <c r="AI81" i="23"/>
  <c r="AK81" i="23"/>
  <c r="AM81" i="23"/>
  <c r="AO81" i="23"/>
  <c r="AQ81" i="23"/>
  <c r="AS81" i="23"/>
  <c r="AU81" i="23"/>
  <c r="AG83" i="23"/>
  <c r="AI83" i="23"/>
  <c r="AK83" i="23"/>
  <c r="AM83" i="23"/>
  <c r="AO83" i="23"/>
  <c r="AQ83" i="23"/>
  <c r="AS83" i="23"/>
  <c r="AU83" i="23"/>
  <c r="AF86" i="23"/>
  <c r="AF88" i="23"/>
  <c r="AF90" i="23"/>
  <c r="AG86" i="23"/>
  <c r="AI86" i="23"/>
  <c r="AK86" i="23"/>
  <c r="AM86" i="23"/>
  <c r="AO86" i="23"/>
  <c r="AQ86" i="23"/>
  <c r="AS86" i="23"/>
  <c r="AU86" i="23"/>
  <c r="AG88" i="23"/>
  <c r="AI88" i="23"/>
  <c r="AK88" i="23"/>
  <c r="AM88" i="23"/>
  <c r="AO88" i="23"/>
  <c r="AQ88" i="23"/>
  <c r="AS88" i="23"/>
  <c r="AU88" i="23"/>
  <c r="AG90" i="23"/>
  <c r="AI90" i="23"/>
  <c r="AK90" i="23"/>
  <c r="AM90" i="23"/>
  <c r="AO90" i="23"/>
  <c r="AQ90" i="23"/>
  <c r="AS90" i="23"/>
  <c r="AU90" i="23"/>
  <c r="AZ68" i="22"/>
  <c r="AZ33" i="22"/>
  <c r="AZ29" i="22"/>
  <c r="AZ31" i="22"/>
  <c r="I1" i="22"/>
  <c r="K1" i="22"/>
  <c r="H2" i="22"/>
  <c r="J2" i="22"/>
  <c r="M2" i="22"/>
  <c r="I3" i="22"/>
  <c r="K3" i="22"/>
  <c r="H4" i="22"/>
  <c r="J4" i="22"/>
  <c r="M4" i="22"/>
  <c r="K5" i="22"/>
  <c r="J6" i="22"/>
  <c r="M6" i="22"/>
  <c r="K10" i="22"/>
  <c r="K14" i="22"/>
  <c r="AF35" i="22"/>
  <c r="AF37" i="22"/>
  <c r="AF39" i="22"/>
  <c r="AF41" i="22"/>
  <c r="AF43" i="22"/>
  <c r="AF45" i="22"/>
  <c r="AF47" i="22"/>
  <c r="AF49" i="22"/>
  <c r="AF51" i="22"/>
  <c r="AF53" i="22"/>
  <c r="AF55" i="22"/>
  <c r="AF57" i="22"/>
  <c r="AF59" i="22"/>
  <c r="AF61" i="22"/>
  <c r="AF63" i="22"/>
  <c r="AF65" i="22"/>
  <c r="AF67" i="22"/>
  <c r="AF85" i="22"/>
  <c r="AF86" i="22"/>
  <c r="AF87" i="22"/>
  <c r="AF89" i="22"/>
  <c r="AF91" i="22"/>
  <c r="AF93" i="22"/>
  <c r="AF95" i="22"/>
  <c r="AF97" i="22"/>
  <c r="AF99" i="22"/>
  <c r="AF101" i="22"/>
  <c r="AF103" i="22"/>
  <c r="AF104" i="22"/>
  <c r="AF107" i="22"/>
  <c r="AF109" i="22"/>
  <c r="AF111" i="22"/>
  <c r="AF113" i="22"/>
  <c r="AF116" i="22"/>
  <c r="AF118" i="22"/>
  <c r="AF120" i="22"/>
  <c r="AF122" i="22"/>
  <c r="AF125" i="22"/>
  <c r="AF127" i="22"/>
  <c r="AF128" i="22"/>
  <c r="AF130" i="22"/>
  <c r="AM5" i="23" l="1"/>
  <c r="AM3" i="23"/>
  <c r="AM1" i="23"/>
  <c r="AM6" i="23"/>
  <c r="AM2" i="23"/>
  <c r="AM4" i="23"/>
  <c r="AU5" i="24"/>
  <c r="AU4" i="24"/>
  <c r="AU3" i="24"/>
  <c r="AU1" i="24"/>
  <c r="AU6" i="24"/>
  <c r="AU2" i="24"/>
  <c r="AL6" i="24"/>
  <c r="AL4" i="24"/>
  <c r="AL2" i="24"/>
  <c r="AL1" i="24"/>
  <c r="AL5" i="24"/>
  <c r="AL3" i="24"/>
  <c r="AP6" i="23"/>
  <c r="AP4" i="23"/>
  <c r="AP2" i="23"/>
  <c r="AP3" i="23"/>
  <c r="AP5" i="23"/>
  <c r="AP1" i="23"/>
  <c r="AH6" i="23"/>
  <c r="AH4" i="23"/>
  <c r="AH2" i="23"/>
  <c r="AH3" i="23"/>
  <c r="AH5" i="23"/>
  <c r="AH1" i="23"/>
  <c r="AF5" i="23"/>
  <c r="AF3" i="23"/>
  <c r="AF1" i="23"/>
  <c r="AF4" i="23"/>
  <c r="AF6" i="23"/>
  <c r="AF2" i="23"/>
  <c r="AS6" i="23"/>
  <c r="AS4" i="23"/>
  <c r="AS2" i="23"/>
  <c r="AS3" i="23"/>
  <c r="AS5" i="23"/>
  <c r="AS1" i="23"/>
  <c r="AK6" i="23"/>
  <c r="AK4" i="23"/>
  <c r="AK2" i="23"/>
  <c r="AK3" i="23"/>
  <c r="AK1" i="23"/>
  <c r="AK5" i="23"/>
  <c r="AS6" i="24"/>
  <c r="AS4" i="24"/>
  <c r="AS5" i="24"/>
  <c r="AS2" i="24"/>
  <c r="AS1" i="24"/>
  <c r="AS3" i="24"/>
  <c r="AK6" i="24"/>
  <c r="AK5" i="24"/>
  <c r="AK4" i="24"/>
  <c r="AK2" i="24"/>
  <c r="AK3" i="24"/>
  <c r="AK1" i="24"/>
  <c r="AR5" i="24"/>
  <c r="AR3" i="24"/>
  <c r="AR1" i="24"/>
  <c r="AR4" i="24"/>
  <c r="AR2" i="24"/>
  <c r="AR6" i="24"/>
  <c r="AJ5" i="24"/>
  <c r="AJ3" i="24"/>
  <c r="AJ1" i="24"/>
  <c r="AJ2" i="24"/>
  <c r="AJ6" i="24"/>
  <c r="AJ4" i="24"/>
  <c r="AV5" i="23"/>
  <c r="AV3" i="23"/>
  <c r="AV1" i="23"/>
  <c r="AV4" i="23"/>
  <c r="AV2" i="23"/>
  <c r="AV6" i="23"/>
  <c r="AN5" i="23"/>
  <c r="AN3" i="23"/>
  <c r="AN1" i="23"/>
  <c r="AN4" i="23"/>
  <c r="AN2" i="23"/>
  <c r="AN6" i="23"/>
  <c r="AF5" i="24"/>
  <c r="AF3" i="24"/>
  <c r="AF1" i="24"/>
  <c r="AF6" i="24"/>
  <c r="AF4" i="24"/>
  <c r="AF2" i="24"/>
  <c r="AM5" i="24"/>
  <c r="AM4" i="24"/>
  <c r="AM3" i="24"/>
  <c r="AM1" i="24"/>
  <c r="AM6" i="24"/>
  <c r="AM2" i="24"/>
  <c r="AT6" i="24"/>
  <c r="AT4" i="24"/>
  <c r="AT2" i="24"/>
  <c r="AT1" i="24"/>
  <c r="AT3" i="24"/>
  <c r="AT5" i="24"/>
  <c r="AQ5" i="23"/>
  <c r="AQ3" i="23"/>
  <c r="AQ1" i="23"/>
  <c r="AQ4" i="23"/>
  <c r="AQ6" i="23"/>
  <c r="AQ2" i="23"/>
  <c r="AI5" i="23"/>
  <c r="AI3" i="23"/>
  <c r="AI1" i="23"/>
  <c r="AI4" i="23"/>
  <c r="AI2" i="23"/>
  <c r="AI6" i="23"/>
  <c r="AQ5" i="24"/>
  <c r="AQ6" i="24"/>
  <c r="AQ3" i="24"/>
  <c r="AQ1" i="24"/>
  <c r="AQ4" i="24"/>
  <c r="AQ2" i="24"/>
  <c r="AI5" i="24"/>
  <c r="AI6" i="24"/>
  <c r="AI3" i="24"/>
  <c r="AI1" i="24"/>
  <c r="AI2" i="24"/>
  <c r="AI4" i="24"/>
  <c r="AF5" i="27"/>
  <c r="AF3" i="27"/>
  <c r="AF1" i="27"/>
  <c r="AF4" i="27"/>
  <c r="AF2" i="27"/>
  <c r="AF6" i="27"/>
  <c r="AP6" i="24"/>
  <c r="AP4" i="24"/>
  <c r="AP2" i="24"/>
  <c r="AP5" i="24"/>
  <c r="AP3" i="24"/>
  <c r="AP1" i="24"/>
  <c r="AH6" i="24"/>
  <c r="AH4" i="24"/>
  <c r="AH2" i="24"/>
  <c r="AH5" i="24"/>
  <c r="AH3" i="24"/>
  <c r="AH1" i="24"/>
  <c r="AT6" i="23"/>
  <c r="AT4" i="23"/>
  <c r="AT2" i="23"/>
  <c r="AT5" i="23"/>
  <c r="AT1" i="23"/>
  <c r="AT3" i="23"/>
  <c r="AL6" i="23"/>
  <c r="AL4" i="23"/>
  <c r="AL2" i="23"/>
  <c r="AL5" i="23"/>
  <c r="AL1" i="23"/>
  <c r="AL3" i="23"/>
  <c r="AU5" i="23"/>
  <c r="AU3" i="23"/>
  <c r="AU1" i="23"/>
  <c r="AU6" i="23"/>
  <c r="AU2" i="23"/>
  <c r="AU4" i="23"/>
  <c r="AW6" i="23"/>
  <c r="AW4" i="23"/>
  <c r="AW2" i="23"/>
  <c r="AW5" i="23"/>
  <c r="AW1" i="23"/>
  <c r="AW3" i="23"/>
  <c r="AO6" i="23"/>
  <c r="AO4" i="23"/>
  <c r="AO2" i="23"/>
  <c r="AO5" i="23"/>
  <c r="AO1" i="23"/>
  <c r="AO3" i="23"/>
  <c r="AG6" i="23"/>
  <c r="AG4" i="23"/>
  <c r="AG2" i="23"/>
  <c r="AG5" i="23"/>
  <c r="AG1" i="23"/>
  <c r="AG3" i="23"/>
  <c r="AW6" i="24"/>
  <c r="AW4" i="24"/>
  <c r="AW2" i="24"/>
  <c r="AW3" i="24"/>
  <c r="AW5" i="24"/>
  <c r="AW1" i="24"/>
  <c r="AO6" i="24"/>
  <c r="AO4" i="24"/>
  <c r="AO2" i="24"/>
  <c r="AO5" i="24"/>
  <c r="AO1" i="24"/>
  <c r="AO3" i="24"/>
  <c r="AG6" i="24"/>
  <c r="AG4" i="24"/>
  <c r="AG2" i="24"/>
  <c r="AG5" i="24"/>
  <c r="AG3" i="24"/>
  <c r="AG1" i="24"/>
  <c r="AV5" i="24"/>
  <c r="AV3" i="24"/>
  <c r="AV1" i="24"/>
  <c r="AV6" i="24"/>
  <c r="AV2" i="24"/>
  <c r="AV4" i="24"/>
  <c r="AN5" i="24"/>
  <c r="AN3" i="24"/>
  <c r="AN1" i="24"/>
  <c r="AN6" i="24"/>
  <c r="AN4" i="24"/>
  <c r="AN2" i="24"/>
  <c r="AR5" i="23"/>
  <c r="AR3" i="23"/>
  <c r="AR1" i="23"/>
  <c r="AR6" i="23"/>
  <c r="AR2" i="23"/>
  <c r="AR4" i="23"/>
  <c r="AJ5" i="23"/>
  <c r="AJ3" i="23"/>
  <c r="AJ1" i="23"/>
  <c r="AJ6" i="23"/>
  <c r="AJ2" i="23"/>
  <c r="AJ4" i="23"/>
  <c r="AF6" i="22"/>
  <c r="AF5" i="22"/>
  <c r="AF4" i="22"/>
  <c r="AF3" i="22"/>
  <c r="AF2" i="22"/>
  <c r="AF1" i="22"/>
  <c r="AY6" i="22"/>
  <c r="AY5" i="22"/>
  <c r="AY4" i="22"/>
  <c r="AY3" i="22"/>
  <c r="AY2" i="22"/>
  <c r="AY1" i="22"/>
  <c r="AG157" i="27"/>
  <c r="AZ157" i="27"/>
  <c r="AZ1" i="27" s="1"/>
  <c r="AG63" i="27"/>
  <c r="AG59" i="27"/>
  <c r="AG47" i="27"/>
  <c r="AG43" i="27"/>
  <c r="AG51" i="27"/>
  <c r="N6" i="27"/>
  <c r="N5" i="27"/>
  <c r="N3" i="27"/>
  <c r="AG71" i="27"/>
  <c r="AG75" i="27"/>
  <c r="AG91" i="27"/>
  <c r="AG201" i="27"/>
  <c r="AG203" i="27"/>
  <c r="AG205" i="27"/>
  <c r="AG217" i="27"/>
  <c r="AG221" i="27"/>
  <c r="AG225" i="27"/>
  <c r="AG229" i="27"/>
  <c r="AG233" i="27"/>
  <c r="AG81" i="27"/>
  <c r="AG85" i="27"/>
  <c r="AG95" i="27"/>
  <c r="AG101" i="27"/>
  <c r="AG107" i="27"/>
  <c r="AG111" i="27"/>
  <c r="AG119" i="27"/>
  <c r="AG127" i="27"/>
  <c r="AG135" i="27"/>
  <c r="AG143" i="27"/>
  <c r="AG151" i="27"/>
  <c r="AG159" i="27"/>
  <c r="AG169" i="27"/>
  <c r="AG177" i="27"/>
  <c r="AG185" i="27"/>
  <c r="AG193" i="27"/>
  <c r="AG41" i="27"/>
  <c r="AG109" i="27"/>
  <c r="AG97" i="27"/>
  <c r="AG117" i="27"/>
  <c r="AG129" i="27"/>
  <c r="AG141" i="27"/>
  <c r="AG197" i="27"/>
  <c r="AG33" i="27"/>
  <c r="AG31" i="27"/>
  <c r="AG83" i="27"/>
  <c r="AG171" i="27"/>
  <c r="AG213" i="27"/>
  <c r="AG161" i="27"/>
  <c r="AG179" i="27"/>
  <c r="AG187" i="27"/>
  <c r="AG149" i="27"/>
  <c r="AG167" i="27"/>
  <c r="AG32" i="22"/>
  <c r="AZ32" i="22"/>
  <c r="AG37" i="22"/>
  <c r="AZ37" i="22"/>
  <c r="AG45" i="22"/>
  <c r="AZ45" i="22"/>
  <c r="AG49" i="22"/>
  <c r="AZ49" i="22"/>
  <c r="AG57" i="22"/>
  <c r="AZ57" i="22"/>
  <c r="AG65" i="22"/>
  <c r="AZ65" i="22"/>
  <c r="AG36" i="22"/>
  <c r="AZ36" i="22"/>
  <c r="AG44" i="22"/>
  <c r="AZ44" i="22"/>
  <c r="AG48" i="22"/>
  <c r="AZ48" i="22"/>
  <c r="AG60" i="22"/>
  <c r="AZ60" i="22"/>
  <c r="AG71" i="22"/>
  <c r="AZ71" i="22"/>
  <c r="AG79" i="22"/>
  <c r="AZ79" i="22"/>
  <c r="AG72" i="22"/>
  <c r="AZ72" i="22"/>
  <c r="AG80" i="22"/>
  <c r="AZ80" i="22"/>
  <c r="AG91" i="22"/>
  <c r="AZ91" i="22"/>
  <c r="AG30" i="22"/>
  <c r="AZ30" i="22"/>
  <c r="AG35" i="22"/>
  <c r="AZ35" i="22"/>
  <c r="AG39" i="22"/>
  <c r="AZ39" i="22"/>
  <c r="AG43" i="22"/>
  <c r="AZ43" i="22"/>
  <c r="AG47" i="22"/>
  <c r="AZ47" i="22"/>
  <c r="AG51" i="22"/>
  <c r="AZ51" i="22"/>
  <c r="AG55" i="22"/>
  <c r="AZ55" i="22"/>
  <c r="AG59" i="22"/>
  <c r="AZ59" i="22"/>
  <c r="AG63" i="22"/>
  <c r="AZ63" i="22"/>
  <c r="AG67" i="22"/>
  <c r="AZ67" i="22"/>
  <c r="AG34" i="22"/>
  <c r="AZ34" i="22"/>
  <c r="AG38" i="22"/>
  <c r="AZ38" i="22"/>
  <c r="AG42" i="22"/>
  <c r="AZ42" i="22"/>
  <c r="AG46" i="22"/>
  <c r="AZ46" i="22"/>
  <c r="AG50" i="22"/>
  <c r="AZ50" i="22"/>
  <c r="AG54" i="22"/>
  <c r="AZ54" i="22"/>
  <c r="AG58" i="22"/>
  <c r="AZ58" i="22"/>
  <c r="AG62" i="22"/>
  <c r="AZ62" i="22"/>
  <c r="AG66" i="22"/>
  <c r="AZ66" i="22"/>
  <c r="AG73" i="22"/>
  <c r="AZ73" i="22"/>
  <c r="AG77" i="22"/>
  <c r="AZ77" i="22"/>
  <c r="AG81" i="22"/>
  <c r="AZ81" i="22"/>
  <c r="AG85" i="22"/>
  <c r="AZ85" i="22"/>
  <c r="AG70" i="22"/>
  <c r="AZ70" i="22"/>
  <c r="AG74" i="22"/>
  <c r="AZ74" i="22"/>
  <c r="AG78" i="22"/>
  <c r="AZ78" i="22"/>
  <c r="AG82" i="22"/>
  <c r="AZ82" i="22"/>
  <c r="AG86" i="22"/>
  <c r="AZ86" i="22"/>
  <c r="AG89" i="22"/>
  <c r="AZ89" i="22"/>
  <c r="AG93" i="22"/>
  <c r="AZ93" i="22"/>
  <c r="AG97" i="22"/>
  <c r="AZ97" i="22"/>
  <c r="AG101" i="22"/>
  <c r="AZ101" i="22"/>
  <c r="AG88" i="22"/>
  <c r="AZ88" i="22"/>
  <c r="AG92" i="22"/>
  <c r="AZ92" i="22"/>
  <c r="AG96" i="22"/>
  <c r="AZ96" i="22"/>
  <c r="AG100" i="22"/>
  <c r="AZ100" i="22"/>
  <c r="AG104" i="22"/>
  <c r="AZ104" i="22"/>
  <c r="AG107" i="22"/>
  <c r="AZ107" i="22"/>
  <c r="AG111" i="22"/>
  <c r="AZ111" i="22"/>
  <c r="AG106" i="22"/>
  <c r="AZ106" i="22"/>
  <c r="AG110" i="22"/>
  <c r="AZ110" i="22"/>
  <c r="AG114" i="22"/>
  <c r="AZ114" i="22"/>
  <c r="AG116" i="22"/>
  <c r="AZ116" i="22"/>
  <c r="AG120" i="22"/>
  <c r="AZ120" i="22"/>
  <c r="AG117" i="22"/>
  <c r="AZ117" i="22"/>
  <c r="AG121" i="22"/>
  <c r="AZ121" i="22"/>
  <c r="AG124" i="22"/>
  <c r="AZ124" i="22"/>
  <c r="AG127" i="22"/>
  <c r="AZ127" i="22"/>
  <c r="AG128" i="22"/>
  <c r="AZ128" i="22"/>
  <c r="AG129" i="22"/>
  <c r="AZ129" i="22"/>
  <c r="AZ135" i="22"/>
  <c r="AG135" i="22"/>
  <c r="AZ133" i="22"/>
  <c r="AG133" i="22"/>
  <c r="AG41" i="22"/>
  <c r="AZ41" i="22"/>
  <c r="AG53" i="22"/>
  <c r="AZ53" i="22"/>
  <c r="AG61" i="22"/>
  <c r="AZ61" i="22"/>
  <c r="AG69" i="22"/>
  <c r="AZ69" i="22"/>
  <c r="AG40" i="22"/>
  <c r="AZ40" i="22"/>
  <c r="AG52" i="22"/>
  <c r="AZ52" i="22"/>
  <c r="AG56" i="22"/>
  <c r="AZ56" i="22"/>
  <c r="AG64" i="22"/>
  <c r="AZ64" i="22"/>
  <c r="AG75" i="22"/>
  <c r="AZ75" i="22"/>
  <c r="AG83" i="22"/>
  <c r="AZ83" i="22"/>
  <c r="AG76" i="22"/>
  <c r="AZ76" i="22"/>
  <c r="AG84" i="22"/>
  <c r="AZ84" i="22"/>
  <c r="AG87" i="22"/>
  <c r="AZ87" i="22"/>
  <c r="AG95" i="22"/>
  <c r="AZ95" i="22"/>
  <c r="AG99" i="22"/>
  <c r="AZ99" i="22"/>
  <c r="AG103" i="22"/>
  <c r="AZ103" i="22"/>
  <c r="AG90" i="22"/>
  <c r="AZ90" i="22"/>
  <c r="AG94" i="22"/>
  <c r="AZ94" i="22"/>
  <c r="AG98" i="22"/>
  <c r="AZ98" i="22"/>
  <c r="AG102" i="22"/>
  <c r="AZ102" i="22"/>
  <c r="AG105" i="22"/>
  <c r="AZ105" i="22"/>
  <c r="AG109" i="22"/>
  <c r="AZ109" i="22"/>
  <c r="AG113" i="22"/>
  <c r="AZ113" i="22"/>
  <c r="AG108" i="22"/>
  <c r="AZ108" i="22"/>
  <c r="AG112" i="22"/>
  <c r="AZ112" i="22"/>
  <c r="AG115" i="22"/>
  <c r="AZ115" i="22"/>
  <c r="AG118" i="22"/>
  <c r="AZ118" i="22"/>
  <c r="AG122" i="22"/>
  <c r="AZ122" i="22"/>
  <c r="AG119" i="22"/>
  <c r="AZ119" i="22"/>
  <c r="AG123" i="22"/>
  <c r="AZ123" i="22"/>
  <c r="AG125" i="22"/>
  <c r="AZ125" i="22"/>
  <c r="AG126" i="22"/>
  <c r="AZ126" i="22"/>
  <c r="AG130" i="22"/>
  <c r="AZ130" i="22"/>
  <c r="AG131" i="22"/>
  <c r="AZ131" i="22"/>
  <c r="AZ136" i="22"/>
  <c r="AG136" i="22"/>
  <c r="AZ134" i="22"/>
  <c r="AG134" i="22"/>
  <c r="AZ132" i="22"/>
  <c r="AG132" i="22"/>
  <c r="N2" i="27"/>
  <c r="N1" i="27"/>
  <c r="BA31" i="27"/>
  <c r="BA32" i="27"/>
  <c r="BA33" i="27"/>
  <c r="BA34" i="27"/>
  <c r="BA35" i="27"/>
  <c r="BA36" i="27"/>
  <c r="BA37" i="27"/>
  <c r="BA38" i="27"/>
  <c r="BA39" i="27"/>
  <c r="BA40" i="27"/>
  <c r="BA41" i="27"/>
  <c r="BA42" i="27"/>
  <c r="BA43" i="27"/>
  <c r="BA44" i="27"/>
  <c r="BA45" i="27"/>
  <c r="BA46" i="27"/>
  <c r="BA47" i="27"/>
  <c r="BA48" i="27"/>
  <c r="BA49" i="27"/>
  <c r="BA50" i="27"/>
  <c r="BA52" i="27"/>
  <c r="BA54" i="27"/>
  <c r="BA56" i="27"/>
  <c r="BA58" i="27"/>
  <c r="BA51" i="27"/>
  <c r="BA53" i="27"/>
  <c r="BA55" i="27"/>
  <c r="BA57" i="27"/>
  <c r="BA59" i="27"/>
  <c r="BA60" i="27"/>
  <c r="BA61" i="27"/>
  <c r="BA62" i="27"/>
  <c r="BA63" i="27"/>
  <c r="BA64" i="27"/>
  <c r="BA65" i="27"/>
  <c r="BA66" i="27"/>
  <c r="BA67" i="27"/>
  <c r="BA68" i="27"/>
  <c r="BA69" i="27"/>
  <c r="BA70" i="27"/>
  <c r="BA71" i="27"/>
  <c r="BA72" i="27"/>
  <c r="BA73" i="27"/>
  <c r="BA74" i="27"/>
  <c r="BA75" i="27"/>
  <c r="BA76" i="27"/>
  <c r="BA77" i="27"/>
  <c r="BA78" i="27"/>
  <c r="BA79" i="27"/>
  <c r="BA80" i="27"/>
  <c r="BA81" i="27"/>
  <c r="BA82" i="27"/>
  <c r="BA83" i="27"/>
  <c r="BA84" i="27"/>
  <c r="BA85" i="27"/>
  <c r="BA86" i="27"/>
  <c r="BA87" i="27"/>
  <c r="BA88" i="27"/>
  <c r="BA89" i="27"/>
  <c r="BA90" i="27"/>
  <c r="BA91" i="27"/>
  <c r="BA92" i="27"/>
  <c r="BA93" i="27"/>
  <c r="BA94" i="27"/>
  <c r="BA95" i="27"/>
  <c r="BA96" i="27"/>
  <c r="BA97" i="27"/>
  <c r="BA98" i="27"/>
  <c r="BA99" i="27"/>
  <c r="BA100" i="27"/>
  <c r="BA101" i="27"/>
  <c r="BA102" i="27"/>
  <c r="BA103" i="27"/>
  <c r="BA104" i="27"/>
  <c r="BA105" i="27"/>
  <c r="BA106" i="27"/>
  <c r="BA107" i="27"/>
  <c r="BA108" i="27"/>
  <c r="BA109" i="27"/>
  <c r="BA110" i="27"/>
  <c r="BA111" i="27"/>
  <c r="BA112" i="27"/>
  <c r="BA113" i="27"/>
  <c r="BA114" i="27"/>
  <c r="BA115" i="27"/>
  <c r="BA116" i="27"/>
  <c r="BA117" i="27"/>
  <c r="BA118" i="27"/>
  <c r="BA119" i="27"/>
  <c r="BA120" i="27"/>
  <c r="BA121" i="27"/>
  <c r="BA122" i="27"/>
  <c r="BA123" i="27"/>
  <c r="BA124" i="27"/>
  <c r="BA125" i="27"/>
  <c r="BA126" i="27"/>
  <c r="BA127" i="27"/>
  <c r="BA128" i="27"/>
  <c r="BA129" i="27"/>
  <c r="BA130" i="27"/>
  <c r="BA131" i="27"/>
  <c r="BA132" i="27"/>
  <c r="BA133" i="27"/>
  <c r="BA134" i="27"/>
  <c r="BA135" i="27"/>
  <c r="BA136" i="27"/>
  <c r="BA137" i="27"/>
  <c r="BA138" i="27"/>
  <c r="BA139" i="27"/>
  <c r="BA140" i="27"/>
  <c r="BA141" i="27"/>
  <c r="BA142" i="27"/>
  <c r="BA143" i="27"/>
  <c r="BA144" i="27"/>
  <c r="BA145" i="27"/>
  <c r="BA146" i="27"/>
  <c r="BA147" i="27"/>
  <c r="BA148" i="27"/>
  <c r="BA149" i="27"/>
  <c r="BA150" i="27"/>
  <c r="BA151" i="27"/>
  <c r="BA152" i="27"/>
  <c r="BA153" i="27"/>
  <c r="BA154" i="27"/>
  <c r="BA155" i="27"/>
  <c r="BA156" i="27"/>
  <c r="BA157" i="27"/>
  <c r="BA158" i="27"/>
  <c r="BA159" i="27"/>
  <c r="BA160" i="27"/>
  <c r="BA161" i="27"/>
  <c r="BA162" i="27"/>
  <c r="BA163" i="27"/>
  <c r="BA164" i="27"/>
  <c r="BA165" i="27"/>
  <c r="BA166" i="27"/>
  <c r="BA167" i="27"/>
  <c r="BA168" i="27"/>
  <c r="BA169" i="27"/>
  <c r="BA170" i="27"/>
  <c r="BA171" i="27"/>
  <c r="BA30" i="27"/>
  <c r="BA172" i="27"/>
  <c r="BA173" i="27"/>
  <c r="BA174" i="27"/>
  <c r="BA175" i="27"/>
  <c r="BA176" i="27"/>
  <c r="BA177" i="27"/>
  <c r="BA178" i="27"/>
  <c r="BA179" i="27"/>
  <c r="BA180" i="27"/>
  <c r="BA181" i="27"/>
  <c r="BA182" i="27"/>
  <c r="BA183" i="27"/>
  <c r="BA184" i="27"/>
  <c r="BA185" i="27"/>
  <c r="BA186" i="27"/>
  <c r="BA187" i="27"/>
  <c r="BA188" i="27"/>
  <c r="BA189" i="27"/>
  <c r="BA190" i="27"/>
  <c r="BA191" i="27"/>
  <c r="BA192" i="27"/>
  <c r="BA193" i="27"/>
  <c r="BA194" i="27"/>
  <c r="BA195" i="27"/>
  <c r="BA196" i="27"/>
  <c r="BA198" i="27"/>
  <c r="BA199" i="27"/>
  <c r="BA200" i="27"/>
  <c r="BA201" i="27"/>
  <c r="BA202" i="27"/>
  <c r="BA203" i="27"/>
  <c r="BA204" i="27"/>
  <c r="BA205" i="27"/>
  <c r="BA206" i="27"/>
  <c r="BA207" i="27"/>
  <c r="BA208" i="27"/>
  <c r="BA209" i="27"/>
  <c r="BA210" i="27"/>
  <c r="BA211" i="27"/>
  <c r="BA212" i="27"/>
  <c r="BA213" i="27"/>
  <c r="BA214" i="27"/>
  <c r="BA215" i="27"/>
  <c r="BA216" i="27"/>
  <c r="BA217" i="27"/>
  <c r="BA218" i="27"/>
  <c r="BA219" i="27"/>
  <c r="BA220" i="27"/>
  <c r="BA221" i="27"/>
  <c r="BA222" i="27"/>
  <c r="BA223" i="27"/>
  <c r="BA224" i="27"/>
  <c r="BA225" i="27"/>
  <c r="BA226" i="27"/>
  <c r="BA227" i="27"/>
  <c r="BA228" i="27"/>
  <c r="BA229" i="27"/>
  <c r="BA230" i="27"/>
  <c r="BA231" i="27"/>
  <c r="BA232" i="27"/>
  <c r="BA233" i="27"/>
  <c r="BA130" i="22"/>
  <c r="BA131" i="22"/>
  <c r="BA129" i="22"/>
  <c r="BA127" i="22"/>
  <c r="BA125" i="22"/>
  <c r="BA128" i="22"/>
  <c r="BA126" i="22"/>
  <c r="BA124" i="22"/>
  <c r="BA122" i="22"/>
  <c r="BA120" i="22"/>
  <c r="BA118" i="22"/>
  <c r="BA123" i="22"/>
  <c r="BA121" i="22"/>
  <c r="BA119" i="22"/>
  <c r="BA117" i="22"/>
  <c r="BA115" i="22"/>
  <c r="BA113" i="22"/>
  <c r="BA111" i="22"/>
  <c r="BA109" i="22"/>
  <c r="BA107" i="22"/>
  <c r="BA116" i="22"/>
  <c r="BA114" i="22"/>
  <c r="BA112" i="22"/>
  <c r="BA110" i="22"/>
  <c r="BA108" i="22"/>
  <c r="BA106" i="22"/>
  <c r="BA105" i="22"/>
  <c r="BA103" i="22"/>
  <c r="BA101" i="22"/>
  <c r="BA99" i="22"/>
  <c r="BA97" i="22"/>
  <c r="BA95" i="22"/>
  <c r="BA93" i="22"/>
  <c r="BA91" i="22"/>
  <c r="BA89" i="22"/>
  <c r="BA87" i="22"/>
  <c r="BA104" i="22"/>
  <c r="BA102" i="22"/>
  <c r="BA100" i="22"/>
  <c r="BA98" i="22"/>
  <c r="BA96" i="22"/>
  <c r="BA94" i="22"/>
  <c r="BA92" i="22"/>
  <c r="BA90" i="22"/>
  <c r="BA88" i="22"/>
  <c r="BA85" i="22"/>
  <c r="BA83" i="22"/>
  <c r="BA81" i="22"/>
  <c r="BA79" i="22"/>
  <c r="BA77" i="22"/>
  <c r="BA75" i="22"/>
  <c r="BA73" i="22"/>
  <c r="BA71" i="22"/>
  <c r="BA69" i="22"/>
  <c r="BA86" i="22"/>
  <c r="BA84" i="22"/>
  <c r="BA82" i="22"/>
  <c r="BA80" i="22"/>
  <c r="BA78" i="22"/>
  <c r="BA76" i="22"/>
  <c r="BA74" i="22"/>
  <c r="BA72" i="22"/>
  <c r="BA70" i="22"/>
  <c r="BA67" i="22"/>
  <c r="BA65" i="22"/>
  <c r="BA63" i="22"/>
  <c r="BA61" i="22"/>
  <c r="BA59" i="22"/>
  <c r="BA57" i="22"/>
  <c r="BA55" i="22"/>
  <c r="BA53" i="22"/>
  <c r="BA51" i="22"/>
  <c r="BA49" i="22"/>
  <c r="BA47" i="22"/>
  <c r="BA45" i="22"/>
  <c r="BA43" i="22"/>
  <c r="BA41" i="22"/>
  <c r="BA39" i="22"/>
  <c r="BA37" i="22"/>
  <c r="BA35" i="22"/>
  <c r="BA66" i="22"/>
  <c r="BA64" i="22"/>
  <c r="BA62" i="22"/>
  <c r="BA60" i="22"/>
  <c r="BA58" i="22"/>
  <c r="BA56" i="22"/>
  <c r="BA54" i="22"/>
  <c r="BA52" i="22"/>
  <c r="BA50" i="22"/>
  <c r="BA48" i="22"/>
  <c r="BA46" i="22"/>
  <c r="BA44" i="22"/>
  <c r="BA42" i="22"/>
  <c r="BA38" i="22"/>
  <c r="BA34" i="22"/>
  <c r="BA29" i="22"/>
  <c r="AG33" i="22"/>
  <c r="AG68" i="22"/>
  <c r="AG31" i="22"/>
  <c r="AG29" i="22"/>
  <c r="N5" i="22"/>
  <c r="N3" i="22"/>
  <c r="N1" i="22"/>
  <c r="N6" i="22"/>
  <c r="N4" i="22"/>
  <c r="N2" i="22"/>
  <c r="AY90" i="15"/>
  <c r="AY89" i="15"/>
  <c r="AY87" i="15"/>
  <c r="AY86" i="15"/>
  <c r="AY85" i="15"/>
  <c r="AY84" i="15"/>
  <c r="AY83" i="15"/>
  <c r="AY82" i="15"/>
  <c r="AY81" i="15"/>
  <c r="AY79" i="15"/>
  <c r="AY78" i="15"/>
  <c r="AY77" i="15"/>
  <c r="AY76" i="15"/>
  <c r="AY75" i="15"/>
  <c r="AY73" i="15"/>
  <c r="AY72" i="15"/>
  <c r="AY71" i="15"/>
  <c r="AY69" i="15"/>
  <c r="AY68" i="15"/>
  <c r="AY67" i="15"/>
  <c r="AY65" i="15"/>
  <c r="AY64" i="15"/>
  <c r="AY63" i="15"/>
  <c r="AY61" i="15"/>
  <c r="AY60" i="15"/>
  <c r="AY59" i="15"/>
  <c r="AY57" i="15"/>
  <c r="AY56" i="15"/>
  <c r="AY55" i="15"/>
  <c r="AY53" i="15"/>
  <c r="AY52" i="15"/>
  <c r="AY51" i="15"/>
  <c r="AY49" i="15"/>
  <c r="AY48" i="15"/>
  <c r="AY47" i="15"/>
  <c r="AY45" i="15"/>
  <c r="AY43" i="15"/>
  <c r="AY42" i="15"/>
  <c r="AY41" i="15"/>
  <c r="AY40" i="15"/>
  <c r="AY39" i="15"/>
  <c r="AY37" i="15"/>
  <c r="AY35" i="15"/>
  <c r="AY34" i="15"/>
  <c r="AY33" i="15"/>
  <c r="AY31" i="15"/>
  <c r="AY30" i="15"/>
  <c r="AY29" i="15"/>
  <c r="AZ44" i="15"/>
  <c r="AG5" i="27" l="1"/>
  <c r="AG6" i="27"/>
  <c r="AZ2" i="27"/>
  <c r="AG4" i="27"/>
  <c r="AZ5" i="27"/>
  <c r="AZ6" i="27"/>
  <c r="AZ4" i="27"/>
  <c r="AG3" i="27"/>
  <c r="AG2" i="27"/>
  <c r="AZ3" i="27"/>
  <c r="AG1" i="27"/>
  <c r="AF30" i="16"/>
  <c r="AF32" i="16"/>
  <c r="AF34" i="16"/>
  <c r="AF36" i="16"/>
  <c r="AF38" i="16"/>
  <c r="AF40" i="16"/>
  <c r="AF42" i="16"/>
  <c r="AF44" i="16"/>
  <c r="AF46" i="16"/>
  <c r="AF48" i="16"/>
  <c r="AF50" i="16"/>
  <c r="AF52" i="16"/>
  <c r="AF82" i="16"/>
  <c r="AF84" i="16"/>
  <c r="AF86" i="16"/>
  <c r="AF88" i="16"/>
  <c r="AF45" i="16"/>
  <c r="AF47" i="16"/>
  <c r="AF49" i="16"/>
  <c r="AF51" i="16"/>
  <c r="AF53" i="16"/>
  <c r="AF55" i="16"/>
  <c r="AF57" i="16"/>
  <c r="AF59" i="16"/>
  <c r="AF61" i="16"/>
  <c r="AF63" i="16"/>
  <c r="AF65" i="16"/>
  <c r="AF67" i="16"/>
  <c r="AF69" i="16"/>
  <c r="AF71" i="16"/>
  <c r="AF73" i="16"/>
  <c r="AF75" i="16"/>
  <c r="AF77" i="16"/>
  <c r="AF79" i="16"/>
  <c r="AF81" i="16"/>
  <c r="AF83" i="16"/>
  <c r="AF89" i="16"/>
  <c r="AY32" i="15"/>
  <c r="AY36" i="15"/>
  <c r="AY38" i="15"/>
  <c r="AY44" i="15"/>
  <c r="AY46" i="15"/>
  <c r="AY50" i="15"/>
  <c r="AY54" i="15"/>
  <c r="AY58" i="15"/>
  <c r="AY62" i="15"/>
  <c r="AY66" i="15"/>
  <c r="AY70" i="15"/>
  <c r="AY74" i="15"/>
  <c r="AY80" i="15"/>
  <c r="AY88" i="15"/>
  <c r="AZ6" i="22"/>
  <c r="AG6" i="22"/>
  <c r="AG5" i="22"/>
  <c r="AG4" i="22"/>
  <c r="AG3" i="22"/>
  <c r="AG2" i="22"/>
  <c r="AG1" i="22"/>
  <c r="AZ1" i="22"/>
  <c r="AZ3" i="22"/>
  <c r="AZ5" i="22"/>
  <c r="AZ2" i="22"/>
  <c r="AZ4" i="22"/>
  <c r="AH197" i="27"/>
  <c r="BA197" i="27"/>
  <c r="BA6" i="27" s="1"/>
  <c r="AH32" i="22"/>
  <c r="BA32" i="22"/>
  <c r="AH40" i="22"/>
  <c r="BA40" i="22"/>
  <c r="AH33" i="22"/>
  <c r="BA33" i="22"/>
  <c r="AH31" i="22"/>
  <c r="BA31" i="22"/>
  <c r="AH68" i="22"/>
  <c r="BA68" i="22"/>
  <c r="AH135" i="22"/>
  <c r="BA135" i="22"/>
  <c r="AH133" i="22"/>
  <c r="BA133" i="22"/>
  <c r="AH30" i="22"/>
  <c r="BA30" i="22"/>
  <c r="AH36" i="22"/>
  <c r="BA36" i="22"/>
  <c r="AH136" i="22"/>
  <c r="BA136" i="22"/>
  <c r="BA134" i="22"/>
  <c r="AH134" i="22"/>
  <c r="BA132" i="22"/>
  <c r="AH132" i="22"/>
  <c r="H5" i="15"/>
  <c r="H3" i="15"/>
  <c r="H1" i="15"/>
  <c r="H4" i="15"/>
  <c r="H6" i="15"/>
  <c r="H2" i="15"/>
  <c r="J1" i="15"/>
  <c r="J3" i="15"/>
  <c r="J5" i="15"/>
  <c r="K12" i="15"/>
  <c r="K10" i="15"/>
  <c r="J2" i="15"/>
  <c r="J6" i="15"/>
  <c r="K11" i="15"/>
  <c r="J4" i="15"/>
  <c r="M5" i="15"/>
  <c r="M3" i="15"/>
  <c r="M1" i="15"/>
  <c r="M4" i="15"/>
  <c r="M6" i="15"/>
  <c r="M2" i="15"/>
  <c r="I2" i="15"/>
  <c r="I4" i="15"/>
  <c r="I6" i="15"/>
  <c r="I1" i="15"/>
  <c r="I5" i="15"/>
  <c r="I3" i="15"/>
  <c r="K9" i="15"/>
  <c r="K2" i="15"/>
  <c r="K4" i="15"/>
  <c r="K6" i="15"/>
  <c r="K14" i="15"/>
  <c r="K3" i="15"/>
  <c r="K15" i="15"/>
  <c r="K1" i="15"/>
  <c r="K5" i="15"/>
  <c r="K13" i="15"/>
  <c r="AH233" i="27"/>
  <c r="AH231" i="27"/>
  <c r="AH229" i="27"/>
  <c r="AH227" i="27"/>
  <c r="AH225" i="27"/>
  <c r="AH223" i="27"/>
  <c r="AH221" i="27"/>
  <c r="AH219" i="27"/>
  <c r="AH217" i="27"/>
  <c r="AH215" i="27"/>
  <c r="AH213" i="27"/>
  <c r="AH211" i="27"/>
  <c r="AH209" i="27"/>
  <c r="AH207" i="27"/>
  <c r="AH205" i="27"/>
  <c r="AH203" i="27"/>
  <c r="AH201" i="27"/>
  <c r="AH199" i="27"/>
  <c r="AH195" i="27"/>
  <c r="AH193" i="27"/>
  <c r="AH191" i="27"/>
  <c r="AH189" i="27"/>
  <c r="AH187" i="27"/>
  <c r="AH185" i="27"/>
  <c r="AH183" i="27"/>
  <c r="AH181" i="27"/>
  <c r="AH179" i="27"/>
  <c r="AH177" i="27"/>
  <c r="AH175" i="27"/>
  <c r="AH173" i="27"/>
  <c r="O6" i="27"/>
  <c r="O2" i="27"/>
  <c r="O5" i="27"/>
  <c r="O3" i="27"/>
  <c r="O1" i="27"/>
  <c r="O4" i="27"/>
  <c r="AH30" i="27"/>
  <c r="AH170" i="27"/>
  <c r="AH168" i="27"/>
  <c r="AH166" i="27"/>
  <c r="AH164" i="27"/>
  <c r="AH162" i="27"/>
  <c r="AH160" i="27"/>
  <c r="AH158" i="27"/>
  <c r="AH156" i="27"/>
  <c r="AH154" i="27"/>
  <c r="AH152" i="27"/>
  <c r="AH150" i="27"/>
  <c r="AH148" i="27"/>
  <c r="AH146" i="27"/>
  <c r="AH144" i="27"/>
  <c r="AH142" i="27"/>
  <c r="AH140" i="27"/>
  <c r="AH138" i="27"/>
  <c r="AH136" i="27"/>
  <c r="AH134" i="27"/>
  <c r="AH132" i="27"/>
  <c r="AH130" i="27"/>
  <c r="AH128" i="27"/>
  <c r="AH126" i="27"/>
  <c r="AH124" i="27"/>
  <c r="AH122" i="27"/>
  <c r="AH120" i="27"/>
  <c r="AH118" i="27"/>
  <c r="AH116" i="27"/>
  <c r="AH114" i="27"/>
  <c r="AH112" i="27"/>
  <c r="AH110" i="27"/>
  <c r="AH108" i="27"/>
  <c r="AH106" i="27"/>
  <c r="AH104" i="27"/>
  <c r="AH102" i="27"/>
  <c r="AH100" i="27"/>
  <c r="AH98" i="27"/>
  <c r="AH96" i="27"/>
  <c r="AH94" i="27"/>
  <c r="AH92" i="27"/>
  <c r="AH90" i="27"/>
  <c r="AH88" i="27"/>
  <c r="AH86" i="27"/>
  <c r="AH84" i="27"/>
  <c r="AH82" i="27"/>
  <c r="AH80" i="27"/>
  <c r="AH78" i="27"/>
  <c r="AH76" i="27"/>
  <c r="AH74" i="27"/>
  <c r="AH72" i="27"/>
  <c r="AH70" i="27"/>
  <c r="AH68" i="27"/>
  <c r="AH66" i="27"/>
  <c r="AH64" i="27"/>
  <c r="AH62" i="27"/>
  <c r="AH60" i="27"/>
  <c r="AH57" i="27"/>
  <c r="AH53" i="27"/>
  <c r="AH58" i="27"/>
  <c r="AH54" i="27"/>
  <c r="AH50" i="27"/>
  <c r="AH48" i="27"/>
  <c r="AH46" i="27"/>
  <c r="AH44" i="27"/>
  <c r="AH42" i="27"/>
  <c r="AH40" i="27"/>
  <c r="AH38" i="27"/>
  <c r="AH36" i="27"/>
  <c r="AH34" i="27"/>
  <c r="AH32" i="27"/>
  <c r="BB30" i="27"/>
  <c r="AH232" i="27"/>
  <c r="AH230" i="27"/>
  <c r="AH228" i="27"/>
  <c r="AH226" i="27"/>
  <c r="AH224" i="27"/>
  <c r="AH222" i="27"/>
  <c r="AH220" i="27"/>
  <c r="AH218" i="27"/>
  <c r="AH216" i="27"/>
  <c r="AH214" i="27"/>
  <c r="AH212" i="27"/>
  <c r="AH210" i="27"/>
  <c r="AH208" i="27"/>
  <c r="AH206" i="27"/>
  <c r="AH204" i="27"/>
  <c r="AH202" i="27"/>
  <c r="AH200" i="27"/>
  <c r="AH198" i="27"/>
  <c r="AH196" i="27"/>
  <c r="AH194" i="27"/>
  <c r="AH192" i="27"/>
  <c r="AH190" i="27"/>
  <c r="AH188" i="27"/>
  <c r="AH186" i="27"/>
  <c r="AH184" i="27"/>
  <c r="AH182" i="27"/>
  <c r="AH180" i="27"/>
  <c r="AH178" i="27"/>
  <c r="AH176" i="27"/>
  <c r="AH174" i="27"/>
  <c r="AH172" i="27"/>
  <c r="AH171" i="27"/>
  <c r="AH169" i="27"/>
  <c r="AH167" i="27"/>
  <c r="AH165" i="27"/>
  <c r="AH163" i="27"/>
  <c r="AH161" i="27"/>
  <c r="AH159" i="27"/>
  <c r="AH157" i="27"/>
  <c r="AH155" i="27"/>
  <c r="AH153" i="27"/>
  <c r="AH151" i="27"/>
  <c r="AH149" i="27"/>
  <c r="AH147" i="27"/>
  <c r="AH145" i="27"/>
  <c r="AH143" i="27"/>
  <c r="AH141" i="27"/>
  <c r="AH139" i="27"/>
  <c r="AH137" i="27"/>
  <c r="AH135" i="27"/>
  <c r="AH133" i="27"/>
  <c r="AH131" i="27"/>
  <c r="AH129" i="27"/>
  <c r="AH127" i="27"/>
  <c r="AH125" i="27"/>
  <c r="AH123" i="27"/>
  <c r="AH121" i="27"/>
  <c r="AH119" i="27"/>
  <c r="AH117" i="27"/>
  <c r="AH115" i="27"/>
  <c r="AH113" i="27"/>
  <c r="AH111" i="27"/>
  <c r="AH109" i="27"/>
  <c r="AH107" i="27"/>
  <c r="AH105" i="27"/>
  <c r="AH103" i="27"/>
  <c r="AH101" i="27"/>
  <c r="AH99" i="27"/>
  <c r="AH97" i="27"/>
  <c r="AH95" i="27"/>
  <c r="AH93" i="27"/>
  <c r="AH91" i="27"/>
  <c r="AH89" i="27"/>
  <c r="AH87" i="27"/>
  <c r="AH85" i="27"/>
  <c r="AH83" i="27"/>
  <c r="AH81" i="27"/>
  <c r="AH79" i="27"/>
  <c r="AH77" i="27"/>
  <c r="AH75" i="27"/>
  <c r="AH73" i="27"/>
  <c r="AH71" i="27"/>
  <c r="AH69" i="27"/>
  <c r="AH67" i="27"/>
  <c r="AH65" i="27"/>
  <c r="AH63" i="27"/>
  <c r="AH61" i="27"/>
  <c r="AH59" i="27"/>
  <c r="AH55" i="27"/>
  <c r="AH51" i="27"/>
  <c r="AH56" i="27"/>
  <c r="AH52" i="27"/>
  <c r="AH49" i="27"/>
  <c r="AH47" i="27"/>
  <c r="AH45" i="27"/>
  <c r="AH43" i="27"/>
  <c r="AH41" i="27"/>
  <c r="AH39" i="27"/>
  <c r="AH37" i="27"/>
  <c r="AH35" i="27"/>
  <c r="AH33" i="27"/>
  <c r="AH31" i="27"/>
  <c r="I1" i="16"/>
  <c r="I3" i="16"/>
  <c r="I5" i="16"/>
  <c r="I4" i="16"/>
  <c r="K9" i="16"/>
  <c r="I2" i="16"/>
  <c r="I6" i="16"/>
  <c r="K14" i="16"/>
  <c r="K1" i="16"/>
  <c r="K3" i="16"/>
  <c r="K5" i="16"/>
  <c r="K15" i="16"/>
  <c r="K2" i="16"/>
  <c r="K6" i="16"/>
  <c r="K13" i="16"/>
  <c r="K4" i="16"/>
  <c r="H6" i="16"/>
  <c r="H4" i="16"/>
  <c r="H2" i="16"/>
  <c r="H3" i="16"/>
  <c r="H5" i="16"/>
  <c r="H1" i="16"/>
  <c r="K12" i="16"/>
  <c r="K10" i="16"/>
  <c r="J2" i="16"/>
  <c r="J4" i="16"/>
  <c r="J6" i="16"/>
  <c r="K11" i="16"/>
  <c r="J1" i="16"/>
  <c r="J5" i="16"/>
  <c r="J3" i="16"/>
  <c r="M5" i="16"/>
  <c r="M3" i="16"/>
  <c r="M1" i="16"/>
  <c r="M4" i="16"/>
  <c r="M6" i="16"/>
  <c r="M2" i="16"/>
  <c r="AF80" i="15"/>
  <c r="BB40" i="22"/>
  <c r="BB36" i="22"/>
  <c r="BB30" i="22"/>
  <c r="BB32" i="22"/>
  <c r="BB31" i="22"/>
  <c r="BB29" i="22"/>
  <c r="AH34" i="22"/>
  <c r="AH38" i="22"/>
  <c r="AH42" i="22"/>
  <c r="AH46" i="22"/>
  <c r="AH50" i="22"/>
  <c r="AH54" i="22"/>
  <c r="AH58" i="22"/>
  <c r="AH62" i="22"/>
  <c r="AH66" i="22"/>
  <c r="AH37" i="22"/>
  <c r="AH41" i="22"/>
  <c r="AH45" i="22"/>
  <c r="AH49" i="22"/>
  <c r="AH53" i="22"/>
  <c r="AH57" i="22"/>
  <c r="AH61" i="22"/>
  <c r="AH65" i="22"/>
  <c r="AH72" i="22"/>
  <c r="AH76" i="22"/>
  <c r="AH80" i="22"/>
  <c r="AH84" i="22"/>
  <c r="AH69" i="22"/>
  <c r="AH73" i="22"/>
  <c r="AH77" i="22"/>
  <c r="AH81" i="22"/>
  <c r="AH85" i="22"/>
  <c r="AH90" i="22"/>
  <c r="AH94" i="22"/>
  <c r="AH98" i="22"/>
  <c r="AH102" i="22"/>
  <c r="AH87" i="22"/>
  <c r="AH91" i="22"/>
  <c r="AH95" i="22"/>
  <c r="AH99" i="22"/>
  <c r="AH103" i="22"/>
  <c r="AH106" i="22"/>
  <c r="AH110" i="22"/>
  <c r="AH114" i="22"/>
  <c r="AH107" i="22"/>
  <c r="AH111" i="22"/>
  <c r="AH115" i="22"/>
  <c r="AH119" i="22"/>
  <c r="AH123" i="22"/>
  <c r="AH120" i="22"/>
  <c r="AH124" i="22"/>
  <c r="AH128" i="22"/>
  <c r="AH127" i="22"/>
  <c r="AH131" i="22"/>
  <c r="O6" i="22"/>
  <c r="O4" i="22"/>
  <c r="O2" i="22"/>
  <c r="AH29" i="22"/>
  <c r="O5" i="22"/>
  <c r="O3" i="22"/>
  <c r="O1" i="22"/>
  <c r="AH44" i="22"/>
  <c r="AH48" i="22"/>
  <c r="AH52" i="22"/>
  <c r="AH56" i="22"/>
  <c r="AH60" i="22"/>
  <c r="AH64" i="22"/>
  <c r="AH35" i="22"/>
  <c r="AH39" i="22"/>
  <c r="AH43" i="22"/>
  <c r="AH47" i="22"/>
  <c r="AH51" i="22"/>
  <c r="AH55" i="22"/>
  <c r="AH59" i="22"/>
  <c r="AH63" i="22"/>
  <c r="AH67" i="22"/>
  <c r="AH70" i="22"/>
  <c r="AH74" i="22"/>
  <c r="AH78" i="22"/>
  <c r="AH82" i="22"/>
  <c r="AH86" i="22"/>
  <c r="AH71" i="22"/>
  <c r="AH75" i="22"/>
  <c r="AH79" i="22"/>
  <c r="AH83" i="22"/>
  <c r="AH88" i="22"/>
  <c r="AH92" i="22"/>
  <c r="AH96" i="22"/>
  <c r="AH100" i="22"/>
  <c r="AH104" i="22"/>
  <c r="AH89" i="22"/>
  <c r="AH93" i="22"/>
  <c r="AH97" i="22"/>
  <c r="AH101" i="22"/>
  <c r="AH105" i="22"/>
  <c r="AH108" i="22"/>
  <c r="AH112" i="22"/>
  <c r="AH116" i="22"/>
  <c r="AH109" i="22"/>
  <c r="AH113" i="22"/>
  <c r="AH117" i="22"/>
  <c r="AH121" i="22"/>
  <c r="AH118" i="22"/>
  <c r="AH122" i="22"/>
  <c r="AH126" i="22"/>
  <c r="AH125" i="22"/>
  <c r="AH129" i="22"/>
  <c r="AH130" i="22"/>
  <c r="AF54" i="15"/>
  <c r="AF62" i="15"/>
  <c r="AG32" i="16"/>
  <c r="AF35" i="15"/>
  <c r="AF70" i="15"/>
  <c r="AF88" i="15"/>
  <c r="AF43" i="15"/>
  <c r="AF46" i="15"/>
  <c r="AF37" i="15"/>
  <c r="AF45" i="15"/>
  <c r="AF48" i="15"/>
  <c r="AF51" i="15"/>
  <c r="AF53" i="15"/>
  <c r="AF56" i="15"/>
  <c r="AG44" i="15"/>
  <c r="AF31" i="15"/>
  <c r="AF33" i="15"/>
  <c r="AF39" i="15"/>
  <c r="AF41" i="15"/>
  <c r="AF47" i="15"/>
  <c r="AF49" i="15"/>
  <c r="AF50" i="15"/>
  <c r="AF52" i="15"/>
  <c r="AF55" i="15"/>
  <c r="AF57" i="15"/>
  <c r="AF58" i="15"/>
  <c r="AF60" i="15"/>
  <c r="AF63" i="15"/>
  <c r="AF65" i="15"/>
  <c r="AF66" i="15"/>
  <c r="AF68" i="15"/>
  <c r="AF71" i="15"/>
  <c r="AF73" i="15"/>
  <c r="AF74" i="15"/>
  <c r="AF76" i="15"/>
  <c r="AF81" i="15"/>
  <c r="AF83" i="15"/>
  <c r="AF84" i="15"/>
  <c r="AF86" i="15"/>
  <c r="AF29" i="15"/>
  <c r="AF59" i="15"/>
  <c r="AF61" i="15"/>
  <c r="AF64" i="15"/>
  <c r="AF67" i="15"/>
  <c r="AF69" i="15"/>
  <c r="AF72" i="15"/>
  <c r="AF75" i="15"/>
  <c r="AF77" i="15"/>
  <c r="AF79" i="15"/>
  <c r="AF82" i="15"/>
  <c r="AF85" i="15"/>
  <c r="AF90" i="15"/>
  <c r="AF29" i="16"/>
  <c r="AF31" i="16"/>
  <c r="AF33" i="16"/>
  <c r="AF35" i="16"/>
  <c r="AF37" i="16"/>
  <c r="AF39" i="16"/>
  <c r="AF41" i="16"/>
  <c r="AF43" i="16"/>
  <c r="AF54" i="16"/>
  <c r="AF56" i="16"/>
  <c r="AF58" i="16"/>
  <c r="AF60" i="16"/>
  <c r="AF62" i="16"/>
  <c r="AF64" i="16"/>
  <c r="AF66" i="16"/>
  <c r="AF68" i="16"/>
  <c r="AF70" i="16"/>
  <c r="AF72" i="16"/>
  <c r="AF74" i="16"/>
  <c r="AF76" i="16"/>
  <c r="AF78" i="16"/>
  <c r="AF80" i="16"/>
  <c r="AF85" i="16"/>
  <c r="AF87" i="16"/>
  <c r="AF90" i="16"/>
  <c r="AZ30" i="15"/>
  <c r="AF30" i="15"/>
  <c r="AZ32" i="15"/>
  <c r="AF32" i="15"/>
  <c r="AZ34" i="15"/>
  <c r="AF34" i="15"/>
  <c r="AZ36" i="15"/>
  <c r="AF36" i="15"/>
  <c r="AZ38" i="15"/>
  <c r="AF38" i="15"/>
  <c r="AZ40" i="15"/>
  <c r="AF40" i="15"/>
  <c r="AZ42" i="15"/>
  <c r="AF42" i="15"/>
  <c r="AF44" i="15"/>
  <c r="AZ90" i="15"/>
  <c r="AZ88" i="15"/>
  <c r="AZ89" i="15"/>
  <c r="AZ87" i="15"/>
  <c r="AZ83" i="15"/>
  <c r="AZ81" i="15"/>
  <c r="AZ79" i="15"/>
  <c r="AZ77" i="15"/>
  <c r="AZ75" i="15"/>
  <c r="AZ73" i="15"/>
  <c r="AZ71" i="15"/>
  <c r="AZ69" i="15"/>
  <c r="AZ67" i="15"/>
  <c r="AZ65" i="15"/>
  <c r="AZ63" i="15"/>
  <c r="AZ61" i="15"/>
  <c r="AZ59" i="15"/>
  <c r="AZ57" i="15"/>
  <c r="AZ55" i="15"/>
  <c r="AZ53" i="15"/>
  <c r="AZ51" i="15"/>
  <c r="AZ49" i="15"/>
  <c r="AZ47" i="15"/>
  <c r="AZ45" i="15"/>
  <c r="AZ86" i="15"/>
  <c r="AZ84" i="15"/>
  <c r="AZ82" i="15"/>
  <c r="AZ80" i="15"/>
  <c r="AZ78" i="15"/>
  <c r="AZ76" i="15"/>
  <c r="AZ74" i="15"/>
  <c r="AZ72" i="15"/>
  <c r="AZ70" i="15"/>
  <c r="AZ68" i="15"/>
  <c r="AZ66" i="15"/>
  <c r="AZ64" i="15"/>
  <c r="AZ62" i="15"/>
  <c r="AZ60" i="15"/>
  <c r="AZ58" i="15"/>
  <c r="AZ56" i="15"/>
  <c r="AZ54" i="15"/>
  <c r="AZ52" i="15"/>
  <c r="AZ50" i="15"/>
  <c r="AZ48" i="15"/>
  <c r="AZ29" i="15"/>
  <c r="AZ31" i="15"/>
  <c r="AZ33" i="15"/>
  <c r="AZ35" i="15"/>
  <c r="AZ37" i="15"/>
  <c r="AZ39" i="15"/>
  <c r="AZ41" i="15"/>
  <c r="AZ43" i="15"/>
  <c r="AZ46" i="15"/>
  <c r="AF78" i="15"/>
  <c r="AF87" i="15"/>
  <c r="AF89" i="15"/>
  <c r="BA1" i="27" l="1"/>
  <c r="AH6" i="27"/>
  <c r="AH4" i="27"/>
  <c r="AH2" i="27"/>
  <c r="AH3" i="27"/>
  <c r="AH1" i="27"/>
  <c r="AH5" i="27"/>
  <c r="BA2" i="27"/>
  <c r="BA5" i="27"/>
  <c r="BA4" i="27"/>
  <c r="BA3" i="27"/>
  <c r="AF6" i="16"/>
  <c r="AF5" i="16"/>
  <c r="AF4" i="16"/>
  <c r="AF3" i="16"/>
  <c r="AF2" i="16"/>
  <c r="AF1" i="16"/>
  <c r="AG42" i="16"/>
  <c r="AG38" i="16"/>
  <c r="AG34" i="16"/>
  <c r="AG48" i="16"/>
  <c r="AG52" i="16"/>
  <c r="AG56" i="16"/>
  <c r="AG60" i="16"/>
  <c r="AG47" i="16"/>
  <c r="AG51" i="16"/>
  <c r="AG55" i="16"/>
  <c r="AG59" i="16"/>
  <c r="AG63" i="16"/>
  <c r="AG66" i="16"/>
  <c r="AG70" i="16"/>
  <c r="AG65" i="16"/>
  <c r="AG69" i="16"/>
  <c r="AG73" i="16"/>
  <c r="AG76" i="16"/>
  <c r="AG80" i="16"/>
  <c r="AG75" i="16"/>
  <c r="AG79" i="16"/>
  <c r="AG83" i="16"/>
  <c r="AG87" i="16"/>
  <c r="AG86" i="16"/>
  <c r="AG90" i="16"/>
  <c r="AH34" i="16"/>
  <c r="AH42" i="16"/>
  <c r="AH35" i="16"/>
  <c r="AH43" i="16"/>
  <c r="AH51" i="16"/>
  <c r="AH59" i="16"/>
  <c r="AH46" i="16"/>
  <c r="AH54" i="16"/>
  <c r="AH62" i="16"/>
  <c r="AH71" i="16"/>
  <c r="AH70" i="16"/>
  <c r="AH79" i="16"/>
  <c r="AH76" i="16"/>
  <c r="AH84" i="16"/>
  <c r="AH87" i="16"/>
  <c r="AG30" i="16"/>
  <c r="AG44" i="16"/>
  <c r="AG40" i="16"/>
  <c r="AG36" i="16"/>
  <c r="AG45" i="16"/>
  <c r="AG43" i="16"/>
  <c r="AG41" i="16"/>
  <c r="AG39" i="16"/>
  <c r="AG37" i="16"/>
  <c r="AG35" i="16"/>
  <c r="AG33" i="16"/>
  <c r="AG31" i="16"/>
  <c r="AG46" i="16"/>
  <c r="AG50" i="16"/>
  <c r="AG54" i="16"/>
  <c r="AG58" i="16"/>
  <c r="AG62" i="16"/>
  <c r="AG49" i="16"/>
  <c r="AG53" i="16"/>
  <c r="AG57" i="16"/>
  <c r="AG61" i="16"/>
  <c r="AG64" i="16"/>
  <c r="AG68" i="16"/>
  <c r="AG72" i="16"/>
  <c r="AG67" i="16"/>
  <c r="AG71" i="16"/>
  <c r="AG74" i="16"/>
  <c r="AG78" i="16"/>
  <c r="AG82" i="16"/>
  <c r="AG77" i="16"/>
  <c r="AG81" i="16"/>
  <c r="AG85" i="16"/>
  <c r="AG84" i="16"/>
  <c r="AG88" i="16"/>
  <c r="AG89" i="16"/>
  <c r="AH38" i="16"/>
  <c r="AH31" i="16"/>
  <c r="AH39" i="16"/>
  <c r="AH47" i="16"/>
  <c r="AH55" i="16"/>
  <c r="AH63" i="16"/>
  <c r="AH50" i="16"/>
  <c r="AH58" i="16"/>
  <c r="AH67" i="16"/>
  <c r="AH66" i="16"/>
  <c r="AH75" i="16"/>
  <c r="AH83" i="16"/>
  <c r="AH80" i="16"/>
  <c r="AH88" i="16"/>
  <c r="AH90" i="16"/>
  <c r="AH29" i="16"/>
  <c r="AY6" i="15"/>
  <c r="AY1" i="15"/>
  <c r="AY3" i="15"/>
  <c r="AY5" i="15"/>
  <c r="AF6" i="15"/>
  <c r="AF5" i="15"/>
  <c r="AF4" i="15"/>
  <c r="AF3" i="15"/>
  <c r="AF2" i="15"/>
  <c r="AF1" i="15"/>
  <c r="AY2" i="15"/>
  <c r="AY4" i="15"/>
  <c r="AZ85" i="15"/>
  <c r="AZ4" i="15" s="1"/>
  <c r="BA6" i="22"/>
  <c r="BA1" i="22"/>
  <c r="BA3" i="22"/>
  <c r="BA5" i="22"/>
  <c r="AH6" i="22"/>
  <c r="AH5" i="22"/>
  <c r="AH4" i="22"/>
  <c r="AH3" i="22"/>
  <c r="AH2" i="22"/>
  <c r="AH1" i="22"/>
  <c r="BA2" i="22"/>
  <c r="BA4" i="22"/>
  <c r="AI211" i="27"/>
  <c r="BB211" i="27"/>
  <c r="AI209" i="27"/>
  <c r="BB209" i="27"/>
  <c r="AI207" i="27"/>
  <c r="BB207" i="27"/>
  <c r="AI205" i="27"/>
  <c r="BB205" i="27"/>
  <c r="AI203" i="27"/>
  <c r="BB203" i="27"/>
  <c r="AI201" i="27"/>
  <c r="BB201" i="27"/>
  <c r="AI199" i="27"/>
  <c r="BB199" i="27"/>
  <c r="AI197" i="27"/>
  <c r="BB197" i="27"/>
  <c r="AI195" i="27"/>
  <c r="BB195" i="27"/>
  <c r="AI193" i="27"/>
  <c r="BB193" i="27"/>
  <c r="AI191" i="27"/>
  <c r="BB191" i="27"/>
  <c r="AI189" i="27"/>
  <c r="BB189" i="27"/>
  <c r="AI187" i="27"/>
  <c r="BB187" i="27"/>
  <c r="AI185" i="27"/>
  <c r="BB185" i="27"/>
  <c r="AI183" i="27"/>
  <c r="BB183" i="27"/>
  <c r="AI181" i="27"/>
  <c r="BB181" i="27"/>
  <c r="AI179" i="27"/>
  <c r="BB179" i="27"/>
  <c r="AI177" i="27"/>
  <c r="BB177" i="27"/>
  <c r="AI175" i="27"/>
  <c r="BB175" i="27"/>
  <c r="AI173" i="27"/>
  <c r="BB173" i="27"/>
  <c r="AI171" i="27"/>
  <c r="BB171" i="27"/>
  <c r="AI169" i="27"/>
  <c r="BB169" i="27"/>
  <c r="AI167" i="27"/>
  <c r="BB167" i="27"/>
  <c r="AI165" i="27"/>
  <c r="BB165" i="27"/>
  <c r="AI163" i="27"/>
  <c r="BB163" i="27"/>
  <c r="AI161" i="27"/>
  <c r="BB161" i="27"/>
  <c r="AI159" i="27"/>
  <c r="BB159" i="27"/>
  <c r="AI157" i="27"/>
  <c r="BB157" i="27"/>
  <c r="AI155" i="27"/>
  <c r="BB155" i="27"/>
  <c r="AI153" i="27"/>
  <c r="BB153" i="27"/>
  <c r="AI151" i="27"/>
  <c r="BB151" i="27"/>
  <c r="AI149" i="27"/>
  <c r="BB149" i="27"/>
  <c r="AI147" i="27"/>
  <c r="BB147" i="27"/>
  <c r="AI145" i="27"/>
  <c r="BB145" i="27"/>
  <c r="AI143" i="27"/>
  <c r="BB143" i="27"/>
  <c r="AI141" i="27"/>
  <c r="BB141" i="27"/>
  <c r="AI139" i="27"/>
  <c r="BB139" i="27"/>
  <c r="AI137" i="27"/>
  <c r="BB137" i="27"/>
  <c r="AI135" i="27"/>
  <c r="BB135" i="27"/>
  <c r="AI133" i="27"/>
  <c r="BB133" i="27"/>
  <c r="AI131" i="27"/>
  <c r="BB131" i="27"/>
  <c r="AI129" i="27"/>
  <c r="BB129" i="27"/>
  <c r="AI127" i="27"/>
  <c r="BB127" i="27"/>
  <c r="AI125" i="27"/>
  <c r="BB125" i="27"/>
  <c r="AI123" i="27"/>
  <c r="BB123" i="27"/>
  <c r="AI121" i="27"/>
  <c r="BB121" i="27"/>
  <c r="AI119" i="27"/>
  <c r="BB119" i="27"/>
  <c r="AI117" i="27"/>
  <c r="BB117" i="27"/>
  <c r="AI115" i="27"/>
  <c r="BB115" i="27"/>
  <c r="AI113" i="27"/>
  <c r="BB113" i="27"/>
  <c r="AI111" i="27"/>
  <c r="BB111" i="27"/>
  <c r="AI109" i="27"/>
  <c r="BB109" i="27"/>
  <c r="AI107" i="27"/>
  <c r="BB107" i="27"/>
  <c r="AI105" i="27"/>
  <c r="BB105" i="27"/>
  <c r="AI103" i="27"/>
  <c r="BB103" i="27"/>
  <c r="AI101" i="27"/>
  <c r="BB101" i="27"/>
  <c r="AI99" i="27"/>
  <c r="BB99" i="27"/>
  <c r="AI97" i="27"/>
  <c r="BB97" i="27"/>
  <c r="AI95" i="27"/>
  <c r="BB95" i="27"/>
  <c r="AI93" i="27"/>
  <c r="BB93" i="27"/>
  <c r="AI91" i="27"/>
  <c r="BB91" i="27"/>
  <c r="AI89" i="27"/>
  <c r="BB89" i="27"/>
  <c r="AI87" i="27"/>
  <c r="BB87" i="27"/>
  <c r="AI85" i="27"/>
  <c r="BB85" i="27"/>
  <c r="AI83" i="27"/>
  <c r="BB83" i="27"/>
  <c r="AI81" i="27"/>
  <c r="BB81" i="27"/>
  <c r="AI79" i="27"/>
  <c r="BB79" i="27"/>
  <c r="AI77" i="27"/>
  <c r="BB77" i="27"/>
  <c r="AI75" i="27"/>
  <c r="BB75" i="27"/>
  <c r="AI73" i="27"/>
  <c r="BB73" i="27"/>
  <c r="AI71" i="27"/>
  <c r="BB71" i="27"/>
  <c r="AI69" i="27"/>
  <c r="BB69" i="27"/>
  <c r="AI67" i="27"/>
  <c r="BB67" i="27"/>
  <c r="AI65" i="27"/>
  <c r="BB65" i="27"/>
  <c r="AI63" i="27"/>
  <c r="BB63" i="27"/>
  <c r="AI61" i="27"/>
  <c r="BB61" i="27"/>
  <c r="AI59" i="27"/>
  <c r="BB59" i="27"/>
  <c r="AI57" i="27"/>
  <c r="BB57" i="27"/>
  <c r="AI55" i="27"/>
  <c r="BB55" i="27"/>
  <c r="AI53" i="27"/>
  <c r="BB53" i="27"/>
  <c r="AI51" i="27"/>
  <c r="BB51" i="27"/>
  <c r="AI49" i="27"/>
  <c r="BB49" i="27"/>
  <c r="AI47" i="27"/>
  <c r="BB47" i="27"/>
  <c r="AI45" i="27"/>
  <c r="BB45" i="27"/>
  <c r="AI43" i="27"/>
  <c r="BB43" i="27"/>
  <c r="AI41" i="27"/>
  <c r="BB41" i="27"/>
  <c r="AI39" i="27"/>
  <c r="BB39" i="27"/>
  <c r="AI37" i="27"/>
  <c r="BB37" i="27"/>
  <c r="AI35" i="27"/>
  <c r="BB35" i="27"/>
  <c r="AI33" i="27"/>
  <c r="BB33" i="27"/>
  <c r="AI31" i="27"/>
  <c r="BB31" i="27"/>
  <c r="AI233" i="27"/>
  <c r="BB233" i="27"/>
  <c r="AI231" i="27"/>
  <c r="BB231" i="27"/>
  <c r="AI229" i="27"/>
  <c r="BB229" i="27"/>
  <c r="AI227" i="27"/>
  <c r="BB227" i="27"/>
  <c r="AI225" i="27"/>
  <c r="BB225" i="27"/>
  <c r="AI223" i="27"/>
  <c r="BB223" i="27"/>
  <c r="AI221" i="27"/>
  <c r="BB221" i="27"/>
  <c r="AI219" i="27"/>
  <c r="BB219" i="27"/>
  <c r="AI217" i="27"/>
  <c r="BB217" i="27"/>
  <c r="AI215" i="27"/>
  <c r="BB215" i="27"/>
  <c r="AI213" i="27"/>
  <c r="BB213" i="27"/>
  <c r="AI232" i="27"/>
  <c r="BB232" i="27"/>
  <c r="AI230" i="27"/>
  <c r="BB230" i="27"/>
  <c r="AI228" i="27"/>
  <c r="BB228" i="27"/>
  <c r="AI226" i="27"/>
  <c r="BB226" i="27"/>
  <c r="AI224" i="27"/>
  <c r="BB224" i="27"/>
  <c r="AI222" i="27"/>
  <c r="BB222" i="27"/>
  <c r="AI220" i="27"/>
  <c r="BB220" i="27"/>
  <c r="AI218" i="27"/>
  <c r="BB218" i="27"/>
  <c r="AI216" i="27"/>
  <c r="BB216" i="27"/>
  <c r="AI214" i="27"/>
  <c r="BB214" i="27"/>
  <c r="AI212" i="27"/>
  <c r="BB212" i="27"/>
  <c r="AI210" i="27"/>
  <c r="BB210" i="27"/>
  <c r="AI208" i="27"/>
  <c r="BB208" i="27"/>
  <c r="AI206" i="27"/>
  <c r="BB206" i="27"/>
  <c r="AI204" i="27"/>
  <c r="BB204" i="27"/>
  <c r="AI202" i="27"/>
  <c r="BB202" i="27"/>
  <c r="AI200" i="27"/>
  <c r="BB200" i="27"/>
  <c r="AI198" i="27"/>
  <c r="BB198" i="27"/>
  <c r="AI196" i="27"/>
  <c r="BB196" i="27"/>
  <c r="AI194" i="27"/>
  <c r="BB194" i="27"/>
  <c r="AI192" i="27"/>
  <c r="BB192" i="27"/>
  <c r="AI190" i="27"/>
  <c r="BB190" i="27"/>
  <c r="AI188" i="27"/>
  <c r="BB188" i="27"/>
  <c r="AI186" i="27"/>
  <c r="BB186" i="27"/>
  <c r="AI184" i="27"/>
  <c r="BB184" i="27"/>
  <c r="AI182" i="27"/>
  <c r="BB182" i="27"/>
  <c r="AI180" i="27"/>
  <c r="BB180" i="27"/>
  <c r="AI178" i="27"/>
  <c r="BB178" i="27"/>
  <c r="AI176" i="27"/>
  <c r="BB176" i="27"/>
  <c r="AI174" i="27"/>
  <c r="BB174" i="27"/>
  <c r="AI172" i="27"/>
  <c r="BB172" i="27"/>
  <c r="AI170" i="27"/>
  <c r="BB170" i="27"/>
  <c r="AI168" i="27"/>
  <c r="BB168" i="27"/>
  <c r="AI166" i="27"/>
  <c r="BB166" i="27"/>
  <c r="AI164" i="27"/>
  <c r="BB164" i="27"/>
  <c r="AI162" i="27"/>
  <c r="BB162" i="27"/>
  <c r="AI160" i="27"/>
  <c r="BB160" i="27"/>
  <c r="AI158" i="27"/>
  <c r="BB158" i="27"/>
  <c r="AI156" i="27"/>
  <c r="BB156" i="27"/>
  <c r="AI154" i="27"/>
  <c r="BB154" i="27"/>
  <c r="AI152" i="27"/>
  <c r="BB152" i="27"/>
  <c r="AI150" i="27"/>
  <c r="BB150" i="27"/>
  <c r="AI148" i="27"/>
  <c r="BB148" i="27"/>
  <c r="AI146" i="27"/>
  <c r="BB146" i="27"/>
  <c r="AI144" i="27"/>
  <c r="BB144" i="27"/>
  <c r="AI142" i="27"/>
  <c r="BB142" i="27"/>
  <c r="AI140" i="27"/>
  <c r="BB140" i="27"/>
  <c r="AI138" i="27"/>
  <c r="BB138" i="27"/>
  <c r="AI136" i="27"/>
  <c r="BB136" i="27"/>
  <c r="AI134" i="27"/>
  <c r="BB134" i="27"/>
  <c r="AI132" i="27"/>
  <c r="BB132" i="27"/>
  <c r="AI130" i="27"/>
  <c r="BB130" i="27"/>
  <c r="AI128" i="27"/>
  <c r="BB128" i="27"/>
  <c r="AI126" i="27"/>
  <c r="BB126" i="27"/>
  <c r="AI124" i="27"/>
  <c r="BB124" i="27"/>
  <c r="AI122" i="27"/>
  <c r="BB122" i="27"/>
  <c r="AI120" i="27"/>
  <c r="BB120" i="27"/>
  <c r="AI118" i="27"/>
  <c r="BB118" i="27"/>
  <c r="AI116" i="27"/>
  <c r="BB116" i="27"/>
  <c r="AI114" i="27"/>
  <c r="BB114" i="27"/>
  <c r="AI112" i="27"/>
  <c r="BB112" i="27"/>
  <c r="AI110" i="27"/>
  <c r="BB110" i="27"/>
  <c r="AI108" i="27"/>
  <c r="BB108" i="27"/>
  <c r="AI106" i="27"/>
  <c r="BB106" i="27"/>
  <c r="AI104" i="27"/>
  <c r="BB104" i="27"/>
  <c r="AI102" i="27"/>
  <c r="BB102" i="27"/>
  <c r="AI100" i="27"/>
  <c r="BB100" i="27"/>
  <c r="AI98" i="27"/>
  <c r="BB98" i="27"/>
  <c r="AI96" i="27"/>
  <c r="BB96" i="27"/>
  <c r="AI94" i="27"/>
  <c r="BB94" i="27"/>
  <c r="AI92" i="27"/>
  <c r="BB92" i="27"/>
  <c r="AI90" i="27"/>
  <c r="BB90" i="27"/>
  <c r="AI88" i="27"/>
  <c r="BB88" i="27"/>
  <c r="AI86" i="27"/>
  <c r="BB86" i="27"/>
  <c r="AI84" i="27"/>
  <c r="BB84" i="27"/>
  <c r="AI82" i="27"/>
  <c r="BB82" i="27"/>
  <c r="AI80" i="27"/>
  <c r="BB80" i="27"/>
  <c r="AI78" i="27"/>
  <c r="BB78" i="27"/>
  <c r="AI76" i="27"/>
  <c r="BB76" i="27"/>
  <c r="AI74" i="27"/>
  <c r="BB74" i="27"/>
  <c r="AI72" i="27"/>
  <c r="BB72" i="27"/>
  <c r="AI70" i="27"/>
  <c r="BB70" i="27"/>
  <c r="AI68" i="27"/>
  <c r="BB68" i="27"/>
  <c r="AI66" i="27"/>
  <c r="BB66" i="27"/>
  <c r="AI64" i="27"/>
  <c r="BB64" i="27"/>
  <c r="AI62" i="27"/>
  <c r="BB62" i="27"/>
  <c r="AI60" i="27"/>
  <c r="BB60" i="27"/>
  <c r="AI58" i="27"/>
  <c r="BB58" i="27"/>
  <c r="AI56" i="27"/>
  <c r="BB56" i="27"/>
  <c r="AI54" i="27"/>
  <c r="BB54" i="27"/>
  <c r="AI52" i="27"/>
  <c r="BB52" i="27"/>
  <c r="AI50" i="27"/>
  <c r="BB50" i="27"/>
  <c r="AI48" i="27"/>
  <c r="BB48" i="27"/>
  <c r="AI46" i="27"/>
  <c r="BB46" i="27"/>
  <c r="AI44" i="27"/>
  <c r="BB44" i="27"/>
  <c r="AI42" i="27"/>
  <c r="BB42" i="27"/>
  <c r="AI40" i="27"/>
  <c r="BB40" i="27"/>
  <c r="AI38" i="27"/>
  <c r="BB38" i="27"/>
  <c r="AI36" i="27"/>
  <c r="BB36" i="27"/>
  <c r="AI34" i="27"/>
  <c r="BB34" i="27"/>
  <c r="AI32" i="27"/>
  <c r="BB32" i="27"/>
  <c r="AI35" i="22"/>
  <c r="BB35" i="22"/>
  <c r="AI39" i="22"/>
  <c r="BB39" i="22"/>
  <c r="AI43" i="22"/>
  <c r="BB43" i="22"/>
  <c r="AI47" i="22"/>
  <c r="BB47" i="22"/>
  <c r="AI51" i="22"/>
  <c r="BB51" i="22"/>
  <c r="AI55" i="22"/>
  <c r="BB55" i="22"/>
  <c r="AI59" i="22"/>
  <c r="BB59" i="22"/>
  <c r="AI63" i="22"/>
  <c r="BB63" i="22"/>
  <c r="AI67" i="22"/>
  <c r="BB67" i="22"/>
  <c r="AI44" i="22"/>
  <c r="BB44" i="22"/>
  <c r="AI48" i="22"/>
  <c r="BB48" i="22"/>
  <c r="AI52" i="22"/>
  <c r="BB52" i="22"/>
  <c r="AI56" i="22"/>
  <c r="BB56" i="22"/>
  <c r="AI60" i="22"/>
  <c r="BB60" i="22"/>
  <c r="AI64" i="22"/>
  <c r="BB64" i="22"/>
  <c r="AI69" i="22"/>
  <c r="BB69" i="22"/>
  <c r="AI73" i="22"/>
  <c r="BB73" i="22"/>
  <c r="AI77" i="22"/>
  <c r="BB77" i="22"/>
  <c r="AI81" i="22"/>
  <c r="BB81" i="22"/>
  <c r="AI85" i="22"/>
  <c r="BB85" i="22"/>
  <c r="AI70" i="22"/>
  <c r="BB70" i="22"/>
  <c r="AI74" i="22"/>
  <c r="BB74" i="22"/>
  <c r="AI78" i="22"/>
  <c r="BB78" i="22"/>
  <c r="AI82" i="22"/>
  <c r="BB82" i="22"/>
  <c r="AI86" i="22"/>
  <c r="BB86" i="22"/>
  <c r="AI89" i="22"/>
  <c r="BB89" i="22"/>
  <c r="AI93" i="22"/>
  <c r="BB93" i="22"/>
  <c r="AI97" i="22"/>
  <c r="BB97" i="22"/>
  <c r="AI101" i="22"/>
  <c r="BB101" i="22"/>
  <c r="AI88" i="22"/>
  <c r="BB88" i="22"/>
  <c r="AI92" i="22"/>
  <c r="BB92" i="22"/>
  <c r="AI96" i="22"/>
  <c r="BB96" i="22"/>
  <c r="AI100" i="22"/>
  <c r="BB100" i="22"/>
  <c r="AI104" i="22"/>
  <c r="BB104" i="22"/>
  <c r="AI107" i="22"/>
  <c r="BB107" i="22"/>
  <c r="AI111" i="22"/>
  <c r="BB111" i="22"/>
  <c r="AI115" i="22"/>
  <c r="BB115" i="22"/>
  <c r="AI108" i="22"/>
  <c r="BB108" i="22"/>
  <c r="AI112" i="22"/>
  <c r="BB112" i="22"/>
  <c r="AI116" i="22"/>
  <c r="BB116" i="22"/>
  <c r="AI120" i="22"/>
  <c r="BB120" i="22"/>
  <c r="AI124" i="22"/>
  <c r="BB124" i="22"/>
  <c r="AI119" i="22"/>
  <c r="BB119" i="22"/>
  <c r="AI123" i="22"/>
  <c r="BB123" i="22"/>
  <c r="AI127" i="22"/>
  <c r="BB127" i="22"/>
  <c r="AI128" i="22"/>
  <c r="BB128" i="22"/>
  <c r="AI129" i="22"/>
  <c r="BB129" i="22"/>
  <c r="BB136" i="22"/>
  <c r="AI136" i="22"/>
  <c r="BB134" i="22"/>
  <c r="AI134" i="22"/>
  <c r="AI132" i="22"/>
  <c r="BB132" i="22"/>
  <c r="AI33" i="22"/>
  <c r="BB33" i="22"/>
  <c r="AI37" i="22"/>
  <c r="BB37" i="22"/>
  <c r="AI41" i="22"/>
  <c r="BB41" i="22"/>
  <c r="AI45" i="22"/>
  <c r="BB45" i="22"/>
  <c r="AI49" i="22"/>
  <c r="BB49" i="22"/>
  <c r="AI53" i="22"/>
  <c r="BB53" i="22"/>
  <c r="AI57" i="22"/>
  <c r="BB57" i="22"/>
  <c r="AI61" i="22"/>
  <c r="BB61" i="22"/>
  <c r="AI65" i="22"/>
  <c r="BB65" i="22"/>
  <c r="AI34" i="22"/>
  <c r="BB34" i="22"/>
  <c r="AI38" i="22"/>
  <c r="BB38" i="22"/>
  <c r="AI42" i="22"/>
  <c r="BB42" i="22"/>
  <c r="AI46" i="22"/>
  <c r="BB46" i="22"/>
  <c r="AI50" i="22"/>
  <c r="BB50" i="22"/>
  <c r="AI54" i="22"/>
  <c r="BB54" i="22"/>
  <c r="AI58" i="22"/>
  <c r="BB58" i="22"/>
  <c r="AI62" i="22"/>
  <c r="BB62" i="22"/>
  <c r="AI66" i="22"/>
  <c r="BB66" i="22"/>
  <c r="AI71" i="22"/>
  <c r="BB71" i="22"/>
  <c r="AI75" i="22"/>
  <c r="BB75" i="22"/>
  <c r="AI79" i="22"/>
  <c r="BB79" i="22"/>
  <c r="AI83" i="22"/>
  <c r="BB83" i="22"/>
  <c r="AI68" i="22"/>
  <c r="BB68" i="22"/>
  <c r="AI72" i="22"/>
  <c r="BB72" i="22"/>
  <c r="AI76" i="22"/>
  <c r="BB76" i="22"/>
  <c r="AI80" i="22"/>
  <c r="BB80" i="22"/>
  <c r="AI84" i="22"/>
  <c r="BB84" i="22"/>
  <c r="AI87" i="22"/>
  <c r="BB87" i="22"/>
  <c r="AI91" i="22"/>
  <c r="BB91" i="22"/>
  <c r="AI95" i="22"/>
  <c r="BB95" i="22"/>
  <c r="AI99" i="22"/>
  <c r="BB99" i="22"/>
  <c r="AI103" i="22"/>
  <c r="BB103" i="22"/>
  <c r="AI90" i="22"/>
  <c r="BB90" i="22"/>
  <c r="AI94" i="22"/>
  <c r="BB94" i="22"/>
  <c r="AI98" i="22"/>
  <c r="BB98" i="22"/>
  <c r="AI102" i="22"/>
  <c r="BB102" i="22"/>
  <c r="AI105" i="22"/>
  <c r="BB105" i="22"/>
  <c r="AI109" i="22"/>
  <c r="BB109" i="22"/>
  <c r="AI113" i="22"/>
  <c r="BB113" i="22"/>
  <c r="AI106" i="22"/>
  <c r="BB106" i="22"/>
  <c r="AI110" i="22"/>
  <c r="BB110" i="22"/>
  <c r="AI114" i="22"/>
  <c r="BB114" i="22"/>
  <c r="AI118" i="22"/>
  <c r="BB118" i="22"/>
  <c r="AI122" i="22"/>
  <c r="BB122" i="22"/>
  <c r="AI117" i="22"/>
  <c r="BB117" i="22"/>
  <c r="AI121" i="22"/>
  <c r="BB121" i="22"/>
  <c r="AI125" i="22"/>
  <c r="BB125" i="22"/>
  <c r="AI126" i="22"/>
  <c r="BB126" i="22"/>
  <c r="AI130" i="22"/>
  <c r="BB130" i="22"/>
  <c r="AI131" i="22"/>
  <c r="BB131" i="22"/>
  <c r="AI135" i="22"/>
  <c r="BB135" i="22"/>
  <c r="AI133" i="22"/>
  <c r="BB133" i="22"/>
  <c r="N2" i="15"/>
  <c r="N4" i="15"/>
  <c r="N6" i="15"/>
  <c r="N1" i="15"/>
  <c r="N3" i="15"/>
  <c r="N5" i="15"/>
  <c r="P1" i="27"/>
  <c r="P2" i="27"/>
  <c r="AI30" i="27"/>
  <c r="P4" i="27"/>
  <c r="P3" i="27"/>
  <c r="P5" i="27"/>
  <c r="P6" i="27"/>
  <c r="BC30" i="27"/>
  <c r="N2" i="16"/>
  <c r="N4" i="16"/>
  <c r="N6" i="16"/>
  <c r="N1" i="16"/>
  <c r="N3" i="16"/>
  <c r="N5" i="16"/>
  <c r="AI29" i="22"/>
  <c r="P5" i="22"/>
  <c r="P3" i="22"/>
  <c r="P1" i="22"/>
  <c r="P6" i="22"/>
  <c r="P4" i="22"/>
  <c r="P2" i="22"/>
  <c r="AI32" i="22"/>
  <c r="AI30" i="22"/>
  <c r="AI36" i="22"/>
  <c r="AI40" i="22"/>
  <c r="AI31" i="22"/>
  <c r="BC29" i="22"/>
  <c r="AG43" i="15"/>
  <c r="AG31" i="15"/>
  <c r="AG52" i="15"/>
  <c r="AG56" i="15"/>
  <c r="AG68" i="15"/>
  <c r="AG69" i="15"/>
  <c r="AG46" i="15"/>
  <c r="AG41" i="15"/>
  <c r="AG37" i="15"/>
  <c r="AG33" i="15"/>
  <c r="AG50" i="15"/>
  <c r="AG54" i="15"/>
  <c r="AG58" i="15"/>
  <c r="AG62" i="15"/>
  <c r="AG66" i="15"/>
  <c r="AG70" i="15"/>
  <c r="AG74" i="15"/>
  <c r="AG78" i="15"/>
  <c r="AG82" i="15"/>
  <c r="AG86" i="15"/>
  <c r="AG47" i="15"/>
  <c r="AG51" i="15"/>
  <c r="AG55" i="15"/>
  <c r="AG59" i="15"/>
  <c r="AG63" i="15"/>
  <c r="AG67" i="15"/>
  <c r="AG71" i="15"/>
  <c r="AG75" i="15"/>
  <c r="AG79" i="15"/>
  <c r="AG83" i="15"/>
  <c r="AG87" i="15"/>
  <c r="AG88" i="15"/>
  <c r="AG42" i="15"/>
  <c r="AG40" i="15"/>
  <c r="AG38" i="15"/>
  <c r="AG36" i="15"/>
  <c r="AG34" i="15"/>
  <c r="AG32" i="15"/>
  <c r="AG30" i="15"/>
  <c r="AG39" i="15"/>
  <c r="AG35" i="15"/>
  <c r="AG48" i="15"/>
  <c r="AG60" i="15"/>
  <c r="AG64" i="15"/>
  <c r="AG72" i="15"/>
  <c r="AG76" i="15"/>
  <c r="AG80" i="15"/>
  <c r="AG84" i="15"/>
  <c r="AG45" i="15"/>
  <c r="AG49" i="15"/>
  <c r="AG53" i="15"/>
  <c r="AG57" i="15"/>
  <c r="AG61" i="15"/>
  <c r="AG65" i="15"/>
  <c r="AG73" i="15"/>
  <c r="AG77" i="15"/>
  <c r="AG81" i="15"/>
  <c r="AG89" i="15"/>
  <c r="AG90" i="15"/>
  <c r="AG29" i="16"/>
  <c r="AH30" i="16"/>
  <c r="AG85" i="15"/>
  <c r="BA86" i="15"/>
  <c r="BA84" i="15"/>
  <c r="BA85" i="15"/>
  <c r="BA81" i="15"/>
  <c r="BA78" i="15"/>
  <c r="BA74" i="15"/>
  <c r="BA70" i="15"/>
  <c r="BA66" i="15"/>
  <c r="BA62" i="15"/>
  <c r="BA58" i="15"/>
  <c r="BA54" i="15"/>
  <c r="BA50" i="15"/>
  <c r="BA46" i="15"/>
  <c r="BA42" i="15"/>
  <c r="BA40" i="15"/>
  <c r="BA38" i="15"/>
  <c r="BA36" i="15"/>
  <c r="BA34" i="15"/>
  <c r="BA32" i="15"/>
  <c r="BA30" i="15"/>
  <c r="BA45" i="15"/>
  <c r="BA43" i="15"/>
  <c r="BA41" i="15"/>
  <c r="BA39" i="15"/>
  <c r="BA37" i="15"/>
  <c r="BA35" i="15"/>
  <c r="BA33" i="15"/>
  <c r="BA31" i="15"/>
  <c r="BA29" i="15"/>
  <c r="AG29" i="15"/>
  <c r="BB2" i="27" l="1"/>
  <c r="BB6" i="27"/>
  <c r="BB3" i="27"/>
  <c r="BB1" i="27"/>
  <c r="BB4" i="27"/>
  <c r="AI4" i="27"/>
  <c r="AI1" i="27"/>
  <c r="AI5" i="27"/>
  <c r="AI6" i="27"/>
  <c r="AI3" i="27"/>
  <c r="AI2" i="27"/>
  <c r="BB5" i="27"/>
  <c r="AG6" i="16"/>
  <c r="AG5" i="16"/>
  <c r="AG4" i="16"/>
  <c r="AG3" i="16"/>
  <c r="AG2" i="16"/>
  <c r="AG1" i="16"/>
  <c r="AI31" i="16"/>
  <c r="AI35" i="16"/>
  <c r="AI39" i="16"/>
  <c r="AI43" i="16"/>
  <c r="AI34" i="16"/>
  <c r="AI38" i="16"/>
  <c r="AI42" i="16"/>
  <c r="AI50" i="16"/>
  <c r="AH85" i="16"/>
  <c r="AH82" i="16"/>
  <c r="AH74" i="16"/>
  <c r="AH77" i="16"/>
  <c r="AH68" i="16"/>
  <c r="AH69" i="16"/>
  <c r="AH60" i="16"/>
  <c r="AH52" i="16"/>
  <c r="AH64" i="16"/>
  <c r="AH57" i="16"/>
  <c r="AH49" i="16"/>
  <c r="AH41" i="16"/>
  <c r="AH33" i="16"/>
  <c r="AH40" i="16"/>
  <c r="AH32" i="16"/>
  <c r="AI33" i="16"/>
  <c r="AI37" i="16"/>
  <c r="AI41" i="16"/>
  <c r="AI45" i="16"/>
  <c r="AI36" i="16"/>
  <c r="AI40" i="16"/>
  <c r="AI44" i="16"/>
  <c r="O5" i="16"/>
  <c r="AH89" i="16"/>
  <c r="AH86" i="16"/>
  <c r="AH78" i="16"/>
  <c r="AH81" i="16"/>
  <c r="AH72" i="16"/>
  <c r="AH73" i="16"/>
  <c r="AH65" i="16"/>
  <c r="AH56" i="16"/>
  <c r="AH48" i="16"/>
  <c r="AH61" i="16"/>
  <c r="AH53" i="16"/>
  <c r="AH45" i="16"/>
  <c r="AH37" i="16"/>
  <c r="AH44" i="16"/>
  <c r="AH36" i="16"/>
  <c r="AZ3" i="15"/>
  <c r="AZ2" i="15"/>
  <c r="AZ6" i="15"/>
  <c r="AG6" i="15"/>
  <c r="AG4" i="15"/>
  <c r="AG5" i="15"/>
  <c r="AG3" i="15"/>
  <c r="AG2" i="15"/>
  <c r="AG1" i="15"/>
  <c r="AZ1" i="15"/>
  <c r="AZ5" i="15"/>
  <c r="BA49" i="15"/>
  <c r="BA53" i="15"/>
  <c r="BA61" i="15"/>
  <c r="BA47" i="15"/>
  <c r="BA51" i="15"/>
  <c r="BA55" i="15"/>
  <c r="BA59" i="15"/>
  <c r="BA63" i="15"/>
  <c r="BA67" i="15"/>
  <c r="BA71" i="15"/>
  <c r="BA75" i="15"/>
  <c r="BA82" i="15"/>
  <c r="BA87" i="15"/>
  <c r="BA90" i="15"/>
  <c r="BA44" i="15"/>
  <c r="BA57" i="15"/>
  <c r="BA65" i="15"/>
  <c r="BA69" i="15"/>
  <c r="BA73" i="15"/>
  <c r="BA77" i="15"/>
  <c r="BA48" i="15"/>
  <c r="BA52" i="15"/>
  <c r="BA56" i="15"/>
  <c r="BA60" i="15"/>
  <c r="BA64" i="15"/>
  <c r="BA68" i="15"/>
  <c r="BA72" i="15"/>
  <c r="BA76" i="15"/>
  <c r="BA79" i="15"/>
  <c r="BA83" i="15"/>
  <c r="BA80" i="15"/>
  <c r="BA88" i="15"/>
  <c r="BA89" i="15"/>
  <c r="BB5" i="22"/>
  <c r="BB2" i="22"/>
  <c r="BB4" i="22"/>
  <c r="BB6" i="22"/>
  <c r="AI6" i="22"/>
  <c r="AI5" i="22"/>
  <c r="AI4" i="22"/>
  <c r="AI3" i="22"/>
  <c r="AI2" i="22"/>
  <c r="AI1" i="22"/>
  <c r="BB1" i="22"/>
  <c r="BB3" i="22"/>
  <c r="AJ231" i="27"/>
  <c r="BC231" i="27"/>
  <c r="AJ227" i="27"/>
  <c r="BC227" i="27"/>
  <c r="AJ221" i="27"/>
  <c r="BC221" i="27"/>
  <c r="AJ217" i="27"/>
  <c r="BC217" i="27"/>
  <c r="AJ213" i="27"/>
  <c r="BC213" i="27"/>
  <c r="AJ207" i="27"/>
  <c r="BC207" i="27"/>
  <c r="AJ203" i="27"/>
  <c r="BC203" i="27"/>
  <c r="AJ197" i="27"/>
  <c r="BC197" i="27"/>
  <c r="AJ193" i="27"/>
  <c r="BC193" i="27"/>
  <c r="AJ189" i="27"/>
  <c r="BC189" i="27"/>
  <c r="AJ183" i="27"/>
  <c r="BC183" i="27"/>
  <c r="AJ179" i="27"/>
  <c r="BC179" i="27"/>
  <c r="AJ175" i="27"/>
  <c r="BC175" i="27"/>
  <c r="AJ170" i="27"/>
  <c r="BC170" i="27"/>
  <c r="AJ166" i="27"/>
  <c r="BC166" i="27"/>
  <c r="AJ162" i="27"/>
  <c r="BC162" i="27"/>
  <c r="AJ156" i="27"/>
  <c r="BC156" i="27"/>
  <c r="AJ152" i="27"/>
  <c r="BC152" i="27"/>
  <c r="AJ148" i="27"/>
  <c r="BC148" i="27"/>
  <c r="AJ142" i="27"/>
  <c r="BC142" i="27"/>
  <c r="AJ138" i="27"/>
  <c r="BC138" i="27"/>
  <c r="AJ134" i="27"/>
  <c r="BC134" i="27"/>
  <c r="AJ130" i="27"/>
  <c r="BC130" i="27"/>
  <c r="AJ124" i="27"/>
  <c r="BC124" i="27"/>
  <c r="AJ120" i="27"/>
  <c r="BC120" i="27"/>
  <c r="AJ116" i="27"/>
  <c r="BC116" i="27"/>
  <c r="AJ112" i="27"/>
  <c r="BC112" i="27"/>
  <c r="AJ108" i="27"/>
  <c r="BC108" i="27"/>
  <c r="AJ104" i="27"/>
  <c r="BC104" i="27"/>
  <c r="AJ100" i="27"/>
  <c r="BC100" i="27"/>
  <c r="AJ96" i="27"/>
  <c r="BC96" i="27"/>
  <c r="AJ92" i="27"/>
  <c r="BC92" i="27"/>
  <c r="AJ88" i="27"/>
  <c r="BC88" i="27"/>
  <c r="AJ84" i="27"/>
  <c r="BC84" i="27"/>
  <c r="AJ78" i="27"/>
  <c r="BC78" i="27"/>
  <c r="AJ74" i="27"/>
  <c r="BC74" i="27"/>
  <c r="AJ70" i="27"/>
  <c r="BC70" i="27"/>
  <c r="AJ64" i="27"/>
  <c r="BC64" i="27"/>
  <c r="AJ60" i="27"/>
  <c r="BC60" i="27"/>
  <c r="AJ54" i="27"/>
  <c r="BC54" i="27"/>
  <c r="AJ53" i="27"/>
  <c r="BC53" i="27"/>
  <c r="AJ48" i="27"/>
  <c r="BC48" i="27"/>
  <c r="AJ34" i="27"/>
  <c r="BC34" i="27"/>
  <c r="AJ232" i="27"/>
  <c r="BC232" i="27"/>
  <c r="AJ230" i="27"/>
  <c r="BC230" i="27"/>
  <c r="AJ228" i="27"/>
  <c r="BC228" i="27"/>
  <c r="AJ226" i="27"/>
  <c r="BC226" i="27"/>
  <c r="AJ224" i="27"/>
  <c r="BC224" i="27"/>
  <c r="AJ222" i="27"/>
  <c r="BC222" i="27"/>
  <c r="AJ220" i="27"/>
  <c r="BC220" i="27"/>
  <c r="AJ218" i="27"/>
  <c r="BC218" i="27"/>
  <c r="AJ216" i="27"/>
  <c r="BC216" i="27"/>
  <c r="AJ214" i="27"/>
  <c r="BC214" i="27"/>
  <c r="AJ212" i="27"/>
  <c r="BC212" i="27"/>
  <c r="AJ210" i="27"/>
  <c r="BC210" i="27"/>
  <c r="AJ208" i="27"/>
  <c r="BC208" i="27"/>
  <c r="AJ206" i="27"/>
  <c r="BC206" i="27"/>
  <c r="AJ204" i="27"/>
  <c r="BC204" i="27"/>
  <c r="AJ202" i="27"/>
  <c r="BC202" i="27"/>
  <c r="AJ200" i="27"/>
  <c r="BC200" i="27"/>
  <c r="AJ198" i="27"/>
  <c r="BC198" i="27"/>
  <c r="AJ196" i="27"/>
  <c r="BC196" i="27"/>
  <c r="AJ194" i="27"/>
  <c r="BC194" i="27"/>
  <c r="AJ192" i="27"/>
  <c r="BC192" i="27"/>
  <c r="AJ190" i="27"/>
  <c r="BC190" i="27"/>
  <c r="AJ188" i="27"/>
  <c r="BC188" i="27"/>
  <c r="AJ186" i="27"/>
  <c r="BC186" i="27"/>
  <c r="AJ184" i="27"/>
  <c r="BC184" i="27"/>
  <c r="AJ182" i="27"/>
  <c r="BC182" i="27"/>
  <c r="AJ180" i="27"/>
  <c r="BC180" i="27"/>
  <c r="AJ178" i="27"/>
  <c r="BC178" i="27"/>
  <c r="AJ176" i="27"/>
  <c r="BC176" i="27"/>
  <c r="AJ174" i="27"/>
  <c r="BC174" i="27"/>
  <c r="AJ172" i="27"/>
  <c r="BC172" i="27"/>
  <c r="AJ169" i="27"/>
  <c r="BC169" i="27"/>
  <c r="AJ167" i="27"/>
  <c r="BC167" i="27"/>
  <c r="AJ165" i="27"/>
  <c r="BC165" i="27"/>
  <c r="AJ163" i="27"/>
  <c r="BC163" i="27"/>
  <c r="AJ161" i="27"/>
  <c r="BC161" i="27"/>
  <c r="AJ159" i="27"/>
  <c r="BC159" i="27"/>
  <c r="AJ157" i="27"/>
  <c r="BC157" i="27"/>
  <c r="AJ155" i="27"/>
  <c r="BC155" i="27"/>
  <c r="AJ153" i="27"/>
  <c r="BC153" i="27"/>
  <c r="AJ151" i="27"/>
  <c r="BC151" i="27"/>
  <c r="AJ149" i="27"/>
  <c r="BC149" i="27"/>
  <c r="AJ147" i="27"/>
  <c r="BC147" i="27"/>
  <c r="AJ145" i="27"/>
  <c r="BC145" i="27"/>
  <c r="AJ143" i="27"/>
  <c r="BC143" i="27"/>
  <c r="AJ141" i="27"/>
  <c r="BC141" i="27"/>
  <c r="AJ139" i="27"/>
  <c r="BC139" i="27"/>
  <c r="AJ137" i="27"/>
  <c r="BC137" i="27"/>
  <c r="AJ135" i="27"/>
  <c r="BC135" i="27"/>
  <c r="AJ133" i="27"/>
  <c r="BC133" i="27"/>
  <c r="AJ131" i="27"/>
  <c r="BC131" i="27"/>
  <c r="AJ129" i="27"/>
  <c r="BC129" i="27"/>
  <c r="AJ127" i="27"/>
  <c r="BC127" i="27"/>
  <c r="AJ125" i="27"/>
  <c r="BC125" i="27"/>
  <c r="AJ123" i="27"/>
  <c r="BC123" i="27"/>
  <c r="AJ121" i="27"/>
  <c r="BC121" i="27"/>
  <c r="AJ119" i="27"/>
  <c r="BC119" i="27"/>
  <c r="AJ117" i="27"/>
  <c r="BC117" i="27"/>
  <c r="AJ115" i="27"/>
  <c r="BC115" i="27"/>
  <c r="AJ113" i="27"/>
  <c r="BC113" i="27"/>
  <c r="AJ111" i="27"/>
  <c r="BC111" i="27"/>
  <c r="AJ109" i="27"/>
  <c r="BC109" i="27"/>
  <c r="AJ107" i="27"/>
  <c r="BC107" i="27"/>
  <c r="AJ105" i="27"/>
  <c r="BC105" i="27"/>
  <c r="AJ103" i="27"/>
  <c r="BC103" i="27"/>
  <c r="AJ101" i="27"/>
  <c r="BC101" i="27"/>
  <c r="AJ99" i="27"/>
  <c r="BC99" i="27"/>
  <c r="AJ97" i="27"/>
  <c r="BC97" i="27"/>
  <c r="AJ95" i="27"/>
  <c r="BC95" i="27"/>
  <c r="AJ93" i="27"/>
  <c r="BC93" i="27"/>
  <c r="AJ91" i="27"/>
  <c r="BC91" i="27"/>
  <c r="AJ89" i="27"/>
  <c r="BC89" i="27"/>
  <c r="AJ87" i="27"/>
  <c r="BC87" i="27"/>
  <c r="AJ85" i="27"/>
  <c r="BC85" i="27"/>
  <c r="AJ83" i="27"/>
  <c r="BC83" i="27"/>
  <c r="AJ81" i="27"/>
  <c r="BC81" i="27"/>
  <c r="AJ79" i="27"/>
  <c r="BC79" i="27"/>
  <c r="AJ77" i="27"/>
  <c r="BC77" i="27"/>
  <c r="AJ75" i="27"/>
  <c r="BC75" i="27"/>
  <c r="AJ73" i="27"/>
  <c r="BC73" i="27"/>
  <c r="AJ71" i="27"/>
  <c r="BC71" i="27"/>
  <c r="AJ69" i="27"/>
  <c r="BC69" i="27"/>
  <c r="AJ67" i="27"/>
  <c r="BC67" i="27"/>
  <c r="AJ65" i="27"/>
  <c r="BC65" i="27"/>
  <c r="AJ63" i="27"/>
  <c r="BC63" i="27"/>
  <c r="AJ61" i="27"/>
  <c r="BC61" i="27"/>
  <c r="AJ59" i="27"/>
  <c r="BC59" i="27"/>
  <c r="AJ56" i="27"/>
  <c r="BC56" i="27"/>
  <c r="AJ52" i="27"/>
  <c r="BC52" i="27"/>
  <c r="AJ55" i="27"/>
  <c r="BC55" i="27"/>
  <c r="AJ51" i="27"/>
  <c r="BC51" i="27"/>
  <c r="AJ49" i="27"/>
  <c r="BC49" i="27"/>
  <c r="AJ47" i="27"/>
  <c r="BC47" i="27"/>
  <c r="AJ45" i="27"/>
  <c r="BC45" i="27"/>
  <c r="AJ43" i="27"/>
  <c r="BC43" i="27"/>
  <c r="AJ41" i="27"/>
  <c r="BC41" i="27"/>
  <c r="AJ39" i="27"/>
  <c r="BC39" i="27"/>
  <c r="AJ37" i="27"/>
  <c r="BC37" i="27"/>
  <c r="AJ35" i="27"/>
  <c r="BC35" i="27"/>
  <c r="AJ33" i="27"/>
  <c r="BC33" i="27"/>
  <c r="AJ31" i="27"/>
  <c r="BC31" i="27"/>
  <c r="AJ233" i="27"/>
  <c r="BC233" i="27"/>
  <c r="AJ229" i="27"/>
  <c r="BC229" i="27"/>
  <c r="AJ225" i="27"/>
  <c r="BC225" i="27"/>
  <c r="AJ223" i="27"/>
  <c r="BC223" i="27"/>
  <c r="AJ219" i="27"/>
  <c r="BC219" i="27"/>
  <c r="AJ215" i="27"/>
  <c r="BC215" i="27"/>
  <c r="AJ211" i="27"/>
  <c r="BC211" i="27"/>
  <c r="AJ209" i="27"/>
  <c r="BC209" i="27"/>
  <c r="AJ205" i="27"/>
  <c r="BC205" i="27"/>
  <c r="AJ201" i="27"/>
  <c r="BC201" i="27"/>
  <c r="AJ199" i="27"/>
  <c r="BC199" i="27"/>
  <c r="AJ195" i="27"/>
  <c r="BC195" i="27"/>
  <c r="AJ191" i="27"/>
  <c r="BC191" i="27"/>
  <c r="AJ187" i="27"/>
  <c r="BC187" i="27"/>
  <c r="AJ185" i="27"/>
  <c r="BC185" i="27"/>
  <c r="AJ181" i="27"/>
  <c r="BC181" i="27"/>
  <c r="AJ177" i="27"/>
  <c r="BC177" i="27"/>
  <c r="AJ173" i="27"/>
  <c r="BC173" i="27"/>
  <c r="AJ171" i="27"/>
  <c r="BC171" i="27"/>
  <c r="AJ168" i="27"/>
  <c r="BC168" i="27"/>
  <c r="AJ164" i="27"/>
  <c r="BC164" i="27"/>
  <c r="AJ160" i="27"/>
  <c r="BC160" i="27"/>
  <c r="AJ158" i="27"/>
  <c r="BC158" i="27"/>
  <c r="AJ154" i="27"/>
  <c r="BC154" i="27"/>
  <c r="AJ150" i="27"/>
  <c r="BC150" i="27"/>
  <c r="AJ146" i="27"/>
  <c r="BC146" i="27"/>
  <c r="AJ144" i="27"/>
  <c r="BC144" i="27"/>
  <c r="AJ140" i="27"/>
  <c r="BC140" i="27"/>
  <c r="AJ136" i="27"/>
  <c r="BC136" i="27"/>
  <c r="AJ132" i="27"/>
  <c r="BC132" i="27"/>
  <c r="AJ128" i="27"/>
  <c r="BC128" i="27"/>
  <c r="AJ126" i="27"/>
  <c r="BC126" i="27"/>
  <c r="AJ122" i="27"/>
  <c r="BC122" i="27"/>
  <c r="AJ118" i="27"/>
  <c r="BC118" i="27"/>
  <c r="AJ114" i="27"/>
  <c r="BC114" i="27"/>
  <c r="AJ110" i="27"/>
  <c r="BC110" i="27"/>
  <c r="AJ106" i="27"/>
  <c r="BC106" i="27"/>
  <c r="AJ102" i="27"/>
  <c r="BC102" i="27"/>
  <c r="AJ98" i="27"/>
  <c r="BC98" i="27"/>
  <c r="AJ94" i="27"/>
  <c r="BC94" i="27"/>
  <c r="AJ90" i="27"/>
  <c r="BC90" i="27"/>
  <c r="AJ86" i="27"/>
  <c r="BC86" i="27"/>
  <c r="AJ82" i="27"/>
  <c r="BC82" i="27"/>
  <c r="AJ80" i="27"/>
  <c r="BC80" i="27"/>
  <c r="AJ76" i="27"/>
  <c r="BC76" i="27"/>
  <c r="AJ72" i="27"/>
  <c r="BC72" i="27"/>
  <c r="AJ68" i="27"/>
  <c r="BC68" i="27"/>
  <c r="AJ66" i="27"/>
  <c r="BC66" i="27"/>
  <c r="AJ62" i="27"/>
  <c r="BC62" i="27"/>
  <c r="AJ58" i="27"/>
  <c r="BC58" i="27"/>
  <c r="AJ57" i="27"/>
  <c r="BC57" i="27"/>
  <c r="AJ50" i="27"/>
  <c r="BC50" i="27"/>
  <c r="AJ46" i="27"/>
  <c r="BC46" i="27"/>
  <c r="AJ44" i="27"/>
  <c r="BC44" i="27"/>
  <c r="AJ42" i="27"/>
  <c r="BC42" i="27"/>
  <c r="AJ40" i="27"/>
  <c r="BC40" i="27"/>
  <c r="AJ38" i="27"/>
  <c r="BC38" i="27"/>
  <c r="AJ36" i="27"/>
  <c r="BC36" i="27"/>
  <c r="AJ32" i="27"/>
  <c r="BC32" i="27"/>
  <c r="AJ31" i="22"/>
  <c r="BC31" i="22"/>
  <c r="AJ36" i="22"/>
  <c r="BC36" i="22"/>
  <c r="AJ40" i="22"/>
  <c r="BC40" i="22"/>
  <c r="AJ48" i="22"/>
  <c r="BC48" i="22"/>
  <c r="AJ60" i="22"/>
  <c r="BC60" i="22"/>
  <c r="AJ64" i="22"/>
  <c r="BC64" i="22"/>
  <c r="AJ37" i="22"/>
  <c r="BC37" i="22"/>
  <c r="AJ45" i="22"/>
  <c r="BC45" i="22"/>
  <c r="AJ53" i="22"/>
  <c r="BC53" i="22"/>
  <c r="AJ57" i="22"/>
  <c r="BC57" i="22"/>
  <c r="AJ65" i="22"/>
  <c r="BC65" i="22"/>
  <c r="AJ78" i="22"/>
  <c r="BC78" i="22"/>
  <c r="AJ86" i="22"/>
  <c r="BC86" i="22"/>
  <c r="AJ75" i="22"/>
  <c r="BC75" i="22"/>
  <c r="AJ79" i="22"/>
  <c r="BC79" i="22"/>
  <c r="AJ88" i="22"/>
  <c r="BC88" i="22"/>
  <c r="AJ100" i="22"/>
  <c r="BC100" i="22"/>
  <c r="AJ33" i="22"/>
  <c r="BC33" i="22"/>
  <c r="AJ34" i="22"/>
  <c r="BC34" i="22"/>
  <c r="AJ38" i="22"/>
  <c r="BC38" i="22"/>
  <c r="AJ42" i="22"/>
  <c r="BC42" i="22"/>
  <c r="AJ46" i="22"/>
  <c r="BC46" i="22"/>
  <c r="AJ50" i="22"/>
  <c r="BC50" i="22"/>
  <c r="AJ54" i="22"/>
  <c r="BC54" i="22"/>
  <c r="AJ58" i="22"/>
  <c r="BC58" i="22"/>
  <c r="AJ62" i="22"/>
  <c r="BC62" i="22"/>
  <c r="AJ66" i="22"/>
  <c r="BC66" i="22"/>
  <c r="AJ35" i="22"/>
  <c r="BC35" i="22"/>
  <c r="AJ39" i="22"/>
  <c r="BC39" i="22"/>
  <c r="AJ43" i="22"/>
  <c r="BC43" i="22"/>
  <c r="AJ47" i="22"/>
  <c r="BC47" i="22"/>
  <c r="AJ51" i="22"/>
  <c r="BC51" i="22"/>
  <c r="AJ55" i="22"/>
  <c r="BC55" i="22"/>
  <c r="AJ59" i="22"/>
  <c r="BC59" i="22"/>
  <c r="AJ63" i="22"/>
  <c r="BC63" i="22"/>
  <c r="AJ67" i="22"/>
  <c r="BC67" i="22"/>
  <c r="AJ72" i="22"/>
  <c r="BC72" i="22"/>
  <c r="AJ76" i="22"/>
  <c r="BC76" i="22"/>
  <c r="AJ80" i="22"/>
  <c r="BC80" i="22"/>
  <c r="AJ84" i="22"/>
  <c r="BC84" i="22"/>
  <c r="AJ69" i="22"/>
  <c r="BC69" i="22"/>
  <c r="AJ73" i="22"/>
  <c r="BC73" i="22"/>
  <c r="AJ77" i="22"/>
  <c r="BC77" i="22"/>
  <c r="AJ81" i="22"/>
  <c r="BC81" i="22"/>
  <c r="AJ85" i="22"/>
  <c r="BC85" i="22"/>
  <c r="AJ90" i="22"/>
  <c r="BC90" i="22"/>
  <c r="AJ94" i="22"/>
  <c r="BC94" i="22"/>
  <c r="AJ98" i="22"/>
  <c r="BC98" i="22"/>
  <c r="AJ102" i="22"/>
  <c r="BC102" i="22"/>
  <c r="AJ105" i="22"/>
  <c r="BC105" i="22"/>
  <c r="AJ89" i="22"/>
  <c r="BC89" i="22"/>
  <c r="AJ93" i="22"/>
  <c r="BC93" i="22"/>
  <c r="AJ97" i="22"/>
  <c r="BC97" i="22"/>
  <c r="AJ101" i="22"/>
  <c r="BC101" i="22"/>
  <c r="AJ106" i="22"/>
  <c r="BC106" i="22"/>
  <c r="AJ110" i="22"/>
  <c r="BC110" i="22"/>
  <c r="AJ114" i="22"/>
  <c r="BC114" i="22"/>
  <c r="AJ109" i="22"/>
  <c r="BC109" i="22"/>
  <c r="AJ113" i="22"/>
  <c r="BC113" i="22"/>
  <c r="AJ115" i="22"/>
  <c r="BC115" i="22"/>
  <c r="AJ119" i="22"/>
  <c r="BC119" i="22"/>
  <c r="AJ123" i="22"/>
  <c r="BC123" i="22"/>
  <c r="AJ120" i="22"/>
  <c r="BC120" i="22"/>
  <c r="AJ124" i="22"/>
  <c r="BC124" i="22"/>
  <c r="AJ128" i="22"/>
  <c r="BC128" i="22"/>
  <c r="AJ127" i="22"/>
  <c r="BC127" i="22"/>
  <c r="AJ131" i="22"/>
  <c r="BC131" i="22"/>
  <c r="AJ135" i="22"/>
  <c r="BC135" i="22"/>
  <c r="AJ133" i="22"/>
  <c r="BC133" i="22"/>
  <c r="AJ30" i="22"/>
  <c r="BC30" i="22"/>
  <c r="AJ32" i="22"/>
  <c r="BC32" i="22"/>
  <c r="AJ44" i="22"/>
  <c r="BC44" i="22"/>
  <c r="AJ52" i="22"/>
  <c r="BC52" i="22"/>
  <c r="AJ56" i="22"/>
  <c r="BC56" i="22"/>
  <c r="AJ68" i="22"/>
  <c r="BC68" i="22"/>
  <c r="AJ41" i="22"/>
  <c r="BC41" i="22"/>
  <c r="AJ49" i="22"/>
  <c r="BC49" i="22"/>
  <c r="AJ61" i="22"/>
  <c r="BC61" i="22"/>
  <c r="AJ70" i="22"/>
  <c r="BC70" i="22"/>
  <c r="AJ74" i="22"/>
  <c r="BC74" i="22"/>
  <c r="AJ82" i="22"/>
  <c r="BC82" i="22"/>
  <c r="AJ71" i="22"/>
  <c r="BC71" i="22"/>
  <c r="AJ83" i="22"/>
  <c r="BC83" i="22"/>
  <c r="AJ92" i="22"/>
  <c r="BC92" i="22"/>
  <c r="AJ96" i="22"/>
  <c r="BC96" i="22"/>
  <c r="AJ104" i="22"/>
  <c r="BC104" i="22"/>
  <c r="AJ87" i="22"/>
  <c r="BC87" i="22"/>
  <c r="AJ91" i="22"/>
  <c r="BC91" i="22"/>
  <c r="AJ95" i="22"/>
  <c r="BC95" i="22"/>
  <c r="AJ99" i="22"/>
  <c r="BC99" i="22"/>
  <c r="AJ103" i="22"/>
  <c r="BC103" i="22"/>
  <c r="AJ108" i="22"/>
  <c r="BC108" i="22"/>
  <c r="AJ112" i="22"/>
  <c r="BC112" i="22"/>
  <c r="AJ107" i="22"/>
  <c r="BC107" i="22"/>
  <c r="AJ111" i="22"/>
  <c r="BC111" i="22"/>
  <c r="AJ116" i="22"/>
  <c r="BC116" i="22"/>
  <c r="AJ117" i="22"/>
  <c r="BC117" i="22"/>
  <c r="AJ121" i="22"/>
  <c r="BC121" i="22"/>
  <c r="AJ118" i="22"/>
  <c r="BC118" i="22"/>
  <c r="AJ122" i="22"/>
  <c r="BC122" i="22"/>
  <c r="AJ126" i="22"/>
  <c r="BC126" i="22"/>
  <c r="AJ125" i="22"/>
  <c r="BC125" i="22"/>
  <c r="AJ129" i="22"/>
  <c r="BC129" i="22"/>
  <c r="AJ130" i="22"/>
  <c r="BC130" i="22"/>
  <c r="AJ136" i="22"/>
  <c r="BC136" i="22"/>
  <c r="AJ134" i="22"/>
  <c r="BC134" i="22"/>
  <c r="BC132" i="22"/>
  <c r="AJ132" i="22"/>
  <c r="O3" i="16"/>
  <c r="O1" i="16"/>
  <c r="O6" i="16"/>
  <c r="O4" i="16"/>
  <c r="O2" i="16"/>
  <c r="O1" i="15"/>
  <c r="O2" i="15"/>
  <c r="O3" i="15"/>
  <c r="O4" i="15"/>
  <c r="O5" i="15"/>
  <c r="O6" i="15"/>
  <c r="Q5" i="27"/>
  <c r="Q4" i="27"/>
  <c r="Q6" i="27"/>
  <c r="Q1" i="27"/>
  <c r="Q2" i="27"/>
  <c r="Q3" i="27"/>
  <c r="AJ30" i="27"/>
  <c r="BD30" i="27"/>
  <c r="P1" i="16"/>
  <c r="P3" i="16"/>
  <c r="P5" i="16"/>
  <c r="P2" i="16"/>
  <c r="P4" i="16"/>
  <c r="P6" i="16"/>
  <c r="BD29" i="22"/>
  <c r="Q6" i="22"/>
  <c r="Q4" i="22"/>
  <c r="Q2" i="22"/>
  <c r="AJ29" i="22"/>
  <c r="Q5" i="22"/>
  <c r="Q3" i="22"/>
  <c r="Q1" i="22"/>
  <c r="AH33" i="15"/>
  <c r="AH37" i="15"/>
  <c r="AH41" i="15"/>
  <c r="AH45" i="15"/>
  <c r="AH30" i="15"/>
  <c r="AH34" i="15"/>
  <c r="AH38" i="15"/>
  <c r="AH42" i="15"/>
  <c r="AH46" i="15"/>
  <c r="AH50" i="15"/>
  <c r="AH54" i="15"/>
  <c r="AH58" i="15"/>
  <c r="AH62" i="15"/>
  <c r="AH66" i="15"/>
  <c r="AH70" i="15"/>
  <c r="AH74" i="15"/>
  <c r="AH85" i="15"/>
  <c r="AH31" i="15"/>
  <c r="AH35" i="15"/>
  <c r="AH39" i="15"/>
  <c r="AH43" i="15"/>
  <c r="AH32" i="15"/>
  <c r="AH36" i="15"/>
  <c r="AH40" i="15"/>
  <c r="AI29" i="16"/>
  <c r="AI32" i="16"/>
  <c r="AI48" i="16"/>
  <c r="AI52" i="16"/>
  <c r="AI56" i="16"/>
  <c r="AI60" i="16"/>
  <c r="AI47" i="16"/>
  <c r="AI51" i="16"/>
  <c r="AI55" i="16"/>
  <c r="AI59" i="16"/>
  <c r="AI63" i="16"/>
  <c r="AI66" i="16"/>
  <c r="AI70" i="16"/>
  <c r="AI65" i="16"/>
  <c r="AI69" i="16"/>
  <c r="AI73" i="16"/>
  <c r="AI76" i="16"/>
  <c r="AI80" i="16"/>
  <c r="AI75" i="16"/>
  <c r="AI79" i="16"/>
  <c r="AI83" i="16"/>
  <c r="AI87" i="16"/>
  <c r="AI86" i="16"/>
  <c r="AI90" i="16"/>
  <c r="AI89" i="16"/>
  <c r="AI30" i="16"/>
  <c r="AI46" i="16"/>
  <c r="AI54" i="16"/>
  <c r="AI58" i="16"/>
  <c r="AI62" i="16"/>
  <c r="AI49" i="16"/>
  <c r="AI53" i="16"/>
  <c r="AI57" i="16"/>
  <c r="AI61" i="16"/>
  <c r="AI64" i="16"/>
  <c r="AI68" i="16"/>
  <c r="AI72" i="16"/>
  <c r="AI67" i="16"/>
  <c r="AI71" i="16"/>
  <c r="AI74" i="16"/>
  <c r="AI78" i="16"/>
  <c r="AI82" i="16"/>
  <c r="AI77" i="16"/>
  <c r="AI81" i="16"/>
  <c r="AI85" i="16"/>
  <c r="AI84" i="16"/>
  <c r="AI88" i="16"/>
  <c r="AH29" i="15"/>
  <c r="AH47" i="15"/>
  <c r="AH51" i="15"/>
  <c r="AH55" i="15"/>
  <c r="AH59" i="15"/>
  <c r="AH63" i="15"/>
  <c r="AH67" i="15"/>
  <c r="AH71" i="15"/>
  <c r="AH75" i="15"/>
  <c r="AH78" i="15"/>
  <c r="AH81" i="15"/>
  <c r="AH82" i="15"/>
  <c r="AH86" i="15"/>
  <c r="AH87" i="15"/>
  <c r="AH90" i="15"/>
  <c r="BB88" i="15"/>
  <c r="BB90" i="15"/>
  <c r="BB89" i="15"/>
  <c r="BB87" i="15"/>
  <c r="BB85" i="15"/>
  <c r="BB83" i="15"/>
  <c r="BB81" i="15"/>
  <c r="BB79" i="15"/>
  <c r="BB86" i="15"/>
  <c r="BB84" i="15"/>
  <c r="BB82" i="15"/>
  <c r="BB80" i="15"/>
  <c r="BB77" i="15"/>
  <c r="BB75" i="15"/>
  <c r="BB73" i="15"/>
  <c r="BB71" i="15"/>
  <c r="BB69" i="15"/>
  <c r="BB67" i="15"/>
  <c r="BB65" i="15"/>
  <c r="BB63" i="15"/>
  <c r="BB61" i="15"/>
  <c r="BB59" i="15"/>
  <c r="BB57" i="15"/>
  <c r="BB55" i="15"/>
  <c r="BB53" i="15"/>
  <c r="BB51" i="15"/>
  <c r="BB49" i="15"/>
  <c r="BB47" i="15"/>
  <c r="BB45" i="15"/>
  <c r="BB78" i="15"/>
  <c r="BB76" i="15"/>
  <c r="BB74" i="15"/>
  <c r="BB72" i="15"/>
  <c r="BB68" i="15"/>
  <c r="BB66" i="15"/>
  <c r="BB64" i="15"/>
  <c r="BB60" i="15"/>
  <c r="BB58" i="15"/>
  <c r="BB56" i="15"/>
  <c r="BB52" i="15"/>
  <c r="BB50" i="15"/>
  <c r="BB48" i="15"/>
  <c r="BB29" i="15"/>
  <c r="BB44" i="15"/>
  <c r="BB36" i="15"/>
  <c r="AH44" i="15"/>
  <c r="AH49" i="15"/>
  <c r="AH53" i="15"/>
  <c r="AH57" i="15"/>
  <c r="AH61" i="15"/>
  <c r="AH65" i="15"/>
  <c r="AH69" i="15"/>
  <c r="AH73" i="15"/>
  <c r="AH77" i="15"/>
  <c r="AH48" i="15"/>
  <c r="AH52" i="15"/>
  <c r="AH56" i="15"/>
  <c r="AH60" i="15"/>
  <c r="AH64" i="15"/>
  <c r="AH68" i="15"/>
  <c r="AH72" i="15"/>
  <c r="AH76" i="15"/>
  <c r="AH79" i="15"/>
  <c r="AH83" i="15"/>
  <c r="AH80" i="15"/>
  <c r="AH84" i="15"/>
  <c r="AH88" i="15"/>
  <c r="AH89" i="15"/>
  <c r="BC6" i="27" l="1"/>
  <c r="BC5" i="27"/>
  <c r="BC1" i="27"/>
  <c r="AJ5" i="27"/>
  <c r="AJ3" i="27"/>
  <c r="AJ1" i="27"/>
  <c r="AJ6" i="27"/>
  <c r="AJ2" i="27"/>
  <c r="AJ4" i="27"/>
  <c r="BC4" i="27"/>
  <c r="BC3" i="27"/>
  <c r="BC2" i="27"/>
  <c r="AH6" i="16"/>
  <c r="AH2" i="16"/>
  <c r="AH5" i="16"/>
  <c r="AH1" i="16"/>
  <c r="AH3" i="16"/>
  <c r="AH4" i="16"/>
  <c r="AI6" i="16"/>
  <c r="AI5" i="16"/>
  <c r="AI4" i="16"/>
  <c r="AI3" i="16"/>
  <c r="AI2" i="16"/>
  <c r="AI1" i="16"/>
  <c r="AJ34" i="16"/>
  <c r="AJ38" i="16"/>
  <c r="AJ31" i="16"/>
  <c r="AJ39" i="16"/>
  <c r="AJ47" i="16"/>
  <c r="AJ55" i="16"/>
  <c r="AJ63" i="16"/>
  <c r="AJ52" i="16"/>
  <c r="AJ56" i="16"/>
  <c r="AJ67" i="16"/>
  <c r="AJ32" i="16"/>
  <c r="AJ36" i="16"/>
  <c r="AJ40" i="16"/>
  <c r="AJ44" i="16"/>
  <c r="AJ33" i="16"/>
  <c r="AJ37" i="16"/>
  <c r="AJ41" i="16"/>
  <c r="AJ45" i="16"/>
  <c r="AJ49" i="16"/>
  <c r="AJ53" i="16"/>
  <c r="AJ57" i="16"/>
  <c r="AJ61" i="16"/>
  <c r="AJ46" i="16"/>
  <c r="AJ50" i="16"/>
  <c r="AJ54" i="16"/>
  <c r="AJ58" i="16"/>
  <c r="AJ62" i="16"/>
  <c r="AJ65" i="16"/>
  <c r="AJ69" i="16"/>
  <c r="AJ73" i="16"/>
  <c r="AJ68" i="16"/>
  <c r="AJ72" i="16"/>
  <c r="AJ77" i="16"/>
  <c r="AJ81" i="16"/>
  <c r="AJ76" i="16"/>
  <c r="AJ80" i="16"/>
  <c r="AJ83" i="16"/>
  <c r="AJ86" i="16"/>
  <c r="AJ85" i="16"/>
  <c r="AJ89" i="16"/>
  <c r="AJ30" i="16"/>
  <c r="AJ42" i="16"/>
  <c r="AJ35" i="16"/>
  <c r="AJ43" i="16"/>
  <c r="AJ51" i="16"/>
  <c r="AJ59" i="16"/>
  <c r="AJ48" i="16"/>
  <c r="AJ60" i="16"/>
  <c r="AJ64" i="16"/>
  <c r="AJ71" i="16"/>
  <c r="AJ66" i="16"/>
  <c r="AJ70" i="16"/>
  <c r="AJ75" i="16"/>
  <c r="AJ79" i="16"/>
  <c r="AJ74" i="16"/>
  <c r="AJ78" i="16"/>
  <c r="AJ82" i="16"/>
  <c r="AJ84" i="16"/>
  <c r="AJ88" i="16"/>
  <c r="AJ87" i="16"/>
  <c r="AJ90" i="16"/>
  <c r="BA6" i="15"/>
  <c r="BA5" i="15"/>
  <c r="BA2" i="15"/>
  <c r="BA4" i="15"/>
  <c r="AH6" i="15"/>
  <c r="AH5" i="15"/>
  <c r="AH4" i="15"/>
  <c r="AH3" i="15"/>
  <c r="AH2" i="15"/>
  <c r="AH1" i="15"/>
  <c r="BA1" i="15"/>
  <c r="BA3" i="15"/>
  <c r="BB32" i="15"/>
  <c r="BB40" i="15"/>
  <c r="BB33" i="15"/>
  <c r="BB37" i="15"/>
  <c r="BB41" i="15"/>
  <c r="BB30" i="15"/>
  <c r="BB34" i="15"/>
  <c r="BB38" i="15"/>
  <c r="BB42" i="15"/>
  <c r="BB46" i="15"/>
  <c r="BB31" i="15"/>
  <c r="BB35" i="15"/>
  <c r="BB39" i="15"/>
  <c r="BB43" i="15"/>
  <c r="BB54" i="15"/>
  <c r="BB62" i="15"/>
  <c r="BB70" i="15"/>
  <c r="BC5" i="22"/>
  <c r="AJ6" i="22"/>
  <c r="AJ5" i="22"/>
  <c r="AJ4" i="22"/>
  <c r="AJ3" i="22"/>
  <c r="AJ2" i="22"/>
  <c r="AJ1" i="22"/>
  <c r="BC2" i="22"/>
  <c r="BC4" i="22"/>
  <c r="BC6" i="22"/>
  <c r="BC1" i="22"/>
  <c r="BC3" i="22"/>
  <c r="AK233" i="27"/>
  <c r="BD233" i="27"/>
  <c r="AK231" i="27"/>
  <c r="BD231" i="27"/>
  <c r="AK229" i="27"/>
  <c r="BD229" i="27"/>
  <c r="AK227" i="27"/>
  <c r="BD227" i="27"/>
  <c r="AK225" i="27"/>
  <c r="BD225" i="27"/>
  <c r="AK223" i="27"/>
  <c r="BD223" i="27"/>
  <c r="AK221" i="27"/>
  <c r="BD221" i="27"/>
  <c r="AK219" i="27"/>
  <c r="BD219" i="27"/>
  <c r="AK217" i="27"/>
  <c r="BD217" i="27"/>
  <c r="AK215" i="27"/>
  <c r="BD215" i="27"/>
  <c r="AK213" i="27"/>
  <c r="BD213" i="27"/>
  <c r="AK211" i="27"/>
  <c r="BD211" i="27"/>
  <c r="AK209" i="27"/>
  <c r="BD209" i="27"/>
  <c r="AK207" i="27"/>
  <c r="BD207" i="27"/>
  <c r="AK205" i="27"/>
  <c r="BD205" i="27"/>
  <c r="AK203" i="27"/>
  <c r="BD203" i="27"/>
  <c r="AK201" i="27"/>
  <c r="BD201" i="27"/>
  <c r="AK199" i="27"/>
  <c r="BD199" i="27"/>
  <c r="AK197" i="27"/>
  <c r="BD197" i="27"/>
  <c r="AK195" i="27"/>
  <c r="BD195" i="27"/>
  <c r="AK193" i="27"/>
  <c r="BD193" i="27"/>
  <c r="AK191" i="27"/>
  <c r="BD191" i="27"/>
  <c r="AK189" i="27"/>
  <c r="BD189" i="27"/>
  <c r="AK187" i="27"/>
  <c r="BD187" i="27"/>
  <c r="AK185" i="27"/>
  <c r="BD185" i="27"/>
  <c r="AK183" i="27"/>
  <c r="BD183" i="27"/>
  <c r="AK181" i="27"/>
  <c r="BD181" i="27"/>
  <c r="AK179" i="27"/>
  <c r="BD179" i="27"/>
  <c r="AK177" i="27"/>
  <c r="BD177" i="27"/>
  <c r="AK175" i="27"/>
  <c r="BD175" i="27"/>
  <c r="AK173" i="27"/>
  <c r="BD173" i="27"/>
  <c r="AK171" i="27"/>
  <c r="BD171" i="27"/>
  <c r="AK169" i="27"/>
  <c r="BD169" i="27"/>
  <c r="AK167" i="27"/>
  <c r="BD167" i="27"/>
  <c r="AK165" i="27"/>
  <c r="BD165" i="27"/>
  <c r="AK163" i="27"/>
  <c r="BD163" i="27"/>
  <c r="AK161" i="27"/>
  <c r="BD161" i="27"/>
  <c r="AK159" i="27"/>
  <c r="BD159" i="27"/>
  <c r="AK157" i="27"/>
  <c r="BD157" i="27"/>
  <c r="AK155" i="27"/>
  <c r="BD155" i="27"/>
  <c r="AK153" i="27"/>
  <c r="BD153" i="27"/>
  <c r="AK151" i="27"/>
  <c r="BD151" i="27"/>
  <c r="AK149" i="27"/>
  <c r="BD149" i="27"/>
  <c r="AK147" i="27"/>
  <c r="BD147" i="27"/>
  <c r="AK145" i="27"/>
  <c r="BD145" i="27"/>
  <c r="AK143" i="27"/>
  <c r="BD143" i="27"/>
  <c r="AK141" i="27"/>
  <c r="BD141" i="27"/>
  <c r="AK139" i="27"/>
  <c r="BD139" i="27"/>
  <c r="AK137" i="27"/>
  <c r="BD137" i="27"/>
  <c r="AK135" i="27"/>
  <c r="BD135" i="27"/>
  <c r="AK133" i="27"/>
  <c r="BD133" i="27"/>
  <c r="AK131" i="27"/>
  <c r="BD131" i="27"/>
  <c r="AK129" i="27"/>
  <c r="BD129" i="27"/>
  <c r="AK127" i="27"/>
  <c r="BD127" i="27"/>
  <c r="AK125" i="27"/>
  <c r="BD125" i="27"/>
  <c r="AK123" i="27"/>
  <c r="BD123" i="27"/>
  <c r="AK121" i="27"/>
  <c r="BD121" i="27"/>
  <c r="AK119" i="27"/>
  <c r="BD119" i="27"/>
  <c r="AK117" i="27"/>
  <c r="BD117" i="27"/>
  <c r="AK115" i="27"/>
  <c r="BD115" i="27"/>
  <c r="AK113" i="27"/>
  <c r="BD113" i="27"/>
  <c r="AK111" i="27"/>
  <c r="BD111" i="27"/>
  <c r="AK109" i="27"/>
  <c r="BD109" i="27"/>
  <c r="AK107" i="27"/>
  <c r="BD107" i="27"/>
  <c r="AK105" i="27"/>
  <c r="BD105" i="27"/>
  <c r="AK103" i="27"/>
  <c r="BD103" i="27"/>
  <c r="AK101" i="27"/>
  <c r="BD101" i="27"/>
  <c r="AK99" i="27"/>
  <c r="BD99" i="27"/>
  <c r="AK97" i="27"/>
  <c r="BD97" i="27"/>
  <c r="AK74" i="27"/>
  <c r="BD74" i="27"/>
  <c r="AK94" i="27"/>
  <c r="BD94" i="27"/>
  <c r="AK92" i="27"/>
  <c r="BD92" i="27"/>
  <c r="AK90" i="27"/>
  <c r="BD90" i="27"/>
  <c r="AK88" i="27"/>
  <c r="BD88" i="27"/>
  <c r="AK86" i="27"/>
  <c r="BD86" i="27"/>
  <c r="AK84" i="27"/>
  <c r="BD84" i="27"/>
  <c r="AK82" i="27"/>
  <c r="BD82" i="27"/>
  <c r="AK80" i="27"/>
  <c r="BD80" i="27"/>
  <c r="AK78" i="27"/>
  <c r="BD78" i="27"/>
  <c r="AK76" i="27"/>
  <c r="BD76" i="27"/>
  <c r="AK73" i="27"/>
  <c r="BD73" i="27"/>
  <c r="AK71" i="27"/>
  <c r="BD71" i="27"/>
  <c r="AK69" i="27"/>
  <c r="BD69" i="27"/>
  <c r="AK67" i="27"/>
  <c r="BD67" i="27"/>
  <c r="AK65" i="27"/>
  <c r="BD65" i="27"/>
  <c r="AK63" i="27"/>
  <c r="BD63" i="27"/>
  <c r="AK61" i="27"/>
  <c r="BD61" i="27"/>
  <c r="AK59" i="27"/>
  <c r="BD59" i="27"/>
  <c r="AK57" i="27"/>
  <c r="BD57" i="27"/>
  <c r="AK55" i="27"/>
  <c r="BD55" i="27"/>
  <c r="AK53" i="27"/>
  <c r="BD53" i="27"/>
  <c r="AK51" i="27"/>
  <c r="BD51" i="27"/>
  <c r="AK49" i="27"/>
  <c r="BD49" i="27"/>
  <c r="AK47" i="27"/>
  <c r="BD47" i="27"/>
  <c r="AK45" i="27"/>
  <c r="BD45" i="27"/>
  <c r="AK43" i="27"/>
  <c r="BD43" i="27"/>
  <c r="AK41" i="27"/>
  <c r="BD41" i="27"/>
  <c r="AK39" i="27"/>
  <c r="BD39" i="27"/>
  <c r="AK37" i="27"/>
  <c r="BD37" i="27"/>
  <c r="AK35" i="27"/>
  <c r="BD35" i="27"/>
  <c r="AK33" i="27"/>
  <c r="BD33" i="27"/>
  <c r="AK31" i="27"/>
  <c r="BD31" i="27"/>
  <c r="AK232" i="27"/>
  <c r="BD232" i="27"/>
  <c r="AK230" i="27"/>
  <c r="BD230" i="27"/>
  <c r="AK228" i="27"/>
  <c r="BD228" i="27"/>
  <c r="AK226" i="27"/>
  <c r="BD226" i="27"/>
  <c r="AK224" i="27"/>
  <c r="BD224" i="27"/>
  <c r="AK222" i="27"/>
  <c r="BD222" i="27"/>
  <c r="AK220" i="27"/>
  <c r="BD220" i="27"/>
  <c r="AK218" i="27"/>
  <c r="BD218" i="27"/>
  <c r="AK216" i="27"/>
  <c r="BD216" i="27"/>
  <c r="AK214" i="27"/>
  <c r="BD214" i="27"/>
  <c r="AK212" i="27"/>
  <c r="BD212" i="27"/>
  <c r="AK210" i="27"/>
  <c r="BD210" i="27"/>
  <c r="AK208" i="27"/>
  <c r="BD208" i="27"/>
  <c r="AK206" i="27"/>
  <c r="BD206" i="27"/>
  <c r="AK204" i="27"/>
  <c r="BD204" i="27"/>
  <c r="AK202" i="27"/>
  <c r="BD202" i="27"/>
  <c r="AK200" i="27"/>
  <c r="BD200" i="27"/>
  <c r="AK198" i="27"/>
  <c r="BD198" i="27"/>
  <c r="AK196" i="27"/>
  <c r="BD196" i="27"/>
  <c r="AK194" i="27"/>
  <c r="BD194" i="27"/>
  <c r="AK192" i="27"/>
  <c r="BD192" i="27"/>
  <c r="AK190" i="27"/>
  <c r="BD190" i="27"/>
  <c r="AK188" i="27"/>
  <c r="BD188" i="27"/>
  <c r="AK186" i="27"/>
  <c r="BD186" i="27"/>
  <c r="AK184" i="27"/>
  <c r="BD184" i="27"/>
  <c r="AK182" i="27"/>
  <c r="BD182" i="27"/>
  <c r="AK180" i="27"/>
  <c r="BD180" i="27"/>
  <c r="AK178" i="27"/>
  <c r="BD178" i="27"/>
  <c r="AK176" i="27"/>
  <c r="BD176" i="27"/>
  <c r="AK174" i="27"/>
  <c r="BD174" i="27"/>
  <c r="AK172" i="27"/>
  <c r="BD172" i="27"/>
  <c r="AK170" i="27"/>
  <c r="BD170" i="27"/>
  <c r="AK168" i="27"/>
  <c r="BD168" i="27"/>
  <c r="AK166" i="27"/>
  <c r="BD166" i="27"/>
  <c r="AK164" i="27"/>
  <c r="BD164" i="27"/>
  <c r="AK162" i="27"/>
  <c r="BD162" i="27"/>
  <c r="AK160" i="27"/>
  <c r="BD160" i="27"/>
  <c r="AK158" i="27"/>
  <c r="BD158" i="27"/>
  <c r="AK156" i="27"/>
  <c r="BD156" i="27"/>
  <c r="AK154" i="27"/>
  <c r="BD154" i="27"/>
  <c r="AK152" i="27"/>
  <c r="BD152" i="27"/>
  <c r="AK150" i="27"/>
  <c r="BD150" i="27"/>
  <c r="AK148" i="27"/>
  <c r="BD148" i="27"/>
  <c r="AK146" i="27"/>
  <c r="BD146" i="27"/>
  <c r="AK144" i="27"/>
  <c r="BD144" i="27"/>
  <c r="AK142" i="27"/>
  <c r="BD142" i="27"/>
  <c r="AK140" i="27"/>
  <c r="BD140" i="27"/>
  <c r="AK138" i="27"/>
  <c r="BD138" i="27"/>
  <c r="AK136" i="27"/>
  <c r="BD136" i="27"/>
  <c r="AK134" i="27"/>
  <c r="BD134" i="27"/>
  <c r="AK132" i="27"/>
  <c r="BD132" i="27"/>
  <c r="AK130" i="27"/>
  <c r="BD130" i="27"/>
  <c r="AK128" i="27"/>
  <c r="BD128" i="27"/>
  <c r="AK126" i="27"/>
  <c r="BD126" i="27"/>
  <c r="AK124" i="27"/>
  <c r="BD124" i="27"/>
  <c r="AK122" i="27"/>
  <c r="BD122" i="27"/>
  <c r="AK120" i="27"/>
  <c r="BD120" i="27"/>
  <c r="AK118" i="27"/>
  <c r="BD118" i="27"/>
  <c r="AK116" i="27"/>
  <c r="BD116" i="27"/>
  <c r="AK114" i="27"/>
  <c r="BD114" i="27"/>
  <c r="AK112" i="27"/>
  <c r="BD112" i="27"/>
  <c r="AK110" i="27"/>
  <c r="BD110" i="27"/>
  <c r="AK108" i="27"/>
  <c r="BD108" i="27"/>
  <c r="AK106" i="27"/>
  <c r="BD106" i="27"/>
  <c r="AK104" i="27"/>
  <c r="BD104" i="27"/>
  <c r="AK102" i="27"/>
  <c r="BD102" i="27"/>
  <c r="AK100" i="27"/>
  <c r="BD100" i="27"/>
  <c r="AK98" i="27"/>
  <c r="BD98" i="27"/>
  <c r="AK96" i="27"/>
  <c r="BD96" i="27"/>
  <c r="AK95" i="27"/>
  <c r="BD95" i="27"/>
  <c r="AK93" i="27"/>
  <c r="BD93" i="27"/>
  <c r="AK91" i="27"/>
  <c r="BD91" i="27"/>
  <c r="AK89" i="27"/>
  <c r="BD89" i="27"/>
  <c r="AK87" i="27"/>
  <c r="BD87" i="27"/>
  <c r="AK85" i="27"/>
  <c r="BD85" i="27"/>
  <c r="AK83" i="27"/>
  <c r="BD83" i="27"/>
  <c r="AK81" i="27"/>
  <c r="BD81" i="27"/>
  <c r="AK79" i="27"/>
  <c r="BD79" i="27"/>
  <c r="AK77" i="27"/>
  <c r="BD77" i="27"/>
  <c r="AK75" i="27"/>
  <c r="BD75" i="27"/>
  <c r="AK72" i="27"/>
  <c r="BD72" i="27"/>
  <c r="AK70" i="27"/>
  <c r="BD70" i="27"/>
  <c r="AK68" i="27"/>
  <c r="BD68" i="27"/>
  <c r="AK66" i="27"/>
  <c r="BD66" i="27"/>
  <c r="AK64" i="27"/>
  <c r="BD64" i="27"/>
  <c r="AK62" i="27"/>
  <c r="BD62" i="27"/>
  <c r="AK60" i="27"/>
  <c r="BD60" i="27"/>
  <c r="AK58" i="27"/>
  <c r="BD58" i="27"/>
  <c r="AK56" i="27"/>
  <c r="BD56" i="27"/>
  <c r="AK54" i="27"/>
  <c r="BD54" i="27"/>
  <c r="AK52" i="27"/>
  <c r="BD52" i="27"/>
  <c r="AK50" i="27"/>
  <c r="BD50" i="27"/>
  <c r="AK48" i="27"/>
  <c r="BD48" i="27"/>
  <c r="AK46" i="27"/>
  <c r="BD46" i="27"/>
  <c r="AK44" i="27"/>
  <c r="BD44" i="27"/>
  <c r="AK42" i="27"/>
  <c r="BD42" i="27"/>
  <c r="AK40" i="27"/>
  <c r="BD40" i="27"/>
  <c r="AK38" i="27"/>
  <c r="BD38" i="27"/>
  <c r="AK36" i="27"/>
  <c r="BD36" i="27"/>
  <c r="AK34" i="27"/>
  <c r="BD34" i="27"/>
  <c r="AK32" i="27"/>
  <c r="BD32" i="27"/>
  <c r="AK30" i="22"/>
  <c r="BD30" i="22"/>
  <c r="AK37" i="22"/>
  <c r="BD37" i="22"/>
  <c r="AK41" i="22"/>
  <c r="BD41" i="22"/>
  <c r="AK49" i="22"/>
  <c r="BD49" i="22"/>
  <c r="AK57" i="22"/>
  <c r="BD57" i="22"/>
  <c r="AK65" i="22"/>
  <c r="BD65" i="22"/>
  <c r="AK36" i="22"/>
  <c r="BD36" i="22"/>
  <c r="AK44" i="22"/>
  <c r="BD44" i="22"/>
  <c r="AK52" i="22"/>
  <c r="BD52" i="22"/>
  <c r="AK60" i="22"/>
  <c r="BD60" i="22"/>
  <c r="AK71" i="22"/>
  <c r="BD71" i="22"/>
  <c r="AK75" i="22"/>
  <c r="BD75" i="22"/>
  <c r="AK83" i="22"/>
  <c r="BD83" i="22"/>
  <c r="AK72" i="22"/>
  <c r="BD72" i="22"/>
  <c r="AK80" i="22"/>
  <c r="BD80" i="22"/>
  <c r="AK87" i="22"/>
  <c r="BD87" i="22"/>
  <c r="AK99" i="22"/>
  <c r="BD99" i="22"/>
  <c r="AK32" i="22"/>
  <c r="BD32" i="22"/>
  <c r="AK35" i="22"/>
  <c r="BD35" i="22"/>
  <c r="AK39" i="22"/>
  <c r="BD39" i="22"/>
  <c r="AK43" i="22"/>
  <c r="BD43" i="22"/>
  <c r="AK47" i="22"/>
  <c r="BD47" i="22"/>
  <c r="AK51" i="22"/>
  <c r="BD51" i="22"/>
  <c r="AK55" i="22"/>
  <c r="BD55" i="22"/>
  <c r="AK59" i="22"/>
  <c r="BD59" i="22"/>
  <c r="AK63" i="22"/>
  <c r="BD63" i="22"/>
  <c r="AK67" i="22"/>
  <c r="BD67" i="22"/>
  <c r="AK34" i="22"/>
  <c r="BD34" i="22"/>
  <c r="AK38" i="22"/>
  <c r="BD38" i="22"/>
  <c r="AK42" i="22"/>
  <c r="BD42" i="22"/>
  <c r="AK46" i="22"/>
  <c r="BD46" i="22"/>
  <c r="AK50" i="22"/>
  <c r="BD50" i="22"/>
  <c r="AK54" i="22"/>
  <c r="BD54" i="22"/>
  <c r="AK58" i="22"/>
  <c r="BD58" i="22"/>
  <c r="AK62" i="22"/>
  <c r="BD62" i="22"/>
  <c r="AK66" i="22"/>
  <c r="BD66" i="22"/>
  <c r="AK73" i="22"/>
  <c r="BD73" i="22"/>
  <c r="AK77" i="22"/>
  <c r="BD77" i="22"/>
  <c r="AK81" i="22"/>
  <c r="BD81" i="22"/>
  <c r="AK85" i="22"/>
  <c r="BD85" i="22"/>
  <c r="AK70" i="22"/>
  <c r="BD70" i="22"/>
  <c r="AK74" i="22"/>
  <c r="BD74" i="22"/>
  <c r="AK78" i="22"/>
  <c r="BD78" i="22"/>
  <c r="AK82" i="22"/>
  <c r="BD82" i="22"/>
  <c r="AK86" i="22"/>
  <c r="BD86" i="22"/>
  <c r="AK89" i="22"/>
  <c r="BD89" i="22"/>
  <c r="AK93" i="22"/>
  <c r="BD93" i="22"/>
  <c r="AK97" i="22"/>
  <c r="BD97" i="22"/>
  <c r="AK101" i="22"/>
  <c r="BD101" i="22"/>
  <c r="AK88" i="22"/>
  <c r="BD88" i="22"/>
  <c r="AK92" i="22"/>
  <c r="BD92" i="22"/>
  <c r="AK96" i="22"/>
  <c r="BD96" i="22"/>
  <c r="AK100" i="22"/>
  <c r="BD100" i="22"/>
  <c r="AK104" i="22"/>
  <c r="BD104" i="22"/>
  <c r="AK107" i="22"/>
  <c r="BD107" i="22"/>
  <c r="AK111" i="22"/>
  <c r="BD111" i="22"/>
  <c r="AK106" i="22"/>
  <c r="BD106" i="22"/>
  <c r="AK110" i="22"/>
  <c r="BD110" i="22"/>
  <c r="AK114" i="22"/>
  <c r="BD114" i="22"/>
  <c r="AK116" i="22"/>
  <c r="BD116" i="22"/>
  <c r="AK120" i="22"/>
  <c r="BD120" i="22"/>
  <c r="AK117" i="22"/>
  <c r="BD117" i="22"/>
  <c r="AK121" i="22"/>
  <c r="BD121" i="22"/>
  <c r="AK124" i="22"/>
  <c r="BD124" i="22"/>
  <c r="AK127" i="22"/>
  <c r="BD127" i="22"/>
  <c r="AK128" i="22"/>
  <c r="BD128" i="22"/>
  <c r="AK129" i="22"/>
  <c r="BD129" i="22"/>
  <c r="AK135" i="22"/>
  <c r="BD135" i="22"/>
  <c r="AK133" i="22"/>
  <c r="BD133" i="22"/>
  <c r="AK31" i="22"/>
  <c r="BD31" i="22"/>
  <c r="AK33" i="22"/>
  <c r="BD33" i="22"/>
  <c r="AK45" i="22"/>
  <c r="BD45" i="22"/>
  <c r="AK53" i="22"/>
  <c r="BD53" i="22"/>
  <c r="AK61" i="22"/>
  <c r="BD61" i="22"/>
  <c r="AK69" i="22"/>
  <c r="BD69" i="22"/>
  <c r="AK40" i="22"/>
  <c r="BD40" i="22"/>
  <c r="AK48" i="22"/>
  <c r="BD48" i="22"/>
  <c r="AK56" i="22"/>
  <c r="BD56" i="22"/>
  <c r="AK64" i="22"/>
  <c r="BD64" i="22"/>
  <c r="AK79" i="22"/>
  <c r="BD79" i="22"/>
  <c r="AK68" i="22"/>
  <c r="BD68" i="22"/>
  <c r="AK76" i="22"/>
  <c r="BD76" i="22"/>
  <c r="AK84" i="22"/>
  <c r="BD84" i="22"/>
  <c r="AK91" i="22"/>
  <c r="BD91" i="22"/>
  <c r="AK95" i="22"/>
  <c r="BD95" i="22"/>
  <c r="AK103" i="22"/>
  <c r="BD103" i="22"/>
  <c r="AK90" i="22"/>
  <c r="BD90" i="22"/>
  <c r="AK94" i="22"/>
  <c r="BD94" i="22"/>
  <c r="AK98" i="22"/>
  <c r="BD98" i="22"/>
  <c r="AK102" i="22"/>
  <c r="BD102" i="22"/>
  <c r="AK105" i="22"/>
  <c r="BD105" i="22"/>
  <c r="AK109" i="22"/>
  <c r="BD109" i="22"/>
  <c r="AK113" i="22"/>
  <c r="BD113" i="22"/>
  <c r="AK108" i="22"/>
  <c r="BD108" i="22"/>
  <c r="AK112" i="22"/>
  <c r="BD112" i="22"/>
  <c r="AK115" i="22"/>
  <c r="BD115" i="22"/>
  <c r="AK118" i="22"/>
  <c r="BD118" i="22"/>
  <c r="AK122" i="22"/>
  <c r="BD122" i="22"/>
  <c r="AK119" i="22"/>
  <c r="BD119" i="22"/>
  <c r="AK123" i="22"/>
  <c r="BD123" i="22"/>
  <c r="AK125" i="22"/>
  <c r="BD125" i="22"/>
  <c r="AK126" i="22"/>
  <c r="BD126" i="22"/>
  <c r="AK130" i="22"/>
  <c r="BD130" i="22"/>
  <c r="AK131" i="22"/>
  <c r="BD131" i="22"/>
  <c r="BD136" i="22"/>
  <c r="AK136" i="22"/>
  <c r="BD134" i="22"/>
  <c r="AK134" i="22"/>
  <c r="AK132" i="22"/>
  <c r="BD132" i="22"/>
  <c r="P1" i="15"/>
  <c r="P3" i="15"/>
  <c r="P5" i="15"/>
  <c r="P2" i="15"/>
  <c r="P4" i="15"/>
  <c r="P6" i="15"/>
  <c r="R2" i="27"/>
  <c r="R1" i="27"/>
  <c r="AK30" i="27"/>
  <c r="R3" i="27"/>
  <c r="R5" i="27"/>
  <c r="R6" i="27"/>
  <c r="R4" i="27"/>
  <c r="BE30" i="27"/>
  <c r="Q1" i="16"/>
  <c r="Q2" i="16"/>
  <c r="Q3" i="16"/>
  <c r="Q4" i="16"/>
  <c r="Q5" i="16"/>
  <c r="Q6" i="16"/>
  <c r="AK29" i="22"/>
  <c r="R5" i="22"/>
  <c r="R3" i="22"/>
  <c r="R1" i="22"/>
  <c r="R6" i="22"/>
  <c r="R4" i="22"/>
  <c r="R2" i="22"/>
  <c r="BE29" i="22"/>
  <c r="AI50" i="15"/>
  <c r="AI58" i="15"/>
  <c r="AI66" i="15"/>
  <c r="AI74" i="15"/>
  <c r="AI78" i="15"/>
  <c r="AI47" i="15"/>
  <c r="AI51" i="15"/>
  <c r="AI55" i="15"/>
  <c r="AI59" i="15"/>
  <c r="AI63" i="15"/>
  <c r="AI67" i="15"/>
  <c r="AI71" i="15"/>
  <c r="AI75" i="15"/>
  <c r="AI80" i="15"/>
  <c r="AI84" i="15"/>
  <c r="AI79" i="15"/>
  <c r="AI83" i="15"/>
  <c r="AI87" i="15"/>
  <c r="AI90" i="15"/>
  <c r="AI88" i="15"/>
  <c r="AI36" i="15"/>
  <c r="AI44" i="15"/>
  <c r="AI48" i="15"/>
  <c r="AI52" i="15"/>
  <c r="AI56" i="15"/>
  <c r="AI60" i="15"/>
  <c r="AI64" i="15"/>
  <c r="AI68" i="15"/>
  <c r="AI72" i="15"/>
  <c r="AI76" i="15"/>
  <c r="AI45" i="15"/>
  <c r="AI49" i="15"/>
  <c r="AI53" i="15"/>
  <c r="AI57" i="15"/>
  <c r="AI61" i="15"/>
  <c r="AI65" i="15"/>
  <c r="AI69" i="15"/>
  <c r="AI73" i="15"/>
  <c r="AI77" i="15"/>
  <c r="AI82" i="15"/>
  <c r="AI86" i="15"/>
  <c r="AI81" i="15"/>
  <c r="AI85" i="15"/>
  <c r="AI89" i="15"/>
  <c r="AJ29" i="16"/>
  <c r="BC90" i="15"/>
  <c r="BC89" i="15"/>
  <c r="BC87" i="15"/>
  <c r="BC88" i="15"/>
  <c r="BC86" i="15"/>
  <c r="BC84" i="15"/>
  <c r="BC82" i="15"/>
  <c r="BC80" i="15"/>
  <c r="BC78" i="15"/>
  <c r="BC76" i="15"/>
  <c r="BC74" i="15"/>
  <c r="BC72" i="15"/>
  <c r="BC70" i="15"/>
  <c r="BC68" i="15"/>
  <c r="BC66" i="15"/>
  <c r="BC64" i="15"/>
  <c r="BC62" i="15"/>
  <c r="BC60" i="15"/>
  <c r="BC58" i="15"/>
  <c r="BC56" i="15"/>
  <c r="BC54" i="15"/>
  <c r="BC52" i="15"/>
  <c r="BC50" i="15"/>
  <c r="BC48" i="15"/>
  <c r="BC46" i="15"/>
  <c r="BC85" i="15"/>
  <c r="BC83" i="15"/>
  <c r="BC81" i="15"/>
  <c r="BC79" i="15"/>
  <c r="BC77" i="15"/>
  <c r="BC75" i="15"/>
  <c r="BC73" i="15"/>
  <c r="BC71" i="15"/>
  <c r="BC69" i="15"/>
  <c r="BC67" i="15"/>
  <c r="BC65" i="15"/>
  <c r="BC63" i="15"/>
  <c r="BC61" i="15"/>
  <c r="BC59" i="15"/>
  <c r="BC57" i="15"/>
  <c r="BC55" i="15"/>
  <c r="BC53" i="15"/>
  <c r="BC51" i="15"/>
  <c r="BC49" i="15"/>
  <c r="BC47" i="15"/>
  <c r="BC45" i="15"/>
  <c r="BC44" i="15"/>
  <c r="BC42" i="15"/>
  <c r="BC40" i="15"/>
  <c r="BC38" i="15"/>
  <c r="BC36" i="15"/>
  <c r="BC34" i="15"/>
  <c r="BC32" i="15"/>
  <c r="BC30" i="15"/>
  <c r="BC43" i="15"/>
  <c r="BC41" i="15"/>
  <c r="BC39" i="15"/>
  <c r="BC37" i="15"/>
  <c r="BC35" i="15"/>
  <c r="BC33" i="15"/>
  <c r="BC31" i="15"/>
  <c r="BC29" i="15"/>
  <c r="AI32" i="15"/>
  <c r="AI40" i="15"/>
  <c r="AI29" i="15"/>
  <c r="AI33" i="15"/>
  <c r="AI37" i="15"/>
  <c r="AI41" i="15"/>
  <c r="AI30" i="15"/>
  <c r="AI34" i="15"/>
  <c r="AI38" i="15"/>
  <c r="AI42" i="15"/>
  <c r="AI46" i="15"/>
  <c r="AI31" i="15"/>
  <c r="AI35" i="15"/>
  <c r="AI39" i="15"/>
  <c r="AI43" i="15"/>
  <c r="AI54" i="15"/>
  <c r="AI62" i="15"/>
  <c r="AI70" i="15"/>
  <c r="BD2" i="27" l="1"/>
  <c r="BD6" i="27"/>
  <c r="BD4" i="27"/>
  <c r="BD3" i="27"/>
  <c r="BD5" i="27"/>
  <c r="AK3" i="27"/>
  <c r="AK6" i="27"/>
  <c r="AK5" i="27"/>
  <c r="AK2" i="27"/>
  <c r="AK4" i="27"/>
  <c r="AK1" i="27"/>
  <c r="BD1" i="27"/>
  <c r="AJ6" i="16"/>
  <c r="AJ5" i="16"/>
  <c r="AJ4" i="16"/>
  <c r="AJ3" i="16"/>
  <c r="AJ2" i="16"/>
  <c r="AJ1" i="16"/>
  <c r="AK33" i="16"/>
  <c r="AK37" i="16"/>
  <c r="AK41" i="16"/>
  <c r="AK45" i="16"/>
  <c r="AK32" i="16"/>
  <c r="AK36" i="16"/>
  <c r="AK40" i="16"/>
  <c r="AK44" i="16"/>
  <c r="AK48" i="16"/>
  <c r="AK52" i="16"/>
  <c r="AK56" i="16"/>
  <c r="AK60" i="16"/>
  <c r="AK47" i="16"/>
  <c r="AK51" i="16"/>
  <c r="AK55" i="16"/>
  <c r="AK59" i="16"/>
  <c r="AK63" i="16"/>
  <c r="AK66" i="16"/>
  <c r="AK70" i="16"/>
  <c r="AK65" i="16"/>
  <c r="AK69" i="16"/>
  <c r="AK73" i="16"/>
  <c r="AK76" i="16"/>
  <c r="AK80" i="16"/>
  <c r="AK75" i="16"/>
  <c r="AK79" i="16"/>
  <c r="AK83" i="16"/>
  <c r="AK87" i="16"/>
  <c r="AK86" i="16"/>
  <c r="AK90" i="16"/>
  <c r="AK31" i="16"/>
  <c r="AK35" i="16"/>
  <c r="AK39" i="16"/>
  <c r="AK43" i="16"/>
  <c r="AK30" i="16"/>
  <c r="AK34" i="16"/>
  <c r="AK38" i="16"/>
  <c r="AK42" i="16"/>
  <c r="AK46" i="16"/>
  <c r="AK50" i="16"/>
  <c r="AK54" i="16"/>
  <c r="AK58" i="16"/>
  <c r="AK62" i="16"/>
  <c r="AK49" i="16"/>
  <c r="AK53" i="16"/>
  <c r="AK57" i="16"/>
  <c r="AK61" i="16"/>
  <c r="AK64" i="16"/>
  <c r="AK68" i="16"/>
  <c r="AK72" i="16"/>
  <c r="AK67" i="16"/>
  <c r="AK71" i="16"/>
  <c r="AK74" i="16"/>
  <c r="AK78" i="16"/>
  <c r="AK82" i="16"/>
  <c r="AK77" i="16"/>
  <c r="AK81" i="16"/>
  <c r="AK85" i="16"/>
  <c r="AK84" i="16"/>
  <c r="AK88" i="16"/>
  <c r="AK89" i="16"/>
  <c r="BB3" i="15"/>
  <c r="BB5" i="15"/>
  <c r="BC6" i="15"/>
  <c r="BC5" i="15"/>
  <c r="BC4" i="15"/>
  <c r="BC3" i="15"/>
  <c r="BC2" i="15"/>
  <c r="BC1" i="15"/>
  <c r="AI5" i="15"/>
  <c r="AI6" i="15"/>
  <c r="AI4" i="15"/>
  <c r="AI3" i="15"/>
  <c r="AI2" i="15"/>
  <c r="AI1" i="15"/>
  <c r="BB2" i="15"/>
  <c r="BB6" i="15"/>
  <c r="BB4" i="15"/>
  <c r="BB1" i="15"/>
  <c r="BD6" i="22"/>
  <c r="AK6" i="22"/>
  <c r="AK5" i="22"/>
  <c r="AK4" i="22"/>
  <c r="AK3" i="22"/>
  <c r="AK2" i="22"/>
  <c r="AK1" i="22"/>
  <c r="BD1" i="22"/>
  <c r="BD3" i="22"/>
  <c r="BD5" i="22"/>
  <c r="BD2" i="22"/>
  <c r="BD4" i="22"/>
  <c r="AL233" i="27"/>
  <c r="BE233" i="27"/>
  <c r="AL227" i="27"/>
  <c r="BE227" i="27"/>
  <c r="AL219" i="27"/>
  <c r="BE219" i="27"/>
  <c r="AL213" i="27"/>
  <c r="BE213" i="27"/>
  <c r="AL205" i="27"/>
  <c r="BE205" i="27"/>
  <c r="AL199" i="27"/>
  <c r="BE199" i="27"/>
  <c r="AL193" i="27"/>
  <c r="BE193" i="27"/>
  <c r="AL187" i="27"/>
  <c r="BE187" i="27"/>
  <c r="AL179" i="27"/>
  <c r="BE179" i="27"/>
  <c r="AL173" i="27"/>
  <c r="BE173" i="27"/>
  <c r="AL168" i="27"/>
  <c r="BE168" i="27"/>
  <c r="AL164" i="27"/>
  <c r="BE164" i="27"/>
  <c r="AL158" i="27"/>
  <c r="BE158" i="27"/>
  <c r="AL154" i="27"/>
  <c r="BE154" i="27"/>
  <c r="AL148" i="27"/>
  <c r="BE148" i="27"/>
  <c r="AL144" i="27"/>
  <c r="BE144" i="27"/>
  <c r="AL138" i="27"/>
  <c r="BE138" i="27"/>
  <c r="AL134" i="27"/>
  <c r="BE134" i="27"/>
  <c r="AL128" i="27"/>
  <c r="BE128" i="27"/>
  <c r="AL124" i="27"/>
  <c r="BE124" i="27"/>
  <c r="AL118" i="27"/>
  <c r="BE118" i="27"/>
  <c r="AL114" i="27"/>
  <c r="BE114" i="27"/>
  <c r="AL108" i="27"/>
  <c r="BE108" i="27"/>
  <c r="AL104" i="27"/>
  <c r="BE104" i="27"/>
  <c r="AL100" i="27"/>
  <c r="BE100" i="27"/>
  <c r="AL94" i="27"/>
  <c r="BE94" i="27"/>
  <c r="AL90" i="27"/>
  <c r="BE90" i="27"/>
  <c r="AL84" i="27"/>
  <c r="BE84" i="27"/>
  <c r="AL80" i="27"/>
  <c r="BE80" i="27"/>
  <c r="AL76" i="27"/>
  <c r="BE76" i="27"/>
  <c r="AL70" i="27"/>
  <c r="BE70" i="27"/>
  <c r="AL66" i="27"/>
  <c r="BE66" i="27"/>
  <c r="AL60" i="27"/>
  <c r="BE60" i="27"/>
  <c r="AL53" i="27"/>
  <c r="BE53" i="27"/>
  <c r="AL54" i="27"/>
  <c r="BE54" i="27"/>
  <c r="AL48" i="27"/>
  <c r="BE48" i="27"/>
  <c r="AL42" i="27"/>
  <c r="BE42" i="27"/>
  <c r="AL38" i="27"/>
  <c r="BE38" i="27"/>
  <c r="AL32" i="27"/>
  <c r="BE32" i="27"/>
  <c r="AL231" i="27"/>
  <c r="BE231" i="27"/>
  <c r="AL229" i="27"/>
  <c r="BE229" i="27"/>
  <c r="AL225" i="27"/>
  <c r="BE225" i="27"/>
  <c r="AL223" i="27"/>
  <c r="BE223" i="27"/>
  <c r="AL221" i="27"/>
  <c r="BE221" i="27"/>
  <c r="AL217" i="27"/>
  <c r="BE217" i="27"/>
  <c r="AL215" i="27"/>
  <c r="BE215" i="27"/>
  <c r="AL211" i="27"/>
  <c r="BE211" i="27"/>
  <c r="AL209" i="27"/>
  <c r="BE209" i="27"/>
  <c r="AL207" i="27"/>
  <c r="BE207" i="27"/>
  <c r="AL203" i="27"/>
  <c r="BE203" i="27"/>
  <c r="AL201" i="27"/>
  <c r="BE201" i="27"/>
  <c r="AL197" i="27"/>
  <c r="BE197" i="27"/>
  <c r="AL195" i="27"/>
  <c r="BE195" i="27"/>
  <c r="AL191" i="27"/>
  <c r="BE191" i="27"/>
  <c r="AL189" i="27"/>
  <c r="BE189" i="27"/>
  <c r="AL185" i="27"/>
  <c r="BE185" i="27"/>
  <c r="AL183" i="27"/>
  <c r="BE183" i="27"/>
  <c r="AL181" i="27"/>
  <c r="BE181" i="27"/>
  <c r="AL177" i="27"/>
  <c r="BE177" i="27"/>
  <c r="AL175" i="27"/>
  <c r="BE175" i="27"/>
  <c r="AL170" i="27"/>
  <c r="BE170" i="27"/>
  <c r="AL166" i="27"/>
  <c r="BE166" i="27"/>
  <c r="AL162" i="27"/>
  <c r="BE162" i="27"/>
  <c r="AL160" i="27"/>
  <c r="BE160" i="27"/>
  <c r="AL156" i="27"/>
  <c r="BE156" i="27"/>
  <c r="AL152" i="27"/>
  <c r="BE152" i="27"/>
  <c r="AL150" i="27"/>
  <c r="BE150" i="27"/>
  <c r="AL146" i="27"/>
  <c r="BE146" i="27"/>
  <c r="AL142" i="27"/>
  <c r="BE142" i="27"/>
  <c r="AL140" i="27"/>
  <c r="BE140" i="27"/>
  <c r="AL136" i="27"/>
  <c r="BE136" i="27"/>
  <c r="AL132" i="27"/>
  <c r="BE132" i="27"/>
  <c r="AL130" i="27"/>
  <c r="BE130" i="27"/>
  <c r="AL126" i="27"/>
  <c r="BE126" i="27"/>
  <c r="AL122" i="27"/>
  <c r="BE122" i="27"/>
  <c r="AL120" i="27"/>
  <c r="BE120" i="27"/>
  <c r="AL116" i="27"/>
  <c r="BE116" i="27"/>
  <c r="AL112" i="27"/>
  <c r="BE112" i="27"/>
  <c r="AL110" i="27"/>
  <c r="BE110" i="27"/>
  <c r="AL106" i="27"/>
  <c r="BE106" i="27"/>
  <c r="AL102" i="27"/>
  <c r="BE102" i="27"/>
  <c r="AL98" i="27"/>
  <c r="BE98" i="27"/>
  <c r="AL96" i="27"/>
  <c r="BE96" i="27"/>
  <c r="AL92" i="27"/>
  <c r="BE92" i="27"/>
  <c r="AL88" i="27"/>
  <c r="BE88" i="27"/>
  <c r="AL86" i="27"/>
  <c r="BE86" i="27"/>
  <c r="AL82" i="27"/>
  <c r="BE82" i="27"/>
  <c r="AL78" i="27"/>
  <c r="BE78" i="27"/>
  <c r="AL74" i="27"/>
  <c r="BE74" i="27"/>
  <c r="AL72" i="27"/>
  <c r="BE72" i="27"/>
  <c r="AL68" i="27"/>
  <c r="BE68" i="27"/>
  <c r="AL64" i="27"/>
  <c r="BE64" i="27"/>
  <c r="AL62" i="27"/>
  <c r="BE62" i="27"/>
  <c r="AL57" i="27"/>
  <c r="BE57" i="27"/>
  <c r="AL58" i="27"/>
  <c r="BE58" i="27"/>
  <c r="AL50" i="27"/>
  <c r="BE50" i="27"/>
  <c r="AL46" i="27"/>
  <c r="BE46" i="27"/>
  <c r="AL44" i="27"/>
  <c r="BE44" i="27"/>
  <c r="AL40" i="27"/>
  <c r="BE40" i="27"/>
  <c r="AL36" i="27"/>
  <c r="BE36" i="27"/>
  <c r="AL34" i="27"/>
  <c r="BE34" i="27"/>
  <c r="AL232" i="27"/>
  <c r="BE232" i="27"/>
  <c r="AL230" i="27"/>
  <c r="BE230" i="27"/>
  <c r="AL228" i="27"/>
  <c r="BE228" i="27"/>
  <c r="AL226" i="27"/>
  <c r="BE226" i="27"/>
  <c r="AL224" i="27"/>
  <c r="BE224" i="27"/>
  <c r="AL222" i="27"/>
  <c r="BE222" i="27"/>
  <c r="AL220" i="27"/>
  <c r="BE220" i="27"/>
  <c r="AL218" i="27"/>
  <c r="BE218" i="27"/>
  <c r="AL216" i="27"/>
  <c r="BE216" i="27"/>
  <c r="AL214" i="27"/>
  <c r="BE214" i="27"/>
  <c r="AL212" i="27"/>
  <c r="BE212" i="27"/>
  <c r="AL210" i="27"/>
  <c r="BE210" i="27"/>
  <c r="AL208" i="27"/>
  <c r="BE208" i="27"/>
  <c r="AL206" i="27"/>
  <c r="BE206" i="27"/>
  <c r="AL204" i="27"/>
  <c r="BE204" i="27"/>
  <c r="AL202" i="27"/>
  <c r="BE202" i="27"/>
  <c r="AL200" i="27"/>
  <c r="BE200" i="27"/>
  <c r="AL198" i="27"/>
  <c r="BE198" i="27"/>
  <c r="AL196" i="27"/>
  <c r="BE196" i="27"/>
  <c r="AL194" i="27"/>
  <c r="BE194" i="27"/>
  <c r="AL192" i="27"/>
  <c r="BE192" i="27"/>
  <c r="AL190" i="27"/>
  <c r="BE190" i="27"/>
  <c r="AL188" i="27"/>
  <c r="BE188" i="27"/>
  <c r="AL186" i="27"/>
  <c r="BE186" i="27"/>
  <c r="AL184" i="27"/>
  <c r="BE184" i="27"/>
  <c r="AL182" i="27"/>
  <c r="BE182" i="27"/>
  <c r="AL180" i="27"/>
  <c r="BE180" i="27"/>
  <c r="AL178" i="27"/>
  <c r="BE178" i="27"/>
  <c r="AL176" i="27"/>
  <c r="BE176" i="27"/>
  <c r="AL174" i="27"/>
  <c r="BE174" i="27"/>
  <c r="AL172" i="27"/>
  <c r="BE172" i="27"/>
  <c r="AL171" i="27"/>
  <c r="BE171" i="27"/>
  <c r="AL169" i="27"/>
  <c r="BE169" i="27"/>
  <c r="AL167" i="27"/>
  <c r="BE167" i="27"/>
  <c r="AL165" i="27"/>
  <c r="BE165" i="27"/>
  <c r="AL163" i="27"/>
  <c r="BE163" i="27"/>
  <c r="AL161" i="27"/>
  <c r="BE161" i="27"/>
  <c r="AL159" i="27"/>
  <c r="BE159" i="27"/>
  <c r="AL157" i="27"/>
  <c r="BE157" i="27"/>
  <c r="AL155" i="27"/>
  <c r="BE155" i="27"/>
  <c r="AL153" i="27"/>
  <c r="BE153" i="27"/>
  <c r="AL151" i="27"/>
  <c r="BE151" i="27"/>
  <c r="AL149" i="27"/>
  <c r="BE149" i="27"/>
  <c r="AL147" i="27"/>
  <c r="BE147" i="27"/>
  <c r="AL145" i="27"/>
  <c r="BE145" i="27"/>
  <c r="AL143" i="27"/>
  <c r="BE143" i="27"/>
  <c r="AL141" i="27"/>
  <c r="BE141" i="27"/>
  <c r="AL139" i="27"/>
  <c r="BE139" i="27"/>
  <c r="AL137" i="27"/>
  <c r="BE137" i="27"/>
  <c r="AL135" i="27"/>
  <c r="BE135" i="27"/>
  <c r="AL133" i="27"/>
  <c r="BE133" i="27"/>
  <c r="AL131" i="27"/>
  <c r="BE131" i="27"/>
  <c r="AL129" i="27"/>
  <c r="BE129" i="27"/>
  <c r="AL127" i="27"/>
  <c r="BE127" i="27"/>
  <c r="AL125" i="27"/>
  <c r="BE125" i="27"/>
  <c r="AL123" i="27"/>
  <c r="BE123" i="27"/>
  <c r="AL121" i="27"/>
  <c r="BE121" i="27"/>
  <c r="AL119" i="27"/>
  <c r="BE119" i="27"/>
  <c r="AL117" i="27"/>
  <c r="BE117" i="27"/>
  <c r="AL115" i="27"/>
  <c r="BE115" i="27"/>
  <c r="AL113" i="27"/>
  <c r="BE113" i="27"/>
  <c r="AL111" i="27"/>
  <c r="BE111" i="27"/>
  <c r="AL109" i="27"/>
  <c r="BE109" i="27"/>
  <c r="AL107" i="27"/>
  <c r="BE107" i="27"/>
  <c r="AL105" i="27"/>
  <c r="BE105" i="27"/>
  <c r="AL103" i="27"/>
  <c r="BE103" i="27"/>
  <c r="AL101" i="27"/>
  <c r="BE101" i="27"/>
  <c r="AL99" i="27"/>
  <c r="BE99" i="27"/>
  <c r="AL97" i="27"/>
  <c r="BE97" i="27"/>
  <c r="AL95" i="27"/>
  <c r="BE95" i="27"/>
  <c r="AL93" i="27"/>
  <c r="BE93" i="27"/>
  <c r="AL91" i="27"/>
  <c r="BE91" i="27"/>
  <c r="AL89" i="27"/>
  <c r="BE89" i="27"/>
  <c r="AL87" i="27"/>
  <c r="BE87" i="27"/>
  <c r="AL85" i="27"/>
  <c r="BE85" i="27"/>
  <c r="AL83" i="27"/>
  <c r="BE83" i="27"/>
  <c r="AL81" i="27"/>
  <c r="BE81" i="27"/>
  <c r="AL79" i="27"/>
  <c r="BE79" i="27"/>
  <c r="AL77" i="27"/>
  <c r="BE77" i="27"/>
  <c r="AL75" i="27"/>
  <c r="BE75" i="27"/>
  <c r="AL73" i="27"/>
  <c r="BE73" i="27"/>
  <c r="AL71" i="27"/>
  <c r="BE71" i="27"/>
  <c r="AL69" i="27"/>
  <c r="BE69" i="27"/>
  <c r="AL67" i="27"/>
  <c r="BE67" i="27"/>
  <c r="AL65" i="27"/>
  <c r="BE65" i="27"/>
  <c r="AL63" i="27"/>
  <c r="BE63" i="27"/>
  <c r="AL61" i="27"/>
  <c r="BE61" i="27"/>
  <c r="AL59" i="27"/>
  <c r="BE59" i="27"/>
  <c r="AL55" i="27"/>
  <c r="BE55" i="27"/>
  <c r="AL51" i="27"/>
  <c r="BE51" i="27"/>
  <c r="AL56" i="27"/>
  <c r="BE56" i="27"/>
  <c r="AL52" i="27"/>
  <c r="BE52" i="27"/>
  <c r="AL49" i="27"/>
  <c r="BE49" i="27"/>
  <c r="AL47" i="27"/>
  <c r="BE47" i="27"/>
  <c r="AL45" i="27"/>
  <c r="BE45" i="27"/>
  <c r="AL43" i="27"/>
  <c r="BE43" i="27"/>
  <c r="AL41" i="27"/>
  <c r="BE41" i="27"/>
  <c r="AL39" i="27"/>
  <c r="BE39" i="27"/>
  <c r="AL37" i="27"/>
  <c r="BE37" i="27"/>
  <c r="AL35" i="27"/>
  <c r="BE35" i="27"/>
  <c r="AL33" i="27"/>
  <c r="BE33" i="27"/>
  <c r="AL31" i="27"/>
  <c r="BE31" i="27"/>
  <c r="AL33" i="22"/>
  <c r="BE33" i="22"/>
  <c r="AL34" i="22"/>
  <c r="BE34" i="22"/>
  <c r="AL38" i="22"/>
  <c r="BE38" i="22"/>
  <c r="AL46" i="22"/>
  <c r="BE46" i="22"/>
  <c r="AL58" i="22"/>
  <c r="BE58" i="22"/>
  <c r="AL66" i="22"/>
  <c r="BE66" i="22"/>
  <c r="AL41" i="22"/>
  <c r="BE41" i="22"/>
  <c r="AL49" i="22"/>
  <c r="BE49" i="22"/>
  <c r="AL65" i="22"/>
  <c r="BE65" i="22"/>
  <c r="AL30" i="22"/>
  <c r="BE30" i="22"/>
  <c r="AL32" i="22"/>
  <c r="BE32" i="22"/>
  <c r="AL36" i="22"/>
  <c r="BE36" i="22"/>
  <c r="AL40" i="22"/>
  <c r="BE40" i="22"/>
  <c r="AL44" i="22"/>
  <c r="BE44" i="22"/>
  <c r="AL48" i="22"/>
  <c r="BE48" i="22"/>
  <c r="AL52" i="22"/>
  <c r="BE52" i="22"/>
  <c r="AL56" i="22"/>
  <c r="BE56" i="22"/>
  <c r="AL60" i="22"/>
  <c r="BE60" i="22"/>
  <c r="AL64" i="22"/>
  <c r="BE64" i="22"/>
  <c r="AL35" i="22"/>
  <c r="BE35" i="22"/>
  <c r="AL39" i="22"/>
  <c r="BE39" i="22"/>
  <c r="AL43" i="22"/>
  <c r="BE43" i="22"/>
  <c r="AL47" i="22"/>
  <c r="BE47" i="22"/>
  <c r="AL51" i="22"/>
  <c r="BE51" i="22"/>
  <c r="AL55" i="22"/>
  <c r="BE55" i="22"/>
  <c r="AL59" i="22"/>
  <c r="BE59" i="22"/>
  <c r="AL63" i="22"/>
  <c r="BE63" i="22"/>
  <c r="AL67" i="22"/>
  <c r="BE67" i="22"/>
  <c r="AL70" i="22"/>
  <c r="BE70" i="22"/>
  <c r="AL74" i="22"/>
  <c r="BE74" i="22"/>
  <c r="AL78" i="22"/>
  <c r="BE78" i="22"/>
  <c r="AL82" i="22"/>
  <c r="BE82" i="22"/>
  <c r="AL86" i="22"/>
  <c r="BE86" i="22"/>
  <c r="AL71" i="22"/>
  <c r="BE71" i="22"/>
  <c r="AL75" i="22"/>
  <c r="BE75" i="22"/>
  <c r="AL79" i="22"/>
  <c r="BE79" i="22"/>
  <c r="AL83" i="22"/>
  <c r="BE83" i="22"/>
  <c r="AL88" i="22"/>
  <c r="BE88" i="22"/>
  <c r="AL92" i="22"/>
  <c r="BE92" i="22"/>
  <c r="AL96" i="22"/>
  <c r="BE96" i="22"/>
  <c r="AL100" i="22"/>
  <c r="BE100" i="22"/>
  <c r="AL104" i="22"/>
  <c r="BE104" i="22"/>
  <c r="AL89" i="22"/>
  <c r="BE89" i="22"/>
  <c r="AL93" i="22"/>
  <c r="BE93" i="22"/>
  <c r="AL97" i="22"/>
  <c r="BE97" i="22"/>
  <c r="AL101" i="22"/>
  <c r="BE101" i="22"/>
  <c r="AL105" i="22"/>
  <c r="BE105" i="22"/>
  <c r="AL108" i="22"/>
  <c r="BE108" i="22"/>
  <c r="AL112" i="22"/>
  <c r="BE112" i="22"/>
  <c r="AL116" i="22"/>
  <c r="BE116" i="22"/>
  <c r="AL109" i="22"/>
  <c r="BE109" i="22"/>
  <c r="AL113" i="22"/>
  <c r="BE113" i="22"/>
  <c r="AL117" i="22"/>
  <c r="BE117" i="22"/>
  <c r="AL121" i="22"/>
  <c r="BE121" i="22"/>
  <c r="AL118" i="22"/>
  <c r="BE118" i="22"/>
  <c r="AL122" i="22"/>
  <c r="BE122" i="22"/>
  <c r="AL126" i="22"/>
  <c r="BE126" i="22"/>
  <c r="AL125" i="22"/>
  <c r="BE125" i="22"/>
  <c r="AL129" i="22"/>
  <c r="BE129" i="22"/>
  <c r="AL130" i="22"/>
  <c r="BE130" i="22"/>
  <c r="AL134" i="22"/>
  <c r="BE134" i="22"/>
  <c r="BE132" i="22"/>
  <c r="AL132" i="22"/>
  <c r="AL31" i="22"/>
  <c r="BE31" i="22"/>
  <c r="AL42" i="22"/>
  <c r="BE42" i="22"/>
  <c r="AL50" i="22"/>
  <c r="BE50" i="22"/>
  <c r="AL54" i="22"/>
  <c r="BE54" i="22"/>
  <c r="AL62" i="22"/>
  <c r="BE62" i="22"/>
  <c r="AL37" i="22"/>
  <c r="BE37" i="22"/>
  <c r="AL45" i="22"/>
  <c r="BE45" i="22"/>
  <c r="AL53" i="22"/>
  <c r="BE53" i="22"/>
  <c r="AL57" i="22"/>
  <c r="BE57" i="22"/>
  <c r="AL61" i="22"/>
  <c r="BE61" i="22"/>
  <c r="AL68" i="22"/>
  <c r="BE68" i="22"/>
  <c r="AL72" i="22"/>
  <c r="BE72" i="22"/>
  <c r="AL76" i="22"/>
  <c r="BE76" i="22"/>
  <c r="AL80" i="22"/>
  <c r="BE80" i="22"/>
  <c r="AL84" i="22"/>
  <c r="BE84" i="22"/>
  <c r="AL69" i="22"/>
  <c r="BE69" i="22"/>
  <c r="AL73" i="22"/>
  <c r="BE73" i="22"/>
  <c r="AL77" i="22"/>
  <c r="BE77" i="22"/>
  <c r="AL81" i="22"/>
  <c r="BE81" i="22"/>
  <c r="AL85" i="22"/>
  <c r="BE85" i="22"/>
  <c r="AL90" i="22"/>
  <c r="BE90" i="22"/>
  <c r="AL94" i="22"/>
  <c r="BE94" i="22"/>
  <c r="AL98" i="22"/>
  <c r="BE98" i="22"/>
  <c r="AL102" i="22"/>
  <c r="BE102" i="22"/>
  <c r="AL87" i="22"/>
  <c r="BE87" i="22"/>
  <c r="AL91" i="22"/>
  <c r="BE91" i="22"/>
  <c r="AL95" i="22"/>
  <c r="BE95" i="22"/>
  <c r="AL99" i="22"/>
  <c r="BE99" i="22"/>
  <c r="AL103" i="22"/>
  <c r="BE103" i="22"/>
  <c r="AL106" i="22"/>
  <c r="BE106" i="22"/>
  <c r="AL110" i="22"/>
  <c r="BE110" i="22"/>
  <c r="AL114" i="22"/>
  <c r="BE114" i="22"/>
  <c r="AL107" i="22"/>
  <c r="BE107" i="22"/>
  <c r="AL111" i="22"/>
  <c r="BE111" i="22"/>
  <c r="AL115" i="22"/>
  <c r="BE115" i="22"/>
  <c r="AL119" i="22"/>
  <c r="BE119" i="22"/>
  <c r="AL123" i="22"/>
  <c r="BE123" i="22"/>
  <c r="AL120" i="22"/>
  <c r="BE120" i="22"/>
  <c r="AL124" i="22"/>
  <c r="BE124" i="22"/>
  <c r="AL128" i="22"/>
  <c r="BE128" i="22"/>
  <c r="AL127" i="22"/>
  <c r="BE127" i="22"/>
  <c r="AL131" i="22"/>
  <c r="BE131" i="22"/>
  <c r="AL135" i="22"/>
  <c r="BE135" i="22"/>
  <c r="AL133" i="22"/>
  <c r="BE133" i="22"/>
  <c r="AL136" i="22"/>
  <c r="BE136" i="22"/>
  <c r="Q1" i="15"/>
  <c r="Q2" i="15"/>
  <c r="Q3" i="15"/>
  <c r="Q4" i="15"/>
  <c r="Q5" i="15"/>
  <c r="Q6" i="15"/>
  <c r="S6" i="27"/>
  <c r="S5" i="27"/>
  <c r="S2" i="27"/>
  <c r="S4" i="27"/>
  <c r="S3" i="27"/>
  <c r="S1" i="27"/>
  <c r="AL30" i="27"/>
  <c r="BF30" i="27"/>
  <c r="R2" i="16"/>
  <c r="R4" i="16"/>
  <c r="R6" i="16"/>
  <c r="R1" i="16"/>
  <c r="R3" i="16"/>
  <c r="R5" i="16"/>
  <c r="BF29" i="22"/>
  <c r="S6" i="22"/>
  <c r="S4" i="22"/>
  <c r="S2" i="22"/>
  <c r="AL29" i="22"/>
  <c r="S5" i="22"/>
  <c r="S3" i="22"/>
  <c r="S1" i="22"/>
  <c r="AJ33" i="15"/>
  <c r="AJ37" i="15"/>
  <c r="AJ41" i="15"/>
  <c r="AJ32" i="15"/>
  <c r="AJ36" i="15"/>
  <c r="AJ40" i="15"/>
  <c r="AJ44" i="15"/>
  <c r="AJ47" i="15"/>
  <c r="AJ51" i="15"/>
  <c r="AJ55" i="15"/>
  <c r="AJ59" i="15"/>
  <c r="AJ63" i="15"/>
  <c r="AJ67" i="15"/>
  <c r="AJ71" i="15"/>
  <c r="AJ75" i="15"/>
  <c r="AJ79" i="15"/>
  <c r="AJ83" i="15"/>
  <c r="AJ46" i="15"/>
  <c r="AJ50" i="15"/>
  <c r="AJ54" i="15"/>
  <c r="AJ58" i="15"/>
  <c r="AJ62" i="15"/>
  <c r="AJ66" i="15"/>
  <c r="AJ70" i="15"/>
  <c r="AJ74" i="15"/>
  <c r="AJ82" i="15"/>
  <c r="AJ87" i="15"/>
  <c r="AJ78" i="15"/>
  <c r="AJ86" i="15"/>
  <c r="AJ31" i="15"/>
  <c r="AJ35" i="15"/>
  <c r="AJ39" i="15"/>
  <c r="AJ43" i="15"/>
  <c r="AJ30" i="15"/>
  <c r="AJ34" i="15"/>
  <c r="AJ38" i="15"/>
  <c r="AJ42" i="15"/>
  <c r="AJ45" i="15"/>
  <c r="AJ49" i="15"/>
  <c r="AJ53" i="15"/>
  <c r="AJ57" i="15"/>
  <c r="AJ61" i="15"/>
  <c r="AJ65" i="15"/>
  <c r="AJ69" i="15"/>
  <c r="AJ73" i="15"/>
  <c r="AJ77" i="15"/>
  <c r="AJ81" i="15"/>
  <c r="AJ85" i="15"/>
  <c r="AJ48" i="15"/>
  <c r="AJ52" i="15"/>
  <c r="AJ56" i="15"/>
  <c r="AJ60" i="15"/>
  <c r="AJ64" i="15"/>
  <c r="AJ68" i="15"/>
  <c r="AJ72" i="15"/>
  <c r="AJ76" i="15"/>
  <c r="AJ80" i="15"/>
  <c r="AJ84" i="15"/>
  <c r="AJ88" i="15"/>
  <c r="AJ89" i="15"/>
  <c r="AJ90" i="15"/>
  <c r="AK29" i="16"/>
  <c r="AJ29" i="15"/>
  <c r="BD90" i="15"/>
  <c r="BD88" i="15"/>
  <c r="BD89" i="15"/>
  <c r="BD87" i="15"/>
  <c r="BD85" i="15"/>
  <c r="BD83" i="15"/>
  <c r="BD81" i="15"/>
  <c r="BD79" i="15"/>
  <c r="BD77" i="15"/>
  <c r="BD75" i="15"/>
  <c r="BD73" i="15"/>
  <c r="BD71" i="15"/>
  <c r="BD69" i="15"/>
  <c r="BD67" i="15"/>
  <c r="BD65" i="15"/>
  <c r="BD63" i="15"/>
  <c r="BD61" i="15"/>
  <c r="BD59" i="15"/>
  <c r="BD57" i="15"/>
  <c r="BD55" i="15"/>
  <c r="BD53" i="15"/>
  <c r="BD51" i="15"/>
  <c r="BD49" i="15"/>
  <c r="BD47" i="15"/>
  <c r="BD45" i="15"/>
  <c r="BD86" i="15"/>
  <c r="BD84" i="15"/>
  <c r="BD82" i="15"/>
  <c r="BD80" i="15"/>
  <c r="BD78" i="15"/>
  <c r="BD76" i="15"/>
  <c r="BD74" i="15"/>
  <c r="BD72" i="15"/>
  <c r="BD70" i="15"/>
  <c r="BD68" i="15"/>
  <c r="BD66" i="15"/>
  <c r="BD64" i="15"/>
  <c r="BD62" i="15"/>
  <c r="BD60" i="15"/>
  <c r="BD58" i="15"/>
  <c r="BD56" i="15"/>
  <c r="BD54" i="15"/>
  <c r="BD52" i="15"/>
  <c r="BD50" i="15"/>
  <c r="BD48" i="15"/>
  <c r="BD46" i="15"/>
  <c r="BD43" i="15"/>
  <c r="BD41" i="15"/>
  <c r="BD39" i="15"/>
  <c r="BD37" i="15"/>
  <c r="BD35" i="15"/>
  <c r="BD33" i="15"/>
  <c r="BD31" i="15"/>
  <c r="BD29" i="15"/>
  <c r="BD44" i="15"/>
  <c r="BD42" i="15"/>
  <c r="BD40" i="15"/>
  <c r="BD38" i="15"/>
  <c r="BD36" i="15"/>
  <c r="BD34" i="15"/>
  <c r="BD32" i="15"/>
  <c r="BD30" i="15"/>
  <c r="BE4" i="27" l="1"/>
  <c r="BE5" i="27"/>
  <c r="BE6" i="27"/>
  <c r="BE3" i="27"/>
  <c r="AL6" i="27"/>
  <c r="AL4" i="27"/>
  <c r="AL2" i="27"/>
  <c r="AL5" i="27"/>
  <c r="AL1" i="27"/>
  <c r="AL3" i="27"/>
  <c r="BE2" i="27"/>
  <c r="BE1" i="27"/>
  <c r="AK6" i="16"/>
  <c r="AK5" i="16"/>
  <c r="AK4" i="16"/>
  <c r="AK3" i="16"/>
  <c r="AK2" i="16"/>
  <c r="AK1" i="16"/>
  <c r="AL30" i="16"/>
  <c r="AL34" i="16"/>
  <c r="AL38" i="16"/>
  <c r="AL42" i="16"/>
  <c r="AL31" i="16"/>
  <c r="AL35" i="16"/>
  <c r="AL39" i="16"/>
  <c r="AL43" i="16"/>
  <c r="AL47" i="16"/>
  <c r="AL51" i="16"/>
  <c r="AL55" i="16"/>
  <c r="AL59" i="16"/>
  <c r="AL63" i="16"/>
  <c r="AL46" i="16"/>
  <c r="AL50" i="16"/>
  <c r="AL54" i="16"/>
  <c r="AL58" i="16"/>
  <c r="AL62" i="16"/>
  <c r="AL67" i="16"/>
  <c r="AL71" i="16"/>
  <c r="AL66" i="16"/>
  <c r="AL70" i="16"/>
  <c r="AL75" i="16"/>
  <c r="AL79" i="16"/>
  <c r="AL83" i="16"/>
  <c r="AL76" i="16"/>
  <c r="AL80" i="16"/>
  <c r="AL84" i="16"/>
  <c r="AL88" i="16"/>
  <c r="AL87" i="16"/>
  <c r="AL90" i="16"/>
  <c r="AL32" i="16"/>
  <c r="AL36" i="16"/>
  <c r="AL40" i="16"/>
  <c r="AL44" i="16"/>
  <c r="AL33" i="16"/>
  <c r="AL37" i="16"/>
  <c r="AL41" i="16"/>
  <c r="AL45" i="16"/>
  <c r="AL49" i="16"/>
  <c r="AL53" i="16"/>
  <c r="AL57" i="16"/>
  <c r="AL61" i="16"/>
  <c r="AL64" i="16"/>
  <c r="AL48" i="16"/>
  <c r="AL52" i="16"/>
  <c r="AL56" i="16"/>
  <c r="AL60" i="16"/>
  <c r="AL65" i="16"/>
  <c r="AL69" i="16"/>
  <c r="AL73" i="16"/>
  <c r="AL68" i="16"/>
  <c r="AL72" i="16"/>
  <c r="AL77" i="16"/>
  <c r="AL81" i="16"/>
  <c r="AL74" i="16"/>
  <c r="AL78" i="16"/>
  <c r="AL82" i="16"/>
  <c r="AL86" i="16"/>
  <c r="AL85" i="16"/>
  <c r="AL89" i="16"/>
  <c r="BD6" i="15"/>
  <c r="BD4" i="15"/>
  <c r="BD2" i="15"/>
  <c r="BD5" i="15"/>
  <c r="BD3" i="15"/>
  <c r="BD1" i="15"/>
  <c r="AJ6" i="15"/>
  <c r="AJ5" i="15"/>
  <c r="AJ4" i="15"/>
  <c r="AJ3" i="15"/>
  <c r="AJ2" i="15"/>
  <c r="AJ1" i="15"/>
  <c r="BE6" i="22"/>
  <c r="AL6" i="22"/>
  <c r="AL5" i="22"/>
  <c r="AL4" i="22"/>
  <c r="AL3" i="22"/>
  <c r="AL2" i="22"/>
  <c r="AL1" i="22"/>
  <c r="BE1" i="22"/>
  <c r="BE3" i="22"/>
  <c r="BE5" i="22"/>
  <c r="BE2" i="22"/>
  <c r="BE4" i="22"/>
  <c r="AM232" i="27"/>
  <c r="BF232" i="27"/>
  <c r="AM230" i="27"/>
  <c r="BF230" i="27"/>
  <c r="AM228" i="27"/>
  <c r="BF228" i="27"/>
  <c r="AM226" i="27"/>
  <c r="BF226" i="27"/>
  <c r="AM224" i="27"/>
  <c r="BF224" i="27"/>
  <c r="AM222" i="27"/>
  <c r="BF222" i="27"/>
  <c r="AM220" i="27"/>
  <c r="BF220" i="27"/>
  <c r="AM218" i="27"/>
  <c r="BF218" i="27"/>
  <c r="AM216" i="27"/>
  <c r="BF216" i="27"/>
  <c r="AM214" i="27"/>
  <c r="BF214" i="27"/>
  <c r="AM212" i="27"/>
  <c r="BF212" i="27"/>
  <c r="AM210" i="27"/>
  <c r="BF210" i="27"/>
  <c r="AM208" i="27"/>
  <c r="BF208" i="27"/>
  <c r="AM206" i="27"/>
  <c r="BF206" i="27"/>
  <c r="AM204" i="27"/>
  <c r="BF204" i="27"/>
  <c r="AM202" i="27"/>
  <c r="BF202" i="27"/>
  <c r="AM200" i="27"/>
  <c r="BF200" i="27"/>
  <c r="AM198" i="27"/>
  <c r="BF198" i="27"/>
  <c r="AM196" i="27"/>
  <c r="BF196" i="27"/>
  <c r="AM194" i="27"/>
  <c r="BF194" i="27"/>
  <c r="AM192" i="27"/>
  <c r="BF192" i="27"/>
  <c r="AM190" i="27"/>
  <c r="BF190" i="27"/>
  <c r="AM188" i="27"/>
  <c r="BF188" i="27"/>
  <c r="AM186" i="27"/>
  <c r="BF186" i="27"/>
  <c r="AM184" i="27"/>
  <c r="BF184" i="27"/>
  <c r="AM182" i="27"/>
  <c r="BF182" i="27"/>
  <c r="AM180" i="27"/>
  <c r="BF180" i="27"/>
  <c r="AM178" i="27"/>
  <c r="BF178" i="27"/>
  <c r="AM176" i="27"/>
  <c r="BF176" i="27"/>
  <c r="AM174" i="27"/>
  <c r="BF174" i="27"/>
  <c r="AM172" i="27"/>
  <c r="BF172" i="27"/>
  <c r="AM170" i="27"/>
  <c r="BF170" i="27"/>
  <c r="AM168" i="27"/>
  <c r="BF168" i="27"/>
  <c r="AM166" i="27"/>
  <c r="BF166" i="27"/>
  <c r="AM164" i="27"/>
  <c r="BF164" i="27"/>
  <c r="AM162" i="27"/>
  <c r="BF162" i="27"/>
  <c r="AM160" i="27"/>
  <c r="BF160" i="27"/>
  <c r="AM158" i="27"/>
  <c r="BF158" i="27"/>
  <c r="AM156" i="27"/>
  <c r="BF156" i="27"/>
  <c r="AM154" i="27"/>
  <c r="BF154" i="27"/>
  <c r="AM152" i="27"/>
  <c r="BF152" i="27"/>
  <c r="AM150" i="27"/>
  <c r="BF150" i="27"/>
  <c r="AM148" i="27"/>
  <c r="BF148" i="27"/>
  <c r="AM146" i="27"/>
  <c r="BF146" i="27"/>
  <c r="AM144" i="27"/>
  <c r="BF144" i="27"/>
  <c r="AM142" i="27"/>
  <c r="BF142" i="27"/>
  <c r="AM140" i="27"/>
  <c r="BF140" i="27"/>
  <c r="AM138" i="27"/>
  <c r="BF138" i="27"/>
  <c r="AM136" i="27"/>
  <c r="BF136" i="27"/>
  <c r="AM134" i="27"/>
  <c r="BF134" i="27"/>
  <c r="AM132" i="27"/>
  <c r="BF132" i="27"/>
  <c r="AM130" i="27"/>
  <c r="BF130" i="27"/>
  <c r="AM128" i="27"/>
  <c r="BF128" i="27"/>
  <c r="AM126" i="27"/>
  <c r="BF126" i="27"/>
  <c r="AM124" i="27"/>
  <c r="BF124" i="27"/>
  <c r="AM122" i="27"/>
  <c r="BF122" i="27"/>
  <c r="AM120" i="27"/>
  <c r="BF120" i="27"/>
  <c r="AM118" i="27"/>
  <c r="BF118" i="27"/>
  <c r="AM116" i="27"/>
  <c r="BF116" i="27"/>
  <c r="AM114" i="27"/>
  <c r="BF114" i="27"/>
  <c r="AM112" i="27"/>
  <c r="BF112" i="27"/>
  <c r="AM110" i="27"/>
  <c r="BF110" i="27"/>
  <c r="AM108" i="27"/>
  <c r="BF108" i="27"/>
  <c r="AM106" i="27"/>
  <c r="BF106" i="27"/>
  <c r="AM104" i="27"/>
  <c r="BF104" i="27"/>
  <c r="AM102" i="27"/>
  <c r="BF102" i="27"/>
  <c r="AM100" i="27"/>
  <c r="BF100" i="27"/>
  <c r="AM98" i="27"/>
  <c r="BF98" i="27"/>
  <c r="AM96" i="27"/>
  <c r="BF96" i="27"/>
  <c r="AM94" i="27"/>
  <c r="BF94" i="27"/>
  <c r="AM92" i="27"/>
  <c r="BF92" i="27"/>
  <c r="AM90" i="27"/>
  <c r="BF90" i="27"/>
  <c r="AM88" i="27"/>
  <c r="BF88" i="27"/>
  <c r="AM86" i="27"/>
  <c r="BF86" i="27"/>
  <c r="AM84" i="27"/>
  <c r="BF84" i="27"/>
  <c r="AM82" i="27"/>
  <c r="BF82" i="27"/>
  <c r="AM80" i="27"/>
  <c r="BF80" i="27"/>
  <c r="AM78" i="27"/>
  <c r="BF78" i="27"/>
  <c r="AM76" i="27"/>
  <c r="BF76" i="27"/>
  <c r="AM74" i="27"/>
  <c r="BF74" i="27"/>
  <c r="AM72" i="27"/>
  <c r="BF72" i="27"/>
  <c r="AM70" i="27"/>
  <c r="BF70" i="27"/>
  <c r="AM68" i="27"/>
  <c r="BF68" i="27"/>
  <c r="AM66" i="27"/>
  <c r="BF66" i="27"/>
  <c r="AM64" i="27"/>
  <c r="BF64" i="27"/>
  <c r="AM62" i="27"/>
  <c r="BF62" i="27"/>
  <c r="AM60" i="27"/>
  <c r="BF60" i="27"/>
  <c r="AM58" i="27"/>
  <c r="BF58" i="27"/>
  <c r="AM56" i="27"/>
  <c r="BF56" i="27"/>
  <c r="AM54" i="27"/>
  <c r="BF54" i="27"/>
  <c r="AM52" i="27"/>
  <c r="BF52" i="27"/>
  <c r="AM50" i="27"/>
  <c r="BF50" i="27"/>
  <c r="AM48" i="27"/>
  <c r="BF48" i="27"/>
  <c r="AM46" i="27"/>
  <c r="BF46" i="27"/>
  <c r="AM44" i="27"/>
  <c r="BF44" i="27"/>
  <c r="AM42" i="27"/>
  <c r="BF42" i="27"/>
  <c r="AM40" i="27"/>
  <c r="BF40" i="27"/>
  <c r="AM38" i="27"/>
  <c r="BF38" i="27"/>
  <c r="AM36" i="27"/>
  <c r="BF36" i="27"/>
  <c r="AM34" i="27"/>
  <c r="BF34" i="27"/>
  <c r="AM32" i="27"/>
  <c r="BF32" i="27"/>
  <c r="AM233" i="27"/>
  <c r="BF233" i="27"/>
  <c r="AM231" i="27"/>
  <c r="BF231" i="27"/>
  <c r="AM229" i="27"/>
  <c r="BF229" i="27"/>
  <c r="AM227" i="27"/>
  <c r="BF227" i="27"/>
  <c r="AM225" i="27"/>
  <c r="BF225" i="27"/>
  <c r="AM223" i="27"/>
  <c r="BF223" i="27"/>
  <c r="AM221" i="27"/>
  <c r="BF221" i="27"/>
  <c r="AM219" i="27"/>
  <c r="BF219" i="27"/>
  <c r="AM217" i="27"/>
  <c r="BF217" i="27"/>
  <c r="AM215" i="27"/>
  <c r="BF215" i="27"/>
  <c r="AM213" i="27"/>
  <c r="BF213" i="27"/>
  <c r="AM211" i="27"/>
  <c r="BF211" i="27"/>
  <c r="AM209" i="27"/>
  <c r="BF209" i="27"/>
  <c r="AM207" i="27"/>
  <c r="BF207" i="27"/>
  <c r="AM205" i="27"/>
  <c r="BF205" i="27"/>
  <c r="AM203" i="27"/>
  <c r="BF203" i="27"/>
  <c r="AM201" i="27"/>
  <c r="BF201" i="27"/>
  <c r="AM199" i="27"/>
  <c r="BF199" i="27"/>
  <c r="AM197" i="27"/>
  <c r="BF197" i="27"/>
  <c r="AM195" i="27"/>
  <c r="BF195" i="27"/>
  <c r="AM193" i="27"/>
  <c r="BF193" i="27"/>
  <c r="AM191" i="27"/>
  <c r="BF191" i="27"/>
  <c r="AM189" i="27"/>
  <c r="BF189" i="27"/>
  <c r="AM187" i="27"/>
  <c r="BF187" i="27"/>
  <c r="AM185" i="27"/>
  <c r="BF185" i="27"/>
  <c r="AM183" i="27"/>
  <c r="BF183" i="27"/>
  <c r="AM181" i="27"/>
  <c r="BF181" i="27"/>
  <c r="AM179" i="27"/>
  <c r="BF179" i="27"/>
  <c r="AM177" i="27"/>
  <c r="BF177" i="27"/>
  <c r="AM175" i="27"/>
  <c r="BF175" i="27"/>
  <c r="AM173" i="27"/>
  <c r="BF173" i="27"/>
  <c r="AM171" i="27"/>
  <c r="BF171" i="27"/>
  <c r="AM169" i="27"/>
  <c r="BF169" i="27"/>
  <c r="AM167" i="27"/>
  <c r="BF167" i="27"/>
  <c r="AM165" i="27"/>
  <c r="BF165" i="27"/>
  <c r="AM163" i="27"/>
  <c r="BF163" i="27"/>
  <c r="AM161" i="27"/>
  <c r="BF161" i="27"/>
  <c r="AM159" i="27"/>
  <c r="BF159" i="27"/>
  <c r="AM157" i="27"/>
  <c r="BF157" i="27"/>
  <c r="AM155" i="27"/>
  <c r="BF155" i="27"/>
  <c r="AM153" i="27"/>
  <c r="BF153" i="27"/>
  <c r="AM151" i="27"/>
  <c r="BF151" i="27"/>
  <c r="AM149" i="27"/>
  <c r="BF149" i="27"/>
  <c r="AM147" i="27"/>
  <c r="BF147" i="27"/>
  <c r="AM145" i="27"/>
  <c r="BF145" i="27"/>
  <c r="AM143" i="27"/>
  <c r="BF143" i="27"/>
  <c r="AM141" i="27"/>
  <c r="BF141" i="27"/>
  <c r="AM139" i="27"/>
  <c r="BF139" i="27"/>
  <c r="AM137" i="27"/>
  <c r="BF137" i="27"/>
  <c r="AM135" i="27"/>
  <c r="BF135" i="27"/>
  <c r="AM133" i="27"/>
  <c r="BF133" i="27"/>
  <c r="AM131" i="27"/>
  <c r="BF131" i="27"/>
  <c r="AM129" i="27"/>
  <c r="BF129" i="27"/>
  <c r="AM127" i="27"/>
  <c r="BF127" i="27"/>
  <c r="AM125" i="27"/>
  <c r="BF125" i="27"/>
  <c r="AM123" i="27"/>
  <c r="BF123" i="27"/>
  <c r="AM121" i="27"/>
  <c r="BF121" i="27"/>
  <c r="AM119" i="27"/>
  <c r="BF119" i="27"/>
  <c r="AM117" i="27"/>
  <c r="BF117" i="27"/>
  <c r="AM115" i="27"/>
  <c r="BF115" i="27"/>
  <c r="AM113" i="27"/>
  <c r="BF113" i="27"/>
  <c r="AM111" i="27"/>
  <c r="BF111" i="27"/>
  <c r="AM109" i="27"/>
  <c r="BF109" i="27"/>
  <c r="AM107" i="27"/>
  <c r="BF107" i="27"/>
  <c r="AM105" i="27"/>
  <c r="BF105" i="27"/>
  <c r="AM103" i="27"/>
  <c r="BF103" i="27"/>
  <c r="AM101" i="27"/>
  <c r="BF101" i="27"/>
  <c r="AM99" i="27"/>
  <c r="BF99" i="27"/>
  <c r="AM97" i="27"/>
  <c r="BF97" i="27"/>
  <c r="AM95" i="27"/>
  <c r="BF95" i="27"/>
  <c r="AM93" i="27"/>
  <c r="BF93" i="27"/>
  <c r="AM91" i="27"/>
  <c r="BF91" i="27"/>
  <c r="AM89" i="27"/>
  <c r="BF89" i="27"/>
  <c r="AM87" i="27"/>
  <c r="BF87" i="27"/>
  <c r="AM85" i="27"/>
  <c r="BF85" i="27"/>
  <c r="AM83" i="27"/>
  <c r="BF83" i="27"/>
  <c r="AM81" i="27"/>
  <c r="BF81" i="27"/>
  <c r="AM79" i="27"/>
  <c r="BF79" i="27"/>
  <c r="AM77" i="27"/>
  <c r="BF77" i="27"/>
  <c r="AM75" i="27"/>
  <c r="BF75" i="27"/>
  <c r="AM73" i="27"/>
  <c r="BF73" i="27"/>
  <c r="AM71" i="27"/>
  <c r="BF71" i="27"/>
  <c r="AM69" i="27"/>
  <c r="BF69" i="27"/>
  <c r="AM67" i="27"/>
  <c r="BF67" i="27"/>
  <c r="AM65" i="27"/>
  <c r="BF65" i="27"/>
  <c r="AM63" i="27"/>
  <c r="BF63" i="27"/>
  <c r="AM61" i="27"/>
  <c r="BF61" i="27"/>
  <c r="AM59" i="27"/>
  <c r="BF59" i="27"/>
  <c r="AM57" i="27"/>
  <c r="BF57" i="27"/>
  <c r="AM55" i="27"/>
  <c r="BF55" i="27"/>
  <c r="AM53" i="27"/>
  <c r="BF53" i="27"/>
  <c r="AM51" i="27"/>
  <c r="BF51" i="27"/>
  <c r="AM49" i="27"/>
  <c r="BF49" i="27"/>
  <c r="AM47" i="27"/>
  <c r="BF47" i="27"/>
  <c r="AM45" i="27"/>
  <c r="BF45" i="27"/>
  <c r="AM43" i="27"/>
  <c r="BF43" i="27"/>
  <c r="AM41" i="27"/>
  <c r="BF41" i="27"/>
  <c r="AM39" i="27"/>
  <c r="BF39" i="27"/>
  <c r="AM37" i="27"/>
  <c r="BF37" i="27"/>
  <c r="AM35" i="27"/>
  <c r="BF35" i="27"/>
  <c r="AM33" i="27"/>
  <c r="BF33" i="27"/>
  <c r="AM31" i="27"/>
  <c r="BF31" i="27"/>
  <c r="AM32" i="22"/>
  <c r="BF32" i="22"/>
  <c r="AM35" i="22"/>
  <c r="BF35" i="22"/>
  <c r="AM43" i="22"/>
  <c r="BF43" i="22"/>
  <c r="AM51" i="22"/>
  <c r="BF51" i="22"/>
  <c r="AM59" i="22"/>
  <c r="BF59" i="22"/>
  <c r="AM67" i="22"/>
  <c r="BF67" i="22"/>
  <c r="AM44" i="22"/>
  <c r="BF44" i="22"/>
  <c r="AM52" i="22"/>
  <c r="BF52" i="22"/>
  <c r="AM60" i="22"/>
  <c r="BF60" i="22"/>
  <c r="AM77" i="22"/>
  <c r="BF77" i="22"/>
  <c r="AM31" i="22"/>
  <c r="BF31" i="22"/>
  <c r="AM33" i="22"/>
  <c r="BF33" i="22"/>
  <c r="AM37" i="22"/>
  <c r="BF37" i="22"/>
  <c r="AM41" i="22"/>
  <c r="BF41" i="22"/>
  <c r="AM45" i="22"/>
  <c r="BF45" i="22"/>
  <c r="AM49" i="22"/>
  <c r="BF49" i="22"/>
  <c r="AM53" i="22"/>
  <c r="BF53" i="22"/>
  <c r="AM57" i="22"/>
  <c r="BF57" i="22"/>
  <c r="AM61" i="22"/>
  <c r="BF61" i="22"/>
  <c r="AM65" i="22"/>
  <c r="BF65" i="22"/>
  <c r="AM34" i="22"/>
  <c r="BF34" i="22"/>
  <c r="AM38" i="22"/>
  <c r="BF38" i="22"/>
  <c r="AM42" i="22"/>
  <c r="BF42" i="22"/>
  <c r="AM46" i="22"/>
  <c r="BF46" i="22"/>
  <c r="AM50" i="22"/>
  <c r="BF50" i="22"/>
  <c r="AM54" i="22"/>
  <c r="BF54" i="22"/>
  <c r="AM58" i="22"/>
  <c r="BF58" i="22"/>
  <c r="AM62" i="22"/>
  <c r="BF62" i="22"/>
  <c r="AM66" i="22"/>
  <c r="BF66" i="22"/>
  <c r="AM71" i="22"/>
  <c r="BF71" i="22"/>
  <c r="AM75" i="22"/>
  <c r="BF75" i="22"/>
  <c r="AM79" i="22"/>
  <c r="BF79" i="22"/>
  <c r="AM83" i="22"/>
  <c r="BF83" i="22"/>
  <c r="AM68" i="22"/>
  <c r="BF68" i="22"/>
  <c r="AM72" i="22"/>
  <c r="BF72" i="22"/>
  <c r="AM76" i="22"/>
  <c r="BF76" i="22"/>
  <c r="AM80" i="22"/>
  <c r="BF80" i="22"/>
  <c r="AM84" i="22"/>
  <c r="BF84" i="22"/>
  <c r="AM87" i="22"/>
  <c r="BF87" i="22"/>
  <c r="AM91" i="22"/>
  <c r="BF91" i="22"/>
  <c r="AM95" i="22"/>
  <c r="BF95" i="22"/>
  <c r="AM99" i="22"/>
  <c r="BF99" i="22"/>
  <c r="AM103" i="22"/>
  <c r="BF103" i="22"/>
  <c r="AM90" i="22"/>
  <c r="BF90" i="22"/>
  <c r="AM94" i="22"/>
  <c r="BF94" i="22"/>
  <c r="AM98" i="22"/>
  <c r="BF98" i="22"/>
  <c r="AM102" i="22"/>
  <c r="BF102" i="22"/>
  <c r="AM105" i="22"/>
  <c r="BF105" i="22"/>
  <c r="AM109" i="22"/>
  <c r="BF109" i="22"/>
  <c r="AM113" i="22"/>
  <c r="BF113" i="22"/>
  <c r="AM106" i="22"/>
  <c r="BF106" i="22"/>
  <c r="AM110" i="22"/>
  <c r="BF110" i="22"/>
  <c r="AM114" i="22"/>
  <c r="BF114" i="22"/>
  <c r="AM118" i="22"/>
  <c r="BF118" i="22"/>
  <c r="AM122" i="22"/>
  <c r="BF122" i="22"/>
  <c r="AM119" i="22"/>
  <c r="BF119" i="22"/>
  <c r="AM123" i="22"/>
  <c r="BF123" i="22"/>
  <c r="AM127" i="22"/>
  <c r="BF127" i="22"/>
  <c r="AM126" i="22"/>
  <c r="BF126" i="22"/>
  <c r="AM130" i="22"/>
  <c r="BF130" i="22"/>
  <c r="AM131" i="22"/>
  <c r="BF131" i="22"/>
  <c r="AM135" i="22"/>
  <c r="BF135" i="22"/>
  <c r="AM133" i="22"/>
  <c r="BF133" i="22"/>
  <c r="AM30" i="22"/>
  <c r="BF30" i="22"/>
  <c r="AM39" i="22"/>
  <c r="BF39" i="22"/>
  <c r="AM47" i="22"/>
  <c r="BF47" i="22"/>
  <c r="AM55" i="22"/>
  <c r="BF55" i="22"/>
  <c r="AM63" i="22"/>
  <c r="BF63" i="22"/>
  <c r="AM36" i="22"/>
  <c r="BF36" i="22"/>
  <c r="AM40" i="22"/>
  <c r="BF40" i="22"/>
  <c r="AM48" i="22"/>
  <c r="BF48" i="22"/>
  <c r="AM56" i="22"/>
  <c r="BF56" i="22"/>
  <c r="AM64" i="22"/>
  <c r="BF64" i="22"/>
  <c r="AM69" i="22"/>
  <c r="BF69" i="22"/>
  <c r="AM73" i="22"/>
  <c r="BF73" i="22"/>
  <c r="AM81" i="22"/>
  <c r="BF81" i="22"/>
  <c r="AM85" i="22"/>
  <c r="BF85" i="22"/>
  <c r="AM70" i="22"/>
  <c r="BF70" i="22"/>
  <c r="AM74" i="22"/>
  <c r="BF74" i="22"/>
  <c r="AM78" i="22"/>
  <c r="BF78" i="22"/>
  <c r="AM82" i="22"/>
  <c r="BF82" i="22"/>
  <c r="AM86" i="22"/>
  <c r="BF86" i="22"/>
  <c r="AM89" i="22"/>
  <c r="BF89" i="22"/>
  <c r="AM93" i="22"/>
  <c r="BF93" i="22"/>
  <c r="AM97" i="22"/>
  <c r="BF97" i="22"/>
  <c r="AM101" i="22"/>
  <c r="BF101" i="22"/>
  <c r="AM88" i="22"/>
  <c r="BF88" i="22"/>
  <c r="AM92" i="22"/>
  <c r="BF92" i="22"/>
  <c r="AM96" i="22"/>
  <c r="BF96" i="22"/>
  <c r="AM100" i="22"/>
  <c r="BF100" i="22"/>
  <c r="AM104" i="22"/>
  <c r="BF104" i="22"/>
  <c r="AM107" i="22"/>
  <c r="BF107" i="22"/>
  <c r="AM111" i="22"/>
  <c r="BF111" i="22"/>
  <c r="AM115" i="22"/>
  <c r="BF115" i="22"/>
  <c r="AM108" i="22"/>
  <c r="BF108" i="22"/>
  <c r="AM112" i="22"/>
  <c r="BF112" i="22"/>
  <c r="AM116" i="22"/>
  <c r="BF116" i="22"/>
  <c r="AM120" i="22"/>
  <c r="BF120" i="22"/>
  <c r="AM117" i="22"/>
  <c r="BF117" i="22"/>
  <c r="AM121" i="22"/>
  <c r="BF121" i="22"/>
  <c r="AM125" i="22"/>
  <c r="BF125" i="22"/>
  <c r="AM124" i="22"/>
  <c r="BF124" i="22"/>
  <c r="AM128" i="22"/>
  <c r="BF128" i="22"/>
  <c r="AM129" i="22"/>
  <c r="BF129" i="22"/>
  <c r="BF136" i="22"/>
  <c r="AM136" i="22"/>
  <c r="BF134" i="22"/>
  <c r="AM134" i="22"/>
  <c r="AM132" i="22"/>
  <c r="BF132" i="22"/>
  <c r="R2" i="15"/>
  <c r="R4" i="15"/>
  <c r="R6" i="15"/>
  <c r="R1" i="15"/>
  <c r="R3" i="15"/>
  <c r="R5" i="15"/>
  <c r="T2" i="27"/>
  <c r="T1" i="27"/>
  <c r="AM30" i="27"/>
  <c r="T4" i="27"/>
  <c r="T3" i="27"/>
  <c r="T5" i="27"/>
  <c r="T6" i="27"/>
  <c r="BG30" i="27"/>
  <c r="S1" i="16"/>
  <c r="S2" i="16"/>
  <c r="S3" i="16"/>
  <c r="S4" i="16"/>
  <c r="S5" i="16"/>
  <c r="S6" i="16"/>
  <c r="AM29" i="22"/>
  <c r="T5" i="22"/>
  <c r="T3" i="22"/>
  <c r="T1" i="22"/>
  <c r="T6" i="22"/>
  <c r="T4" i="22"/>
  <c r="T2" i="22"/>
  <c r="BG29" i="22"/>
  <c r="AK30" i="15"/>
  <c r="AK38" i="15"/>
  <c r="AK32" i="15"/>
  <c r="AK36" i="15"/>
  <c r="AK40" i="15"/>
  <c r="AK44" i="15"/>
  <c r="AK31" i="15"/>
  <c r="AK35" i="15"/>
  <c r="AK39" i="15"/>
  <c r="AK43" i="15"/>
  <c r="AK48" i="15"/>
  <c r="AK52" i="15"/>
  <c r="AK56" i="15"/>
  <c r="AK60" i="15"/>
  <c r="AK64" i="15"/>
  <c r="AK68" i="15"/>
  <c r="AK72" i="15"/>
  <c r="AK76" i="15"/>
  <c r="AK80" i="15"/>
  <c r="AK84" i="15"/>
  <c r="AK45" i="15"/>
  <c r="AK49" i="15"/>
  <c r="AK53" i="15"/>
  <c r="AK57" i="15"/>
  <c r="AK61" i="15"/>
  <c r="AK65" i="15"/>
  <c r="AK69" i="15"/>
  <c r="AK73" i="15"/>
  <c r="AK77" i="15"/>
  <c r="AK81" i="15"/>
  <c r="AK85" i="15"/>
  <c r="AK89" i="15"/>
  <c r="AK90" i="15"/>
  <c r="AK34" i="15"/>
  <c r="AK42" i="15"/>
  <c r="AK33" i="15"/>
  <c r="AK37" i="15"/>
  <c r="AK41" i="15"/>
  <c r="AK46" i="15"/>
  <c r="AK50" i="15"/>
  <c r="AK54" i="15"/>
  <c r="AK58" i="15"/>
  <c r="AK62" i="15"/>
  <c r="AK66" i="15"/>
  <c r="AK70" i="15"/>
  <c r="AK74" i="15"/>
  <c r="AK78" i="15"/>
  <c r="AK82" i="15"/>
  <c r="AK86" i="15"/>
  <c r="AK47" i="15"/>
  <c r="AK51" i="15"/>
  <c r="AK55" i="15"/>
  <c r="AK59" i="15"/>
  <c r="AK63" i="15"/>
  <c r="AK67" i="15"/>
  <c r="AK71" i="15"/>
  <c r="AK75" i="15"/>
  <c r="AK79" i="15"/>
  <c r="AK83" i="15"/>
  <c r="AK87" i="15"/>
  <c r="AK88" i="15"/>
  <c r="AL29" i="16"/>
  <c r="AK29" i="15"/>
  <c r="BE90" i="15"/>
  <c r="BE89" i="15"/>
  <c r="BE87" i="15"/>
  <c r="BE88" i="15"/>
  <c r="BE86" i="15"/>
  <c r="BE84" i="15"/>
  <c r="BE82" i="15"/>
  <c r="BE80" i="15"/>
  <c r="BE85" i="15"/>
  <c r="BE83" i="15"/>
  <c r="BE81" i="15"/>
  <c r="BE79" i="15"/>
  <c r="BE78" i="15"/>
  <c r="BE76" i="15"/>
  <c r="BE74" i="15"/>
  <c r="BE72" i="15"/>
  <c r="BE70" i="15"/>
  <c r="BE68" i="15"/>
  <c r="BE66" i="15"/>
  <c r="BE64" i="15"/>
  <c r="BE62" i="15"/>
  <c r="BE60" i="15"/>
  <c r="BE58" i="15"/>
  <c r="BE56" i="15"/>
  <c r="BE54" i="15"/>
  <c r="BE52" i="15"/>
  <c r="BE50" i="15"/>
  <c r="BE48" i="15"/>
  <c r="BE46" i="15"/>
  <c r="BE77" i="15"/>
  <c r="BE75" i="15"/>
  <c r="BE73" i="15"/>
  <c r="BE71" i="15"/>
  <c r="BE69" i="15"/>
  <c r="BE67" i="15"/>
  <c r="BE65" i="15"/>
  <c r="BE63" i="15"/>
  <c r="BE61" i="15"/>
  <c r="BE59" i="15"/>
  <c r="BE57" i="15"/>
  <c r="BE55" i="15"/>
  <c r="BE53" i="15"/>
  <c r="BE51" i="15"/>
  <c r="BE49" i="15"/>
  <c r="BE47" i="15"/>
  <c r="BE44" i="15"/>
  <c r="BE42" i="15"/>
  <c r="BE40" i="15"/>
  <c r="BE38" i="15"/>
  <c r="BE36" i="15"/>
  <c r="BE34" i="15"/>
  <c r="BE32" i="15"/>
  <c r="BE30" i="15"/>
  <c r="BE45" i="15"/>
  <c r="BE43" i="15"/>
  <c r="BE41" i="15"/>
  <c r="BE39" i="15"/>
  <c r="BE37" i="15"/>
  <c r="BE35" i="15"/>
  <c r="BE33" i="15"/>
  <c r="BE31" i="15"/>
  <c r="BE29" i="15"/>
  <c r="BF4" i="27" l="1"/>
  <c r="BF6" i="27"/>
  <c r="AM2" i="27"/>
  <c r="AM6" i="27"/>
  <c r="AM5" i="27"/>
  <c r="AM4" i="27"/>
  <c r="AM1" i="27"/>
  <c r="AM3" i="27"/>
  <c r="BF5" i="27"/>
  <c r="BF2" i="27"/>
  <c r="BF1" i="27"/>
  <c r="BF3" i="27"/>
  <c r="AL6" i="16"/>
  <c r="AL5" i="16"/>
  <c r="AL4" i="16"/>
  <c r="AL3" i="16"/>
  <c r="AL2" i="16"/>
  <c r="AL1" i="16"/>
  <c r="AM33" i="16"/>
  <c r="AM37" i="16"/>
  <c r="AM41" i="16"/>
  <c r="AM45" i="16"/>
  <c r="AM32" i="16"/>
  <c r="AM36" i="16"/>
  <c r="AM40" i="16"/>
  <c r="AM44" i="16"/>
  <c r="AM48" i="16"/>
  <c r="AM52" i="16"/>
  <c r="AM56" i="16"/>
  <c r="AM60" i="16"/>
  <c r="AM47" i="16"/>
  <c r="AM51" i="16"/>
  <c r="AM55" i="16"/>
  <c r="AM59" i="16"/>
  <c r="AM63" i="16"/>
  <c r="AM66" i="16"/>
  <c r="AM70" i="16"/>
  <c r="AM65" i="16"/>
  <c r="AM69" i="16"/>
  <c r="AM73" i="16"/>
  <c r="AM76" i="16"/>
  <c r="AM80" i="16"/>
  <c r="AM75" i="16"/>
  <c r="AM79" i="16"/>
  <c r="AM83" i="16"/>
  <c r="AM87" i="16"/>
  <c r="AM86" i="16"/>
  <c r="AM90" i="16"/>
  <c r="AM31" i="16"/>
  <c r="AM35" i="16"/>
  <c r="AM39" i="16"/>
  <c r="AM43" i="16"/>
  <c r="AM30" i="16"/>
  <c r="AM34" i="16"/>
  <c r="AM38" i="16"/>
  <c r="AM42" i="16"/>
  <c r="AM46" i="16"/>
  <c r="AM50" i="16"/>
  <c r="AM54" i="16"/>
  <c r="AM58" i="16"/>
  <c r="AM62" i="16"/>
  <c r="AM49" i="16"/>
  <c r="AM53" i="16"/>
  <c r="AM57" i="16"/>
  <c r="AM61" i="16"/>
  <c r="AM64" i="16"/>
  <c r="AM68" i="16"/>
  <c r="AM72" i="16"/>
  <c r="AM67" i="16"/>
  <c r="AM71" i="16"/>
  <c r="AM74" i="16"/>
  <c r="AM78" i="16"/>
  <c r="AM82" i="16"/>
  <c r="AM77" i="16"/>
  <c r="AM81" i="16"/>
  <c r="AM85" i="16"/>
  <c r="AM84" i="16"/>
  <c r="AM88" i="16"/>
  <c r="AM89" i="16"/>
  <c r="BE6" i="15"/>
  <c r="BE5" i="15"/>
  <c r="BE4" i="15"/>
  <c r="BE3" i="15"/>
  <c r="BE2" i="15"/>
  <c r="BE1" i="15"/>
  <c r="AK6" i="15"/>
  <c r="AK4" i="15"/>
  <c r="AK5" i="15"/>
  <c r="AK3" i="15"/>
  <c r="AK2" i="15"/>
  <c r="AK1" i="15"/>
  <c r="BF6" i="22"/>
  <c r="BF1" i="22"/>
  <c r="BF3" i="22"/>
  <c r="BF5" i="22"/>
  <c r="AM6" i="22"/>
  <c r="AM5" i="22"/>
  <c r="AM4" i="22"/>
  <c r="AM3" i="22"/>
  <c r="AM2" i="22"/>
  <c r="AM1" i="22"/>
  <c r="BF2" i="22"/>
  <c r="BF4" i="22"/>
  <c r="AN233" i="27"/>
  <c r="BG233" i="27"/>
  <c r="AN231" i="27"/>
  <c r="BG231" i="27"/>
  <c r="AN229" i="27"/>
  <c r="BG229" i="27"/>
  <c r="AN227" i="27"/>
  <c r="BG227" i="27"/>
  <c r="AN225" i="27"/>
  <c r="BG225" i="27"/>
  <c r="AN223" i="27"/>
  <c r="BG223" i="27"/>
  <c r="AN221" i="27"/>
  <c r="BG221" i="27"/>
  <c r="AN219" i="27"/>
  <c r="BG219" i="27"/>
  <c r="AN217" i="27"/>
  <c r="BG217" i="27"/>
  <c r="AN215" i="27"/>
  <c r="BG215" i="27"/>
  <c r="AN213" i="27"/>
  <c r="BG213" i="27"/>
  <c r="AN211" i="27"/>
  <c r="BG211" i="27"/>
  <c r="AN209" i="27"/>
  <c r="BG209" i="27"/>
  <c r="AN207" i="27"/>
  <c r="BG207" i="27"/>
  <c r="AN205" i="27"/>
  <c r="BG205" i="27"/>
  <c r="AN203" i="27"/>
  <c r="BG203" i="27"/>
  <c r="AN201" i="27"/>
  <c r="BG201" i="27"/>
  <c r="AN199" i="27"/>
  <c r="BG199" i="27"/>
  <c r="AN197" i="27"/>
  <c r="BG197" i="27"/>
  <c r="AN195" i="27"/>
  <c r="BG195" i="27"/>
  <c r="AN193" i="27"/>
  <c r="BG193" i="27"/>
  <c r="AN191" i="27"/>
  <c r="BG191" i="27"/>
  <c r="AN189" i="27"/>
  <c r="BG189" i="27"/>
  <c r="AN187" i="27"/>
  <c r="BG187" i="27"/>
  <c r="AN185" i="27"/>
  <c r="BG185" i="27"/>
  <c r="AN183" i="27"/>
  <c r="BG183" i="27"/>
  <c r="AN181" i="27"/>
  <c r="BG181" i="27"/>
  <c r="AN179" i="27"/>
  <c r="BG179" i="27"/>
  <c r="AN177" i="27"/>
  <c r="BG177" i="27"/>
  <c r="AN175" i="27"/>
  <c r="BG175" i="27"/>
  <c r="AN173" i="27"/>
  <c r="BG173" i="27"/>
  <c r="AN171" i="27"/>
  <c r="BG171" i="27"/>
  <c r="AN170" i="27"/>
  <c r="BG170" i="27"/>
  <c r="AN168" i="27"/>
  <c r="BG168" i="27"/>
  <c r="AN166" i="27"/>
  <c r="BG166" i="27"/>
  <c r="AN164" i="27"/>
  <c r="BG164" i="27"/>
  <c r="AN162" i="27"/>
  <c r="BG162" i="27"/>
  <c r="AN160" i="27"/>
  <c r="BG160" i="27"/>
  <c r="AN158" i="27"/>
  <c r="BG158" i="27"/>
  <c r="AN156" i="27"/>
  <c r="BG156" i="27"/>
  <c r="AN154" i="27"/>
  <c r="BG154" i="27"/>
  <c r="AN152" i="27"/>
  <c r="BG152" i="27"/>
  <c r="AN150" i="27"/>
  <c r="BG150" i="27"/>
  <c r="AN148" i="27"/>
  <c r="BG148" i="27"/>
  <c r="AN146" i="27"/>
  <c r="BG146" i="27"/>
  <c r="AN144" i="27"/>
  <c r="BG144" i="27"/>
  <c r="AN142" i="27"/>
  <c r="BG142" i="27"/>
  <c r="AN140" i="27"/>
  <c r="BG140" i="27"/>
  <c r="AN138" i="27"/>
  <c r="BG138" i="27"/>
  <c r="AN136" i="27"/>
  <c r="BG136" i="27"/>
  <c r="AN134" i="27"/>
  <c r="BG134" i="27"/>
  <c r="AN132" i="27"/>
  <c r="BG132" i="27"/>
  <c r="AN130" i="27"/>
  <c r="BG130" i="27"/>
  <c r="AN128" i="27"/>
  <c r="BG128" i="27"/>
  <c r="AN126" i="27"/>
  <c r="BG126" i="27"/>
  <c r="AN124" i="27"/>
  <c r="BG124" i="27"/>
  <c r="AN122" i="27"/>
  <c r="BG122" i="27"/>
  <c r="AN120" i="27"/>
  <c r="BG120" i="27"/>
  <c r="AN118" i="27"/>
  <c r="BG118" i="27"/>
  <c r="AN116" i="27"/>
  <c r="BG116" i="27"/>
  <c r="AN114" i="27"/>
  <c r="BG114" i="27"/>
  <c r="AN112" i="27"/>
  <c r="BG112" i="27"/>
  <c r="AN110" i="27"/>
  <c r="BG110" i="27"/>
  <c r="AN108" i="27"/>
  <c r="BG108" i="27"/>
  <c r="AN106" i="27"/>
  <c r="BG106" i="27"/>
  <c r="AN104" i="27"/>
  <c r="BG104" i="27"/>
  <c r="AN102" i="27"/>
  <c r="BG102" i="27"/>
  <c r="AN100" i="27"/>
  <c r="BG100" i="27"/>
  <c r="AN98" i="27"/>
  <c r="BG98" i="27"/>
  <c r="AN96" i="27"/>
  <c r="BG96" i="27"/>
  <c r="AN94" i="27"/>
  <c r="BG94" i="27"/>
  <c r="AN92" i="27"/>
  <c r="BG92" i="27"/>
  <c r="AN90" i="27"/>
  <c r="BG90" i="27"/>
  <c r="AN88" i="27"/>
  <c r="BG88" i="27"/>
  <c r="AN86" i="27"/>
  <c r="BG86" i="27"/>
  <c r="AN84" i="27"/>
  <c r="BG84" i="27"/>
  <c r="AN82" i="27"/>
  <c r="BG82" i="27"/>
  <c r="AN80" i="27"/>
  <c r="BG80" i="27"/>
  <c r="AN78" i="27"/>
  <c r="BG78" i="27"/>
  <c r="AN76" i="27"/>
  <c r="BG76" i="27"/>
  <c r="AN74" i="27"/>
  <c r="BG74" i="27"/>
  <c r="AN72" i="27"/>
  <c r="BG72" i="27"/>
  <c r="AN70" i="27"/>
  <c r="BG70" i="27"/>
  <c r="AN68" i="27"/>
  <c r="BG68" i="27"/>
  <c r="AN66" i="27"/>
  <c r="BG66" i="27"/>
  <c r="AN64" i="27"/>
  <c r="BG64" i="27"/>
  <c r="AN62" i="27"/>
  <c r="BG62" i="27"/>
  <c r="AN60" i="27"/>
  <c r="BG60" i="27"/>
  <c r="AN58" i="27"/>
  <c r="BG58" i="27"/>
  <c r="AN54" i="27"/>
  <c r="BG54" i="27"/>
  <c r="AN57" i="27"/>
  <c r="BG57" i="27"/>
  <c r="AN53" i="27"/>
  <c r="BG53" i="27"/>
  <c r="AN50" i="27"/>
  <c r="BG50" i="27"/>
  <c r="AN48" i="27"/>
  <c r="BG48" i="27"/>
  <c r="AN46" i="27"/>
  <c r="BG46" i="27"/>
  <c r="AN44" i="27"/>
  <c r="BG44" i="27"/>
  <c r="AN42" i="27"/>
  <c r="BG42" i="27"/>
  <c r="AN40" i="27"/>
  <c r="BG40" i="27"/>
  <c r="AN38" i="27"/>
  <c r="BG38" i="27"/>
  <c r="AN36" i="27"/>
  <c r="BG36" i="27"/>
  <c r="AN34" i="27"/>
  <c r="BG34" i="27"/>
  <c r="AN32" i="27"/>
  <c r="BG32" i="27"/>
  <c r="AN232" i="27"/>
  <c r="BG232" i="27"/>
  <c r="AN230" i="27"/>
  <c r="BG230" i="27"/>
  <c r="AN228" i="27"/>
  <c r="BG228" i="27"/>
  <c r="AN226" i="27"/>
  <c r="BG226" i="27"/>
  <c r="AN224" i="27"/>
  <c r="BG224" i="27"/>
  <c r="AN222" i="27"/>
  <c r="BG222" i="27"/>
  <c r="AN220" i="27"/>
  <c r="BG220" i="27"/>
  <c r="AN218" i="27"/>
  <c r="BG218" i="27"/>
  <c r="AN216" i="27"/>
  <c r="BG216" i="27"/>
  <c r="AN214" i="27"/>
  <c r="BG214" i="27"/>
  <c r="AN212" i="27"/>
  <c r="BG212" i="27"/>
  <c r="AN210" i="27"/>
  <c r="BG210" i="27"/>
  <c r="AN208" i="27"/>
  <c r="BG208" i="27"/>
  <c r="AN206" i="27"/>
  <c r="BG206" i="27"/>
  <c r="AN204" i="27"/>
  <c r="BG204" i="27"/>
  <c r="AN202" i="27"/>
  <c r="BG202" i="27"/>
  <c r="AN200" i="27"/>
  <c r="BG200" i="27"/>
  <c r="AN198" i="27"/>
  <c r="BG198" i="27"/>
  <c r="AN196" i="27"/>
  <c r="BG196" i="27"/>
  <c r="AN194" i="27"/>
  <c r="BG194" i="27"/>
  <c r="AN192" i="27"/>
  <c r="BG192" i="27"/>
  <c r="AN190" i="27"/>
  <c r="BG190" i="27"/>
  <c r="AN188" i="27"/>
  <c r="BG188" i="27"/>
  <c r="AN186" i="27"/>
  <c r="BG186" i="27"/>
  <c r="AN184" i="27"/>
  <c r="BG184" i="27"/>
  <c r="AN182" i="27"/>
  <c r="BG182" i="27"/>
  <c r="AN180" i="27"/>
  <c r="BG180" i="27"/>
  <c r="AN178" i="27"/>
  <c r="BG178" i="27"/>
  <c r="AN176" i="27"/>
  <c r="BG176" i="27"/>
  <c r="AN174" i="27"/>
  <c r="BG174" i="27"/>
  <c r="AN172" i="27"/>
  <c r="BG172" i="27"/>
  <c r="AN169" i="27"/>
  <c r="BG169" i="27"/>
  <c r="AN167" i="27"/>
  <c r="BG167" i="27"/>
  <c r="AN165" i="27"/>
  <c r="BG165" i="27"/>
  <c r="AN163" i="27"/>
  <c r="BG163" i="27"/>
  <c r="AN161" i="27"/>
  <c r="BG161" i="27"/>
  <c r="AN159" i="27"/>
  <c r="BG159" i="27"/>
  <c r="AN157" i="27"/>
  <c r="BG157" i="27"/>
  <c r="AN155" i="27"/>
  <c r="BG155" i="27"/>
  <c r="AN153" i="27"/>
  <c r="BG153" i="27"/>
  <c r="AN151" i="27"/>
  <c r="BG151" i="27"/>
  <c r="AN149" i="27"/>
  <c r="BG149" i="27"/>
  <c r="AN147" i="27"/>
  <c r="BG147" i="27"/>
  <c r="AN145" i="27"/>
  <c r="BG145" i="27"/>
  <c r="AN143" i="27"/>
  <c r="BG143" i="27"/>
  <c r="AN141" i="27"/>
  <c r="BG141" i="27"/>
  <c r="AN139" i="27"/>
  <c r="BG139" i="27"/>
  <c r="AN137" i="27"/>
  <c r="BG137" i="27"/>
  <c r="AN135" i="27"/>
  <c r="BG135" i="27"/>
  <c r="AN133" i="27"/>
  <c r="BG133" i="27"/>
  <c r="AN131" i="27"/>
  <c r="BG131" i="27"/>
  <c r="AN129" i="27"/>
  <c r="BG129" i="27"/>
  <c r="AN127" i="27"/>
  <c r="BG127" i="27"/>
  <c r="AN125" i="27"/>
  <c r="BG125" i="27"/>
  <c r="AN123" i="27"/>
  <c r="BG123" i="27"/>
  <c r="AN121" i="27"/>
  <c r="BG121" i="27"/>
  <c r="AN119" i="27"/>
  <c r="BG119" i="27"/>
  <c r="AN117" i="27"/>
  <c r="BG117" i="27"/>
  <c r="AN115" i="27"/>
  <c r="BG115" i="27"/>
  <c r="AN113" i="27"/>
  <c r="BG113" i="27"/>
  <c r="AN111" i="27"/>
  <c r="BG111" i="27"/>
  <c r="AN109" i="27"/>
  <c r="BG109" i="27"/>
  <c r="AN107" i="27"/>
  <c r="BG107" i="27"/>
  <c r="AN105" i="27"/>
  <c r="BG105" i="27"/>
  <c r="AN103" i="27"/>
  <c r="BG103" i="27"/>
  <c r="AN101" i="27"/>
  <c r="BG101" i="27"/>
  <c r="AN99" i="27"/>
  <c r="BG99" i="27"/>
  <c r="AN97" i="27"/>
  <c r="BG97" i="27"/>
  <c r="AN95" i="27"/>
  <c r="BG95" i="27"/>
  <c r="AN93" i="27"/>
  <c r="BG93" i="27"/>
  <c r="AN91" i="27"/>
  <c r="BG91" i="27"/>
  <c r="AN89" i="27"/>
  <c r="BG89" i="27"/>
  <c r="AN87" i="27"/>
  <c r="BG87" i="27"/>
  <c r="AN85" i="27"/>
  <c r="BG85" i="27"/>
  <c r="AN83" i="27"/>
  <c r="BG83" i="27"/>
  <c r="AN81" i="27"/>
  <c r="BG81" i="27"/>
  <c r="AN79" i="27"/>
  <c r="BG79" i="27"/>
  <c r="AN77" i="27"/>
  <c r="BG77" i="27"/>
  <c r="AN75" i="27"/>
  <c r="BG75" i="27"/>
  <c r="AN73" i="27"/>
  <c r="BG73" i="27"/>
  <c r="AN71" i="27"/>
  <c r="BG71" i="27"/>
  <c r="AN69" i="27"/>
  <c r="BG69" i="27"/>
  <c r="AN67" i="27"/>
  <c r="BG67" i="27"/>
  <c r="AN65" i="27"/>
  <c r="BG65" i="27"/>
  <c r="AN63" i="27"/>
  <c r="BG63" i="27"/>
  <c r="AN61" i="27"/>
  <c r="BG61" i="27"/>
  <c r="AN59" i="27"/>
  <c r="BG59" i="27"/>
  <c r="AN56" i="27"/>
  <c r="BG56" i="27"/>
  <c r="AN52" i="27"/>
  <c r="BG52" i="27"/>
  <c r="AN55" i="27"/>
  <c r="BG55" i="27"/>
  <c r="AN51" i="27"/>
  <c r="BG51" i="27"/>
  <c r="AN49" i="27"/>
  <c r="BG49" i="27"/>
  <c r="AN47" i="27"/>
  <c r="BG47" i="27"/>
  <c r="AN45" i="27"/>
  <c r="BG45" i="27"/>
  <c r="AN43" i="27"/>
  <c r="BG43" i="27"/>
  <c r="AN41" i="27"/>
  <c r="BG41" i="27"/>
  <c r="AN39" i="27"/>
  <c r="BG39" i="27"/>
  <c r="AN37" i="27"/>
  <c r="BG37" i="27"/>
  <c r="AN35" i="27"/>
  <c r="BG35" i="27"/>
  <c r="AN33" i="27"/>
  <c r="BG33" i="27"/>
  <c r="AN31" i="27"/>
  <c r="BG31" i="27"/>
  <c r="BG5" i="27" s="1"/>
  <c r="AN38" i="22"/>
  <c r="BG38" i="22"/>
  <c r="AN30" i="22"/>
  <c r="BG30" i="22"/>
  <c r="AN31" i="22"/>
  <c r="BG31" i="22"/>
  <c r="AN32" i="22"/>
  <c r="BG32" i="22"/>
  <c r="AN36" i="22"/>
  <c r="BG36" i="22"/>
  <c r="AN40" i="22"/>
  <c r="BG40" i="22"/>
  <c r="AN44" i="22"/>
  <c r="BG44" i="22"/>
  <c r="AN48" i="22"/>
  <c r="BG48" i="22"/>
  <c r="AN52" i="22"/>
  <c r="BG52" i="22"/>
  <c r="AN56" i="22"/>
  <c r="BG56" i="22"/>
  <c r="AN60" i="22"/>
  <c r="BG60" i="22"/>
  <c r="AN64" i="22"/>
  <c r="BG64" i="22"/>
  <c r="AN68" i="22"/>
  <c r="BG68" i="22"/>
  <c r="AN37" i="22"/>
  <c r="BG37" i="22"/>
  <c r="AN41" i="22"/>
  <c r="BG41" i="22"/>
  <c r="AN45" i="22"/>
  <c r="BG45" i="22"/>
  <c r="AN49" i="22"/>
  <c r="BG49" i="22"/>
  <c r="AN53" i="22"/>
  <c r="BG53" i="22"/>
  <c r="AN57" i="22"/>
  <c r="BG57" i="22"/>
  <c r="AN61" i="22"/>
  <c r="BG61" i="22"/>
  <c r="AN65" i="22"/>
  <c r="BG65" i="22"/>
  <c r="AN70" i="22"/>
  <c r="BG70" i="22"/>
  <c r="AN74" i="22"/>
  <c r="BG74" i="22"/>
  <c r="AN78" i="22"/>
  <c r="BG78" i="22"/>
  <c r="AN82" i="22"/>
  <c r="BG82" i="22"/>
  <c r="AN86" i="22"/>
  <c r="BG86" i="22"/>
  <c r="AN71" i="22"/>
  <c r="BG71" i="22"/>
  <c r="AN75" i="22"/>
  <c r="BG75" i="22"/>
  <c r="AN79" i="22"/>
  <c r="BG79" i="22"/>
  <c r="AN83" i="22"/>
  <c r="BG83" i="22"/>
  <c r="AN88" i="22"/>
  <c r="BG88" i="22"/>
  <c r="AN92" i="22"/>
  <c r="BG92" i="22"/>
  <c r="AN96" i="22"/>
  <c r="BG96" i="22"/>
  <c r="AN100" i="22"/>
  <c r="BG100" i="22"/>
  <c r="AN105" i="22"/>
  <c r="BG105" i="22"/>
  <c r="AN89" i="22"/>
  <c r="BG89" i="22"/>
  <c r="AN93" i="22"/>
  <c r="BG93" i="22"/>
  <c r="AN97" i="22"/>
  <c r="BG97" i="22"/>
  <c r="AN101" i="22"/>
  <c r="BG101" i="22"/>
  <c r="AN104" i="22"/>
  <c r="BG104" i="22"/>
  <c r="AN108" i="22"/>
  <c r="BG108" i="22"/>
  <c r="AN112" i="22"/>
  <c r="BG112" i="22"/>
  <c r="AN107" i="22"/>
  <c r="BG107" i="22"/>
  <c r="AN111" i="22"/>
  <c r="BG111" i="22"/>
  <c r="AN116" i="22"/>
  <c r="BG116" i="22"/>
  <c r="AN117" i="22"/>
  <c r="BG117" i="22"/>
  <c r="AN121" i="22"/>
  <c r="BG121" i="22"/>
  <c r="AN118" i="22"/>
  <c r="BG118" i="22"/>
  <c r="AN122" i="22"/>
  <c r="BG122" i="22"/>
  <c r="AN126" i="22"/>
  <c r="BG126" i="22"/>
  <c r="AN125" i="22"/>
  <c r="BG125" i="22"/>
  <c r="AN129" i="22"/>
  <c r="BG129" i="22"/>
  <c r="AN130" i="22"/>
  <c r="BG130" i="22"/>
  <c r="AN135" i="22"/>
  <c r="BG135" i="22"/>
  <c r="AN133" i="22"/>
  <c r="BG133" i="22"/>
  <c r="AN33" i="22"/>
  <c r="BG33" i="22"/>
  <c r="AN34" i="22"/>
  <c r="BG34" i="22"/>
  <c r="AN42" i="22"/>
  <c r="BG42" i="22"/>
  <c r="AN46" i="22"/>
  <c r="BG46" i="22"/>
  <c r="AN50" i="22"/>
  <c r="BG50" i="22"/>
  <c r="AN54" i="22"/>
  <c r="BG54" i="22"/>
  <c r="AN58" i="22"/>
  <c r="BG58" i="22"/>
  <c r="AN62" i="22"/>
  <c r="BG62" i="22"/>
  <c r="AN66" i="22"/>
  <c r="BG66" i="22"/>
  <c r="AN35" i="22"/>
  <c r="BG35" i="22"/>
  <c r="AN39" i="22"/>
  <c r="BG39" i="22"/>
  <c r="AN43" i="22"/>
  <c r="BG43" i="22"/>
  <c r="AN47" i="22"/>
  <c r="BG47" i="22"/>
  <c r="AN51" i="22"/>
  <c r="BG51" i="22"/>
  <c r="AN55" i="22"/>
  <c r="BG55" i="22"/>
  <c r="AN59" i="22"/>
  <c r="BG59" i="22"/>
  <c r="AN63" i="22"/>
  <c r="BG63" i="22"/>
  <c r="AN67" i="22"/>
  <c r="BG67" i="22"/>
  <c r="AN72" i="22"/>
  <c r="BG72" i="22"/>
  <c r="AN76" i="22"/>
  <c r="BG76" i="22"/>
  <c r="AN80" i="22"/>
  <c r="BG80" i="22"/>
  <c r="AN84" i="22"/>
  <c r="BG84" i="22"/>
  <c r="AN69" i="22"/>
  <c r="BG69" i="22"/>
  <c r="AN73" i="22"/>
  <c r="BG73" i="22"/>
  <c r="AN77" i="22"/>
  <c r="BG77" i="22"/>
  <c r="AN81" i="22"/>
  <c r="BG81" i="22"/>
  <c r="AN85" i="22"/>
  <c r="BG85" i="22"/>
  <c r="AN90" i="22"/>
  <c r="BG90" i="22"/>
  <c r="AN94" i="22"/>
  <c r="BG94" i="22"/>
  <c r="AN98" i="22"/>
  <c r="BG98" i="22"/>
  <c r="AN102" i="22"/>
  <c r="BG102" i="22"/>
  <c r="AN87" i="22"/>
  <c r="BG87" i="22"/>
  <c r="AN91" i="22"/>
  <c r="BG91" i="22"/>
  <c r="AN95" i="22"/>
  <c r="BG95" i="22"/>
  <c r="AN99" i="22"/>
  <c r="BG99" i="22"/>
  <c r="AN103" i="22"/>
  <c r="BG103" i="22"/>
  <c r="AN106" i="22"/>
  <c r="BG106" i="22"/>
  <c r="AN110" i="22"/>
  <c r="BG110" i="22"/>
  <c r="AN114" i="22"/>
  <c r="BG114" i="22"/>
  <c r="AN109" i="22"/>
  <c r="BG109" i="22"/>
  <c r="AN113" i="22"/>
  <c r="BG113" i="22"/>
  <c r="AN115" i="22"/>
  <c r="BG115" i="22"/>
  <c r="AN119" i="22"/>
  <c r="BG119" i="22"/>
  <c r="AN123" i="22"/>
  <c r="BG123" i="22"/>
  <c r="AN120" i="22"/>
  <c r="BG120" i="22"/>
  <c r="AN124" i="22"/>
  <c r="BG124" i="22"/>
  <c r="AN128" i="22"/>
  <c r="BG128" i="22"/>
  <c r="AN127" i="22"/>
  <c r="BG127" i="22"/>
  <c r="AN131" i="22"/>
  <c r="BG131" i="22"/>
  <c r="BG136" i="22"/>
  <c r="AN136" i="22"/>
  <c r="AN134" i="22"/>
  <c r="BG134" i="22"/>
  <c r="BG132" i="22"/>
  <c r="AN132" i="22"/>
  <c r="S1" i="15"/>
  <c r="S2" i="15"/>
  <c r="S3" i="15"/>
  <c r="S4" i="15"/>
  <c r="S5" i="15"/>
  <c r="S6" i="15"/>
  <c r="BH30" i="27"/>
  <c r="U5" i="27"/>
  <c r="U4" i="27"/>
  <c r="U1" i="27"/>
  <c r="U3" i="27"/>
  <c r="U6" i="27"/>
  <c r="U2" i="27"/>
  <c r="AN30" i="27"/>
  <c r="T1" i="16"/>
  <c r="T3" i="16"/>
  <c r="T5" i="16"/>
  <c r="T2" i="16"/>
  <c r="T4" i="16"/>
  <c r="T6" i="16"/>
  <c r="BH29" i="22"/>
  <c r="U6" i="22"/>
  <c r="U4" i="22"/>
  <c r="U2" i="22"/>
  <c r="AN29" i="22"/>
  <c r="U5" i="22"/>
  <c r="U3" i="22"/>
  <c r="U1" i="22"/>
  <c r="AL33" i="15"/>
  <c r="AL37" i="15"/>
  <c r="AL41" i="15"/>
  <c r="AL45" i="15"/>
  <c r="AL30" i="15"/>
  <c r="AL34" i="15"/>
  <c r="AL38" i="15"/>
  <c r="AL42" i="15"/>
  <c r="AL47" i="15"/>
  <c r="AL51" i="15"/>
  <c r="AL55" i="15"/>
  <c r="AL59" i="15"/>
  <c r="AL63" i="15"/>
  <c r="AL67" i="15"/>
  <c r="AL71" i="15"/>
  <c r="AL75" i="15"/>
  <c r="AL46" i="15"/>
  <c r="AL50" i="15"/>
  <c r="AL54" i="15"/>
  <c r="AL58" i="15"/>
  <c r="AL62" i="15"/>
  <c r="AL66" i="15"/>
  <c r="AL70" i="15"/>
  <c r="AL74" i="15"/>
  <c r="AL78" i="15"/>
  <c r="AL81" i="15"/>
  <c r="AL85" i="15"/>
  <c r="AL82" i="15"/>
  <c r="AL86" i="15"/>
  <c r="AL89" i="15"/>
  <c r="AL31" i="15"/>
  <c r="AL35" i="15"/>
  <c r="AL39" i="15"/>
  <c r="AL43" i="15"/>
  <c r="AL32" i="15"/>
  <c r="AL36" i="15"/>
  <c r="AL40" i="15"/>
  <c r="AL44" i="15"/>
  <c r="AL49" i="15"/>
  <c r="AL53" i="15"/>
  <c r="AL57" i="15"/>
  <c r="AL61" i="15"/>
  <c r="AL65" i="15"/>
  <c r="AL69" i="15"/>
  <c r="AL73" i="15"/>
  <c r="AL77" i="15"/>
  <c r="AL48" i="15"/>
  <c r="AL52" i="15"/>
  <c r="AL56" i="15"/>
  <c r="AL60" i="15"/>
  <c r="AL64" i="15"/>
  <c r="AL68" i="15"/>
  <c r="AL72" i="15"/>
  <c r="AL76" i="15"/>
  <c r="AL79" i="15"/>
  <c r="AL83" i="15"/>
  <c r="AL80" i="15"/>
  <c r="AL84" i="15"/>
  <c r="AL88" i="15"/>
  <c r="AL87" i="15"/>
  <c r="AL90" i="15"/>
  <c r="AM29" i="16"/>
  <c r="BF88" i="15"/>
  <c r="BF90" i="15"/>
  <c r="BF89" i="15"/>
  <c r="BF87" i="15"/>
  <c r="BF85" i="15"/>
  <c r="BF83" i="15"/>
  <c r="BF81" i="15"/>
  <c r="BF79" i="15"/>
  <c r="BF86" i="15"/>
  <c r="BF84" i="15"/>
  <c r="BF82" i="15"/>
  <c r="BF80" i="15"/>
  <c r="BF77" i="15"/>
  <c r="BF75" i="15"/>
  <c r="BF73" i="15"/>
  <c r="BF71" i="15"/>
  <c r="BF69" i="15"/>
  <c r="BF67" i="15"/>
  <c r="BF65" i="15"/>
  <c r="BF63" i="15"/>
  <c r="BF61" i="15"/>
  <c r="BF59" i="15"/>
  <c r="BF57" i="15"/>
  <c r="BF55" i="15"/>
  <c r="BF53" i="15"/>
  <c r="BF51" i="15"/>
  <c r="BF49" i="15"/>
  <c r="BF47" i="15"/>
  <c r="BF45" i="15"/>
  <c r="BF78" i="15"/>
  <c r="BF76" i="15"/>
  <c r="BF74" i="15"/>
  <c r="BF72" i="15"/>
  <c r="BF70" i="15"/>
  <c r="BF68" i="15"/>
  <c r="BF66" i="15"/>
  <c r="BF64" i="15"/>
  <c r="BF62" i="15"/>
  <c r="BF60" i="15"/>
  <c r="BF58" i="15"/>
  <c r="BF56" i="15"/>
  <c r="BF54" i="15"/>
  <c r="BF52" i="15"/>
  <c r="BF50" i="15"/>
  <c r="BF48" i="15"/>
  <c r="BF43" i="15"/>
  <c r="BF41" i="15"/>
  <c r="BF39" i="15"/>
  <c r="BF37" i="15"/>
  <c r="BF35" i="15"/>
  <c r="BF33" i="15"/>
  <c r="BF31" i="15"/>
  <c r="BF29" i="15"/>
  <c r="BF46" i="15"/>
  <c r="BF44" i="15"/>
  <c r="BF42" i="15"/>
  <c r="BF40" i="15"/>
  <c r="BF38" i="15"/>
  <c r="BF36" i="15"/>
  <c r="BF34" i="15"/>
  <c r="BF32" i="15"/>
  <c r="BF30" i="15"/>
  <c r="AL29" i="15"/>
  <c r="BG6" i="27" l="1"/>
  <c r="BG5" i="22"/>
  <c r="BG1" i="27"/>
  <c r="BG4" i="27"/>
  <c r="BG3" i="27"/>
  <c r="AN5" i="27"/>
  <c r="AN3" i="27"/>
  <c r="AN1" i="27"/>
  <c r="AN4" i="27"/>
  <c r="AN2" i="27"/>
  <c r="AN6" i="27"/>
  <c r="BG2" i="27"/>
  <c r="AM6" i="16"/>
  <c r="AM5" i="16"/>
  <c r="AM4" i="16"/>
  <c r="AM3" i="16"/>
  <c r="AM2" i="16"/>
  <c r="AM1" i="16"/>
  <c r="AN34" i="16"/>
  <c r="AN42" i="16"/>
  <c r="AN32" i="16"/>
  <c r="AN36" i="16"/>
  <c r="AN40" i="16"/>
  <c r="AN44" i="16"/>
  <c r="AN33" i="16"/>
  <c r="AN37" i="16"/>
  <c r="AN41" i="16"/>
  <c r="AN45" i="16"/>
  <c r="AN49" i="16"/>
  <c r="AN53" i="16"/>
  <c r="AN57" i="16"/>
  <c r="AN61" i="16"/>
  <c r="AN46" i="16"/>
  <c r="AN50" i="16"/>
  <c r="AN54" i="16"/>
  <c r="AN58" i="16"/>
  <c r="AN62" i="16"/>
  <c r="AN65" i="16"/>
  <c r="AN69" i="16"/>
  <c r="AN73" i="16"/>
  <c r="AN68" i="16"/>
  <c r="AN72" i="16"/>
  <c r="AN77" i="16"/>
  <c r="AN81" i="16"/>
  <c r="AN76" i="16"/>
  <c r="AN80" i="16"/>
  <c r="AN82" i="16"/>
  <c r="AN86" i="16"/>
  <c r="AN85" i="16"/>
  <c r="AN89" i="16"/>
  <c r="AN30" i="16"/>
  <c r="AN38" i="16"/>
  <c r="AN31" i="16"/>
  <c r="AN35" i="16"/>
  <c r="AN39" i="16"/>
  <c r="AN43" i="16"/>
  <c r="AN47" i="16"/>
  <c r="AN51" i="16"/>
  <c r="AN55" i="16"/>
  <c r="AN59" i="16"/>
  <c r="AN63" i="16"/>
  <c r="AN48" i="16"/>
  <c r="AN52" i="16"/>
  <c r="AN56" i="16"/>
  <c r="AN60" i="16"/>
  <c r="AN64" i="16"/>
  <c r="AN67" i="16"/>
  <c r="AN71" i="16"/>
  <c r="AN66" i="16"/>
  <c r="AN70" i="16"/>
  <c r="AN75" i="16"/>
  <c r="AN79" i="16"/>
  <c r="AN74" i="16"/>
  <c r="AN78" i="16"/>
  <c r="AN83" i="16"/>
  <c r="AN84" i="16"/>
  <c r="AN88" i="16"/>
  <c r="AN87" i="16"/>
  <c r="AN90" i="16"/>
  <c r="AL6" i="15"/>
  <c r="AL5" i="15"/>
  <c r="AL4" i="15"/>
  <c r="AL3" i="15"/>
  <c r="AL2" i="15"/>
  <c r="AL1" i="15"/>
  <c r="BF5" i="15"/>
  <c r="BF3" i="15"/>
  <c r="BF1" i="15"/>
  <c r="BF6" i="15"/>
  <c r="BF4" i="15"/>
  <c r="BF2" i="15"/>
  <c r="BG6" i="22"/>
  <c r="AN6" i="22"/>
  <c r="AN5" i="22"/>
  <c r="AN4" i="22"/>
  <c r="AN3" i="22"/>
  <c r="AN2" i="22"/>
  <c r="AN1" i="22"/>
  <c r="BG1" i="22"/>
  <c r="BG3" i="22"/>
  <c r="BG2" i="22"/>
  <c r="BG4" i="22"/>
  <c r="AO232" i="27"/>
  <c r="BH232" i="27"/>
  <c r="AO228" i="27"/>
  <c r="BH228" i="27"/>
  <c r="AO222" i="27"/>
  <c r="BH222" i="27"/>
  <c r="AO218" i="27"/>
  <c r="BH218" i="27"/>
  <c r="AO214" i="27"/>
  <c r="BH214" i="27"/>
  <c r="AO212" i="27"/>
  <c r="BH212" i="27"/>
  <c r="AO210" i="27"/>
  <c r="BH210" i="27"/>
  <c r="AO208" i="27"/>
  <c r="BH208" i="27"/>
  <c r="AO206" i="27"/>
  <c r="BH206" i="27"/>
  <c r="AO204" i="27"/>
  <c r="BH204" i="27"/>
  <c r="AO202" i="27"/>
  <c r="BH202" i="27"/>
  <c r="AO200" i="27"/>
  <c r="BH200" i="27"/>
  <c r="AO198" i="27"/>
  <c r="BH198" i="27"/>
  <c r="AO196" i="27"/>
  <c r="BH196" i="27"/>
  <c r="AO194" i="27"/>
  <c r="BH194" i="27"/>
  <c r="AO192" i="27"/>
  <c r="BH192" i="27"/>
  <c r="AO190" i="27"/>
  <c r="BH190" i="27"/>
  <c r="AO188" i="27"/>
  <c r="BH188" i="27"/>
  <c r="AO186" i="27"/>
  <c r="BH186" i="27"/>
  <c r="AO184" i="27"/>
  <c r="BH184" i="27"/>
  <c r="AO182" i="27"/>
  <c r="BH182" i="27"/>
  <c r="AO180" i="27"/>
  <c r="BH180" i="27"/>
  <c r="AO178" i="27"/>
  <c r="BH178" i="27"/>
  <c r="AO176" i="27"/>
  <c r="BH176" i="27"/>
  <c r="AO174" i="27"/>
  <c r="BH174" i="27"/>
  <c r="AO172" i="27"/>
  <c r="BH172" i="27"/>
  <c r="AO170" i="27"/>
  <c r="BH170" i="27"/>
  <c r="AO168" i="27"/>
  <c r="BH168" i="27"/>
  <c r="AO166" i="27"/>
  <c r="BH166" i="27"/>
  <c r="AO164" i="27"/>
  <c r="BH164" i="27"/>
  <c r="AO162" i="27"/>
  <c r="BH162" i="27"/>
  <c r="AO160" i="27"/>
  <c r="BH160" i="27"/>
  <c r="AO158" i="27"/>
  <c r="BH158" i="27"/>
  <c r="AO156" i="27"/>
  <c r="BH156" i="27"/>
  <c r="AO154" i="27"/>
  <c r="BH154" i="27"/>
  <c r="AO152" i="27"/>
  <c r="BH152" i="27"/>
  <c r="AO150" i="27"/>
  <c r="BH150" i="27"/>
  <c r="AO148" i="27"/>
  <c r="BH148" i="27"/>
  <c r="AO146" i="27"/>
  <c r="BH146" i="27"/>
  <c r="AO144" i="27"/>
  <c r="BH144" i="27"/>
  <c r="AO142" i="27"/>
  <c r="BH142" i="27"/>
  <c r="AO140" i="27"/>
  <c r="BH140" i="27"/>
  <c r="AO138" i="27"/>
  <c r="BH138" i="27"/>
  <c r="AO136" i="27"/>
  <c r="BH136" i="27"/>
  <c r="AO134" i="27"/>
  <c r="BH134" i="27"/>
  <c r="AO132" i="27"/>
  <c r="BH132" i="27"/>
  <c r="AO130" i="27"/>
  <c r="BH130" i="27"/>
  <c r="AO128" i="27"/>
  <c r="BH128" i="27"/>
  <c r="AO126" i="27"/>
  <c r="BH126" i="27"/>
  <c r="AO124" i="27"/>
  <c r="BH124" i="27"/>
  <c r="AO122" i="27"/>
  <c r="BH122" i="27"/>
  <c r="AO120" i="27"/>
  <c r="BH120" i="27"/>
  <c r="AO118" i="27"/>
  <c r="BH118" i="27"/>
  <c r="AO116" i="27"/>
  <c r="BH116" i="27"/>
  <c r="AO114" i="27"/>
  <c r="BH114" i="27"/>
  <c r="AO112" i="27"/>
  <c r="BH112" i="27"/>
  <c r="AO110" i="27"/>
  <c r="BH110" i="27"/>
  <c r="AO108" i="27"/>
  <c r="BH108" i="27"/>
  <c r="AO106" i="27"/>
  <c r="BH106" i="27"/>
  <c r="AO104" i="27"/>
  <c r="BH104" i="27"/>
  <c r="AO102" i="27"/>
  <c r="BH102" i="27"/>
  <c r="AO100" i="27"/>
  <c r="BH100" i="27"/>
  <c r="AO98" i="27"/>
  <c r="BH98" i="27"/>
  <c r="AO96" i="27"/>
  <c r="BH96" i="27"/>
  <c r="AO95" i="27"/>
  <c r="BH95" i="27"/>
  <c r="AO93" i="27"/>
  <c r="BH93" i="27"/>
  <c r="AO91" i="27"/>
  <c r="BH91" i="27"/>
  <c r="AO89" i="27"/>
  <c r="BH89" i="27"/>
  <c r="AO87" i="27"/>
  <c r="BH87" i="27"/>
  <c r="AO85" i="27"/>
  <c r="BH85" i="27"/>
  <c r="AO83" i="27"/>
  <c r="BH83" i="27"/>
  <c r="AO81" i="27"/>
  <c r="BH81" i="27"/>
  <c r="AO79" i="27"/>
  <c r="BH79" i="27"/>
  <c r="AO77" i="27"/>
  <c r="BH77" i="27"/>
  <c r="AO75" i="27"/>
  <c r="BH75" i="27"/>
  <c r="AO72" i="27"/>
  <c r="BH72" i="27"/>
  <c r="AO70" i="27"/>
  <c r="BH70" i="27"/>
  <c r="AO68" i="27"/>
  <c r="BH68" i="27"/>
  <c r="AO66" i="27"/>
  <c r="BH66" i="27"/>
  <c r="AO64" i="27"/>
  <c r="BH64" i="27"/>
  <c r="AO62" i="27"/>
  <c r="BH62" i="27"/>
  <c r="AO60" i="27"/>
  <c r="BH60" i="27"/>
  <c r="AO58" i="27"/>
  <c r="BH58" i="27"/>
  <c r="AO56" i="27"/>
  <c r="BH56" i="27"/>
  <c r="AO54" i="27"/>
  <c r="BH54" i="27"/>
  <c r="AO52" i="27"/>
  <c r="BH52" i="27"/>
  <c r="AO50" i="27"/>
  <c r="BH50" i="27"/>
  <c r="AO48" i="27"/>
  <c r="BH48" i="27"/>
  <c r="AO46" i="27"/>
  <c r="BH46" i="27"/>
  <c r="AO44" i="27"/>
  <c r="BH44" i="27"/>
  <c r="AO42" i="27"/>
  <c r="BH42" i="27"/>
  <c r="AO40" i="27"/>
  <c r="BH40" i="27"/>
  <c r="AO38" i="27"/>
  <c r="BH38" i="27"/>
  <c r="AO36" i="27"/>
  <c r="BH36" i="27"/>
  <c r="AO34" i="27"/>
  <c r="BH34" i="27"/>
  <c r="AO32" i="27"/>
  <c r="BH32" i="27"/>
  <c r="AO230" i="27"/>
  <c r="BH230" i="27"/>
  <c r="AO226" i="27"/>
  <c r="BH226" i="27"/>
  <c r="AO224" i="27"/>
  <c r="BH224" i="27"/>
  <c r="AO220" i="27"/>
  <c r="BH220" i="27"/>
  <c r="AO216" i="27"/>
  <c r="BH216" i="27"/>
  <c r="AO233" i="27"/>
  <c r="BH233" i="27"/>
  <c r="AO231" i="27"/>
  <c r="BH231" i="27"/>
  <c r="AO229" i="27"/>
  <c r="BH229" i="27"/>
  <c r="AO227" i="27"/>
  <c r="BH227" i="27"/>
  <c r="AO225" i="27"/>
  <c r="BH225" i="27"/>
  <c r="AO223" i="27"/>
  <c r="BH223" i="27"/>
  <c r="AO221" i="27"/>
  <c r="BH221" i="27"/>
  <c r="AO219" i="27"/>
  <c r="BH219" i="27"/>
  <c r="AO217" i="27"/>
  <c r="BH217" i="27"/>
  <c r="AO215" i="27"/>
  <c r="BH215" i="27"/>
  <c r="AO213" i="27"/>
  <c r="BH213" i="27"/>
  <c r="AO211" i="27"/>
  <c r="BH211" i="27"/>
  <c r="AO209" i="27"/>
  <c r="BH209" i="27"/>
  <c r="AO207" i="27"/>
  <c r="BH207" i="27"/>
  <c r="AO205" i="27"/>
  <c r="BH205" i="27"/>
  <c r="AO203" i="27"/>
  <c r="BH203" i="27"/>
  <c r="AO201" i="27"/>
  <c r="BH201" i="27"/>
  <c r="AO199" i="27"/>
  <c r="BH199" i="27"/>
  <c r="AO197" i="27"/>
  <c r="BH197" i="27"/>
  <c r="AO195" i="27"/>
  <c r="BH195" i="27"/>
  <c r="AO193" i="27"/>
  <c r="BH193" i="27"/>
  <c r="AO191" i="27"/>
  <c r="BH191" i="27"/>
  <c r="AO189" i="27"/>
  <c r="BH189" i="27"/>
  <c r="AO187" i="27"/>
  <c r="BH187" i="27"/>
  <c r="AO185" i="27"/>
  <c r="BH185" i="27"/>
  <c r="AO183" i="27"/>
  <c r="BH183" i="27"/>
  <c r="AO181" i="27"/>
  <c r="BH181" i="27"/>
  <c r="AO179" i="27"/>
  <c r="BH179" i="27"/>
  <c r="AO177" i="27"/>
  <c r="BH177" i="27"/>
  <c r="AO175" i="27"/>
  <c r="BH175" i="27"/>
  <c r="AO173" i="27"/>
  <c r="BH173" i="27"/>
  <c r="AO171" i="27"/>
  <c r="BH171" i="27"/>
  <c r="AO169" i="27"/>
  <c r="BH169" i="27"/>
  <c r="AO167" i="27"/>
  <c r="BH167" i="27"/>
  <c r="AO165" i="27"/>
  <c r="BH165" i="27"/>
  <c r="AO163" i="27"/>
  <c r="BH163" i="27"/>
  <c r="AO161" i="27"/>
  <c r="BH161" i="27"/>
  <c r="AO159" i="27"/>
  <c r="BH159" i="27"/>
  <c r="AO157" i="27"/>
  <c r="BH157" i="27"/>
  <c r="AO155" i="27"/>
  <c r="BH155" i="27"/>
  <c r="AO153" i="27"/>
  <c r="BH153" i="27"/>
  <c r="AO151" i="27"/>
  <c r="BH151" i="27"/>
  <c r="AO149" i="27"/>
  <c r="BH149" i="27"/>
  <c r="AO147" i="27"/>
  <c r="BH147" i="27"/>
  <c r="AO145" i="27"/>
  <c r="BH145" i="27"/>
  <c r="AO143" i="27"/>
  <c r="BH143" i="27"/>
  <c r="AO141" i="27"/>
  <c r="BH141" i="27"/>
  <c r="AO139" i="27"/>
  <c r="BH139" i="27"/>
  <c r="AO137" i="27"/>
  <c r="BH137" i="27"/>
  <c r="AO135" i="27"/>
  <c r="BH135" i="27"/>
  <c r="AO133" i="27"/>
  <c r="BH133" i="27"/>
  <c r="AO131" i="27"/>
  <c r="BH131" i="27"/>
  <c r="AO129" i="27"/>
  <c r="BH129" i="27"/>
  <c r="AO127" i="27"/>
  <c r="BH127" i="27"/>
  <c r="AO125" i="27"/>
  <c r="BH125" i="27"/>
  <c r="AO123" i="27"/>
  <c r="BH123" i="27"/>
  <c r="AO121" i="27"/>
  <c r="BH121" i="27"/>
  <c r="AO119" i="27"/>
  <c r="BH119" i="27"/>
  <c r="AO117" i="27"/>
  <c r="BH117" i="27"/>
  <c r="AO115" i="27"/>
  <c r="BH115" i="27"/>
  <c r="AO113" i="27"/>
  <c r="BH113" i="27"/>
  <c r="AO111" i="27"/>
  <c r="BH111" i="27"/>
  <c r="AO109" i="27"/>
  <c r="BH109" i="27"/>
  <c r="AO107" i="27"/>
  <c r="BH107" i="27"/>
  <c r="AO105" i="27"/>
  <c r="BH105" i="27"/>
  <c r="AO103" i="27"/>
  <c r="BH103" i="27"/>
  <c r="AO101" i="27"/>
  <c r="BH101" i="27"/>
  <c r="AO99" i="27"/>
  <c r="BH99" i="27"/>
  <c r="AO97" i="27"/>
  <c r="BH97" i="27"/>
  <c r="AO74" i="27"/>
  <c r="BH74" i="27"/>
  <c r="AO94" i="27"/>
  <c r="BH94" i="27"/>
  <c r="AO92" i="27"/>
  <c r="BH92" i="27"/>
  <c r="AO90" i="27"/>
  <c r="BH90" i="27"/>
  <c r="AO88" i="27"/>
  <c r="BH88" i="27"/>
  <c r="AO86" i="27"/>
  <c r="BH86" i="27"/>
  <c r="AO84" i="27"/>
  <c r="BH84" i="27"/>
  <c r="AO82" i="27"/>
  <c r="BH82" i="27"/>
  <c r="AO80" i="27"/>
  <c r="BH80" i="27"/>
  <c r="AO78" i="27"/>
  <c r="BH78" i="27"/>
  <c r="AO76" i="27"/>
  <c r="BH76" i="27"/>
  <c r="AO73" i="27"/>
  <c r="BH73" i="27"/>
  <c r="AO71" i="27"/>
  <c r="BH71" i="27"/>
  <c r="AO69" i="27"/>
  <c r="BH69" i="27"/>
  <c r="AO67" i="27"/>
  <c r="BH67" i="27"/>
  <c r="AO65" i="27"/>
  <c r="BH65" i="27"/>
  <c r="AO63" i="27"/>
  <c r="BH63" i="27"/>
  <c r="AO61" i="27"/>
  <c r="BH61" i="27"/>
  <c r="AO59" i="27"/>
  <c r="BH59" i="27"/>
  <c r="AO57" i="27"/>
  <c r="BH57" i="27"/>
  <c r="AO55" i="27"/>
  <c r="BH55" i="27"/>
  <c r="AO53" i="27"/>
  <c r="BH53" i="27"/>
  <c r="AO51" i="27"/>
  <c r="BH51" i="27"/>
  <c r="AO49" i="27"/>
  <c r="BH49" i="27"/>
  <c r="AO47" i="27"/>
  <c r="BH47" i="27"/>
  <c r="AO45" i="27"/>
  <c r="BH45" i="27"/>
  <c r="AO43" i="27"/>
  <c r="BH43" i="27"/>
  <c r="AO41" i="27"/>
  <c r="BH41" i="27"/>
  <c r="AO39" i="27"/>
  <c r="BH39" i="27"/>
  <c r="AO37" i="27"/>
  <c r="BH37" i="27"/>
  <c r="AO35" i="27"/>
  <c r="BH35" i="27"/>
  <c r="AO33" i="27"/>
  <c r="BH33" i="27"/>
  <c r="AO31" i="27"/>
  <c r="BH31" i="27"/>
  <c r="AO30" i="22"/>
  <c r="BH30" i="22"/>
  <c r="AO35" i="22"/>
  <c r="BH35" i="22"/>
  <c r="AO39" i="22"/>
  <c r="BH39" i="22"/>
  <c r="AO47" i="22"/>
  <c r="BH47" i="22"/>
  <c r="AO59" i="22"/>
  <c r="BH59" i="22"/>
  <c r="AO63" i="22"/>
  <c r="BH63" i="22"/>
  <c r="AO34" i="22"/>
  <c r="BH34" i="22"/>
  <c r="AO42" i="22"/>
  <c r="BH42" i="22"/>
  <c r="AO50" i="22"/>
  <c r="BH50" i="22"/>
  <c r="AO54" i="22"/>
  <c r="BH54" i="22"/>
  <c r="AO66" i="22"/>
  <c r="BH66" i="22"/>
  <c r="AO77" i="22"/>
  <c r="BH77" i="22"/>
  <c r="AO85" i="22"/>
  <c r="BH85" i="22"/>
  <c r="AO74" i="22"/>
  <c r="BH74" i="22"/>
  <c r="AO82" i="22"/>
  <c r="BH82" i="22"/>
  <c r="AO89" i="22"/>
  <c r="BH89" i="22"/>
  <c r="AO97" i="22"/>
  <c r="BH97" i="22"/>
  <c r="AO32" i="22"/>
  <c r="BH32" i="22"/>
  <c r="AO33" i="22"/>
  <c r="BH33" i="22"/>
  <c r="AO37" i="22"/>
  <c r="BH37" i="22"/>
  <c r="AO41" i="22"/>
  <c r="BH41" i="22"/>
  <c r="AO45" i="22"/>
  <c r="BH45" i="22"/>
  <c r="AO49" i="22"/>
  <c r="BH49" i="22"/>
  <c r="AO53" i="22"/>
  <c r="BH53" i="22"/>
  <c r="AO57" i="22"/>
  <c r="BH57" i="22"/>
  <c r="AO61" i="22"/>
  <c r="BH61" i="22"/>
  <c r="AO65" i="22"/>
  <c r="BH65" i="22"/>
  <c r="AO69" i="22"/>
  <c r="BH69" i="22"/>
  <c r="AO36" i="22"/>
  <c r="BH36" i="22"/>
  <c r="AO40" i="22"/>
  <c r="BH40" i="22"/>
  <c r="AO44" i="22"/>
  <c r="BH44" i="22"/>
  <c r="AO48" i="22"/>
  <c r="BH48" i="22"/>
  <c r="AO52" i="22"/>
  <c r="BH52" i="22"/>
  <c r="AO56" i="22"/>
  <c r="BH56" i="22"/>
  <c r="AO60" i="22"/>
  <c r="BH60" i="22"/>
  <c r="AO64" i="22"/>
  <c r="BH64" i="22"/>
  <c r="AO71" i="22"/>
  <c r="BH71" i="22"/>
  <c r="AO75" i="22"/>
  <c r="BH75" i="22"/>
  <c r="AO79" i="22"/>
  <c r="BH79" i="22"/>
  <c r="AO83" i="22"/>
  <c r="BH83" i="22"/>
  <c r="AO68" i="22"/>
  <c r="BH68" i="22"/>
  <c r="AO72" i="22"/>
  <c r="BH72" i="22"/>
  <c r="AO76" i="22"/>
  <c r="BH76" i="22"/>
  <c r="AO80" i="22"/>
  <c r="BH80" i="22"/>
  <c r="AO84" i="22"/>
  <c r="BH84" i="22"/>
  <c r="AO87" i="22"/>
  <c r="BH87" i="22"/>
  <c r="AO91" i="22"/>
  <c r="BH91" i="22"/>
  <c r="AO95" i="22"/>
  <c r="BH95" i="22"/>
  <c r="AO99" i="22"/>
  <c r="BH99" i="22"/>
  <c r="AO103" i="22"/>
  <c r="BH103" i="22"/>
  <c r="AO88" i="22"/>
  <c r="BH88" i="22"/>
  <c r="AO92" i="22"/>
  <c r="BH92" i="22"/>
  <c r="AO96" i="22"/>
  <c r="BH96" i="22"/>
  <c r="AO100" i="22"/>
  <c r="BH100" i="22"/>
  <c r="AO105" i="22"/>
  <c r="BH105" i="22"/>
  <c r="AO109" i="22"/>
  <c r="BH109" i="22"/>
  <c r="AO113" i="22"/>
  <c r="BH113" i="22"/>
  <c r="AO108" i="22"/>
  <c r="BH108" i="22"/>
  <c r="AO112" i="22"/>
  <c r="BH112" i="22"/>
  <c r="AO115" i="22"/>
  <c r="BH115" i="22"/>
  <c r="AO118" i="22"/>
  <c r="BH118" i="22"/>
  <c r="AO122" i="22"/>
  <c r="BH122" i="22"/>
  <c r="AO119" i="22"/>
  <c r="BH119" i="22"/>
  <c r="AO123" i="22"/>
  <c r="BH123" i="22"/>
  <c r="AO127" i="22"/>
  <c r="BH127" i="22"/>
  <c r="AO126" i="22"/>
  <c r="BH126" i="22"/>
  <c r="AO130" i="22"/>
  <c r="BH130" i="22"/>
  <c r="AO131" i="22"/>
  <c r="BH131" i="22"/>
  <c r="AO135" i="22"/>
  <c r="BH135" i="22"/>
  <c r="AO133" i="22"/>
  <c r="BH133" i="22"/>
  <c r="AO31" i="22"/>
  <c r="BH31" i="22"/>
  <c r="AO43" i="22"/>
  <c r="BH43" i="22"/>
  <c r="AO51" i="22"/>
  <c r="BH51" i="22"/>
  <c r="AO55" i="22"/>
  <c r="BH55" i="22"/>
  <c r="AO67" i="22"/>
  <c r="BH67" i="22"/>
  <c r="AO38" i="22"/>
  <c r="BH38" i="22"/>
  <c r="AO46" i="22"/>
  <c r="BH46" i="22"/>
  <c r="AO58" i="22"/>
  <c r="BH58" i="22"/>
  <c r="AO62" i="22"/>
  <c r="BH62" i="22"/>
  <c r="AO73" i="22"/>
  <c r="BH73" i="22"/>
  <c r="AO81" i="22"/>
  <c r="BH81" i="22"/>
  <c r="AO70" i="22"/>
  <c r="BH70" i="22"/>
  <c r="AO78" i="22"/>
  <c r="BH78" i="22"/>
  <c r="AO86" i="22"/>
  <c r="BH86" i="22"/>
  <c r="AO93" i="22"/>
  <c r="BH93" i="22"/>
  <c r="AO101" i="22"/>
  <c r="BH101" i="22"/>
  <c r="AO104" i="22"/>
  <c r="BH104" i="22"/>
  <c r="AO90" i="22"/>
  <c r="BH90" i="22"/>
  <c r="AO94" i="22"/>
  <c r="BH94" i="22"/>
  <c r="AO98" i="22"/>
  <c r="BH98" i="22"/>
  <c r="AO102" i="22"/>
  <c r="BH102" i="22"/>
  <c r="AO107" i="22"/>
  <c r="BH107" i="22"/>
  <c r="AO111" i="22"/>
  <c r="BH111" i="22"/>
  <c r="AO106" i="22"/>
  <c r="BH106" i="22"/>
  <c r="AO110" i="22"/>
  <c r="BH110" i="22"/>
  <c r="AO114" i="22"/>
  <c r="BH114" i="22"/>
  <c r="AO116" i="22"/>
  <c r="BH116" i="22"/>
  <c r="AO120" i="22"/>
  <c r="BH120" i="22"/>
  <c r="AO117" i="22"/>
  <c r="BH117" i="22"/>
  <c r="AO121" i="22"/>
  <c r="BH121" i="22"/>
  <c r="AO125" i="22"/>
  <c r="BH125" i="22"/>
  <c r="AO124" i="22"/>
  <c r="BH124" i="22"/>
  <c r="AO128" i="22"/>
  <c r="BH128" i="22"/>
  <c r="AO129" i="22"/>
  <c r="BH129" i="22"/>
  <c r="BH136" i="22"/>
  <c r="AO136" i="22"/>
  <c r="BH134" i="22"/>
  <c r="AO134" i="22"/>
  <c r="AO132" i="22"/>
  <c r="BH132" i="22"/>
  <c r="T1" i="15"/>
  <c r="T3" i="15"/>
  <c r="T5" i="15"/>
  <c r="T2" i="15"/>
  <c r="T4" i="15"/>
  <c r="T6" i="15"/>
  <c r="V2" i="27"/>
  <c r="V1" i="27"/>
  <c r="AO30" i="27"/>
  <c r="V5" i="27"/>
  <c r="V6" i="27"/>
  <c r="V4" i="27"/>
  <c r="V3" i="27"/>
  <c r="BI30" i="27"/>
  <c r="U1" i="16"/>
  <c r="U2" i="16"/>
  <c r="U3" i="16"/>
  <c r="U4" i="16"/>
  <c r="U5" i="16"/>
  <c r="U6" i="16"/>
  <c r="AO29" i="22"/>
  <c r="V5" i="22"/>
  <c r="V3" i="22"/>
  <c r="V1" i="22"/>
  <c r="V6" i="22"/>
  <c r="V4" i="22"/>
  <c r="V2" i="22"/>
  <c r="BI29" i="22"/>
  <c r="AM32" i="15"/>
  <c r="AM40" i="15"/>
  <c r="AM44" i="15"/>
  <c r="AM33" i="15"/>
  <c r="AM41" i="15"/>
  <c r="AM30" i="15"/>
  <c r="AM34" i="15"/>
  <c r="AM38" i="15"/>
  <c r="AM42" i="15"/>
  <c r="AM46" i="15"/>
  <c r="AM31" i="15"/>
  <c r="AM35" i="15"/>
  <c r="AM39" i="15"/>
  <c r="AM43" i="15"/>
  <c r="AM50" i="15"/>
  <c r="AM54" i="15"/>
  <c r="AM58" i="15"/>
  <c r="AM62" i="15"/>
  <c r="AM66" i="15"/>
  <c r="AM70" i="15"/>
  <c r="AM74" i="15"/>
  <c r="AM78" i="15"/>
  <c r="AM47" i="15"/>
  <c r="AM51" i="15"/>
  <c r="AM55" i="15"/>
  <c r="AM59" i="15"/>
  <c r="AM63" i="15"/>
  <c r="AM67" i="15"/>
  <c r="AM71" i="15"/>
  <c r="AM75" i="15"/>
  <c r="AM80" i="15"/>
  <c r="AM84" i="15"/>
  <c r="AM79" i="15"/>
  <c r="AM83" i="15"/>
  <c r="AM87" i="15"/>
  <c r="AM90" i="15"/>
  <c r="AM88" i="15"/>
  <c r="AM36" i="15"/>
  <c r="AM37" i="15"/>
  <c r="AM48" i="15"/>
  <c r="AM52" i="15"/>
  <c r="AM56" i="15"/>
  <c r="AM60" i="15"/>
  <c r="AM64" i="15"/>
  <c r="AM68" i="15"/>
  <c r="AM72" i="15"/>
  <c r="AM76" i="15"/>
  <c r="AM45" i="15"/>
  <c r="AM49" i="15"/>
  <c r="AM53" i="15"/>
  <c r="AM57" i="15"/>
  <c r="AM61" i="15"/>
  <c r="AM65" i="15"/>
  <c r="AM69" i="15"/>
  <c r="AM73" i="15"/>
  <c r="AM77" i="15"/>
  <c r="AM82" i="15"/>
  <c r="AM86" i="15"/>
  <c r="AM81" i="15"/>
  <c r="AM85" i="15"/>
  <c r="AM89" i="15"/>
  <c r="AN29" i="16"/>
  <c r="BG90" i="15"/>
  <c r="BG89" i="15"/>
  <c r="BG87" i="15"/>
  <c r="BG88" i="15"/>
  <c r="BG86" i="15"/>
  <c r="BG84" i="15"/>
  <c r="BG82" i="15"/>
  <c r="BG80" i="15"/>
  <c r="BG78" i="15"/>
  <c r="BG76" i="15"/>
  <c r="BG74" i="15"/>
  <c r="BG72" i="15"/>
  <c r="BG70" i="15"/>
  <c r="BG68" i="15"/>
  <c r="BG66" i="15"/>
  <c r="BG64" i="15"/>
  <c r="BG62" i="15"/>
  <c r="BG60" i="15"/>
  <c r="BG58" i="15"/>
  <c r="BG56" i="15"/>
  <c r="BG54" i="15"/>
  <c r="BG52" i="15"/>
  <c r="BG50" i="15"/>
  <c r="BG48" i="15"/>
  <c r="BG46" i="15"/>
  <c r="BG85" i="15"/>
  <c r="BG83" i="15"/>
  <c r="BG81" i="15"/>
  <c r="BG79" i="15"/>
  <c r="BG77" i="15"/>
  <c r="BG75" i="15"/>
  <c r="BG73" i="15"/>
  <c r="BG71" i="15"/>
  <c r="BG69" i="15"/>
  <c r="BG67" i="15"/>
  <c r="BG65" i="15"/>
  <c r="BG63" i="15"/>
  <c r="BG61" i="15"/>
  <c r="BG59" i="15"/>
  <c r="BG57" i="15"/>
  <c r="BG55" i="15"/>
  <c r="BG53" i="15"/>
  <c r="BG51" i="15"/>
  <c r="BG49" i="15"/>
  <c r="BG47" i="15"/>
  <c r="BG45" i="15"/>
  <c r="BG44" i="15"/>
  <c r="BG42" i="15"/>
  <c r="BG40" i="15"/>
  <c r="BG38" i="15"/>
  <c r="BG36" i="15"/>
  <c r="BG34" i="15"/>
  <c r="BG32" i="15"/>
  <c r="BG30" i="15"/>
  <c r="BG43" i="15"/>
  <c r="BG41" i="15"/>
  <c r="BG39" i="15"/>
  <c r="BG37" i="15"/>
  <c r="BG35" i="15"/>
  <c r="BG33" i="15"/>
  <c r="BG31" i="15"/>
  <c r="BG29" i="15"/>
  <c r="AM29" i="15"/>
  <c r="BH5" i="27" l="1"/>
  <c r="BH4" i="27"/>
  <c r="BH1" i="27"/>
  <c r="BH3" i="27"/>
  <c r="BH2" i="27"/>
  <c r="BH6" i="27"/>
  <c r="AO6" i="27"/>
  <c r="AO1" i="27"/>
  <c r="AO2" i="27"/>
  <c r="AO3" i="27"/>
  <c r="AO5" i="27"/>
  <c r="AO4" i="27"/>
  <c r="AN6" i="16"/>
  <c r="AN5" i="16"/>
  <c r="AN4" i="16"/>
  <c r="AN3" i="16"/>
  <c r="AN2" i="16"/>
  <c r="AN1" i="16"/>
  <c r="AO75" i="16"/>
  <c r="AO79" i="16"/>
  <c r="AO82" i="16"/>
  <c r="AO85" i="16"/>
  <c r="AO84" i="16"/>
  <c r="AO88" i="16"/>
  <c r="AO89" i="16"/>
  <c r="AO31" i="16"/>
  <c r="AO35" i="16"/>
  <c r="AO39" i="16"/>
  <c r="AO43" i="16"/>
  <c r="AO32" i="16"/>
  <c r="AO36" i="16"/>
  <c r="AO40" i="16"/>
  <c r="AO44" i="16"/>
  <c r="AO48" i="16"/>
  <c r="AO52" i="16"/>
  <c r="AO56" i="16"/>
  <c r="AO60" i="16"/>
  <c r="AO45" i="16"/>
  <c r="AO49" i="16"/>
  <c r="AO53" i="16"/>
  <c r="AO57" i="16"/>
  <c r="AO61" i="16"/>
  <c r="AO64" i="16"/>
  <c r="AO68" i="16"/>
  <c r="AO72" i="16"/>
  <c r="AO67" i="16"/>
  <c r="AO71" i="16"/>
  <c r="AO74" i="16"/>
  <c r="AO78" i="16"/>
  <c r="AO33" i="16"/>
  <c r="AO37" i="16"/>
  <c r="AO41" i="16"/>
  <c r="AO30" i="16"/>
  <c r="AO34" i="16"/>
  <c r="AO38" i="16"/>
  <c r="AO42" i="16"/>
  <c r="AO46" i="16"/>
  <c r="AO50" i="16"/>
  <c r="AO54" i="16"/>
  <c r="AO58" i="16"/>
  <c r="AO62" i="16"/>
  <c r="AO47" i="16"/>
  <c r="AO51" i="16"/>
  <c r="AO55" i="16"/>
  <c r="AO59" i="16"/>
  <c r="AO63" i="16"/>
  <c r="AO66" i="16"/>
  <c r="AO70" i="16"/>
  <c r="AO65" i="16"/>
  <c r="AO69" i="16"/>
  <c r="AO73" i="16"/>
  <c r="AO76" i="16"/>
  <c r="AO80" i="16"/>
  <c r="AO77" i="16"/>
  <c r="AO81" i="16"/>
  <c r="AO83" i="16"/>
  <c r="AO87" i="16"/>
  <c r="AO86" i="16"/>
  <c r="AO90" i="16"/>
  <c r="AM5" i="15"/>
  <c r="AM6" i="15"/>
  <c r="AM4" i="15"/>
  <c r="AM3" i="15"/>
  <c r="AM2" i="15"/>
  <c r="AM1" i="15"/>
  <c r="BG6" i="15"/>
  <c r="BG5" i="15"/>
  <c r="BG4" i="15"/>
  <c r="BG3" i="15"/>
  <c r="BG2" i="15"/>
  <c r="BG1" i="15"/>
  <c r="BH6" i="22"/>
  <c r="BH1" i="22"/>
  <c r="BH3" i="22"/>
  <c r="BH5" i="22"/>
  <c r="AO6" i="22"/>
  <c r="AO5" i="22"/>
  <c r="AO4" i="22"/>
  <c r="AO3" i="22"/>
  <c r="AO2" i="22"/>
  <c r="AO1" i="22"/>
  <c r="BH2" i="22"/>
  <c r="BH4" i="22"/>
  <c r="AP232" i="27"/>
  <c r="BI232" i="27"/>
  <c r="AP230" i="27"/>
  <c r="BI230" i="27"/>
  <c r="AP228" i="27"/>
  <c r="BI228" i="27"/>
  <c r="AP226" i="27"/>
  <c r="BI226" i="27"/>
  <c r="AP224" i="27"/>
  <c r="BI224" i="27"/>
  <c r="AP222" i="27"/>
  <c r="BI222" i="27"/>
  <c r="AP220" i="27"/>
  <c r="BI220" i="27"/>
  <c r="AP218" i="27"/>
  <c r="BI218" i="27"/>
  <c r="AP216" i="27"/>
  <c r="BI216" i="27"/>
  <c r="AP214" i="27"/>
  <c r="BI214" i="27"/>
  <c r="AP212" i="27"/>
  <c r="BI212" i="27"/>
  <c r="AP210" i="27"/>
  <c r="BI210" i="27"/>
  <c r="AP208" i="27"/>
  <c r="BI208" i="27"/>
  <c r="AP206" i="27"/>
  <c r="BI206" i="27"/>
  <c r="AP204" i="27"/>
  <c r="BI204" i="27"/>
  <c r="AP202" i="27"/>
  <c r="BI202" i="27"/>
  <c r="AP200" i="27"/>
  <c r="BI200" i="27"/>
  <c r="AP198" i="27"/>
  <c r="BI198" i="27"/>
  <c r="AP196" i="27"/>
  <c r="BI196" i="27"/>
  <c r="AP194" i="27"/>
  <c r="BI194" i="27"/>
  <c r="AP192" i="27"/>
  <c r="BI192" i="27"/>
  <c r="AP190" i="27"/>
  <c r="BI190" i="27"/>
  <c r="AP188" i="27"/>
  <c r="BI188" i="27"/>
  <c r="AP186" i="27"/>
  <c r="BI186" i="27"/>
  <c r="AP184" i="27"/>
  <c r="BI184" i="27"/>
  <c r="AP182" i="27"/>
  <c r="BI182" i="27"/>
  <c r="AP180" i="27"/>
  <c r="BI180" i="27"/>
  <c r="AP178" i="27"/>
  <c r="BI178" i="27"/>
  <c r="AP176" i="27"/>
  <c r="BI176" i="27"/>
  <c r="AP174" i="27"/>
  <c r="BI174" i="27"/>
  <c r="AP172" i="27"/>
  <c r="BI172" i="27"/>
  <c r="AP169" i="27"/>
  <c r="BI169" i="27"/>
  <c r="AP167" i="27"/>
  <c r="BI167" i="27"/>
  <c r="AP165" i="27"/>
  <c r="BI165" i="27"/>
  <c r="AP163" i="27"/>
  <c r="BI163" i="27"/>
  <c r="AP161" i="27"/>
  <c r="BI161" i="27"/>
  <c r="AP159" i="27"/>
  <c r="BI159" i="27"/>
  <c r="AP157" i="27"/>
  <c r="BI157" i="27"/>
  <c r="AP155" i="27"/>
  <c r="BI155" i="27"/>
  <c r="AP153" i="27"/>
  <c r="BI153" i="27"/>
  <c r="AP151" i="27"/>
  <c r="BI151" i="27"/>
  <c r="AP149" i="27"/>
  <c r="BI149" i="27"/>
  <c r="AP147" i="27"/>
  <c r="BI147" i="27"/>
  <c r="AP145" i="27"/>
  <c r="BI145" i="27"/>
  <c r="AP143" i="27"/>
  <c r="BI143" i="27"/>
  <c r="AP141" i="27"/>
  <c r="BI141" i="27"/>
  <c r="AP139" i="27"/>
  <c r="BI139" i="27"/>
  <c r="AP137" i="27"/>
  <c r="BI137" i="27"/>
  <c r="AP135" i="27"/>
  <c r="BI135" i="27"/>
  <c r="AP133" i="27"/>
  <c r="BI133" i="27"/>
  <c r="AP131" i="27"/>
  <c r="BI131" i="27"/>
  <c r="AP129" i="27"/>
  <c r="BI129" i="27"/>
  <c r="AP127" i="27"/>
  <c r="BI127" i="27"/>
  <c r="AP125" i="27"/>
  <c r="BI125" i="27"/>
  <c r="AP123" i="27"/>
  <c r="BI123" i="27"/>
  <c r="AP121" i="27"/>
  <c r="BI121" i="27"/>
  <c r="AP119" i="27"/>
  <c r="BI119" i="27"/>
  <c r="AP117" i="27"/>
  <c r="BI117" i="27"/>
  <c r="AP115" i="27"/>
  <c r="BI115" i="27"/>
  <c r="AP113" i="27"/>
  <c r="BI113" i="27"/>
  <c r="AP111" i="27"/>
  <c r="BI111" i="27"/>
  <c r="AP109" i="27"/>
  <c r="BI109" i="27"/>
  <c r="AP107" i="27"/>
  <c r="BI107" i="27"/>
  <c r="AP105" i="27"/>
  <c r="BI105" i="27"/>
  <c r="AP103" i="27"/>
  <c r="BI103" i="27"/>
  <c r="AP101" i="27"/>
  <c r="BI101" i="27"/>
  <c r="AP99" i="27"/>
  <c r="BI99" i="27"/>
  <c r="AP97" i="27"/>
  <c r="BI97" i="27"/>
  <c r="AP95" i="27"/>
  <c r="BI95" i="27"/>
  <c r="AP93" i="27"/>
  <c r="BI93" i="27"/>
  <c r="AP91" i="27"/>
  <c r="BI91" i="27"/>
  <c r="AP89" i="27"/>
  <c r="BI89" i="27"/>
  <c r="AP87" i="27"/>
  <c r="BI87" i="27"/>
  <c r="AP85" i="27"/>
  <c r="BI85" i="27"/>
  <c r="AP83" i="27"/>
  <c r="BI83" i="27"/>
  <c r="AP81" i="27"/>
  <c r="BI81" i="27"/>
  <c r="AP79" i="27"/>
  <c r="BI79" i="27"/>
  <c r="AP77" i="27"/>
  <c r="BI77" i="27"/>
  <c r="AP75" i="27"/>
  <c r="BI75" i="27"/>
  <c r="AP73" i="27"/>
  <c r="BI73" i="27"/>
  <c r="AP71" i="27"/>
  <c r="BI71" i="27"/>
  <c r="AP69" i="27"/>
  <c r="BI69" i="27"/>
  <c r="AP67" i="27"/>
  <c r="BI67" i="27"/>
  <c r="AP65" i="27"/>
  <c r="BI65" i="27"/>
  <c r="AP63" i="27"/>
  <c r="BI63" i="27"/>
  <c r="AP61" i="27"/>
  <c r="BI61" i="27"/>
  <c r="AP59" i="27"/>
  <c r="BI59" i="27"/>
  <c r="AP55" i="27"/>
  <c r="BI55" i="27"/>
  <c r="AP51" i="27"/>
  <c r="BI51" i="27"/>
  <c r="AP56" i="27"/>
  <c r="BI56" i="27"/>
  <c r="AP52" i="27"/>
  <c r="BI52" i="27"/>
  <c r="AP49" i="27"/>
  <c r="BI49" i="27"/>
  <c r="AP47" i="27"/>
  <c r="BI47" i="27"/>
  <c r="AP45" i="27"/>
  <c r="BI45" i="27"/>
  <c r="AP43" i="27"/>
  <c r="BI43" i="27"/>
  <c r="AP41" i="27"/>
  <c r="BI41" i="27"/>
  <c r="AP39" i="27"/>
  <c r="BI39" i="27"/>
  <c r="AP37" i="27"/>
  <c r="BI37" i="27"/>
  <c r="AP35" i="27"/>
  <c r="BI35" i="27"/>
  <c r="AP33" i="27"/>
  <c r="BI33" i="27"/>
  <c r="AP31" i="27"/>
  <c r="BI31" i="27"/>
  <c r="AP233" i="27"/>
  <c r="BI233" i="27"/>
  <c r="AP231" i="27"/>
  <c r="BI231" i="27"/>
  <c r="AP229" i="27"/>
  <c r="BI229" i="27"/>
  <c r="AP227" i="27"/>
  <c r="BI227" i="27"/>
  <c r="AP225" i="27"/>
  <c r="BI225" i="27"/>
  <c r="AP223" i="27"/>
  <c r="BI223" i="27"/>
  <c r="AP221" i="27"/>
  <c r="BI221" i="27"/>
  <c r="AP219" i="27"/>
  <c r="BI219" i="27"/>
  <c r="AP217" i="27"/>
  <c r="BI217" i="27"/>
  <c r="AP215" i="27"/>
  <c r="BI215" i="27"/>
  <c r="AP213" i="27"/>
  <c r="BI213" i="27"/>
  <c r="AP211" i="27"/>
  <c r="BI211" i="27"/>
  <c r="AP209" i="27"/>
  <c r="BI209" i="27"/>
  <c r="AP207" i="27"/>
  <c r="BI207" i="27"/>
  <c r="AP205" i="27"/>
  <c r="BI205" i="27"/>
  <c r="AP203" i="27"/>
  <c r="BI203" i="27"/>
  <c r="AP201" i="27"/>
  <c r="BI201" i="27"/>
  <c r="AP199" i="27"/>
  <c r="BI199" i="27"/>
  <c r="AP197" i="27"/>
  <c r="BI197" i="27"/>
  <c r="AP195" i="27"/>
  <c r="BI195" i="27"/>
  <c r="AP193" i="27"/>
  <c r="BI193" i="27"/>
  <c r="AP191" i="27"/>
  <c r="BI191" i="27"/>
  <c r="AP189" i="27"/>
  <c r="BI189" i="27"/>
  <c r="AP187" i="27"/>
  <c r="BI187" i="27"/>
  <c r="AP185" i="27"/>
  <c r="BI185" i="27"/>
  <c r="AP183" i="27"/>
  <c r="BI183" i="27"/>
  <c r="AP181" i="27"/>
  <c r="BI181" i="27"/>
  <c r="AP179" i="27"/>
  <c r="BI179" i="27"/>
  <c r="AP177" i="27"/>
  <c r="BI177" i="27"/>
  <c r="AP175" i="27"/>
  <c r="BI175" i="27"/>
  <c r="AP173" i="27"/>
  <c r="BI173" i="27"/>
  <c r="AP171" i="27"/>
  <c r="BI171" i="27"/>
  <c r="AP170" i="27"/>
  <c r="BI170" i="27"/>
  <c r="AP168" i="27"/>
  <c r="BI168" i="27"/>
  <c r="AP166" i="27"/>
  <c r="BI166" i="27"/>
  <c r="AP164" i="27"/>
  <c r="BI164" i="27"/>
  <c r="AP162" i="27"/>
  <c r="BI162" i="27"/>
  <c r="AP160" i="27"/>
  <c r="BI160" i="27"/>
  <c r="AP158" i="27"/>
  <c r="BI158" i="27"/>
  <c r="AP156" i="27"/>
  <c r="BI156" i="27"/>
  <c r="AP154" i="27"/>
  <c r="BI154" i="27"/>
  <c r="AP152" i="27"/>
  <c r="BI152" i="27"/>
  <c r="AP150" i="27"/>
  <c r="BI150" i="27"/>
  <c r="AP148" i="27"/>
  <c r="BI148" i="27"/>
  <c r="AP146" i="27"/>
  <c r="BI146" i="27"/>
  <c r="AP144" i="27"/>
  <c r="BI144" i="27"/>
  <c r="AP142" i="27"/>
  <c r="BI142" i="27"/>
  <c r="AP140" i="27"/>
  <c r="BI140" i="27"/>
  <c r="AP138" i="27"/>
  <c r="BI138" i="27"/>
  <c r="AP136" i="27"/>
  <c r="BI136" i="27"/>
  <c r="AP134" i="27"/>
  <c r="BI134" i="27"/>
  <c r="AP132" i="27"/>
  <c r="BI132" i="27"/>
  <c r="AP130" i="27"/>
  <c r="BI130" i="27"/>
  <c r="AP128" i="27"/>
  <c r="BI128" i="27"/>
  <c r="AP126" i="27"/>
  <c r="BI126" i="27"/>
  <c r="AP124" i="27"/>
  <c r="BI124" i="27"/>
  <c r="AP122" i="27"/>
  <c r="BI122" i="27"/>
  <c r="AP120" i="27"/>
  <c r="BI120" i="27"/>
  <c r="AP118" i="27"/>
  <c r="BI118" i="27"/>
  <c r="AP116" i="27"/>
  <c r="BI116" i="27"/>
  <c r="AP114" i="27"/>
  <c r="BI114" i="27"/>
  <c r="AP112" i="27"/>
  <c r="BI112" i="27"/>
  <c r="AP110" i="27"/>
  <c r="BI110" i="27"/>
  <c r="AP108" i="27"/>
  <c r="BI108" i="27"/>
  <c r="AP106" i="27"/>
  <c r="BI106" i="27"/>
  <c r="AP104" i="27"/>
  <c r="BI104" i="27"/>
  <c r="AP102" i="27"/>
  <c r="BI102" i="27"/>
  <c r="AP100" i="27"/>
  <c r="BI100" i="27"/>
  <c r="AP98" i="27"/>
  <c r="BI98" i="27"/>
  <c r="AP96" i="27"/>
  <c r="BI96" i="27"/>
  <c r="AP94" i="27"/>
  <c r="BI94" i="27"/>
  <c r="AP92" i="27"/>
  <c r="BI92" i="27"/>
  <c r="AP90" i="27"/>
  <c r="BI90" i="27"/>
  <c r="AP88" i="27"/>
  <c r="BI88" i="27"/>
  <c r="AP86" i="27"/>
  <c r="BI86" i="27"/>
  <c r="AP84" i="27"/>
  <c r="BI84" i="27"/>
  <c r="AP82" i="27"/>
  <c r="BI82" i="27"/>
  <c r="AP80" i="27"/>
  <c r="BI80" i="27"/>
  <c r="AP78" i="27"/>
  <c r="BI78" i="27"/>
  <c r="AP76" i="27"/>
  <c r="BI76" i="27"/>
  <c r="AP74" i="27"/>
  <c r="BI74" i="27"/>
  <c r="AP72" i="27"/>
  <c r="BI72" i="27"/>
  <c r="AP70" i="27"/>
  <c r="BI70" i="27"/>
  <c r="AP68" i="27"/>
  <c r="BI68" i="27"/>
  <c r="AP66" i="27"/>
  <c r="BI66" i="27"/>
  <c r="AP64" i="27"/>
  <c r="BI64" i="27"/>
  <c r="AP62" i="27"/>
  <c r="BI62" i="27"/>
  <c r="AP60" i="27"/>
  <c r="BI60" i="27"/>
  <c r="AP57" i="27"/>
  <c r="BI57" i="27"/>
  <c r="AP53" i="27"/>
  <c r="BI53" i="27"/>
  <c r="AP58" i="27"/>
  <c r="BI58" i="27"/>
  <c r="AP54" i="27"/>
  <c r="BI54" i="27"/>
  <c r="AP50" i="27"/>
  <c r="BI50" i="27"/>
  <c r="AP48" i="27"/>
  <c r="BI48" i="27"/>
  <c r="AP46" i="27"/>
  <c r="BI46" i="27"/>
  <c r="AP44" i="27"/>
  <c r="BI44" i="27"/>
  <c r="AP42" i="27"/>
  <c r="BI42" i="27"/>
  <c r="AP40" i="27"/>
  <c r="BI40" i="27"/>
  <c r="AP38" i="27"/>
  <c r="BI38" i="27"/>
  <c r="AP36" i="27"/>
  <c r="BI36" i="27"/>
  <c r="AP34" i="27"/>
  <c r="BI34" i="27"/>
  <c r="AP32" i="27"/>
  <c r="BI32" i="27"/>
  <c r="AP30" i="22"/>
  <c r="BI30" i="22"/>
  <c r="AP32" i="22"/>
  <c r="BI32" i="22"/>
  <c r="AP40" i="22"/>
  <c r="BI40" i="22"/>
  <c r="AP48" i="22"/>
  <c r="BI48" i="22"/>
  <c r="AP56" i="22"/>
  <c r="BI56" i="22"/>
  <c r="AP64" i="22"/>
  <c r="BI64" i="22"/>
  <c r="AP39" i="22"/>
  <c r="BI39" i="22"/>
  <c r="AP43" i="22"/>
  <c r="BI43" i="22"/>
  <c r="AP51" i="22"/>
  <c r="BI51" i="22"/>
  <c r="AP59" i="22"/>
  <c r="BI59" i="22"/>
  <c r="AP67" i="22"/>
  <c r="BI67" i="22"/>
  <c r="AP78" i="22"/>
  <c r="BI78" i="22"/>
  <c r="AP82" i="22"/>
  <c r="BI82" i="22"/>
  <c r="AP71" i="22"/>
  <c r="BI71" i="22"/>
  <c r="AP79" i="22"/>
  <c r="BI79" i="22"/>
  <c r="AP88" i="22"/>
  <c r="BI88" i="22"/>
  <c r="AP96" i="22"/>
  <c r="BI96" i="22"/>
  <c r="AP87" i="22"/>
  <c r="BI87" i="22"/>
  <c r="AP99" i="22"/>
  <c r="BI99" i="22"/>
  <c r="AP31" i="22"/>
  <c r="BI31" i="22"/>
  <c r="AP34" i="22"/>
  <c r="BI34" i="22"/>
  <c r="AP38" i="22"/>
  <c r="BI38" i="22"/>
  <c r="AP42" i="22"/>
  <c r="BI42" i="22"/>
  <c r="AP46" i="22"/>
  <c r="BI46" i="22"/>
  <c r="AP50" i="22"/>
  <c r="BI50" i="22"/>
  <c r="AP54" i="22"/>
  <c r="BI54" i="22"/>
  <c r="AP58" i="22"/>
  <c r="BI58" i="22"/>
  <c r="AP62" i="22"/>
  <c r="BI62" i="22"/>
  <c r="AP66" i="22"/>
  <c r="BI66" i="22"/>
  <c r="AP37" i="22"/>
  <c r="BI37" i="22"/>
  <c r="AP41" i="22"/>
  <c r="BI41" i="22"/>
  <c r="AP45" i="22"/>
  <c r="BI45" i="22"/>
  <c r="AP49" i="22"/>
  <c r="BI49" i="22"/>
  <c r="AP53" i="22"/>
  <c r="BI53" i="22"/>
  <c r="AP57" i="22"/>
  <c r="BI57" i="22"/>
  <c r="AP61" i="22"/>
  <c r="BI61" i="22"/>
  <c r="AP65" i="22"/>
  <c r="BI65" i="22"/>
  <c r="AP68" i="22"/>
  <c r="BI68" i="22"/>
  <c r="AP72" i="22"/>
  <c r="BI72" i="22"/>
  <c r="AP76" i="22"/>
  <c r="BI76" i="22"/>
  <c r="AP80" i="22"/>
  <c r="BI80" i="22"/>
  <c r="AP84" i="22"/>
  <c r="BI84" i="22"/>
  <c r="AP69" i="22"/>
  <c r="BI69" i="22"/>
  <c r="AP73" i="22"/>
  <c r="BI73" i="22"/>
  <c r="AP77" i="22"/>
  <c r="BI77" i="22"/>
  <c r="AP81" i="22"/>
  <c r="BI81" i="22"/>
  <c r="AP85" i="22"/>
  <c r="BI85" i="22"/>
  <c r="AP90" i="22"/>
  <c r="BI90" i="22"/>
  <c r="AP94" i="22"/>
  <c r="BI94" i="22"/>
  <c r="AP98" i="22"/>
  <c r="BI98" i="22"/>
  <c r="AP102" i="22"/>
  <c r="BI102" i="22"/>
  <c r="AP89" i="22"/>
  <c r="BI89" i="22"/>
  <c r="AP93" i="22"/>
  <c r="BI93" i="22"/>
  <c r="AP97" i="22"/>
  <c r="BI97" i="22"/>
  <c r="AP101" i="22"/>
  <c r="BI101" i="22"/>
  <c r="AP105" i="22"/>
  <c r="BI105" i="22"/>
  <c r="AP106" i="22"/>
  <c r="BI106" i="22"/>
  <c r="AP110" i="22"/>
  <c r="BI110" i="22"/>
  <c r="AP114" i="22"/>
  <c r="BI114" i="22"/>
  <c r="AP107" i="22"/>
  <c r="BI107" i="22"/>
  <c r="AP111" i="22"/>
  <c r="BI111" i="22"/>
  <c r="AP115" i="22"/>
  <c r="BI115" i="22"/>
  <c r="AP119" i="22"/>
  <c r="BI119" i="22"/>
  <c r="AP123" i="22"/>
  <c r="BI123" i="22"/>
  <c r="AP120" i="22"/>
  <c r="BI120" i="22"/>
  <c r="AP124" i="22"/>
  <c r="BI124" i="22"/>
  <c r="AP128" i="22"/>
  <c r="BI128" i="22"/>
  <c r="AP127" i="22"/>
  <c r="BI127" i="22"/>
  <c r="AP131" i="22"/>
  <c r="BI131" i="22"/>
  <c r="AP134" i="22"/>
  <c r="BI134" i="22"/>
  <c r="BI132" i="22"/>
  <c r="AP132" i="22"/>
  <c r="AP33" i="22"/>
  <c r="BI33" i="22"/>
  <c r="AP36" i="22"/>
  <c r="BI36" i="22"/>
  <c r="AP44" i="22"/>
  <c r="BI44" i="22"/>
  <c r="AP52" i="22"/>
  <c r="BI52" i="22"/>
  <c r="AP60" i="22"/>
  <c r="BI60" i="22"/>
  <c r="AP35" i="22"/>
  <c r="BI35" i="22"/>
  <c r="AP47" i="22"/>
  <c r="BI47" i="22"/>
  <c r="AP55" i="22"/>
  <c r="BI55" i="22"/>
  <c r="AP63" i="22"/>
  <c r="BI63" i="22"/>
  <c r="AP70" i="22"/>
  <c r="BI70" i="22"/>
  <c r="AP74" i="22"/>
  <c r="BI74" i="22"/>
  <c r="AP86" i="22"/>
  <c r="BI86" i="22"/>
  <c r="AP75" i="22"/>
  <c r="BI75" i="22"/>
  <c r="AP83" i="22"/>
  <c r="BI83" i="22"/>
  <c r="AP92" i="22"/>
  <c r="BI92" i="22"/>
  <c r="AP100" i="22"/>
  <c r="BI100" i="22"/>
  <c r="AP91" i="22"/>
  <c r="BI91" i="22"/>
  <c r="AP95" i="22"/>
  <c r="BI95" i="22"/>
  <c r="AP103" i="22"/>
  <c r="BI103" i="22"/>
  <c r="AP104" i="22"/>
  <c r="BI104" i="22"/>
  <c r="AP108" i="22"/>
  <c r="BI108" i="22"/>
  <c r="AP112" i="22"/>
  <c r="BI112" i="22"/>
  <c r="AP116" i="22"/>
  <c r="BI116" i="22"/>
  <c r="AP109" i="22"/>
  <c r="BI109" i="22"/>
  <c r="AP113" i="22"/>
  <c r="BI113" i="22"/>
  <c r="AP117" i="22"/>
  <c r="BI117" i="22"/>
  <c r="AP121" i="22"/>
  <c r="BI121" i="22"/>
  <c r="AP118" i="22"/>
  <c r="BI118" i="22"/>
  <c r="AP122" i="22"/>
  <c r="BI122" i="22"/>
  <c r="AP126" i="22"/>
  <c r="BI126" i="22"/>
  <c r="AP125" i="22"/>
  <c r="BI125" i="22"/>
  <c r="AP129" i="22"/>
  <c r="BI129" i="22"/>
  <c r="AP130" i="22"/>
  <c r="BI130" i="22"/>
  <c r="AP135" i="22"/>
  <c r="BI135" i="22"/>
  <c r="AP133" i="22"/>
  <c r="BI133" i="22"/>
  <c r="AP136" i="22"/>
  <c r="BI136" i="22"/>
  <c r="U1" i="15"/>
  <c r="U2" i="15"/>
  <c r="U3" i="15"/>
  <c r="U4" i="15"/>
  <c r="U5" i="15"/>
  <c r="U6" i="15"/>
  <c r="BJ30" i="27"/>
  <c r="W6" i="27"/>
  <c r="W5" i="27"/>
  <c r="W3" i="27"/>
  <c r="W2" i="27"/>
  <c r="W1" i="27"/>
  <c r="W4" i="27"/>
  <c r="AP30" i="27"/>
  <c r="V2" i="16"/>
  <c r="V4" i="16"/>
  <c r="V6" i="16"/>
  <c r="V1" i="16"/>
  <c r="V3" i="16"/>
  <c r="V5" i="16"/>
  <c r="BJ29" i="22"/>
  <c r="W6" i="22"/>
  <c r="W4" i="22"/>
  <c r="W2" i="22"/>
  <c r="AP29" i="22"/>
  <c r="W5" i="22"/>
  <c r="W3" i="22"/>
  <c r="W1" i="22"/>
  <c r="AN33" i="15"/>
  <c r="AN41" i="15"/>
  <c r="AN36" i="15"/>
  <c r="AN44" i="15"/>
  <c r="AN51" i="15"/>
  <c r="AN59" i="15"/>
  <c r="AN67" i="15"/>
  <c r="AN75" i="15"/>
  <c r="AN79" i="15"/>
  <c r="AN46" i="15"/>
  <c r="AN54" i="15"/>
  <c r="AN31" i="15"/>
  <c r="AN35" i="15"/>
  <c r="AN39" i="15"/>
  <c r="AN43" i="15"/>
  <c r="AN30" i="15"/>
  <c r="AN34" i="15"/>
  <c r="AN38" i="15"/>
  <c r="AN42" i="15"/>
  <c r="AN45" i="15"/>
  <c r="AN49" i="15"/>
  <c r="AN53" i="15"/>
  <c r="AN57" i="15"/>
  <c r="AN61" i="15"/>
  <c r="AN65" i="15"/>
  <c r="AN69" i="15"/>
  <c r="AN73" i="15"/>
  <c r="AN77" i="15"/>
  <c r="AN81" i="15"/>
  <c r="AN85" i="15"/>
  <c r="AN48" i="15"/>
  <c r="AN52" i="15"/>
  <c r="AN56" i="15"/>
  <c r="AN60" i="15"/>
  <c r="AN64" i="15"/>
  <c r="AN68" i="15"/>
  <c r="AN72" i="15"/>
  <c r="AN76" i="15"/>
  <c r="AN80" i="15"/>
  <c r="AN84" i="15"/>
  <c r="AN88" i="15"/>
  <c r="AN89" i="15"/>
  <c r="AN90" i="15"/>
  <c r="AN37" i="15"/>
  <c r="AN32" i="15"/>
  <c r="AN40" i="15"/>
  <c r="AN47" i="15"/>
  <c r="AN55" i="15"/>
  <c r="AN63" i="15"/>
  <c r="AN71" i="15"/>
  <c r="AN83" i="15"/>
  <c r="AN50" i="15"/>
  <c r="AN58" i="15"/>
  <c r="AN62" i="15"/>
  <c r="AN66" i="15"/>
  <c r="AN70" i="15"/>
  <c r="AN74" i="15"/>
  <c r="AN78" i="15"/>
  <c r="AN82" i="15"/>
  <c r="AN86" i="15"/>
  <c r="AN87" i="15"/>
  <c r="AO29" i="16"/>
  <c r="AN29" i="15"/>
  <c r="BH90" i="15"/>
  <c r="BH88" i="15"/>
  <c r="BH86" i="15"/>
  <c r="BH89" i="15"/>
  <c r="BH87" i="15"/>
  <c r="BH85" i="15"/>
  <c r="BH83" i="15"/>
  <c r="BH81" i="15"/>
  <c r="BH79" i="15"/>
  <c r="BH77" i="15"/>
  <c r="BH75" i="15"/>
  <c r="BH73" i="15"/>
  <c r="BH71" i="15"/>
  <c r="BH69" i="15"/>
  <c r="BH67" i="15"/>
  <c r="BH65" i="15"/>
  <c r="BH63" i="15"/>
  <c r="BH61" i="15"/>
  <c r="BH59" i="15"/>
  <c r="BH57" i="15"/>
  <c r="BH55" i="15"/>
  <c r="BH53" i="15"/>
  <c r="BH51" i="15"/>
  <c r="BH49" i="15"/>
  <c r="BH47" i="15"/>
  <c r="BH45" i="15"/>
  <c r="BH84" i="15"/>
  <c r="BH82" i="15"/>
  <c r="BH80" i="15"/>
  <c r="BH78" i="15"/>
  <c r="BH76" i="15"/>
  <c r="BH74" i="15"/>
  <c r="BH72" i="15"/>
  <c r="BH70" i="15"/>
  <c r="BH68" i="15"/>
  <c r="BH66" i="15"/>
  <c r="BH64" i="15"/>
  <c r="BH62" i="15"/>
  <c r="BH60" i="15"/>
  <c r="BH58" i="15"/>
  <c r="BH56" i="15"/>
  <c r="BH54" i="15"/>
  <c r="BH52" i="15"/>
  <c r="BH50" i="15"/>
  <c r="BH48" i="15"/>
  <c r="BH46" i="15"/>
  <c r="BH43" i="15"/>
  <c r="BH41" i="15"/>
  <c r="BH39" i="15"/>
  <c r="BH37" i="15"/>
  <c r="BH35" i="15"/>
  <c r="BH33" i="15"/>
  <c r="BH31" i="15"/>
  <c r="BH29" i="15"/>
  <c r="BH44" i="15"/>
  <c r="BH42" i="15"/>
  <c r="BH40" i="15"/>
  <c r="BH38" i="15"/>
  <c r="BH36" i="15"/>
  <c r="BH34" i="15"/>
  <c r="BH32" i="15"/>
  <c r="BH30" i="15"/>
  <c r="BI5" i="27" l="1"/>
  <c r="BI2" i="27"/>
  <c r="BI3" i="22"/>
  <c r="BI3" i="27"/>
  <c r="BI4" i="27"/>
  <c r="AP6" i="27"/>
  <c r="AP4" i="27"/>
  <c r="AP2" i="27"/>
  <c r="AP3" i="27"/>
  <c r="AP5" i="27"/>
  <c r="AP1" i="27"/>
  <c r="BI1" i="27"/>
  <c r="BI6" i="27"/>
  <c r="AO6" i="16"/>
  <c r="AO5" i="16"/>
  <c r="AO4" i="16"/>
  <c r="AO3" i="16"/>
  <c r="AO2" i="16"/>
  <c r="AO1" i="16"/>
  <c r="AP36" i="16"/>
  <c r="AP31" i="16"/>
  <c r="AP39" i="16"/>
  <c r="AP49" i="16"/>
  <c r="AP61" i="16"/>
  <c r="AP52" i="16"/>
  <c r="AP30" i="16"/>
  <c r="AP34" i="16"/>
  <c r="AP38" i="16"/>
  <c r="AP42" i="16"/>
  <c r="AP45" i="16"/>
  <c r="AP33" i="16"/>
  <c r="AP37" i="16"/>
  <c r="AP41" i="16"/>
  <c r="AP47" i="16"/>
  <c r="AP51" i="16"/>
  <c r="AP55" i="16"/>
  <c r="AP59" i="16"/>
  <c r="AP63" i="16"/>
  <c r="AP46" i="16"/>
  <c r="AP50" i="16"/>
  <c r="AP54" i="16"/>
  <c r="AP58" i="16"/>
  <c r="AP62" i="16"/>
  <c r="AP67" i="16"/>
  <c r="AP71" i="16"/>
  <c r="AP66" i="16"/>
  <c r="AP70" i="16"/>
  <c r="AP75" i="16"/>
  <c r="AP79" i="16"/>
  <c r="AP83" i="16"/>
  <c r="AP76" i="16"/>
  <c r="AP80" i="16"/>
  <c r="AP84" i="16"/>
  <c r="AP88" i="16"/>
  <c r="AP87" i="16"/>
  <c r="AP90" i="16"/>
  <c r="AP32" i="16"/>
  <c r="AP40" i="16"/>
  <c r="AP44" i="16"/>
  <c r="AP35" i="16"/>
  <c r="AP43" i="16"/>
  <c r="AP53" i="16"/>
  <c r="AP57" i="16"/>
  <c r="AP64" i="16"/>
  <c r="AP48" i="16"/>
  <c r="AP56" i="16"/>
  <c r="AP60" i="16"/>
  <c r="AP65" i="16"/>
  <c r="AP69" i="16"/>
  <c r="AP73" i="16"/>
  <c r="AP68" i="16"/>
  <c r="AP72" i="16"/>
  <c r="AP77" i="16"/>
  <c r="AP81" i="16"/>
  <c r="AP74" i="16"/>
  <c r="AP78" i="16"/>
  <c r="AP82" i="16"/>
  <c r="AP86" i="16"/>
  <c r="AP85" i="16"/>
  <c r="AP89" i="16"/>
  <c r="BH6" i="15"/>
  <c r="BH4" i="15"/>
  <c r="BH2" i="15"/>
  <c r="BH5" i="15"/>
  <c r="BH3" i="15"/>
  <c r="BH1" i="15"/>
  <c r="AN6" i="15"/>
  <c r="AN5" i="15"/>
  <c r="AN4" i="15"/>
  <c r="AN3" i="15"/>
  <c r="AN2" i="15"/>
  <c r="AN1" i="15"/>
  <c r="BI6" i="22"/>
  <c r="BI1" i="22"/>
  <c r="BI5" i="22"/>
  <c r="AP6" i="22"/>
  <c r="AP5" i="22"/>
  <c r="AP4" i="22"/>
  <c r="AP3" i="22"/>
  <c r="AP2" i="22"/>
  <c r="AP1" i="22"/>
  <c r="BI2" i="22"/>
  <c r="BI4" i="22"/>
  <c r="AQ228" i="27"/>
  <c r="BJ228" i="27"/>
  <c r="AQ224" i="27"/>
  <c r="BJ224" i="27"/>
  <c r="AQ220" i="27"/>
  <c r="BJ220" i="27"/>
  <c r="AQ214" i="27"/>
  <c r="BJ214" i="27"/>
  <c r="AQ210" i="27"/>
  <c r="BJ210" i="27"/>
  <c r="AQ206" i="27"/>
  <c r="BJ206" i="27"/>
  <c r="AQ202" i="27"/>
  <c r="BJ202" i="27"/>
  <c r="AQ196" i="27"/>
  <c r="BJ196" i="27"/>
  <c r="AQ192" i="27"/>
  <c r="BJ192" i="27"/>
  <c r="AQ188" i="27"/>
  <c r="BJ188" i="27"/>
  <c r="AQ184" i="27"/>
  <c r="BJ184" i="27"/>
  <c r="AQ178" i="27"/>
  <c r="BJ178" i="27"/>
  <c r="AQ174" i="27"/>
  <c r="BJ174" i="27"/>
  <c r="AQ168" i="27"/>
  <c r="BJ168" i="27"/>
  <c r="AQ162" i="27"/>
  <c r="BJ162" i="27"/>
  <c r="AQ156" i="27"/>
  <c r="BJ156" i="27"/>
  <c r="AQ152" i="27"/>
  <c r="BJ152" i="27"/>
  <c r="AQ146" i="27"/>
  <c r="BJ146" i="27"/>
  <c r="AQ142" i="27"/>
  <c r="BJ142" i="27"/>
  <c r="AQ136" i="27"/>
  <c r="BJ136" i="27"/>
  <c r="AQ132" i="27"/>
  <c r="BJ132" i="27"/>
  <c r="AQ126" i="27"/>
  <c r="BJ126" i="27"/>
  <c r="AQ122" i="27"/>
  <c r="BJ122" i="27"/>
  <c r="AQ118" i="27"/>
  <c r="BJ118" i="27"/>
  <c r="AQ114" i="27"/>
  <c r="BJ114" i="27"/>
  <c r="AQ112" i="27"/>
  <c r="BJ112" i="27"/>
  <c r="AQ110" i="27"/>
  <c r="BJ110" i="27"/>
  <c r="AQ108" i="27"/>
  <c r="BJ108" i="27"/>
  <c r="AQ106" i="27"/>
  <c r="BJ106" i="27"/>
  <c r="AQ104" i="27"/>
  <c r="BJ104" i="27"/>
  <c r="AQ100" i="27"/>
  <c r="BJ100" i="27"/>
  <c r="AQ98" i="27"/>
  <c r="BJ98" i="27"/>
  <c r="AQ96" i="27"/>
  <c r="BJ96" i="27"/>
  <c r="AQ94" i="27"/>
  <c r="BJ94" i="27"/>
  <c r="AQ92" i="27"/>
  <c r="BJ92" i="27"/>
  <c r="AQ90" i="27"/>
  <c r="BJ90" i="27"/>
  <c r="AQ88" i="27"/>
  <c r="BJ88" i="27"/>
  <c r="AQ86" i="27"/>
  <c r="BJ86" i="27"/>
  <c r="AQ84" i="27"/>
  <c r="BJ84" i="27"/>
  <c r="AQ82" i="27"/>
  <c r="BJ82" i="27"/>
  <c r="AQ80" i="27"/>
  <c r="BJ80" i="27"/>
  <c r="AQ78" i="27"/>
  <c r="BJ78" i="27"/>
  <c r="AQ76" i="27"/>
  <c r="BJ76" i="27"/>
  <c r="AQ74" i="27"/>
  <c r="BJ74" i="27"/>
  <c r="AQ72" i="27"/>
  <c r="BJ72" i="27"/>
  <c r="AQ70" i="27"/>
  <c r="BJ70" i="27"/>
  <c r="AQ68" i="27"/>
  <c r="BJ68" i="27"/>
  <c r="AQ66" i="27"/>
  <c r="BJ66" i="27"/>
  <c r="AQ64" i="27"/>
  <c r="BJ64" i="27"/>
  <c r="AQ62" i="27"/>
  <c r="BJ62" i="27"/>
  <c r="AQ60" i="27"/>
  <c r="BJ60" i="27"/>
  <c r="AQ58" i="27"/>
  <c r="BJ58" i="27"/>
  <c r="AQ56" i="27"/>
  <c r="BJ56" i="27"/>
  <c r="AQ54" i="27"/>
  <c r="BJ54" i="27"/>
  <c r="AQ52" i="27"/>
  <c r="BJ52" i="27"/>
  <c r="AQ50" i="27"/>
  <c r="BJ50" i="27"/>
  <c r="AQ48" i="27"/>
  <c r="BJ48" i="27"/>
  <c r="AQ46" i="27"/>
  <c r="BJ46" i="27"/>
  <c r="AQ44" i="27"/>
  <c r="BJ44" i="27"/>
  <c r="AQ42" i="27"/>
  <c r="BJ42" i="27"/>
  <c r="AQ40" i="27"/>
  <c r="BJ40" i="27"/>
  <c r="AQ38" i="27"/>
  <c r="BJ38" i="27"/>
  <c r="AQ36" i="27"/>
  <c r="BJ36" i="27"/>
  <c r="AQ34" i="27"/>
  <c r="BJ34" i="27"/>
  <c r="AQ32" i="27"/>
  <c r="BJ32" i="27"/>
  <c r="AQ232" i="27"/>
  <c r="BJ232" i="27"/>
  <c r="AQ230" i="27"/>
  <c r="BJ230" i="27"/>
  <c r="AQ226" i="27"/>
  <c r="BJ226" i="27"/>
  <c r="AQ222" i="27"/>
  <c r="BJ222" i="27"/>
  <c r="AQ218" i="27"/>
  <c r="BJ218" i="27"/>
  <c r="AQ216" i="27"/>
  <c r="BJ216" i="27"/>
  <c r="AQ212" i="27"/>
  <c r="BJ212" i="27"/>
  <c r="AQ208" i="27"/>
  <c r="BJ208" i="27"/>
  <c r="AQ204" i="27"/>
  <c r="BJ204" i="27"/>
  <c r="AQ200" i="27"/>
  <c r="BJ200" i="27"/>
  <c r="AQ198" i="27"/>
  <c r="BJ198" i="27"/>
  <c r="AQ194" i="27"/>
  <c r="BJ194" i="27"/>
  <c r="AQ190" i="27"/>
  <c r="BJ190" i="27"/>
  <c r="AQ186" i="27"/>
  <c r="BJ186" i="27"/>
  <c r="AQ182" i="27"/>
  <c r="BJ182" i="27"/>
  <c r="AQ180" i="27"/>
  <c r="BJ180" i="27"/>
  <c r="AQ176" i="27"/>
  <c r="BJ176" i="27"/>
  <c r="AQ172" i="27"/>
  <c r="BJ172" i="27"/>
  <c r="AQ170" i="27"/>
  <c r="BJ170" i="27"/>
  <c r="AQ166" i="27"/>
  <c r="BJ166" i="27"/>
  <c r="AQ164" i="27"/>
  <c r="BJ164" i="27"/>
  <c r="AQ160" i="27"/>
  <c r="BJ160" i="27"/>
  <c r="AQ158" i="27"/>
  <c r="BJ158" i="27"/>
  <c r="AQ154" i="27"/>
  <c r="BJ154" i="27"/>
  <c r="AQ150" i="27"/>
  <c r="BJ150" i="27"/>
  <c r="AQ148" i="27"/>
  <c r="BJ148" i="27"/>
  <c r="AQ144" i="27"/>
  <c r="BJ144" i="27"/>
  <c r="AQ140" i="27"/>
  <c r="BJ140" i="27"/>
  <c r="AQ138" i="27"/>
  <c r="BJ138" i="27"/>
  <c r="AQ134" i="27"/>
  <c r="BJ134" i="27"/>
  <c r="AQ130" i="27"/>
  <c r="BJ130" i="27"/>
  <c r="AQ128" i="27"/>
  <c r="BJ128" i="27"/>
  <c r="AQ124" i="27"/>
  <c r="BJ124" i="27"/>
  <c r="AQ120" i="27"/>
  <c r="BJ120" i="27"/>
  <c r="AQ116" i="27"/>
  <c r="BJ116" i="27"/>
  <c r="AQ102" i="27"/>
  <c r="BJ102" i="27"/>
  <c r="AQ233" i="27"/>
  <c r="BJ233" i="27"/>
  <c r="AQ231" i="27"/>
  <c r="BJ231" i="27"/>
  <c r="AQ229" i="27"/>
  <c r="BJ229" i="27"/>
  <c r="AQ227" i="27"/>
  <c r="BJ227" i="27"/>
  <c r="AQ225" i="27"/>
  <c r="BJ225" i="27"/>
  <c r="AQ223" i="27"/>
  <c r="BJ223" i="27"/>
  <c r="AQ221" i="27"/>
  <c r="BJ221" i="27"/>
  <c r="AQ219" i="27"/>
  <c r="BJ219" i="27"/>
  <c r="AQ217" i="27"/>
  <c r="BJ217" i="27"/>
  <c r="AQ215" i="27"/>
  <c r="BJ215" i="27"/>
  <c r="AQ213" i="27"/>
  <c r="BJ213" i="27"/>
  <c r="AQ211" i="27"/>
  <c r="BJ211" i="27"/>
  <c r="AQ209" i="27"/>
  <c r="BJ209" i="27"/>
  <c r="AQ207" i="27"/>
  <c r="BJ207" i="27"/>
  <c r="AQ205" i="27"/>
  <c r="BJ205" i="27"/>
  <c r="AQ203" i="27"/>
  <c r="BJ203" i="27"/>
  <c r="AQ201" i="27"/>
  <c r="BJ201" i="27"/>
  <c r="AQ199" i="27"/>
  <c r="BJ199" i="27"/>
  <c r="AQ197" i="27"/>
  <c r="BJ197" i="27"/>
  <c r="AQ195" i="27"/>
  <c r="BJ195" i="27"/>
  <c r="AQ193" i="27"/>
  <c r="BJ193" i="27"/>
  <c r="AQ191" i="27"/>
  <c r="BJ191" i="27"/>
  <c r="AQ189" i="27"/>
  <c r="BJ189" i="27"/>
  <c r="AQ187" i="27"/>
  <c r="BJ187" i="27"/>
  <c r="AQ185" i="27"/>
  <c r="BJ185" i="27"/>
  <c r="AQ183" i="27"/>
  <c r="BJ183" i="27"/>
  <c r="AQ181" i="27"/>
  <c r="BJ181" i="27"/>
  <c r="AQ179" i="27"/>
  <c r="BJ179" i="27"/>
  <c r="AQ177" i="27"/>
  <c r="BJ177" i="27"/>
  <c r="AQ175" i="27"/>
  <c r="BJ175" i="27"/>
  <c r="AQ173" i="27"/>
  <c r="BJ173" i="27"/>
  <c r="AQ171" i="27"/>
  <c r="BJ171" i="27"/>
  <c r="AQ169" i="27"/>
  <c r="BJ169" i="27"/>
  <c r="AQ167" i="27"/>
  <c r="BJ167" i="27"/>
  <c r="AQ165" i="27"/>
  <c r="BJ165" i="27"/>
  <c r="AQ163" i="27"/>
  <c r="BJ163" i="27"/>
  <c r="AQ161" i="27"/>
  <c r="BJ161" i="27"/>
  <c r="AQ159" i="27"/>
  <c r="BJ159" i="27"/>
  <c r="AQ157" i="27"/>
  <c r="BJ157" i="27"/>
  <c r="AQ155" i="27"/>
  <c r="BJ155" i="27"/>
  <c r="AQ153" i="27"/>
  <c r="BJ153" i="27"/>
  <c r="AQ151" i="27"/>
  <c r="BJ151" i="27"/>
  <c r="AQ149" i="27"/>
  <c r="BJ149" i="27"/>
  <c r="AQ147" i="27"/>
  <c r="BJ147" i="27"/>
  <c r="AQ145" i="27"/>
  <c r="BJ145" i="27"/>
  <c r="AQ143" i="27"/>
  <c r="BJ143" i="27"/>
  <c r="AQ141" i="27"/>
  <c r="BJ141" i="27"/>
  <c r="AQ139" i="27"/>
  <c r="BJ139" i="27"/>
  <c r="AQ137" i="27"/>
  <c r="BJ137" i="27"/>
  <c r="AQ135" i="27"/>
  <c r="BJ135" i="27"/>
  <c r="AQ133" i="27"/>
  <c r="BJ133" i="27"/>
  <c r="AQ131" i="27"/>
  <c r="BJ131" i="27"/>
  <c r="AQ129" i="27"/>
  <c r="BJ129" i="27"/>
  <c r="AQ127" i="27"/>
  <c r="BJ127" i="27"/>
  <c r="AQ125" i="27"/>
  <c r="BJ125" i="27"/>
  <c r="AQ123" i="27"/>
  <c r="BJ123" i="27"/>
  <c r="AQ121" i="27"/>
  <c r="BJ121" i="27"/>
  <c r="AQ119" i="27"/>
  <c r="BJ119" i="27"/>
  <c r="AQ117" i="27"/>
  <c r="BJ117" i="27"/>
  <c r="AQ115" i="27"/>
  <c r="BJ115" i="27"/>
  <c r="AQ113" i="27"/>
  <c r="BJ113" i="27"/>
  <c r="AQ111" i="27"/>
  <c r="BJ111" i="27"/>
  <c r="AQ109" i="27"/>
  <c r="BJ109" i="27"/>
  <c r="AQ107" i="27"/>
  <c r="BJ107" i="27"/>
  <c r="AQ105" i="27"/>
  <c r="BJ105" i="27"/>
  <c r="AQ103" i="27"/>
  <c r="BJ103" i="27"/>
  <c r="AQ101" i="27"/>
  <c r="BJ101" i="27"/>
  <c r="AQ99" i="27"/>
  <c r="BJ99" i="27"/>
  <c r="AQ97" i="27"/>
  <c r="BJ97" i="27"/>
  <c r="AQ95" i="27"/>
  <c r="BJ95" i="27"/>
  <c r="AQ93" i="27"/>
  <c r="BJ93" i="27"/>
  <c r="AQ91" i="27"/>
  <c r="BJ91" i="27"/>
  <c r="AQ89" i="27"/>
  <c r="BJ89" i="27"/>
  <c r="AQ87" i="27"/>
  <c r="BJ87" i="27"/>
  <c r="AQ85" i="27"/>
  <c r="BJ85" i="27"/>
  <c r="AQ83" i="27"/>
  <c r="BJ83" i="27"/>
  <c r="AQ81" i="27"/>
  <c r="BJ81" i="27"/>
  <c r="AQ79" i="27"/>
  <c r="BJ79" i="27"/>
  <c r="AQ77" i="27"/>
  <c r="BJ77" i="27"/>
  <c r="AQ75" i="27"/>
  <c r="BJ75" i="27"/>
  <c r="AQ73" i="27"/>
  <c r="BJ73" i="27"/>
  <c r="AQ71" i="27"/>
  <c r="BJ71" i="27"/>
  <c r="AQ69" i="27"/>
  <c r="BJ69" i="27"/>
  <c r="AQ67" i="27"/>
  <c r="BJ67" i="27"/>
  <c r="AQ65" i="27"/>
  <c r="BJ65" i="27"/>
  <c r="AQ63" i="27"/>
  <c r="BJ63" i="27"/>
  <c r="AQ61" i="27"/>
  <c r="BJ61" i="27"/>
  <c r="AQ59" i="27"/>
  <c r="BJ59" i="27"/>
  <c r="AQ57" i="27"/>
  <c r="BJ57" i="27"/>
  <c r="AQ55" i="27"/>
  <c r="BJ55" i="27"/>
  <c r="AQ53" i="27"/>
  <c r="BJ53" i="27"/>
  <c r="AQ51" i="27"/>
  <c r="BJ51" i="27"/>
  <c r="AQ49" i="27"/>
  <c r="BJ49" i="27"/>
  <c r="AQ47" i="27"/>
  <c r="BJ47" i="27"/>
  <c r="AQ45" i="27"/>
  <c r="BJ45" i="27"/>
  <c r="AQ43" i="27"/>
  <c r="BJ43" i="27"/>
  <c r="AQ41" i="27"/>
  <c r="BJ41" i="27"/>
  <c r="AQ39" i="27"/>
  <c r="BJ39" i="27"/>
  <c r="AQ37" i="27"/>
  <c r="BJ37" i="27"/>
  <c r="AQ35" i="27"/>
  <c r="BJ35" i="27"/>
  <c r="AQ33" i="27"/>
  <c r="BJ33" i="27"/>
  <c r="AQ31" i="27"/>
  <c r="BJ31" i="27"/>
  <c r="BJ1" i="27" s="1"/>
  <c r="AQ135" i="22"/>
  <c r="BJ135" i="22"/>
  <c r="AQ133" i="22"/>
  <c r="BJ133" i="22"/>
  <c r="AQ32" i="22"/>
  <c r="BJ32" i="22"/>
  <c r="AQ30" i="22"/>
  <c r="BJ30" i="22"/>
  <c r="AQ33" i="22"/>
  <c r="BJ33" i="22"/>
  <c r="AQ37" i="22"/>
  <c r="BJ37" i="22"/>
  <c r="AQ41" i="22"/>
  <c r="BJ41" i="22"/>
  <c r="AQ45" i="22"/>
  <c r="BJ45" i="22"/>
  <c r="AQ49" i="22"/>
  <c r="BJ49" i="22"/>
  <c r="AQ53" i="22"/>
  <c r="BJ53" i="22"/>
  <c r="AQ57" i="22"/>
  <c r="BJ57" i="22"/>
  <c r="AQ61" i="22"/>
  <c r="BJ61" i="22"/>
  <c r="AQ65" i="22"/>
  <c r="BJ65" i="22"/>
  <c r="AQ34" i="22"/>
  <c r="BJ34" i="22"/>
  <c r="AQ38" i="22"/>
  <c r="BJ38" i="22"/>
  <c r="AQ42" i="22"/>
  <c r="BJ42" i="22"/>
  <c r="AQ46" i="22"/>
  <c r="BJ46" i="22"/>
  <c r="AQ50" i="22"/>
  <c r="BJ50" i="22"/>
  <c r="AQ54" i="22"/>
  <c r="BJ54" i="22"/>
  <c r="AQ58" i="22"/>
  <c r="BJ58" i="22"/>
  <c r="AQ62" i="22"/>
  <c r="BJ62" i="22"/>
  <c r="AQ66" i="22"/>
  <c r="BJ66" i="22"/>
  <c r="AQ71" i="22"/>
  <c r="BJ71" i="22"/>
  <c r="AQ75" i="22"/>
  <c r="BJ75" i="22"/>
  <c r="AQ79" i="22"/>
  <c r="BJ79" i="22"/>
  <c r="AQ83" i="22"/>
  <c r="BJ83" i="22"/>
  <c r="AQ68" i="22"/>
  <c r="BJ68" i="22"/>
  <c r="AQ72" i="22"/>
  <c r="BJ72" i="22"/>
  <c r="AQ76" i="22"/>
  <c r="BJ76" i="22"/>
  <c r="AQ80" i="22"/>
  <c r="BJ80" i="22"/>
  <c r="AQ84" i="22"/>
  <c r="BJ84" i="22"/>
  <c r="AQ87" i="22"/>
  <c r="BJ87" i="22"/>
  <c r="AQ91" i="22"/>
  <c r="BJ91" i="22"/>
  <c r="AQ95" i="22"/>
  <c r="BJ95" i="22"/>
  <c r="AQ99" i="22"/>
  <c r="BJ99" i="22"/>
  <c r="AQ103" i="22"/>
  <c r="BJ103" i="22"/>
  <c r="AQ90" i="22"/>
  <c r="BJ90" i="22"/>
  <c r="AQ94" i="22"/>
  <c r="BJ94" i="22"/>
  <c r="AQ98" i="22"/>
  <c r="BJ98" i="22"/>
  <c r="AQ102" i="22"/>
  <c r="BJ102" i="22"/>
  <c r="AQ105" i="22"/>
  <c r="BJ105" i="22"/>
  <c r="AQ109" i="22"/>
  <c r="BJ109" i="22"/>
  <c r="AQ113" i="22"/>
  <c r="BJ113" i="22"/>
  <c r="AQ106" i="22"/>
  <c r="BJ106" i="22"/>
  <c r="AQ110" i="22"/>
  <c r="BJ110" i="22"/>
  <c r="AQ114" i="22"/>
  <c r="BJ114" i="22"/>
  <c r="AQ118" i="22"/>
  <c r="BJ118" i="22"/>
  <c r="AQ122" i="22"/>
  <c r="BJ122" i="22"/>
  <c r="AQ119" i="22"/>
  <c r="BJ119" i="22"/>
  <c r="AQ123" i="22"/>
  <c r="BJ123" i="22"/>
  <c r="AQ127" i="22"/>
  <c r="BJ127" i="22"/>
  <c r="AQ126" i="22"/>
  <c r="BJ126" i="22"/>
  <c r="AQ130" i="22"/>
  <c r="BJ130" i="22"/>
  <c r="AQ131" i="22"/>
  <c r="BJ131" i="22"/>
  <c r="AQ31" i="22"/>
  <c r="BJ31" i="22"/>
  <c r="AQ35" i="22"/>
  <c r="BJ35" i="22"/>
  <c r="AQ39" i="22"/>
  <c r="BJ39" i="22"/>
  <c r="AQ43" i="22"/>
  <c r="BJ43" i="22"/>
  <c r="AQ47" i="22"/>
  <c r="BJ47" i="22"/>
  <c r="AQ51" i="22"/>
  <c r="BJ51" i="22"/>
  <c r="AQ55" i="22"/>
  <c r="BJ55" i="22"/>
  <c r="AQ59" i="22"/>
  <c r="BJ59" i="22"/>
  <c r="AQ63" i="22"/>
  <c r="BJ63" i="22"/>
  <c r="AQ67" i="22"/>
  <c r="BJ67" i="22"/>
  <c r="AQ36" i="22"/>
  <c r="BJ36" i="22"/>
  <c r="AQ40" i="22"/>
  <c r="BJ40" i="22"/>
  <c r="AQ44" i="22"/>
  <c r="BJ44" i="22"/>
  <c r="AQ48" i="22"/>
  <c r="BJ48" i="22"/>
  <c r="AQ52" i="22"/>
  <c r="BJ52" i="22"/>
  <c r="AQ56" i="22"/>
  <c r="BJ56" i="22"/>
  <c r="AQ60" i="22"/>
  <c r="BJ60" i="22"/>
  <c r="AQ64" i="22"/>
  <c r="BJ64" i="22"/>
  <c r="AQ69" i="22"/>
  <c r="BJ69" i="22"/>
  <c r="AQ73" i="22"/>
  <c r="BJ73" i="22"/>
  <c r="AQ77" i="22"/>
  <c r="BJ77" i="22"/>
  <c r="AQ81" i="22"/>
  <c r="BJ81" i="22"/>
  <c r="AQ85" i="22"/>
  <c r="BJ85" i="22"/>
  <c r="AQ70" i="22"/>
  <c r="BJ70" i="22"/>
  <c r="AQ74" i="22"/>
  <c r="BJ74" i="22"/>
  <c r="AQ78" i="22"/>
  <c r="BJ78" i="22"/>
  <c r="AQ82" i="22"/>
  <c r="BJ82" i="22"/>
  <c r="AQ86" i="22"/>
  <c r="BJ86" i="22"/>
  <c r="AQ89" i="22"/>
  <c r="BJ89" i="22"/>
  <c r="AQ93" i="22"/>
  <c r="BJ93" i="22"/>
  <c r="AQ97" i="22"/>
  <c r="BJ97" i="22"/>
  <c r="AQ101" i="22"/>
  <c r="BJ101" i="22"/>
  <c r="AQ88" i="22"/>
  <c r="BJ88" i="22"/>
  <c r="AQ92" i="22"/>
  <c r="BJ92" i="22"/>
  <c r="AQ96" i="22"/>
  <c r="BJ96" i="22"/>
  <c r="AQ100" i="22"/>
  <c r="BJ100" i="22"/>
  <c r="AQ104" i="22"/>
  <c r="BJ104" i="22"/>
  <c r="AQ107" i="22"/>
  <c r="BJ107" i="22"/>
  <c r="AQ111" i="22"/>
  <c r="BJ111" i="22"/>
  <c r="AQ115" i="22"/>
  <c r="BJ115" i="22"/>
  <c r="AQ108" i="22"/>
  <c r="BJ108" i="22"/>
  <c r="AQ112" i="22"/>
  <c r="BJ112" i="22"/>
  <c r="AQ116" i="22"/>
  <c r="BJ116" i="22"/>
  <c r="AQ120" i="22"/>
  <c r="BJ120" i="22"/>
  <c r="AQ117" i="22"/>
  <c r="BJ117" i="22"/>
  <c r="AQ121" i="22"/>
  <c r="BJ121" i="22"/>
  <c r="AQ125" i="22"/>
  <c r="BJ125" i="22"/>
  <c r="AQ124" i="22"/>
  <c r="BJ124" i="22"/>
  <c r="AQ128" i="22"/>
  <c r="BJ128" i="22"/>
  <c r="AQ129" i="22"/>
  <c r="BJ129" i="22"/>
  <c r="BJ136" i="22"/>
  <c r="AQ136" i="22"/>
  <c r="BJ134" i="22"/>
  <c r="AQ134" i="22"/>
  <c r="AQ132" i="22"/>
  <c r="BJ132" i="22"/>
  <c r="V2" i="15"/>
  <c r="V4" i="15"/>
  <c r="V6" i="15"/>
  <c r="V1" i="15"/>
  <c r="V3" i="15"/>
  <c r="V5" i="15"/>
  <c r="X2" i="27"/>
  <c r="X1" i="27"/>
  <c r="AQ30" i="27"/>
  <c r="X4" i="27"/>
  <c r="X3" i="27"/>
  <c r="X5" i="27"/>
  <c r="X6" i="27"/>
  <c r="BK30" i="27"/>
  <c r="W1" i="16"/>
  <c r="W2" i="16"/>
  <c r="W3" i="16"/>
  <c r="W4" i="16"/>
  <c r="W5" i="16"/>
  <c r="W6" i="16"/>
  <c r="AQ29" i="22"/>
  <c r="X5" i="22"/>
  <c r="X3" i="22"/>
  <c r="X1" i="22"/>
  <c r="X6" i="22"/>
  <c r="X4" i="22"/>
  <c r="X2" i="22"/>
  <c r="BK29" i="22"/>
  <c r="AO30" i="15"/>
  <c r="AO34" i="15"/>
  <c r="AO33" i="15"/>
  <c r="AO41" i="15"/>
  <c r="AO50" i="15"/>
  <c r="AO58" i="15"/>
  <c r="AO66" i="15"/>
  <c r="AO70" i="15"/>
  <c r="AO82" i="15"/>
  <c r="AO49" i="15"/>
  <c r="AO57" i="15"/>
  <c r="AO65" i="15"/>
  <c r="AO69" i="15"/>
  <c r="AO77" i="15"/>
  <c r="AO85" i="15"/>
  <c r="AO32" i="15"/>
  <c r="AO36" i="15"/>
  <c r="AO40" i="15"/>
  <c r="AO44" i="15"/>
  <c r="AO31" i="15"/>
  <c r="AO35" i="15"/>
  <c r="AO39" i="15"/>
  <c r="AO43" i="15"/>
  <c r="AO48" i="15"/>
  <c r="AO52" i="15"/>
  <c r="AO56" i="15"/>
  <c r="AO60" i="15"/>
  <c r="AO64" i="15"/>
  <c r="AO68" i="15"/>
  <c r="AO72" i="15"/>
  <c r="AO76" i="15"/>
  <c r="AO80" i="15"/>
  <c r="AO84" i="15"/>
  <c r="AO47" i="15"/>
  <c r="AO51" i="15"/>
  <c r="AO55" i="15"/>
  <c r="AO59" i="15"/>
  <c r="AO63" i="15"/>
  <c r="AO67" i="15"/>
  <c r="AO71" i="15"/>
  <c r="AO75" i="15"/>
  <c r="AO79" i="15"/>
  <c r="AO83" i="15"/>
  <c r="AO87" i="15"/>
  <c r="AO86" i="15"/>
  <c r="AO90" i="15"/>
  <c r="AO38" i="15"/>
  <c r="AO42" i="15"/>
  <c r="AO37" i="15"/>
  <c r="AO46" i="15"/>
  <c r="AO54" i="15"/>
  <c r="AO62" i="15"/>
  <c r="AO74" i="15"/>
  <c r="AO78" i="15"/>
  <c r="AO45" i="15"/>
  <c r="AO53" i="15"/>
  <c r="AO61" i="15"/>
  <c r="AO73" i="15"/>
  <c r="AO81" i="15"/>
  <c r="AO89" i="15"/>
  <c r="AO88" i="15"/>
  <c r="AP29" i="16"/>
  <c r="BI90" i="15"/>
  <c r="BI89" i="15"/>
  <c r="BI87" i="15"/>
  <c r="BI88" i="15"/>
  <c r="BI86" i="15"/>
  <c r="BI84" i="15"/>
  <c r="BI82" i="15"/>
  <c r="BI80" i="15"/>
  <c r="BI85" i="15"/>
  <c r="BI83" i="15"/>
  <c r="BI81" i="15"/>
  <c r="BI79" i="15"/>
  <c r="BI78" i="15"/>
  <c r="BI76" i="15"/>
  <c r="BI74" i="15"/>
  <c r="BI72" i="15"/>
  <c r="BI70" i="15"/>
  <c r="BI68" i="15"/>
  <c r="BI66" i="15"/>
  <c r="BI64" i="15"/>
  <c r="BI62" i="15"/>
  <c r="BI60" i="15"/>
  <c r="BI58" i="15"/>
  <c r="BI56" i="15"/>
  <c r="BI54" i="15"/>
  <c r="BI52" i="15"/>
  <c r="BI50" i="15"/>
  <c r="BI48" i="15"/>
  <c r="BI46" i="15"/>
  <c r="BI77" i="15"/>
  <c r="BI75" i="15"/>
  <c r="BI73" i="15"/>
  <c r="BI71" i="15"/>
  <c r="BI69" i="15"/>
  <c r="BI67" i="15"/>
  <c r="BI65" i="15"/>
  <c r="BI63" i="15"/>
  <c r="BI61" i="15"/>
  <c r="BI59" i="15"/>
  <c r="BI57" i="15"/>
  <c r="BI55" i="15"/>
  <c r="BI53" i="15"/>
  <c r="BI51" i="15"/>
  <c r="BI49" i="15"/>
  <c r="BI47" i="15"/>
  <c r="BI44" i="15"/>
  <c r="BI42" i="15"/>
  <c r="BI40" i="15"/>
  <c r="BI38" i="15"/>
  <c r="BI36" i="15"/>
  <c r="BI34" i="15"/>
  <c r="BI32" i="15"/>
  <c r="BI30" i="15"/>
  <c r="BI45" i="15"/>
  <c r="BI43" i="15"/>
  <c r="BI41" i="15"/>
  <c r="BI39" i="15"/>
  <c r="BI37" i="15"/>
  <c r="BI35" i="15"/>
  <c r="BI33" i="15"/>
  <c r="BI31" i="15"/>
  <c r="BI29" i="15"/>
  <c r="AO29" i="15"/>
  <c r="BJ4" i="27" l="1"/>
  <c r="BJ5" i="27"/>
  <c r="BJ6" i="27"/>
  <c r="BJ3" i="27"/>
  <c r="BJ2" i="27"/>
  <c r="AQ5" i="27"/>
  <c r="AQ4" i="27"/>
  <c r="AQ2" i="27"/>
  <c r="AQ1" i="27"/>
  <c r="AQ6" i="27"/>
  <c r="AQ3" i="27"/>
  <c r="AP6" i="16"/>
  <c r="AP5" i="16"/>
  <c r="AP4" i="16"/>
  <c r="AP3" i="16"/>
  <c r="AP2" i="16"/>
  <c r="AP1" i="16"/>
  <c r="AQ35" i="16"/>
  <c r="AQ43" i="16"/>
  <c r="AQ32" i="16"/>
  <c r="AQ40" i="16"/>
  <c r="AQ44" i="16"/>
  <c r="AQ52" i="16"/>
  <c r="AQ60" i="16"/>
  <c r="AQ49" i="16"/>
  <c r="AQ53" i="16"/>
  <c r="AQ61" i="16"/>
  <c r="AQ64" i="16"/>
  <c r="AQ72" i="16"/>
  <c r="AQ67" i="16"/>
  <c r="AQ74" i="16"/>
  <c r="AQ82" i="16"/>
  <c r="AQ81" i="16"/>
  <c r="AQ33" i="16"/>
  <c r="AQ37" i="16"/>
  <c r="AQ41" i="16"/>
  <c r="AQ30" i="16"/>
  <c r="AQ34" i="16"/>
  <c r="AQ38" i="16"/>
  <c r="AQ42" i="16"/>
  <c r="AQ46" i="16"/>
  <c r="AQ50" i="16"/>
  <c r="AQ54" i="16"/>
  <c r="AQ58" i="16"/>
  <c r="AQ62" i="16"/>
  <c r="AQ47" i="16"/>
  <c r="AQ51" i="16"/>
  <c r="AQ55" i="16"/>
  <c r="AQ59" i="16"/>
  <c r="AQ63" i="16"/>
  <c r="AQ66" i="16"/>
  <c r="AQ70" i="16"/>
  <c r="AQ65" i="16"/>
  <c r="AQ69" i="16"/>
  <c r="AQ73" i="16"/>
  <c r="AQ76" i="16"/>
  <c r="AQ80" i="16"/>
  <c r="AQ75" i="16"/>
  <c r="AQ79" i="16"/>
  <c r="AQ83" i="16"/>
  <c r="AQ87" i="16"/>
  <c r="AQ86" i="16"/>
  <c r="AQ90" i="16"/>
  <c r="AQ31" i="16"/>
  <c r="AQ39" i="16"/>
  <c r="AQ36" i="16"/>
  <c r="AQ48" i="16"/>
  <c r="AQ56" i="16"/>
  <c r="AQ45" i="16"/>
  <c r="AQ57" i="16"/>
  <c r="AQ68" i="16"/>
  <c r="AQ71" i="16"/>
  <c r="AQ78" i="16"/>
  <c r="AQ77" i="16"/>
  <c r="AQ85" i="16"/>
  <c r="AQ84" i="16"/>
  <c r="AQ88" i="16"/>
  <c r="AQ89" i="16"/>
  <c r="AO6" i="15"/>
  <c r="AO4" i="15"/>
  <c r="AO5" i="15"/>
  <c r="AO3" i="15"/>
  <c r="AO2" i="15"/>
  <c r="AO1" i="15"/>
  <c r="BI6" i="15"/>
  <c r="BI5" i="15"/>
  <c r="BI4" i="15"/>
  <c r="BI3" i="15"/>
  <c r="BI2" i="15"/>
  <c r="BI1" i="15"/>
  <c r="BJ6" i="22"/>
  <c r="BJ1" i="22"/>
  <c r="BJ3" i="22"/>
  <c r="BJ5" i="22"/>
  <c r="AQ6" i="22"/>
  <c r="AQ5" i="22"/>
  <c r="AQ4" i="22"/>
  <c r="AQ3" i="22"/>
  <c r="AQ2" i="22"/>
  <c r="AQ1" i="22"/>
  <c r="BJ2" i="22"/>
  <c r="BJ4" i="22"/>
  <c r="AR231" i="27"/>
  <c r="BK231" i="27"/>
  <c r="AR227" i="27"/>
  <c r="BK227" i="27"/>
  <c r="AR223" i="27"/>
  <c r="BK223" i="27"/>
  <c r="AR232" i="27"/>
  <c r="BK232" i="27"/>
  <c r="AR230" i="27"/>
  <c r="BK230" i="27"/>
  <c r="AR228" i="27"/>
  <c r="BK228" i="27"/>
  <c r="AR226" i="27"/>
  <c r="BK226" i="27"/>
  <c r="AR224" i="27"/>
  <c r="BK224" i="27"/>
  <c r="AR222" i="27"/>
  <c r="BK222" i="27"/>
  <c r="AR220" i="27"/>
  <c r="BK220" i="27"/>
  <c r="AR218" i="27"/>
  <c r="BK218" i="27"/>
  <c r="AR216" i="27"/>
  <c r="BK216" i="27"/>
  <c r="AR214" i="27"/>
  <c r="BK214" i="27"/>
  <c r="AR212" i="27"/>
  <c r="BK212" i="27"/>
  <c r="AR210" i="27"/>
  <c r="BK210" i="27"/>
  <c r="AR208" i="27"/>
  <c r="BK208" i="27"/>
  <c r="AR206" i="27"/>
  <c r="BK206" i="27"/>
  <c r="AR204" i="27"/>
  <c r="BK204" i="27"/>
  <c r="AR202" i="27"/>
  <c r="BK202" i="27"/>
  <c r="AR200" i="27"/>
  <c r="BK200" i="27"/>
  <c r="AR198" i="27"/>
  <c r="BK198" i="27"/>
  <c r="AR196" i="27"/>
  <c r="BK196" i="27"/>
  <c r="AR194" i="27"/>
  <c r="BK194" i="27"/>
  <c r="AR192" i="27"/>
  <c r="BK192" i="27"/>
  <c r="AR190" i="27"/>
  <c r="BK190" i="27"/>
  <c r="AR188" i="27"/>
  <c r="BK188" i="27"/>
  <c r="AR186" i="27"/>
  <c r="BK186" i="27"/>
  <c r="AR184" i="27"/>
  <c r="BK184" i="27"/>
  <c r="AR182" i="27"/>
  <c r="BK182" i="27"/>
  <c r="AR180" i="27"/>
  <c r="BK180" i="27"/>
  <c r="AR178" i="27"/>
  <c r="BK178" i="27"/>
  <c r="AR176" i="27"/>
  <c r="BK176" i="27"/>
  <c r="AR174" i="27"/>
  <c r="BK174" i="27"/>
  <c r="AR172" i="27"/>
  <c r="BK172" i="27"/>
  <c r="AR169" i="27"/>
  <c r="BK169" i="27"/>
  <c r="AR167" i="27"/>
  <c r="BK167" i="27"/>
  <c r="AR165" i="27"/>
  <c r="BK165" i="27"/>
  <c r="AR163" i="27"/>
  <c r="BK163" i="27"/>
  <c r="AR161" i="27"/>
  <c r="BK161" i="27"/>
  <c r="AR159" i="27"/>
  <c r="BK159" i="27"/>
  <c r="AR157" i="27"/>
  <c r="BK157" i="27"/>
  <c r="AR155" i="27"/>
  <c r="BK155" i="27"/>
  <c r="AR153" i="27"/>
  <c r="BK153" i="27"/>
  <c r="AR151" i="27"/>
  <c r="BK151" i="27"/>
  <c r="AR149" i="27"/>
  <c r="BK149" i="27"/>
  <c r="AR147" i="27"/>
  <c r="BK147" i="27"/>
  <c r="AR145" i="27"/>
  <c r="BK145" i="27"/>
  <c r="AR143" i="27"/>
  <c r="BK143" i="27"/>
  <c r="AR141" i="27"/>
  <c r="BK141" i="27"/>
  <c r="AR139" i="27"/>
  <c r="BK139" i="27"/>
  <c r="AR137" i="27"/>
  <c r="BK137" i="27"/>
  <c r="AR135" i="27"/>
  <c r="BK135" i="27"/>
  <c r="AR133" i="27"/>
  <c r="BK133" i="27"/>
  <c r="AR131" i="27"/>
  <c r="BK131" i="27"/>
  <c r="AR129" i="27"/>
  <c r="BK129" i="27"/>
  <c r="AR127" i="27"/>
  <c r="BK127" i="27"/>
  <c r="AR125" i="27"/>
  <c r="BK125" i="27"/>
  <c r="AR123" i="27"/>
  <c r="BK123" i="27"/>
  <c r="AR121" i="27"/>
  <c r="BK121" i="27"/>
  <c r="AR119" i="27"/>
  <c r="BK119" i="27"/>
  <c r="AR117" i="27"/>
  <c r="BK117" i="27"/>
  <c r="AR115" i="27"/>
  <c r="BK115" i="27"/>
  <c r="AR113" i="27"/>
  <c r="BK113" i="27"/>
  <c r="AR111" i="27"/>
  <c r="BK111" i="27"/>
  <c r="AR109" i="27"/>
  <c r="BK109" i="27"/>
  <c r="AR107" i="27"/>
  <c r="BK107" i="27"/>
  <c r="AR105" i="27"/>
  <c r="BK105" i="27"/>
  <c r="AR103" i="27"/>
  <c r="BK103" i="27"/>
  <c r="AR101" i="27"/>
  <c r="BK101" i="27"/>
  <c r="AR99" i="27"/>
  <c r="BK99" i="27"/>
  <c r="AR97" i="27"/>
  <c r="BK97" i="27"/>
  <c r="AR95" i="27"/>
  <c r="BK95" i="27"/>
  <c r="AR93" i="27"/>
  <c r="BK93" i="27"/>
  <c r="AR91" i="27"/>
  <c r="BK91" i="27"/>
  <c r="AR89" i="27"/>
  <c r="BK89" i="27"/>
  <c r="AR87" i="27"/>
  <c r="BK87" i="27"/>
  <c r="AR85" i="27"/>
  <c r="BK85" i="27"/>
  <c r="AR83" i="27"/>
  <c r="BK83" i="27"/>
  <c r="AR81" i="27"/>
  <c r="BK81" i="27"/>
  <c r="AR79" i="27"/>
  <c r="BK79" i="27"/>
  <c r="AR77" i="27"/>
  <c r="BK77" i="27"/>
  <c r="AR75" i="27"/>
  <c r="BK75" i="27"/>
  <c r="AR73" i="27"/>
  <c r="BK73" i="27"/>
  <c r="AR71" i="27"/>
  <c r="BK71" i="27"/>
  <c r="AR69" i="27"/>
  <c r="BK69" i="27"/>
  <c r="AR67" i="27"/>
  <c r="BK67" i="27"/>
  <c r="AR65" i="27"/>
  <c r="BK65" i="27"/>
  <c r="AR63" i="27"/>
  <c r="BK63" i="27"/>
  <c r="AR61" i="27"/>
  <c r="BK61" i="27"/>
  <c r="AR59" i="27"/>
  <c r="BK59" i="27"/>
  <c r="AR56" i="27"/>
  <c r="BK56" i="27"/>
  <c r="AR52" i="27"/>
  <c r="BK52" i="27"/>
  <c r="AR55" i="27"/>
  <c r="BK55" i="27"/>
  <c r="AR51" i="27"/>
  <c r="BK51" i="27"/>
  <c r="AR49" i="27"/>
  <c r="BK49" i="27"/>
  <c r="AR47" i="27"/>
  <c r="BK47" i="27"/>
  <c r="AR45" i="27"/>
  <c r="BK45" i="27"/>
  <c r="AR43" i="27"/>
  <c r="BK43" i="27"/>
  <c r="AR41" i="27"/>
  <c r="BK41" i="27"/>
  <c r="AR39" i="27"/>
  <c r="BK39" i="27"/>
  <c r="AR37" i="27"/>
  <c r="BK37" i="27"/>
  <c r="AR35" i="27"/>
  <c r="BK35" i="27"/>
  <c r="AR33" i="27"/>
  <c r="BK33" i="27"/>
  <c r="AR31" i="27"/>
  <c r="BK31" i="27"/>
  <c r="AR233" i="27"/>
  <c r="BK233" i="27"/>
  <c r="AR229" i="27"/>
  <c r="BK229" i="27"/>
  <c r="AR225" i="27"/>
  <c r="BK225" i="27"/>
  <c r="AR221" i="27"/>
  <c r="BK221" i="27"/>
  <c r="AR219" i="27"/>
  <c r="BK219" i="27"/>
  <c r="AR217" i="27"/>
  <c r="BK217" i="27"/>
  <c r="AR215" i="27"/>
  <c r="BK215" i="27"/>
  <c r="AR213" i="27"/>
  <c r="BK213" i="27"/>
  <c r="AR211" i="27"/>
  <c r="BK211" i="27"/>
  <c r="AR209" i="27"/>
  <c r="BK209" i="27"/>
  <c r="AR207" i="27"/>
  <c r="BK207" i="27"/>
  <c r="AR205" i="27"/>
  <c r="BK205" i="27"/>
  <c r="AR203" i="27"/>
  <c r="BK203" i="27"/>
  <c r="AR201" i="27"/>
  <c r="BK201" i="27"/>
  <c r="AR199" i="27"/>
  <c r="BK199" i="27"/>
  <c r="AR197" i="27"/>
  <c r="BK197" i="27"/>
  <c r="AR195" i="27"/>
  <c r="BK195" i="27"/>
  <c r="AR193" i="27"/>
  <c r="BK193" i="27"/>
  <c r="AR191" i="27"/>
  <c r="BK191" i="27"/>
  <c r="AR189" i="27"/>
  <c r="BK189" i="27"/>
  <c r="AR187" i="27"/>
  <c r="BK187" i="27"/>
  <c r="AR185" i="27"/>
  <c r="BK185" i="27"/>
  <c r="AR183" i="27"/>
  <c r="BK183" i="27"/>
  <c r="AR181" i="27"/>
  <c r="BK181" i="27"/>
  <c r="AR179" i="27"/>
  <c r="BK179" i="27"/>
  <c r="AR177" i="27"/>
  <c r="BK177" i="27"/>
  <c r="AR175" i="27"/>
  <c r="BK175" i="27"/>
  <c r="AR173" i="27"/>
  <c r="BK173" i="27"/>
  <c r="AR171" i="27"/>
  <c r="BK171" i="27"/>
  <c r="AR170" i="27"/>
  <c r="BK170" i="27"/>
  <c r="AR168" i="27"/>
  <c r="BK168" i="27"/>
  <c r="AR166" i="27"/>
  <c r="BK166" i="27"/>
  <c r="AR164" i="27"/>
  <c r="BK164" i="27"/>
  <c r="AR162" i="27"/>
  <c r="BK162" i="27"/>
  <c r="AR160" i="27"/>
  <c r="BK160" i="27"/>
  <c r="AR158" i="27"/>
  <c r="BK158" i="27"/>
  <c r="AR156" i="27"/>
  <c r="BK156" i="27"/>
  <c r="AR154" i="27"/>
  <c r="BK154" i="27"/>
  <c r="AR152" i="27"/>
  <c r="BK152" i="27"/>
  <c r="AR150" i="27"/>
  <c r="BK150" i="27"/>
  <c r="AR148" i="27"/>
  <c r="BK148" i="27"/>
  <c r="AR146" i="27"/>
  <c r="BK146" i="27"/>
  <c r="AR144" i="27"/>
  <c r="BK144" i="27"/>
  <c r="AR142" i="27"/>
  <c r="BK142" i="27"/>
  <c r="AR140" i="27"/>
  <c r="BK140" i="27"/>
  <c r="AR138" i="27"/>
  <c r="BK138" i="27"/>
  <c r="AR136" i="27"/>
  <c r="BK136" i="27"/>
  <c r="AR134" i="27"/>
  <c r="BK134" i="27"/>
  <c r="AR132" i="27"/>
  <c r="BK132" i="27"/>
  <c r="AR130" i="27"/>
  <c r="BK130" i="27"/>
  <c r="AR128" i="27"/>
  <c r="BK128" i="27"/>
  <c r="AR126" i="27"/>
  <c r="BK126" i="27"/>
  <c r="AR124" i="27"/>
  <c r="BK124" i="27"/>
  <c r="AR122" i="27"/>
  <c r="BK122" i="27"/>
  <c r="AR120" i="27"/>
  <c r="BK120" i="27"/>
  <c r="AR118" i="27"/>
  <c r="BK118" i="27"/>
  <c r="AR116" i="27"/>
  <c r="BK116" i="27"/>
  <c r="AR114" i="27"/>
  <c r="BK114" i="27"/>
  <c r="AR112" i="27"/>
  <c r="BK112" i="27"/>
  <c r="AR110" i="27"/>
  <c r="BK110" i="27"/>
  <c r="AR108" i="27"/>
  <c r="BK108" i="27"/>
  <c r="AR106" i="27"/>
  <c r="BK106" i="27"/>
  <c r="AR104" i="27"/>
  <c r="BK104" i="27"/>
  <c r="AR102" i="27"/>
  <c r="BK102" i="27"/>
  <c r="AR100" i="27"/>
  <c r="BK100" i="27"/>
  <c r="AR98" i="27"/>
  <c r="BK98" i="27"/>
  <c r="AR96" i="27"/>
  <c r="BK96" i="27"/>
  <c r="AR94" i="27"/>
  <c r="BK94" i="27"/>
  <c r="AR92" i="27"/>
  <c r="BK92" i="27"/>
  <c r="AR90" i="27"/>
  <c r="BK90" i="27"/>
  <c r="AR88" i="27"/>
  <c r="BK88" i="27"/>
  <c r="AR86" i="27"/>
  <c r="BK86" i="27"/>
  <c r="AR84" i="27"/>
  <c r="BK84" i="27"/>
  <c r="AR82" i="27"/>
  <c r="BK82" i="27"/>
  <c r="AR80" i="27"/>
  <c r="BK80" i="27"/>
  <c r="AR78" i="27"/>
  <c r="BK78" i="27"/>
  <c r="AR76" i="27"/>
  <c r="BK76" i="27"/>
  <c r="AR74" i="27"/>
  <c r="BK74" i="27"/>
  <c r="AR72" i="27"/>
  <c r="BK72" i="27"/>
  <c r="AR70" i="27"/>
  <c r="BK70" i="27"/>
  <c r="AR68" i="27"/>
  <c r="BK68" i="27"/>
  <c r="AR66" i="27"/>
  <c r="BK66" i="27"/>
  <c r="AR64" i="27"/>
  <c r="BK64" i="27"/>
  <c r="AR62" i="27"/>
  <c r="BK62" i="27"/>
  <c r="AR60" i="27"/>
  <c r="BK60" i="27"/>
  <c r="AR58" i="27"/>
  <c r="BK58" i="27"/>
  <c r="AR54" i="27"/>
  <c r="BK54" i="27"/>
  <c r="AR57" i="27"/>
  <c r="BK57" i="27"/>
  <c r="AR53" i="27"/>
  <c r="BK53" i="27"/>
  <c r="AR50" i="27"/>
  <c r="BK50" i="27"/>
  <c r="AR48" i="27"/>
  <c r="BK48" i="27"/>
  <c r="AR46" i="27"/>
  <c r="BK46" i="27"/>
  <c r="AR44" i="27"/>
  <c r="BK44" i="27"/>
  <c r="AR42" i="27"/>
  <c r="BK42" i="27"/>
  <c r="AR40" i="27"/>
  <c r="BK40" i="27"/>
  <c r="AR38" i="27"/>
  <c r="BK38" i="27"/>
  <c r="AR36" i="27"/>
  <c r="BK36" i="27"/>
  <c r="AR34" i="27"/>
  <c r="BK34" i="27"/>
  <c r="AR32" i="27"/>
  <c r="BK32" i="27"/>
  <c r="AR31" i="22"/>
  <c r="BK31" i="22"/>
  <c r="AR32" i="22"/>
  <c r="BK32" i="22"/>
  <c r="AR40" i="22"/>
  <c r="BK40" i="22"/>
  <c r="AR48" i="22"/>
  <c r="BK48" i="22"/>
  <c r="AR60" i="22"/>
  <c r="BK60" i="22"/>
  <c r="AR68" i="22"/>
  <c r="BK68" i="22"/>
  <c r="AR37" i="22"/>
  <c r="BK37" i="22"/>
  <c r="AR45" i="22"/>
  <c r="BK45" i="22"/>
  <c r="AR53" i="22"/>
  <c r="BK53" i="22"/>
  <c r="AR61" i="22"/>
  <c r="BK61" i="22"/>
  <c r="AR70" i="22"/>
  <c r="BK70" i="22"/>
  <c r="AR78" i="22"/>
  <c r="BK78" i="22"/>
  <c r="AR86" i="22"/>
  <c r="BK86" i="22"/>
  <c r="AR79" i="22"/>
  <c r="BK79" i="22"/>
  <c r="AR88" i="22"/>
  <c r="BK88" i="22"/>
  <c r="AR96" i="22"/>
  <c r="BK96" i="22"/>
  <c r="AR33" i="22"/>
  <c r="BK33" i="22"/>
  <c r="AR34" i="22"/>
  <c r="BK34" i="22"/>
  <c r="AR38" i="22"/>
  <c r="BK38" i="22"/>
  <c r="AR42" i="22"/>
  <c r="BK42" i="22"/>
  <c r="AR46" i="22"/>
  <c r="BK46" i="22"/>
  <c r="AR50" i="22"/>
  <c r="BK50" i="22"/>
  <c r="AR54" i="22"/>
  <c r="BK54" i="22"/>
  <c r="AR58" i="22"/>
  <c r="BK58" i="22"/>
  <c r="AR62" i="22"/>
  <c r="BK62" i="22"/>
  <c r="AR66" i="22"/>
  <c r="BK66" i="22"/>
  <c r="AR35" i="22"/>
  <c r="BK35" i="22"/>
  <c r="AR39" i="22"/>
  <c r="BK39" i="22"/>
  <c r="AR43" i="22"/>
  <c r="BK43" i="22"/>
  <c r="AR47" i="22"/>
  <c r="BK47" i="22"/>
  <c r="AR51" i="22"/>
  <c r="BK51" i="22"/>
  <c r="AR55" i="22"/>
  <c r="BK55" i="22"/>
  <c r="AR59" i="22"/>
  <c r="BK59" i="22"/>
  <c r="AR63" i="22"/>
  <c r="BK63" i="22"/>
  <c r="AR67" i="22"/>
  <c r="BK67" i="22"/>
  <c r="AR72" i="22"/>
  <c r="BK72" i="22"/>
  <c r="AR76" i="22"/>
  <c r="BK76" i="22"/>
  <c r="AR80" i="22"/>
  <c r="BK80" i="22"/>
  <c r="AR84" i="22"/>
  <c r="BK84" i="22"/>
  <c r="AR69" i="22"/>
  <c r="BK69" i="22"/>
  <c r="AR73" i="22"/>
  <c r="BK73" i="22"/>
  <c r="AR77" i="22"/>
  <c r="BK77" i="22"/>
  <c r="AR81" i="22"/>
  <c r="BK81" i="22"/>
  <c r="AR85" i="22"/>
  <c r="BK85" i="22"/>
  <c r="AR90" i="22"/>
  <c r="BK90" i="22"/>
  <c r="AR94" i="22"/>
  <c r="BK94" i="22"/>
  <c r="AR98" i="22"/>
  <c r="BK98" i="22"/>
  <c r="AR102" i="22"/>
  <c r="BK102" i="22"/>
  <c r="AR87" i="22"/>
  <c r="BK87" i="22"/>
  <c r="AR91" i="22"/>
  <c r="BK91" i="22"/>
  <c r="AR95" i="22"/>
  <c r="BK95" i="22"/>
  <c r="AR99" i="22"/>
  <c r="BK99" i="22"/>
  <c r="AR103" i="22"/>
  <c r="BK103" i="22"/>
  <c r="AR106" i="22"/>
  <c r="BK106" i="22"/>
  <c r="AR110" i="22"/>
  <c r="BK110" i="22"/>
  <c r="AR114" i="22"/>
  <c r="BK114" i="22"/>
  <c r="AR109" i="22"/>
  <c r="BK109" i="22"/>
  <c r="AR113" i="22"/>
  <c r="BK113" i="22"/>
  <c r="AR115" i="22"/>
  <c r="BK115" i="22"/>
  <c r="AR119" i="22"/>
  <c r="BK119" i="22"/>
  <c r="AR123" i="22"/>
  <c r="BK123" i="22"/>
  <c r="AR120" i="22"/>
  <c r="BK120" i="22"/>
  <c r="AR124" i="22"/>
  <c r="BK124" i="22"/>
  <c r="AR125" i="22"/>
  <c r="BK125" i="22"/>
  <c r="AR129" i="22"/>
  <c r="BK129" i="22"/>
  <c r="AR128" i="22"/>
  <c r="BK128" i="22"/>
  <c r="AR134" i="22"/>
  <c r="BK134" i="22"/>
  <c r="BK132" i="22"/>
  <c r="AR132" i="22"/>
  <c r="AR30" i="22"/>
  <c r="BK30" i="22"/>
  <c r="AR36" i="22"/>
  <c r="BK36" i="22"/>
  <c r="AR44" i="22"/>
  <c r="BK44" i="22"/>
  <c r="AR52" i="22"/>
  <c r="BK52" i="22"/>
  <c r="AR56" i="22"/>
  <c r="BK56" i="22"/>
  <c r="AR64" i="22"/>
  <c r="BK64" i="22"/>
  <c r="AR41" i="22"/>
  <c r="BK41" i="22"/>
  <c r="AR49" i="22"/>
  <c r="BK49" i="22"/>
  <c r="AR57" i="22"/>
  <c r="BK57" i="22"/>
  <c r="AR65" i="22"/>
  <c r="BK65" i="22"/>
  <c r="AR74" i="22"/>
  <c r="BK74" i="22"/>
  <c r="AR82" i="22"/>
  <c r="BK82" i="22"/>
  <c r="AR71" i="22"/>
  <c r="BK71" i="22"/>
  <c r="AR75" i="22"/>
  <c r="BK75" i="22"/>
  <c r="AR83" i="22"/>
  <c r="BK83" i="22"/>
  <c r="AR92" i="22"/>
  <c r="BK92" i="22"/>
  <c r="AR100" i="22"/>
  <c r="BK100" i="22"/>
  <c r="AR105" i="22"/>
  <c r="BK105" i="22"/>
  <c r="AR89" i="22"/>
  <c r="BK89" i="22"/>
  <c r="AR93" i="22"/>
  <c r="BK93" i="22"/>
  <c r="AR97" i="22"/>
  <c r="BK97" i="22"/>
  <c r="AR101" i="22"/>
  <c r="BK101" i="22"/>
  <c r="AR104" i="22"/>
  <c r="BK104" i="22"/>
  <c r="AR108" i="22"/>
  <c r="BK108" i="22"/>
  <c r="AR112" i="22"/>
  <c r="BK112" i="22"/>
  <c r="AR107" i="22"/>
  <c r="BK107" i="22"/>
  <c r="AR111" i="22"/>
  <c r="BK111" i="22"/>
  <c r="AR116" i="22"/>
  <c r="BK116" i="22"/>
  <c r="AR117" i="22"/>
  <c r="BK117" i="22"/>
  <c r="AR121" i="22"/>
  <c r="BK121" i="22"/>
  <c r="AR118" i="22"/>
  <c r="BK118" i="22"/>
  <c r="AR122" i="22"/>
  <c r="BK122" i="22"/>
  <c r="AR126" i="22"/>
  <c r="BK126" i="22"/>
  <c r="AR127" i="22"/>
  <c r="BK127" i="22"/>
  <c r="AR131" i="22"/>
  <c r="BK131" i="22"/>
  <c r="AR130" i="22"/>
  <c r="BK130" i="22"/>
  <c r="AR135" i="22"/>
  <c r="BK135" i="22"/>
  <c r="AR133" i="22"/>
  <c r="BK133" i="22"/>
  <c r="AR136" i="22"/>
  <c r="BK136" i="22"/>
  <c r="W1" i="15"/>
  <c r="W2" i="15"/>
  <c r="W3" i="15"/>
  <c r="W4" i="15"/>
  <c r="W5" i="15"/>
  <c r="W6" i="15"/>
  <c r="BL30" i="27"/>
  <c r="Y5" i="27"/>
  <c r="Y1" i="27"/>
  <c r="Y4" i="27"/>
  <c r="Y6" i="27"/>
  <c r="Y2" i="27"/>
  <c r="Y3" i="27"/>
  <c r="AR30" i="27"/>
  <c r="X1" i="16"/>
  <c r="X3" i="16"/>
  <c r="X5" i="16"/>
  <c r="X2" i="16"/>
  <c r="X4" i="16"/>
  <c r="X6" i="16"/>
  <c r="BL29" i="22"/>
  <c r="Y6" i="22"/>
  <c r="Y4" i="22"/>
  <c r="Y2" i="22"/>
  <c r="AR29" i="22"/>
  <c r="Y5" i="22"/>
  <c r="Y3" i="22"/>
  <c r="Y1" i="22"/>
  <c r="AP37" i="15"/>
  <c r="AP45" i="15"/>
  <c r="AP34" i="15"/>
  <c r="AP42" i="15"/>
  <c r="AP51" i="15"/>
  <c r="AP55" i="15"/>
  <c r="AP63" i="15"/>
  <c r="AP75" i="15"/>
  <c r="AP50" i="15"/>
  <c r="AP58" i="15"/>
  <c r="AP62" i="15"/>
  <c r="AP74" i="15"/>
  <c r="AP81" i="15"/>
  <c r="AP31" i="15"/>
  <c r="AP35" i="15"/>
  <c r="AP39" i="15"/>
  <c r="AP43" i="15"/>
  <c r="AP32" i="15"/>
  <c r="AP36" i="15"/>
  <c r="AP40" i="15"/>
  <c r="AP44" i="15"/>
  <c r="AP49" i="15"/>
  <c r="AP53" i="15"/>
  <c r="AP57" i="15"/>
  <c r="AP61" i="15"/>
  <c r="AP65" i="15"/>
  <c r="AP69" i="15"/>
  <c r="AP73" i="15"/>
  <c r="AP77" i="15"/>
  <c r="AP48" i="15"/>
  <c r="AP52" i="15"/>
  <c r="AP56" i="15"/>
  <c r="AP60" i="15"/>
  <c r="AP64" i="15"/>
  <c r="AP68" i="15"/>
  <c r="AP72" i="15"/>
  <c r="AP76" i="15"/>
  <c r="AP79" i="15"/>
  <c r="AP83" i="15"/>
  <c r="AP80" i="15"/>
  <c r="AP84" i="15"/>
  <c r="AP88" i="15"/>
  <c r="AP87" i="15"/>
  <c r="AP90" i="15"/>
  <c r="AP33" i="15"/>
  <c r="AP41" i="15"/>
  <c r="AP30" i="15"/>
  <c r="AP38" i="15"/>
  <c r="AP47" i="15"/>
  <c r="AP59" i="15"/>
  <c r="AP67" i="15"/>
  <c r="AP71" i="15"/>
  <c r="AP46" i="15"/>
  <c r="AP54" i="15"/>
  <c r="AP66" i="15"/>
  <c r="AP70" i="15"/>
  <c r="AP78" i="15"/>
  <c r="AP85" i="15"/>
  <c r="AP82" i="15"/>
  <c r="AP86" i="15"/>
  <c r="AP89" i="15"/>
  <c r="AQ29" i="16"/>
  <c r="AP29" i="15"/>
  <c r="BJ88" i="15"/>
  <c r="BJ86" i="15"/>
  <c r="BJ90" i="15"/>
  <c r="BJ89" i="15"/>
  <c r="BJ87" i="15"/>
  <c r="BJ85" i="15"/>
  <c r="BJ83" i="15"/>
  <c r="BJ81" i="15"/>
  <c r="BJ79" i="15"/>
  <c r="BJ84" i="15"/>
  <c r="BJ82" i="15"/>
  <c r="BJ80" i="15"/>
  <c r="BJ77" i="15"/>
  <c r="BJ75" i="15"/>
  <c r="BJ73" i="15"/>
  <c r="BJ71" i="15"/>
  <c r="BJ69" i="15"/>
  <c r="BJ67" i="15"/>
  <c r="BJ65" i="15"/>
  <c r="BJ63" i="15"/>
  <c r="BJ61" i="15"/>
  <c r="BJ59" i="15"/>
  <c r="BJ57" i="15"/>
  <c r="BJ55" i="15"/>
  <c r="BJ53" i="15"/>
  <c r="BJ51" i="15"/>
  <c r="BJ49" i="15"/>
  <c r="BJ47" i="15"/>
  <c r="BJ45" i="15"/>
  <c r="BJ78" i="15"/>
  <c r="BJ76" i="15"/>
  <c r="BJ74" i="15"/>
  <c r="BJ72" i="15"/>
  <c r="BJ70" i="15"/>
  <c r="BJ68" i="15"/>
  <c r="BJ66" i="15"/>
  <c r="BJ64" i="15"/>
  <c r="BJ62" i="15"/>
  <c r="BJ60" i="15"/>
  <c r="BJ58" i="15"/>
  <c r="BJ56" i="15"/>
  <c r="BJ54" i="15"/>
  <c r="BJ52" i="15"/>
  <c r="BJ50" i="15"/>
  <c r="BJ48" i="15"/>
  <c r="BJ43" i="15"/>
  <c r="BJ41" i="15"/>
  <c r="BJ39" i="15"/>
  <c r="BJ37" i="15"/>
  <c r="BJ35" i="15"/>
  <c r="BJ33" i="15"/>
  <c r="BJ31" i="15"/>
  <c r="BJ29" i="15"/>
  <c r="BJ46" i="15"/>
  <c r="BJ44" i="15"/>
  <c r="BJ42" i="15"/>
  <c r="BJ40" i="15"/>
  <c r="BJ38" i="15"/>
  <c r="BJ36" i="15"/>
  <c r="BJ34" i="15"/>
  <c r="BJ32" i="15"/>
  <c r="BJ30" i="15"/>
  <c r="BK3" i="27" l="1"/>
  <c r="BK4" i="27"/>
  <c r="BK5" i="27"/>
  <c r="BK6" i="27"/>
  <c r="AR5" i="27"/>
  <c r="AR3" i="27"/>
  <c r="AR1" i="27"/>
  <c r="AR2" i="27"/>
  <c r="AR4" i="27"/>
  <c r="AR6" i="27"/>
  <c r="BK1" i="27"/>
  <c r="BK2" i="27"/>
  <c r="AQ6" i="16"/>
  <c r="AQ5" i="16"/>
  <c r="AQ4" i="16"/>
  <c r="AQ3" i="16"/>
  <c r="AQ2" i="16"/>
  <c r="AQ1" i="16"/>
  <c r="AR30" i="16"/>
  <c r="AR34" i="16"/>
  <c r="AR38" i="16"/>
  <c r="AR42" i="16"/>
  <c r="AR31" i="16"/>
  <c r="AR35" i="16"/>
  <c r="AR39" i="16"/>
  <c r="AR43" i="16"/>
  <c r="AR47" i="16"/>
  <c r="AR51" i="16"/>
  <c r="AR55" i="16"/>
  <c r="AR59" i="16"/>
  <c r="AR63" i="16"/>
  <c r="AR48" i="16"/>
  <c r="AR52" i="16"/>
  <c r="AR56" i="16"/>
  <c r="AR60" i="16"/>
  <c r="AR64" i="16"/>
  <c r="AR67" i="16"/>
  <c r="AR71" i="16"/>
  <c r="AR66" i="16"/>
  <c r="AR70" i="16"/>
  <c r="AR75" i="16"/>
  <c r="AR79" i="16"/>
  <c r="AR74" i="16"/>
  <c r="AR78" i="16"/>
  <c r="AR83" i="16"/>
  <c r="AR84" i="16"/>
  <c r="AR85" i="16"/>
  <c r="AR88" i="16"/>
  <c r="AR90" i="16"/>
  <c r="AR32" i="16"/>
  <c r="AR36" i="16"/>
  <c r="AR40" i="16"/>
  <c r="AR44" i="16"/>
  <c r="AR33" i="16"/>
  <c r="AR37" i="16"/>
  <c r="AR41" i="16"/>
  <c r="AR45" i="16"/>
  <c r="AR49" i="16"/>
  <c r="AR53" i="16"/>
  <c r="AR57" i="16"/>
  <c r="AR61" i="16"/>
  <c r="AR46" i="16"/>
  <c r="AR50" i="16"/>
  <c r="AR54" i="16"/>
  <c r="AR58" i="16"/>
  <c r="AR62" i="16"/>
  <c r="AR65" i="16"/>
  <c r="AR69" i="16"/>
  <c r="AR73" i="16"/>
  <c r="AR68" i="16"/>
  <c r="AR72" i="16"/>
  <c r="AR77" i="16"/>
  <c r="AR81" i="16"/>
  <c r="AR76" i="16"/>
  <c r="AR80" i="16"/>
  <c r="AR82" i="16"/>
  <c r="AR86" i="16"/>
  <c r="AR87" i="16"/>
  <c r="AR89" i="16"/>
  <c r="AP6" i="15"/>
  <c r="AP5" i="15"/>
  <c r="AP4" i="15"/>
  <c r="AP3" i="15"/>
  <c r="AP2" i="15"/>
  <c r="AP1" i="15"/>
  <c r="BJ5" i="15"/>
  <c r="BJ3" i="15"/>
  <c r="BJ1" i="15"/>
  <c r="BJ6" i="15"/>
  <c r="BJ4" i="15"/>
  <c r="BJ2" i="15"/>
  <c r="BK6" i="22"/>
  <c r="AR6" i="22"/>
  <c r="AR5" i="22"/>
  <c r="AR4" i="22"/>
  <c r="AR3" i="22"/>
  <c r="AR2" i="22"/>
  <c r="AR1" i="22"/>
  <c r="BK1" i="22"/>
  <c r="BK3" i="22"/>
  <c r="BK5" i="22"/>
  <c r="BK2" i="22"/>
  <c r="BK4" i="22"/>
  <c r="AS233" i="27"/>
  <c r="BL233" i="27"/>
  <c r="AS231" i="27"/>
  <c r="BL231" i="27"/>
  <c r="AS229" i="27"/>
  <c r="BL229" i="27"/>
  <c r="AS227" i="27"/>
  <c r="BL227" i="27"/>
  <c r="AS225" i="27"/>
  <c r="BL225" i="27"/>
  <c r="AS223" i="27"/>
  <c r="BL223" i="27"/>
  <c r="AS221" i="27"/>
  <c r="BL221" i="27"/>
  <c r="AS219" i="27"/>
  <c r="BL219" i="27"/>
  <c r="AS217" i="27"/>
  <c r="BL217" i="27"/>
  <c r="AS215" i="27"/>
  <c r="BL215" i="27"/>
  <c r="AS213" i="27"/>
  <c r="BL213" i="27"/>
  <c r="AS211" i="27"/>
  <c r="BL211" i="27"/>
  <c r="AS209" i="27"/>
  <c r="BL209" i="27"/>
  <c r="AS207" i="27"/>
  <c r="BL207" i="27"/>
  <c r="AS205" i="27"/>
  <c r="BL205" i="27"/>
  <c r="AS232" i="27"/>
  <c r="BL232" i="27"/>
  <c r="AS230" i="27"/>
  <c r="BL230" i="27"/>
  <c r="AS228" i="27"/>
  <c r="BL228" i="27"/>
  <c r="AS226" i="27"/>
  <c r="BL226" i="27"/>
  <c r="AS224" i="27"/>
  <c r="BL224" i="27"/>
  <c r="AS222" i="27"/>
  <c r="BL222" i="27"/>
  <c r="AS220" i="27"/>
  <c r="BL220" i="27"/>
  <c r="AS218" i="27"/>
  <c r="BL218" i="27"/>
  <c r="AS216" i="27"/>
  <c r="BL216" i="27"/>
  <c r="AS214" i="27"/>
  <c r="BL214" i="27"/>
  <c r="AS212" i="27"/>
  <c r="BL212" i="27"/>
  <c r="AS210" i="27"/>
  <c r="BL210" i="27"/>
  <c r="AS208" i="27"/>
  <c r="BL208" i="27"/>
  <c r="AS206" i="27"/>
  <c r="BL206" i="27"/>
  <c r="AS204" i="27"/>
  <c r="BL204" i="27"/>
  <c r="AS202" i="27"/>
  <c r="BL202" i="27"/>
  <c r="AS200" i="27"/>
  <c r="BL200" i="27"/>
  <c r="AS198" i="27"/>
  <c r="BL198" i="27"/>
  <c r="AS196" i="27"/>
  <c r="BL196" i="27"/>
  <c r="AS194" i="27"/>
  <c r="BL194" i="27"/>
  <c r="AS192" i="27"/>
  <c r="BL192" i="27"/>
  <c r="AS190" i="27"/>
  <c r="BL190" i="27"/>
  <c r="AS188" i="27"/>
  <c r="BL188" i="27"/>
  <c r="AS186" i="27"/>
  <c r="BL186" i="27"/>
  <c r="AS184" i="27"/>
  <c r="BL184" i="27"/>
  <c r="AS182" i="27"/>
  <c r="BL182" i="27"/>
  <c r="AS180" i="27"/>
  <c r="BL180" i="27"/>
  <c r="AS178" i="27"/>
  <c r="BL178" i="27"/>
  <c r="AS176" i="27"/>
  <c r="BL176" i="27"/>
  <c r="AS174" i="27"/>
  <c r="BL174" i="27"/>
  <c r="AS172" i="27"/>
  <c r="BL172" i="27"/>
  <c r="AS170" i="27"/>
  <c r="BL170" i="27"/>
  <c r="AS168" i="27"/>
  <c r="BL168" i="27"/>
  <c r="AS166" i="27"/>
  <c r="BL166" i="27"/>
  <c r="AS164" i="27"/>
  <c r="BL164" i="27"/>
  <c r="AS162" i="27"/>
  <c r="BL162" i="27"/>
  <c r="AS160" i="27"/>
  <c r="BL160" i="27"/>
  <c r="AS158" i="27"/>
  <c r="BL158" i="27"/>
  <c r="AS156" i="27"/>
  <c r="BL156" i="27"/>
  <c r="AS154" i="27"/>
  <c r="BL154" i="27"/>
  <c r="AS152" i="27"/>
  <c r="BL152" i="27"/>
  <c r="AS150" i="27"/>
  <c r="BL150" i="27"/>
  <c r="AS148" i="27"/>
  <c r="BL148" i="27"/>
  <c r="AS146" i="27"/>
  <c r="BL146" i="27"/>
  <c r="AS144" i="27"/>
  <c r="BL144" i="27"/>
  <c r="AS142" i="27"/>
  <c r="BL142" i="27"/>
  <c r="AS140" i="27"/>
  <c r="BL140" i="27"/>
  <c r="AS138" i="27"/>
  <c r="BL138" i="27"/>
  <c r="AS136" i="27"/>
  <c r="BL136" i="27"/>
  <c r="AS134" i="27"/>
  <c r="BL134" i="27"/>
  <c r="AS132" i="27"/>
  <c r="BL132" i="27"/>
  <c r="AS130" i="27"/>
  <c r="BL130" i="27"/>
  <c r="AS128" i="27"/>
  <c r="BL128" i="27"/>
  <c r="AS126" i="27"/>
  <c r="BL126" i="27"/>
  <c r="AS124" i="27"/>
  <c r="BL124" i="27"/>
  <c r="AS122" i="27"/>
  <c r="BL122" i="27"/>
  <c r="AS120" i="27"/>
  <c r="BL120" i="27"/>
  <c r="AS118" i="27"/>
  <c r="BL118" i="27"/>
  <c r="AS116" i="27"/>
  <c r="BL116" i="27"/>
  <c r="AS114" i="27"/>
  <c r="BL114" i="27"/>
  <c r="AS112" i="27"/>
  <c r="BL112" i="27"/>
  <c r="AS110" i="27"/>
  <c r="BL110" i="27"/>
  <c r="AS108" i="27"/>
  <c r="BL108" i="27"/>
  <c r="AS106" i="27"/>
  <c r="BL106" i="27"/>
  <c r="AS104" i="27"/>
  <c r="BL104" i="27"/>
  <c r="AS102" i="27"/>
  <c r="BL102" i="27"/>
  <c r="AS100" i="27"/>
  <c r="BL100" i="27"/>
  <c r="AS98" i="27"/>
  <c r="BL98" i="27"/>
  <c r="AS96" i="27"/>
  <c r="BL96" i="27"/>
  <c r="AS74" i="27"/>
  <c r="BL74" i="27"/>
  <c r="AS93" i="27"/>
  <c r="BL93" i="27"/>
  <c r="AS91" i="27"/>
  <c r="BL91" i="27"/>
  <c r="AS89" i="27"/>
  <c r="BL89" i="27"/>
  <c r="AS87" i="27"/>
  <c r="BL87" i="27"/>
  <c r="AS85" i="27"/>
  <c r="BL85" i="27"/>
  <c r="AS83" i="27"/>
  <c r="BL83" i="27"/>
  <c r="AS81" i="27"/>
  <c r="BL81" i="27"/>
  <c r="AS79" i="27"/>
  <c r="BL79" i="27"/>
  <c r="AS77" i="27"/>
  <c r="BL77" i="27"/>
  <c r="AS75" i="27"/>
  <c r="BL75" i="27"/>
  <c r="AS72" i="27"/>
  <c r="BL72" i="27"/>
  <c r="AS70" i="27"/>
  <c r="BL70" i="27"/>
  <c r="AS68" i="27"/>
  <c r="BL68" i="27"/>
  <c r="AS66" i="27"/>
  <c r="BL66" i="27"/>
  <c r="AS64" i="27"/>
  <c r="BL64" i="27"/>
  <c r="AS62" i="27"/>
  <c r="BL62" i="27"/>
  <c r="AS60" i="27"/>
  <c r="BL60" i="27"/>
  <c r="AS58" i="27"/>
  <c r="BL58" i="27"/>
  <c r="AS56" i="27"/>
  <c r="BL56" i="27"/>
  <c r="AS54" i="27"/>
  <c r="BL54" i="27"/>
  <c r="AS52" i="27"/>
  <c r="BL52" i="27"/>
  <c r="AS50" i="27"/>
  <c r="BL50" i="27"/>
  <c r="AS48" i="27"/>
  <c r="BL48" i="27"/>
  <c r="AS46" i="27"/>
  <c r="BL46" i="27"/>
  <c r="AS44" i="27"/>
  <c r="BL44" i="27"/>
  <c r="AS42" i="27"/>
  <c r="BL42" i="27"/>
  <c r="AS40" i="27"/>
  <c r="BL40" i="27"/>
  <c r="AS38" i="27"/>
  <c r="BL38" i="27"/>
  <c r="AS36" i="27"/>
  <c r="BL36" i="27"/>
  <c r="AS34" i="27"/>
  <c r="BL34" i="27"/>
  <c r="AS32" i="27"/>
  <c r="BL32" i="27"/>
  <c r="AS203" i="27"/>
  <c r="BL203" i="27"/>
  <c r="AS201" i="27"/>
  <c r="BL201" i="27"/>
  <c r="AS199" i="27"/>
  <c r="BL199" i="27"/>
  <c r="AS197" i="27"/>
  <c r="BL197" i="27"/>
  <c r="AS195" i="27"/>
  <c r="BL195" i="27"/>
  <c r="AS193" i="27"/>
  <c r="BL193" i="27"/>
  <c r="AS191" i="27"/>
  <c r="BL191" i="27"/>
  <c r="AS189" i="27"/>
  <c r="BL189" i="27"/>
  <c r="AS187" i="27"/>
  <c r="BL187" i="27"/>
  <c r="AS185" i="27"/>
  <c r="BL185" i="27"/>
  <c r="AS183" i="27"/>
  <c r="BL183" i="27"/>
  <c r="AS181" i="27"/>
  <c r="BL181" i="27"/>
  <c r="AS179" i="27"/>
  <c r="BL179" i="27"/>
  <c r="AS177" i="27"/>
  <c r="BL177" i="27"/>
  <c r="AS175" i="27"/>
  <c r="BL175" i="27"/>
  <c r="AS173" i="27"/>
  <c r="BL173" i="27"/>
  <c r="AS171" i="27"/>
  <c r="BL171" i="27"/>
  <c r="AS169" i="27"/>
  <c r="BL169" i="27"/>
  <c r="AS167" i="27"/>
  <c r="BL167" i="27"/>
  <c r="AS165" i="27"/>
  <c r="BL165" i="27"/>
  <c r="AS163" i="27"/>
  <c r="BL163" i="27"/>
  <c r="AS161" i="27"/>
  <c r="BL161" i="27"/>
  <c r="AS159" i="27"/>
  <c r="BL159" i="27"/>
  <c r="AS157" i="27"/>
  <c r="BL157" i="27"/>
  <c r="AS155" i="27"/>
  <c r="BL155" i="27"/>
  <c r="AS153" i="27"/>
  <c r="BL153" i="27"/>
  <c r="AS151" i="27"/>
  <c r="BL151" i="27"/>
  <c r="AS149" i="27"/>
  <c r="BL149" i="27"/>
  <c r="AS147" i="27"/>
  <c r="BL147" i="27"/>
  <c r="AS145" i="27"/>
  <c r="BL145" i="27"/>
  <c r="AS143" i="27"/>
  <c r="BL143" i="27"/>
  <c r="AS141" i="27"/>
  <c r="BL141" i="27"/>
  <c r="AS139" i="27"/>
  <c r="BL139" i="27"/>
  <c r="AS137" i="27"/>
  <c r="BL137" i="27"/>
  <c r="AS135" i="27"/>
  <c r="BL135" i="27"/>
  <c r="AS133" i="27"/>
  <c r="BL133" i="27"/>
  <c r="AS131" i="27"/>
  <c r="BL131" i="27"/>
  <c r="AS129" i="27"/>
  <c r="BL129" i="27"/>
  <c r="AS127" i="27"/>
  <c r="BL127" i="27"/>
  <c r="AS125" i="27"/>
  <c r="BL125" i="27"/>
  <c r="AS123" i="27"/>
  <c r="BL123" i="27"/>
  <c r="AS121" i="27"/>
  <c r="BL121" i="27"/>
  <c r="AS119" i="27"/>
  <c r="BL119" i="27"/>
  <c r="AS117" i="27"/>
  <c r="BL117" i="27"/>
  <c r="AS115" i="27"/>
  <c r="BL115" i="27"/>
  <c r="AS113" i="27"/>
  <c r="BL113" i="27"/>
  <c r="AS111" i="27"/>
  <c r="BL111" i="27"/>
  <c r="AS109" i="27"/>
  <c r="BL109" i="27"/>
  <c r="AS107" i="27"/>
  <c r="BL107" i="27"/>
  <c r="AS105" i="27"/>
  <c r="BL105" i="27"/>
  <c r="AS103" i="27"/>
  <c r="BL103" i="27"/>
  <c r="AS101" i="27"/>
  <c r="BL101" i="27"/>
  <c r="AS99" i="27"/>
  <c r="BL99" i="27"/>
  <c r="AS97" i="27"/>
  <c r="BL97" i="27"/>
  <c r="AS95" i="27"/>
  <c r="BL95" i="27"/>
  <c r="AS94" i="27"/>
  <c r="BL94" i="27"/>
  <c r="AS92" i="27"/>
  <c r="BL92" i="27"/>
  <c r="AS90" i="27"/>
  <c r="BL90" i="27"/>
  <c r="AS88" i="27"/>
  <c r="BL88" i="27"/>
  <c r="AS86" i="27"/>
  <c r="BL86" i="27"/>
  <c r="AS84" i="27"/>
  <c r="BL84" i="27"/>
  <c r="AS82" i="27"/>
  <c r="BL82" i="27"/>
  <c r="AS80" i="27"/>
  <c r="BL80" i="27"/>
  <c r="AS78" i="27"/>
  <c r="BL78" i="27"/>
  <c r="AS76" i="27"/>
  <c r="BL76" i="27"/>
  <c r="AS73" i="27"/>
  <c r="BL73" i="27"/>
  <c r="AS71" i="27"/>
  <c r="BL71" i="27"/>
  <c r="AS69" i="27"/>
  <c r="BL69" i="27"/>
  <c r="AS67" i="27"/>
  <c r="BL67" i="27"/>
  <c r="AS65" i="27"/>
  <c r="BL65" i="27"/>
  <c r="AS63" i="27"/>
  <c r="BL63" i="27"/>
  <c r="AS61" i="27"/>
  <c r="BL61" i="27"/>
  <c r="AS59" i="27"/>
  <c r="BL59" i="27"/>
  <c r="AS57" i="27"/>
  <c r="BL57" i="27"/>
  <c r="AS55" i="27"/>
  <c r="BL55" i="27"/>
  <c r="AS53" i="27"/>
  <c r="BL53" i="27"/>
  <c r="AS51" i="27"/>
  <c r="BL51" i="27"/>
  <c r="AS49" i="27"/>
  <c r="BL49" i="27"/>
  <c r="AS47" i="27"/>
  <c r="BL47" i="27"/>
  <c r="AS45" i="27"/>
  <c r="BL45" i="27"/>
  <c r="AS43" i="27"/>
  <c r="BL43" i="27"/>
  <c r="AS41" i="27"/>
  <c r="BL41" i="27"/>
  <c r="AS39" i="27"/>
  <c r="BL39" i="27"/>
  <c r="AS37" i="27"/>
  <c r="BL37" i="27"/>
  <c r="AS35" i="27"/>
  <c r="BL35" i="27"/>
  <c r="AS33" i="27"/>
  <c r="BL33" i="27"/>
  <c r="AS31" i="27"/>
  <c r="BL31" i="27"/>
  <c r="BL2" i="27" s="1"/>
  <c r="AS35" i="22"/>
  <c r="BL35" i="22"/>
  <c r="AS32" i="22"/>
  <c r="BL32" i="22"/>
  <c r="AS33" i="22"/>
  <c r="BL33" i="22"/>
  <c r="AS37" i="22"/>
  <c r="BL37" i="22"/>
  <c r="AS41" i="22"/>
  <c r="BL41" i="22"/>
  <c r="AS45" i="22"/>
  <c r="BL45" i="22"/>
  <c r="AS49" i="22"/>
  <c r="BL49" i="22"/>
  <c r="AS53" i="22"/>
  <c r="BL53" i="22"/>
  <c r="AS57" i="22"/>
  <c r="BL57" i="22"/>
  <c r="AS61" i="22"/>
  <c r="BL61" i="22"/>
  <c r="AS65" i="22"/>
  <c r="BL65" i="22"/>
  <c r="AS69" i="22"/>
  <c r="BL69" i="22"/>
  <c r="AS36" i="22"/>
  <c r="BL36" i="22"/>
  <c r="AS40" i="22"/>
  <c r="BL40" i="22"/>
  <c r="AS44" i="22"/>
  <c r="BL44" i="22"/>
  <c r="AS48" i="22"/>
  <c r="BL48" i="22"/>
  <c r="AS52" i="22"/>
  <c r="BL52" i="22"/>
  <c r="AS56" i="22"/>
  <c r="BL56" i="22"/>
  <c r="AS60" i="22"/>
  <c r="BL60" i="22"/>
  <c r="AS64" i="22"/>
  <c r="BL64" i="22"/>
  <c r="AS71" i="22"/>
  <c r="BL71" i="22"/>
  <c r="AS75" i="22"/>
  <c r="BL75" i="22"/>
  <c r="AS79" i="22"/>
  <c r="BL79" i="22"/>
  <c r="AS83" i="22"/>
  <c r="BL83" i="22"/>
  <c r="AS68" i="22"/>
  <c r="BL68" i="22"/>
  <c r="AS72" i="22"/>
  <c r="BL72" i="22"/>
  <c r="AS76" i="22"/>
  <c r="BL76" i="22"/>
  <c r="AS80" i="22"/>
  <c r="BL80" i="22"/>
  <c r="AS84" i="22"/>
  <c r="BL84" i="22"/>
  <c r="AS87" i="22"/>
  <c r="BL87" i="22"/>
  <c r="AS91" i="22"/>
  <c r="BL91" i="22"/>
  <c r="AS95" i="22"/>
  <c r="BL95" i="22"/>
  <c r="AS99" i="22"/>
  <c r="BL99" i="22"/>
  <c r="AS103" i="22"/>
  <c r="BL103" i="22"/>
  <c r="AS88" i="22"/>
  <c r="BL88" i="22"/>
  <c r="AS92" i="22"/>
  <c r="BL92" i="22"/>
  <c r="AS96" i="22"/>
  <c r="BL96" i="22"/>
  <c r="AS100" i="22"/>
  <c r="BL100" i="22"/>
  <c r="AS105" i="22"/>
  <c r="BL105" i="22"/>
  <c r="AS109" i="22"/>
  <c r="BL109" i="22"/>
  <c r="AS113" i="22"/>
  <c r="BL113" i="22"/>
  <c r="AS108" i="22"/>
  <c r="BL108" i="22"/>
  <c r="AS112" i="22"/>
  <c r="BL112" i="22"/>
  <c r="AS115" i="22"/>
  <c r="BL115" i="22"/>
  <c r="AS118" i="22"/>
  <c r="BL118" i="22"/>
  <c r="AS122" i="22"/>
  <c r="BL122" i="22"/>
  <c r="AS119" i="22"/>
  <c r="BL119" i="22"/>
  <c r="AS123" i="22"/>
  <c r="BL123" i="22"/>
  <c r="AS127" i="22"/>
  <c r="BL127" i="22"/>
  <c r="AS124" i="22"/>
  <c r="BL124" i="22"/>
  <c r="AS130" i="22"/>
  <c r="BL130" i="22"/>
  <c r="AS131" i="22"/>
  <c r="BL131" i="22"/>
  <c r="BL135" i="22"/>
  <c r="AS135" i="22"/>
  <c r="AS133" i="22"/>
  <c r="BL133" i="22"/>
  <c r="AS30" i="22"/>
  <c r="BL30" i="22"/>
  <c r="AS31" i="22"/>
  <c r="BL31" i="22"/>
  <c r="AS39" i="22"/>
  <c r="BL39" i="22"/>
  <c r="AS43" i="22"/>
  <c r="BL43" i="22"/>
  <c r="AS47" i="22"/>
  <c r="BL47" i="22"/>
  <c r="AS51" i="22"/>
  <c r="BL51" i="22"/>
  <c r="AS55" i="22"/>
  <c r="BL55" i="22"/>
  <c r="AS59" i="22"/>
  <c r="BL59" i="22"/>
  <c r="AS63" i="22"/>
  <c r="BL63" i="22"/>
  <c r="AS67" i="22"/>
  <c r="BL67" i="22"/>
  <c r="AS34" i="22"/>
  <c r="BL34" i="22"/>
  <c r="AS38" i="22"/>
  <c r="BL38" i="22"/>
  <c r="AS42" i="22"/>
  <c r="BL42" i="22"/>
  <c r="AS46" i="22"/>
  <c r="BL46" i="22"/>
  <c r="AS50" i="22"/>
  <c r="BL50" i="22"/>
  <c r="AS54" i="22"/>
  <c r="BL54" i="22"/>
  <c r="AS58" i="22"/>
  <c r="BL58" i="22"/>
  <c r="AS62" i="22"/>
  <c r="BL62" i="22"/>
  <c r="AS66" i="22"/>
  <c r="BL66" i="22"/>
  <c r="AS73" i="22"/>
  <c r="BL73" i="22"/>
  <c r="AS77" i="22"/>
  <c r="BL77" i="22"/>
  <c r="AS81" i="22"/>
  <c r="BL81" i="22"/>
  <c r="AS85" i="22"/>
  <c r="BL85" i="22"/>
  <c r="AS70" i="22"/>
  <c r="BL70" i="22"/>
  <c r="AS74" i="22"/>
  <c r="BL74" i="22"/>
  <c r="AS78" i="22"/>
  <c r="BL78" i="22"/>
  <c r="AS82" i="22"/>
  <c r="BL82" i="22"/>
  <c r="AS86" i="22"/>
  <c r="BL86" i="22"/>
  <c r="AS89" i="22"/>
  <c r="BL89" i="22"/>
  <c r="AS93" i="22"/>
  <c r="BL93" i="22"/>
  <c r="AS97" i="22"/>
  <c r="BL97" i="22"/>
  <c r="AS101" i="22"/>
  <c r="BL101" i="22"/>
  <c r="AS104" i="22"/>
  <c r="BL104" i="22"/>
  <c r="AS90" i="22"/>
  <c r="BL90" i="22"/>
  <c r="AS94" i="22"/>
  <c r="BL94" i="22"/>
  <c r="AS98" i="22"/>
  <c r="BL98" i="22"/>
  <c r="AS102" i="22"/>
  <c r="BL102" i="22"/>
  <c r="AS107" i="22"/>
  <c r="BL107" i="22"/>
  <c r="AS111" i="22"/>
  <c r="BL111" i="22"/>
  <c r="AS106" i="22"/>
  <c r="BL106" i="22"/>
  <c r="AS110" i="22"/>
  <c r="BL110" i="22"/>
  <c r="AS114" i="22"/>
  <c r="BL114" i="22"/>
  <c r="AS116" i="22"/>
  <c r="BL116" i="22"/>
  <c r="AS120" i="22"/>
  <c r="BL120" i="22"/>
  <c r="AS117" i="22"/>
  <c r="BL117" i="22"/>
  <c r="AS121" i="22"/>
  <c r="BL121" i="22"/>
  <c r="AS125" i="22"/>
  <c r="BL125" i="22"/>
  <c r="AS128" i="22"/>
  <c r="BL128" i="22"/>
  <c r="AS126" i="22"/>
  <c r="BL126" i="22"/>
  <c r="AS129" i="22"/>
  <c r="BL129" i="22"/>
  <c r="BL136" i="22"/>
  <c r="AS136" i="22"/>
  <c r="BL134" i="22"/>
  <c r="AS134" i="22"/>
  <c r="AS132" i="22"/>
  <c r="BL132" i="22"/>
  <c r="X1" i="15"/>
  <c r="X3" i="15"/>
  <c r="X5" i="15"/>
  <c r="X2" i="15"/>
  <c r="X4" i="15"/>
  <c r="X6" i="15"/>
  <c r="Z2" i="27"/>
  <c r="Z1" i="27"/>
  <c r="AS30" i="27"/>
  <c r="Z5" i="27"/>
  <c r="Z6" i="27"/>
  <c r="Z4" i="27"/>
  <c r="Z3" i="27"/>
  <c r="BM30" i="27"/>
  <c r="Y1" i="16"/>
  <c r="Y2" i="16"/>
  <c r="Y3" i="16"/>
  <c r="Y4" i="16"/>
  <c r="Y5" i="16"/>
  <c r="Y6" i="16"/>
  <c r="AS29" i="22"/>
  <c r="Z5" i="22"/>
  <c r="Z3" i="22"/>
  <c r="Z1" i="22"/>
  <c r="Z6" i="22"/>
  <c r="Z4" i="22"/>
  <c r="Z2" i="22"/>
  <c r="BM29" i="22"/>
  <c r="AQ30" i="15"/>
  <c r="AQ38" i="15"/>
  <c r="AQ46" i="15"/>
  <c r="AQ35" i="15"/>
  <c r="AQ43" i="15"/>
  <c r="AQ54" i="15"/>
  <c r="AQ62" i="15"/>
  <c r="AQ70" i="15"/>
  <c r="AQ78" i="15"/>
  <c r="AQ51" i="15"/>
  <c r="AQ59" i="15"/>
  <c r="AQ67" i="15"/>
  <c r="AQ75" i="15"/>
  <c r="AQ80" i="15"/>
  <c r="AQ81" i="15"/>
  <c r="AQ89" i="15"/>
  <c r="AQ32" i="15"/>
  <c r="AQ36" i="15"/>
  <c r="AQ40" i="15"/>
  <c r="AQ44" i="15"/>
  <c r="AQ33" i="15"/>
  <c r="AQ37" i="15"/>
  <c r="AQ41" i="15"/>
  <c r="AQ48" i="15"/>
  <c r="AQ52" i="15"/>
  <c r="AQ56" i="15"/>
  <c r="AQ60" i="15"/>
  <c r="AQ64" i="15"/>
  <c r="AQ68" i="15"/>
  <c r="AQ72" i="15"/>
  <c r="AQ76" i="15"/>
  <c r="AQ45" i="15"/>
  <c r="AQ49" i="15"/>
  <c r="AQ53" i="15"/>
  <c r="AQ57" i="15"/>
  <c r="AQ61" i="15"/>
  <c r="AQ65" i="15"/>
  <c r="AQ69" i="15"/>
  <c r="AQ73" i="15"/>
  <c r="AQ77" i="15"/>
  <c r="AQ82" i="15"/>
  <c r="AQ79" i="15"/>
  <c r="AQ83" i="15"/>
  <c r="AQ87" i="15"/>
  <c r="AQ90" i="15"/>
  <c r="AQ86" i="15"/>
  <c r="AQ34" i="15"/>
  <c r="AQ42" i="15"/>
  <c r="AQ31" i="15"/>
  <c r="AQ39" i="15"/>
  <c r="AQ50" i="15"/>
  <c r="AQ58" i="15"/>
  <c r="AQ66" i="15"/>
  <c r="AQ74" i="15"/>
  <c r="AQ47" i="15"/>
  <c r="AQ55" i="15"/>
  <c r="AQ63" i="15"/>
  <c r="AQ71" i="15"/>
  <c r="AQ84" i="15"/>
  <c r="AQ85" i="15"/>
  <c r="AQ88" i="15"/>
  <c r="AR29" i="16"/>
  <c r="AQ29" i="15"/>
  <c r="BK90" i="15"/>
  <c r="BK89" i="15"/>
  <c r="BK87" i="15"/>
  <c r="BK88" i="15"/>
  <c r="BK86" i="15"/>
  <c r="BK84" i="15"/>
  <c r="BK82" i="15"/>
  <c r="BK80" i="15"/>
  <c r="BK78" i="15"/>
  <c r="BK76" i="15"/>
  <c r="BK74" i="15"/>
  <c r="BK72" i="15"/>
  <c r="BK70" i="15"/>
  <c r="BK68" i="15"/>
  <c r="BK66" i="15"/>
  <c r="BK64" i="15"/>
  <c r="BK62" i="15"/>
  <c r="BK60" i="15"/>
  <c r="BK58" i="15"/>
  <c r="BK56" i="15"/>
  <c r="BK54" i="15"/>
  <c r="BK52" i="15"/>
  <c r="BK50" i="15"/>
  <c r="BK48" i="15"/>
  <c r="BK46" i="15"/>
  <c r="BK85" i="15"/>
  <c r="BK83" i="15"/>
  <c r="BK81" i="15"/>
  <c r="BK79" i="15"/>
  <c r="BK77" i="15"/>
  <c r="BK75" i="15"/>
  <c r="BK73" i="15"/>
  <c r="BK71" i="15"/>
  <c r="BK69" i="15"/>
  <c r="BK67" i="15"/>
  <c r="BK65" i="15"/>
  <c r="BK63" i="15"/>
  <c r="BK61" i="15"/>
  <c r="BK59" i="15"/>
  <c r="BK57" i="15"/>
  <c r="BK55" i="15"/>
  <c r="BK53" i="15"/>
  <c r="BK51" i="15"/>
  <c r="BK49" i="15"/>
  <c r="BK47" i="15"/>
  <c r="BK45" i="15"/>
  <c r="BK44" i="15"/>
  <c r="BK42" i="15"/>
  <c r="BK40" i="15"/>
  <c r="BK38" i="15"/>
  <c r="BK36" i="15"/>
  <c r="BK34" i="15"/>
  <c r="BK32" i="15"/>
  <c r="BK30" i="15"/>
  <c r="BK43" i="15"/>
  <c r="BK41" i="15"/>
  <c r="BK39" i="15"/>
  <c r="BK37" i="15"/>
  <c r="BK35" i="15"/>
  <c r="BK33" i="15"/>
  <c r="BK31" i="15"/>
  <c r="BK29" i="15"/>
  <c r="BL5" i="27" l="1"/>
  <c r="BL1" i="27"/>
  <c r="BL3" i="27"/>
  <c r="BL6" i="27"/>
  <c r="BL4" i="27"/>
  <c r="AS4" i="27"/>
  <c r="AS6" i="27"/>
  <c r="AS1" i="27"/>
  <c r="AS3" i="27"/>
  <c r="AS5" i="27"/>
  <c r="AS2" i="27"/>
  <c r="AR6" i="16"/>
  <c r="AR5" i="16"/>
  <c r="AR4" i="16"/>
  <c r="AR3" i="16"/>
  <c r="AR2" i="16"/>
  <c r="AR1" i="16"/>
  <c r="AS31" i="16"/>
  <c r="AS35" i="16"/>
  <c r="AS39" i="16"/>
  <c r="AS43" i="16"/>
  <c r="AS32" i="16"/>
  <c r="AS36" i="16"/>
  <c r="AS40" i="16"/>
  <c r="AS44" i="16"/>
  <c r="AS48" i="16"/>
  <c r="AS52" i="16"/>
  <c r="AS56" i="16"/>
  <c r="AS60" i="16"/>
  <c r="AS45" i="16"/>
  <c r="AS49" i="16"/>
  <c r="AS53" i="16"/>
  <c r="AS57" i="16"/>
  <c r="AS61" i="16"/>
  <c r="AS64" i="16"/>
  <c r="AS68" i="16"/>
  <c r="AS72" i="16"/>
  <c r="AS67" i="16"/>
  <c r="AS71" i="16"/>
  <c r="AS74" i="16"/>
  <c r="AS78" i="16"/>
  <c r="AS75" i="16"/>
  <c r="AS79" i="16"/>
  <c r="AS82" i="16"/>
  <c r="AS85" i="16"/>
  <c r="AS84" i="16"/>
  <c r="AS88" i="16"/>
  <c r="AS89" i="16"/>
  <c r="AS33" i="16"/>
  <c r="AS37" i="16"/>
  <c r="AS41" i="16"/>
  <c r="AS30" i="16"/>
  <c r="AS34" i="16"/>
  <c r="AS38" i="16"/>
  <c r="AS42" i="16"/>
  <c r="AS46" i="16"/>
  <c r="AS50" i="16"/>
  <c r="AS54" i="16"/>
  <c r="AS58" i="16"/>
  <c r="AS62" i="16"/>
  <c r="AS47" i="16"/>
  <c r="AS51" i="16"/>
  <c r="AS55" i="16"/>
  <c r="AS59" i="16"/>
  <c r="AS63" i="16"/>
  <c r="AS66" i="16"/>
  <c r="AS70" i="16"/>
  <c r="AS65" i="16"/>
  <c r="AS69" i="16"/>
  <c r="AS73" i="16"/>
  <c r="AS76" i="16"/>
  <c r="AS80" i="16"/>
  <c r="AS77" i="16"/>
  <c r="AS81" i="16"/>
  <c r="AS83" i="16"/>
  <c r="AS87" i="16"/>
  <c r="AS86" i="16"/>
  <c r="AS90" i="16"/>
  <c r="BK6" i="15"/>
  <c r="BK5" i="15"/>
  <c r="BK4" i="15"/>
  <c r="BK3" i="15"/>
  <c r="BK2" i="15"/>
  <c r="BK1" i="15"/>
  <c r="AQ5" i="15"/>
  <c r="AQ3" i="15"/>
  <c r="AQ6" i="15"/>
  <c r="AQ4" i="15"/>
  <c r="AQ2" i="15"/>
  <c r="AQ1" i="15"/>
  <c r="BL6" i="22"/>
  <c r="AS6" i="22"/>
  <c r="AS5" i="22"/>
  <c r="AS4" i="22"/>
  <c r="AS3" i="22"/>
  <c r="AS2" i="22"/>
  <c r="AS1" i="22"/>
  <c r="BL1" i="22"/>
  <c r="BL3" i="22"/>
  <c r="BL5" i="22"/>
  <c r="BL2" i="22"/>
  <c r="BL4" i="22"/>
  <c r="AT232" i="27"/>
  <c r="BM232" i="27"/>
  <c r="AT226" i="27"/>
  <c r="BM226" i="27"/>
  <c r="AT222" i="27"/>
  <c r="BM222" i="27"/>
  <c r="AT216" i="27"/>
  <c r="BM216" i="27"/>
  <c r="AT212" i="27"/>
  <c r="BM212" i="27"/>
  <c r="AT208" i="27"/>
  <c r="BM208" i="27"/>
  <c r="AT204" i="27"/>
  <c r="BM204" i="27"/>
  <c r="AT198" i="27"/>
  <c r="BM198" i="27"/>
  <c r="AT194" i="27"/>
  <c r="BM194" i="27"/>
  <c r="AT188" i="27"/>
  <c r="BM188" i="27"/>
  <c r="AT184" i="27"/>
  <c r="BM184" i="27"/>
  <c r="AT182" i="27"/>
  <c r="BM182" i="27"/>
  <c r="AT178" i="27"/>
  <c r="BM178" i="27"/>
  <c r="AT176" i="27"/>
  <c r="BM176" i="27"/>
  <c r="AT174" i="27"/>
  <c r="BM174" i="27"/>
  <c r="AT172" i="27"/>
  <c r="BM172" i="27"/>
  <c r="AT169" i="27"/>
  <c r="BM169" i="27"/>
  <c r="AT167" i="27"/>
  <c r="BM167" i="27"/>
  <c r="AT165" i="27"/>
  <c r="BM165" i="27"/>
  <c r="AT163" i="27"/>
  <c r="BM163" i="27"/>
  <c r="AT161" i="27"/>
  <c r="BM161" i="27"/>
  <c r="AT159" i="27"/>
  <c r="BM159" i="27"/>
  <c r="AT157" i="27"/>
  <c r="BM157" i="27"/>
  <c r="AT155" i="27"/>
  <c r="BM155" i="27"/>
  <c r="AT153" i="27"/>
  <c r="BM153" i="27"/>
  <c r="AT151" i="27"/>
  <c r="BM151" i="27"/>
  <c r="AT149" i="27"/>
  <c r="BM149" i="27"/>
  <c r="AT147" i="27"/>
  <c r="BM147" i="27"/>
  <c r="AT145" i="27"/>
  <c r="BM145" i="27"/>
  <c r="AT143" i="27"/>
  <c r="BM143" i="27"/>
  <c r="AT141" i="27"/>
  <c r="BM141" i="27"/>
  <c r="AT139" i="27"/>
  <c r="BM139" i="27"/>
  <c r="AT137" i="27"/>
  <c r="BM137" i="27"/>
  <c r="AT135" i="27"/>
  <c r="BM135" i="27"/>
  <c r="AT133" i="27"/>
  <c r="BM133" i="27"/>
  <c r="AT131" i="27"/>
  <c r="BM131" i="27"/>
  <c r="AT129" i="27"/>
  <c r="BM129" i="27"/>
  <c r="AT127" i="27"/>
  <c r="BM127" i="27"/>
  <c r="AT125" i="27"/>
  <c r="BM125" i="27"/>
  <c r="AT123" i="27"/>
  <c r="BM123" i="27"/>
  <c r="AT121" i="27"/>
  <c r="BM121" i="27"/>
  <c r="AT119" i="27"/>
  <c r="BM119" i="27"/>
  <c r="AT117" i="27"/>
  <c r="BM117" i="27"/>
  <c r="AT115" i="27"/>
  <c r="BM115" i="27"/>
  <c r="AT113" i="27"/>
  <c r="BM113" i="27"/>
  <c r="AT111" i="27"/>
  <c r="BM111" i="27"/>
  <c r="AT109" i="27"/>
  <c r="BM109" i="27"/>
  <c r="AT107" i="27"/>
  <c r="BM107" i="27"/>
  <c r="AT105" i="27"/>
  <c r="BM105" i="27"/>
  <c r="AT103" i="27"/>
  <c r="BM103" i="27"/>
  <c r="AT101" i="27"/>
  <c r="BM101" i="27"/>
  <c r="AT99" i="27"/>
  <c r="BM99" i="27"/>
  <c r="AT97" i="27"/>
  <c r="BM97" i="27"/>
  <c r="AT95" i="27"/>
  <c r="BM95" i="27"/>
  <c r="AT93" i="27"/>
  <c r="BM93" i="27"/>
  <c r="AT91" i="27"/>
  <c r="BM91" i="27"/>
  <c r="AT89" i="27"/>
  <c r="BM89" i="27"/>
  <c r="AT87" i="27"/>
  <c r="BM87" i="27"/>
  <c r="AT85" i="27"/>
  <c r="BM85" i="27"/>
  <c r="AT83" i="27"/>
  <c r="BM83" i="27"/>
  <c r="AT81" i="27"/>
  <c r="BM81" i="27"/>
  <c r="AT79" i="27"/>
  <c r="BM79" i="27"/>
  <c r="AT77" i="27"/>
  <c r="BM77" i="27"/>
  <c r="AT75" i="27"/>
  <c r="BM75" i="27"/>
  <c r="AT73" i="27"/>
  <c r="BM73" i="27"/>
  <c r="AT71" i="27"/>
  <c r="BM71" i="27"/>
  <c r="AT69" i="27"/>
  <c r="BM69" i="27"/>
  <c r="AT67" i="27"/>
  <c r="BM67" i="27"/>
  <c r="AT65" i="27"/>
  <c r="BM65" i="27"/>
  <c r="AT63" i="27"/>
  <c r="BM63" i="27"/>
  <c r="AT61" i="27"/>
  <c r="BM61" i="27"/>
  <c r="AT59" i="27"/>
  <c r="BM59" i="27"/>
  <c r="AT57" i="27"/>
  <c r="BM57" i="27"/>
  <c r="AT53" i="27"/>
  <c r="BM53" i="27"/>
  <c r="AT56" i="27"/>
  <c r="BM56" i="27"/>
  <c r="AT52" i="27"/>
  <c r="BM52" i="27"/>
  <c r="AT49" i="27"/>
  <c r="BM49" i="27"/>
  <c r="AT47" i="27"/>
  <c r="BM47" i="27"/>
  <c r="AT45" i="27"/>
  <c r="BM45" i="27"/>
  <c r="AT43" i="27"/>
  <c r="BM43" i="27"/>
  <c r="AT41" i="27"/>
  <c r="BM41" i="27"/>
  <c r="AT39" i="27"/>
  <c r="BM39" i="27"/>
  <c r="AT37" i="27"/>
  <c r="BM37" i="27"/>
  <c r="AT35" i="27"/>
  <c r="BM35" i="27"/>
  <c r="AT33" i="27"/>
  <c r="BM33" i="27"/>
  <c r="AT31" i="27"/>
  <c r="BM31" i="27"/>
  <c r="AT230" i="27"/>
  <c r="BM230" i="27"/>
  <c r="AT228" i="27"/>
  <c r="BM228" i="27"/>
  <c r="AT224" i="27"/>
  <c r="BM224" i="27"/>
  <c r="AT220" i="27"/>
  <c r="BM220" i="27"/>
  <c r="AT218" i="27"/>
  <c r="BM218" i="27"/>
  <c r="AT214" i="27"/>
  <c r="BM214" i="27"/>
  <c r="AT210" i="27"/>
  <c r="BM210" i="27"/>
  <c r="AT206" i="27"/>
  <c r="BM206" i="27"/>
  <c r="AT202" i="27"/>
  <c r="BM202" i="27"/>
  <c r="AT200" i="27"/>
  <c r="BM200" i="27"/>
  <c r="AT196" i="27"/>
  <c r="BM196" i="27"/>
  <c r="AT192" i="27"/>
  <c r="BM192" i="27"/>
  <c r="AT190" i="27"/>
  <c r="BM190" i="27"/>
  <c r="AT186" i="27"/>
  <c r="BM186" i="27"/>
  <c r="AT180" i="27"/>
  <c r="BM180" i="27"/>
  <c r="AT233" i="27"/>
  <c r="BM233" i="27"/>
  <c r="AT231" i="27"/>
  <c r="BM231" i="27"/>
  <c r="AT229" i="27"/>
  <c r="BM229" i="27"/>
  <c r="AT227" i="27"/>
  <c r="BM227" i="27"/>
  <c r="AT225" i="27"/>
  <c r="BM225" i="27"/>
  <c r="AT223" i="27"/>
  <c r="BM223" i="27"/>
  <c r="AT221" i="27"/>
  <c r="BM221" i="27"/>
  <c r="AT219" i="27"/>
  <c r="BM219" i="27"/>
  <c r="AT217" i="27"/>
  <c r="BM217" i="27"/>
  <c r="AT215" i="27"/>
  <c r="BM215" i="27"/>
  <c r="AT213" i="27"/>
  <c r="BM213" i="27"/>
  <c r="AT211" i="27"/>
  <c r="BM211" i="27"/>
  <c r="AT209" i="27"/>
  <c r="BM209" i="27"/>
  <c r="AT207" i="27"/>
  <c r="BM207" i="27"/>
  <c r="AT205" i="27"/>
  <c r="BM205" i="27"/>
  <c r="AT203" i="27"/>
  <c r="BM203" i="27"/>
  <c r="AT201" i="27"/>
  <c r="BM201" i="27"/>
  <c r="AT199" i="27"/>
  <c r="BM199" i="27"/>
  <c r="AT197" i="27"/>
  <c r="BM197" i="27"/>
  <c r="AT195" i="27"/>
  <c r="BM195" i="27"/>
  <c r="AT193" i="27"/>
  <c r="BM193" i="27"/>
  <c r="AT191" i="27"/>
  <c r="BM191" i="27"/>
  <c r="AT189" i="27"/>
  <c r="BM189" i="27"/>
  <c r="AT187" i="27"/>
  <c r="BM187" i="27"/>
  <c r="AT185" i="27"/>
  <c r="BM185" i="27"/>
  <c r="AT183" i="27"/>
  <c r="BM183" i="27"/>
  <c r="AT181" i="27"/>
  <c r="BM181" i="27"/>
  <c r="AT179" i="27"/>
  <c r="BM179" i="27"/>
  <c r="AT177" i="27"/>
  <c r="BM177" i="27"/>
  <c r="AT175" i="27"/>
  <c r="BM175" i="27"/>
  <c r="AT173" i="27"/>
  <c r="BM173" i="27"/>
  <c r="AT171" i="27"/>
  <c r="BM171" i="27"/>
  <c r="AT170" i="27"/>
  <c r="BM170" i="27"/>
  <c r="AT168" i="27"/>
  <c r="BM168" i="27"/>
  <c r="AT166" i="27"/>
  <c r="BM166" i="27"/>
  <c r="AT164" i="27"/>
  <c r="BM164" i="27"/>
  <c r="AT162" i="27"/>
  <c r="BM162" i="27"/>
  <c r="AT160" i="27"/>
  <c r="BM160" i="27"/>
  <c r="AT158" i="27"/>
  <c r="BM158" i="27"/>
  <c r="AT156" i="27"/>
  <c r="BM156" i="27"/>
  <c r="AT154" i="27"/>
  <c r="BM154" i="27"/>
  <c r="AT152" i="27"/>
  <c r="BM152" i="27"/>
  <c r="AT150" i="27"/>
  <c r="BM150" i="27"/>
  <c r="AT148" i="27"/>
  <c r="BM148" i="27"/>
  <c r="AT146" i="27"/>
  <c r="BM146" i="27"/>
  <c r="AT144" i="27"/>
  <c r="BM144" i="27"/>
  <c r="AT142" i="27"/>
  <c r="BM142" i="27"/>
  <c r="AT140" i="27"/>
  <c r="BM140" i="27"/>
  <c r="AT138" i="27"/>
  <c r="BM138" i="27"/>
  <c r="AT136" i="27"/>
  <c r="BM136" i="27"/>
  <c r="AT134" i="27"/>
  <c r="BM134" i="27"/>
  <c r="AT132" i="27"/>
  <c r="BM132" i="27"/>
  <c r="AT130" i="27"/>
  <c r="BM130" i="27"/>
  <c r="AT128" i="27"/>
  <c r="BM128" i="27"/>
  <c r="AT126" i="27"/>
  <c r="BM126" i="27"/>
  <c r="AT124" i="27"/>
  <c r="BM124" i="27"/>
  <c r="AT122" i="27"/>
  <c r="BM122" i="27"/>
  <c r="AT120" i="27"/>
  <c r="BM120" i="27"/>
  <c r="AT118" i="27"/>
  <c r="BM118" i="27"/>
  <c r="AT116" i="27"/>
  <c r="BM116" i="27"/>
  <c r="AT114" i="27"/>
  <c r="BM114" i="27"/>
  <c r="AT112" i="27"/>
  <c r="BM112" i="27"/>
  <c r="AT110" i="27"/>
  <c r="BM110" i="27"/>
  <c r="AT108" i="27"/>
  <c r="BM108" i="27"/>
  <c r="AT106" i="27"/>
  <c r="BM106" i="27"/>
  <c r="AT104" i="27"/>
  <c r="BM104" i="27"/>
  <c r="AT102" i="27"/>
  <c r="BM102" i="27"/>
  <c r="AT100" i="27"/>
  <c r="BM100" i="27"/>
  <c r="AT98" i="27"/>
  <c r="BM98" i="27"/>
  <c r="AT96" i="27"/>
  <c r="BM96" i="27"/>
  <c r="AT94" i="27"/>
  <c r="BM94" i="27"/>
  <c r="AT92" i="27"/>
  <c r="BM92" i="27"/>
  <c r="AT90" i="27"/>
  <c r="BM90" i="27"/>
  <c r="AT88" i="27"/>
  <c r="BM88" i="27"/>
  <c r="AT86" i="27"/>
  <c r="BM86" i="27"/>
  <c r="AT84" i="27"/>
  <c r="BM84" i="27"/>
  <c r="AT82" i="27"/>
  <c r="BM82" i="27"/>
  <c r="AT80" i="27"/>
  <c r="BM80" i="27"/>
  <c r="AT78" i="27"/>
  <c r="BM78" i="27"/>
  <c r="AT76" i="27"/>
  <c r="BM76" i="27"/>
  <c r="AT74" i="27"/>
  <c r="BM74" i="27"/>
  <c r="AT72" i="27"/>
  <c r="BM72" i="27"/>
  <c r="AT70" i="27"/>
  <c r="BM70" i="27"/>
  <c r="AT68" i="27"/>
  <c r="BM68" i="27"/>
  <c r="AT66" i="27"/>
  <c r="BM66" i="27"/>
  <c r="AT64" i="27"/>
  <c r="BM64" i="27"/>
  <c r="AT62" i="27"/>
  <c r="BM62" i="27"/>
  <c r="AT60" i="27"/>
  <c r="BM60" i="27"/>
  <c r="AT58" i="27"/>
  <c r="BM58" i="27"/>
  <c r="AT55" i="27"/>
  <c r="BM55" i="27"/>
  <c r="AT51" i="27"/>
  <c r="BM51" i="27"/>
  <c r="AT54" i="27"/>
  <c r="BM54" i="27"/>
  <c r="AT50" i="27"/>
  <c r="BM50" i="27"/>
  <c r="AT48" i="27"/>
  <c r="BM48" i="27"/>
  <c r="AT46" i="27"/>
  <c r="BM46" i="27"/>
  <c r="AT44" i="27"/>
  <c r="BM44" i="27"/>
  <c r="AT42" i="27"/>
  <c r="BM42" i="27"/>
  <c r="AT40" i="27"/>
  <c r="BM40" i="27"/>
  <c r="AT38" i="27"/>
  <c r="BM38" i="27"/>
  <c r="AT36" i="27"/>
  <c r="BM36" i="27"/>
  <c r="AT34" i="27"/>
  <c r="BM34" i="27"/>
  <c r="AT32" i="27"/>
  <c r="BM32" i="27"/>
  <c r="AT30" i="22"/>
  <c r="BM30" i="22"/>
  <c r="AT33" i="22"/>
  <c r="BM33" i="22"/>
  <c r="AT32" i="22"/>
  <c r="BM32" i="22"/>
  <c r="AT36" i="22"/>
  <c r="BM36" i="22"/>
  <c r="AT40" i="22"/>
  <c r="BM40" i="22"/>
  <c r="AT44" i="22"/>
  <c r="BM44" i="22"/>
  <c r="AT48" i="22"/>
  <c r="BM48" i="22"/>
  <c r="AT52" i="22"/>
  <c r="BM52" i="22"/>
  <c r="AT56" i="22"/>
  <c r="BM56" i="22"/>
  <c r="AT60" i="22"/>
  <c r="BM60" i="22"/>
  <c r="AT64" i="22"/>
  <c r="BM64" i="22"/>
  <c r="AT35" i="22"/>
  <c r="BM35" i="22"/>
  <c r="AT39" i="22"/>
  <c r="BM39" i="22"/>
  <c r="AT43" i="22"/>
  <c r="BM43" i="22"/>
  <c r="AT47" i="22"/>
  <c r="BM47" i="22"/>
  <c r="AT51" i="22"/>
  <c r="BM51" i="22"/>
  <c r="AT55" i="22"/>
  <c r="BM55" i="22"/>
  <c r="AT59" i="22"/>
  <c r="BM59" i="22"/>
  <c r="AT63" i="22"/>
  <c r="BM63" i="22"/>
  <c r="AT67" i="22"/>
  <c r="BM67" i="22"/>
  <c r="AT70" i="22"/>
  <c r="BM70" i="22"/>
  <c r="AT74" i="22"/>
  <c r="BM74" i="22"/>
  <c r="AT78" i="22"/>
  <c r="BM78" i="22"/>
  <c r="AT82" i="22"/>
  <c r="BM82" i="22"/>
  <c r="AT86" i="22"/>
  <c r="BM86" i="22"/>
  <c r="AT71" i="22"/>
  <c r="BM71" i="22"/>
  <c r="AT75" i="22"/>
  <c r="BM75" i="22"/>
  <c r="AT79" i="22"/>
  <c r="BM79" i="22"/>
  <c r="AT83" i="22"/>
  <c r="BM83" i="22"/>
  <c r="AT88" i="22"/>
  <c r="BM88" i="22"/>
  <c r="AT92" i="22"/>
  <c r="BM92" i="22"/>
  <c r="AT96" i="22"/>
  <c r="BM96" i="22"/>
  <c r="AT100" i="22"/>
  <c r="BM100" i="22"/>
  <c r="AT87" i="22"/>
  <c r="BM87" i="22"/>
  <c r="AT91" i="22"/>
  <c r="BM91" i="22"/>
  <c r="AT95" i="22"/>
  <c r="BM95" i="22"/>
  <c r="AT99" i="22"/>
  <c r="BM99" i="22"/>
  <c r="AT103" i="22"/>
  <c r="BM103" i="22"/>
  <c r="AT104" i="22"/>
  <c r="BM104" i="22"/>
  <c r="AT108" i="22"/>
  <c r="BM108" i="22"/>
  <c r="AT112" i="22"/>
  <c r="BM112" i="22"/>
  <c r="AT107" i="22"/>
  <c r="BM107" i="22"/>
  <c r="AT111" i="22"/>
  <c r="BM111" i="22"/>
  <c r="AT115" i="22"/>
  <c r="BM115" i="22"/>
  <c r="AT119" i="22"/>
  <c r="BM119" i="22"/>
  <c r="AT123" i="22"/>
  <c r="BM123" i="22"/>
  <c r="AT118" i="22"/>
  <c r="BM118" i="22"/>
  <c r="AT122" i="22"/>
  <c r="BM122" i="22"/>
  <c r="AT126" i="22"/>
  <c r="BM126" i="22"/>
  <c r="AT127" i="22"/>
  <c r="BM127" i="22"/>
  <c r="AT131" i="22"/>
  <c r="BM131" i="22"/>
  <c r="AT130" i="22"/>
  <c r="BM130" i="22"/>
  <c r="AT135" i="22"/>
  <c r="BM135" i="22"/>
  <c r="AT133" i="22"/>
  <c r="BM133" i="22"/>
  <c r="AT31" i="22"/>
  <c r="BM31" i="22"/>
  <c r="AT34" i="22"/>
  <c r="BM34" i="22"/>
  <c r="AT38" i="22"/>
  <c r="BM38" i="22"/>
  <c r="AT42" i="22"/>
  <c r="BM42" i="22"/>
  <c r="AT46" i="22"/>
  <c r="BM46" i="22"/>
  <c r="AT50" i="22"/>
  <c r="BM50" i="22"/>
  <c r="AT54" i="22"/>
  <c r="BM54" i="22"/>
  <c r="AT58" i="22"/>
  <c r="BM58" i="22"/>
  <c r="AT62" i="22"/>
  <c r="BM62" i="22"/>
  <c r="AT66" i="22"/>
  <c r="BM66" i="22"/>
  <c r="AT37" i="22"/>
  <c r="BM37" i="22"/>
  <c r="AT41" i="22"/>
  <c r="BM41" i="22"/>
  <c r="AT45" i="22"/>
  <c r="BM45" i="22"/>
  <c r="AT49" i="22"/>
  <c r="BM49" i="22"/>
  <c r="AT53" i="22"/>
  <c r="BM53" i="22"/>
  <c r="AT57" i="22"/>
  <c r="BM57" i="22"/>
  <c r="AT61" i="22"/>
  <c r="BM61" i="22"/>
  <c r="AT65" i="22"/>
  <c r="BM65" i="22"/>
  <c r="AT68" i="22"/>
  <c r="BM68" i="22"/>
  <c r="AT72" i="22"/>
  <c r="BM72" i="22"/>
  <c r="AT76" i="22"/>
  <c r="BM76" i="22"/>
  <c r="AT80" i="22"/>
  <c r="BM80" i="22"/>
  <c r="AT84" i="22"/>
  <c r="BM84" i="22"/>
  <c r="AT69" i="22"/>
  <c r="BM69" i="22"/>
  <c r="AT73" i="22"/>
  <c r="BM73" i="22"/>
  <c r="AT77" i="22"/>
  <c r="BM77" i="22"/>
  <c r="AT81" i="22"/>
  <c r="BM81" i="22"/>
  <c r="AT85" i="22"/>
  <c r="BM85" i="22"/>
  <c r="AT90" i="22"/>
  <c r="BM90" i="22"/>
  <c r="AT94" i="22"/>
  <c r="BM94" i="22"/>
  <c r="AT98" i="22"/>
  <c r="BM98" i="22"/>
  <c r="AT102" i="22"/>
  <c r="BM102" i="22"/>
  <c r="AT89" i="22"/>
  <c r="BM89" i="22"/>
  <c r="AT93" i="22"/>
  <c r="BM93" i="22"/>
  <c r="AT97" i="22"/>
  <c r="BM97" i="22"/>
  <c r="AT101" i="22"/>
  <c r="BM101" i="22"/>
  <c r="AT105" i="22"/>
  <c r="BM105" i="22"/>
  <c r="AT106" i="22"/>
  <c r="BM106" i="22"/>
  <c r="AT110" i="22"/>
  <c r="BM110" i="22"/>
  <c r="AT114" i="22"/>
  <c r="BM114" i="22"/>
  <c r="AT109" i="22"/>
  <c r="BM109" i="22"/>
  <c r="AT113" i="22"/>
  <c r="BM113" i="22"/>
  <c r="AT117" i="22"/>
  <c r="BM117" i="22"/>
  <c r="AT121" i="22"/>
  <c r="BM121" i="22"/>
  <c r="AT116" i="22"/>
  <c r="BM116" i="22"/>
  <c r="AT120" i="22"/>
  <c r="BM120" i="22"/>
  <c r="AT124" i="22"/>
  <c r="BM124" i="22"/>
  <c r="AT125" i="22"/>
  <c r="BM125" i="22"/>
  <c r="AT129" i="22"/>
  <c r="BM129" i="22"/>
  <c r="AT128" i="22"/>
  <c r="BM128" i="22"/>
  <c r="AT136" i="22"/>
  <c r="BM136" i="22"/>
  <c r="AT134" i="22"/>
  <c r="BM134" i="22"/>
  <c r="BM132" i="22"/>
  <c r="AT132" i="22"/>
  <c r="Y1" i="15"/>
  <c r="Y2" i="15"/>
  <c r="Y3" i="15"/>
  <c r="Y4" i="15"/>
  <c r="Y5" i="15"/>
  <c r="Y6" i="15"/>
  <c r="BN30" i="27"/>
  <c r="AA6" i="27"/>
  <c r="AA3" i="27"/>
  <c r="AA2" i="27"/>
  <c r="AA4" i="27"/>
  <c r="AA5" i="27"/>
  <c r="AA1" i="27"/>
  <c r="AT30" i="27"/>
  <c r="Z2" i="16"/>
  <c r="Z4" i="16"/>
  <c r="Z6" i="16"/>
  <c r="Z1" i="16"/>
  <c r="Z3" i="16"/>
  <c r="Z5" i="16"/>
  <c r="BN29" i="22"/>
  <c r="AA6" i="22"/>
  <c r="AA4" i="22"/>
  <c r="AA2" i="22"/>
  <c r="AT29" i="22"/>
  <c r="AA5" i="22"/>
  <c r="AA3" i="22"/>
  <c r="AA1" i="22"/>
  <c r="AR35" i="15"/>
  <c r="AR43" i="15"/>
  <c r="AR34" i="15"/>
  <c r="AR42" i="15"/>
  <c r="AR49" i="15"/>
  <c r="AR53" i="15"/>
  <c r="AR61" i="15"/>
  <c r="AR69" i="15"/>
  <c r="AR77" i="15"/>
  <c r="AR81" i="15"/>
  <c r="AR48" i="15"/>
  <c r="AR56" i="15"/>
  <c r="AR64" i="15"/>
  <c r="AR68" i="15"/>
  <c r="AR76" i="15"/>
  <c r="AR84" i="15"/>
  <c r="AR89" i="15"/>
  <c r="AR33" i="15"/>
  <c r="AR37" i="15"/>
  <c r="AR41" i="15"/>
  <c r="AR32" i="15"/>
  <c r="AR36" i="15"/>
  <c r="AR40" i="15"/>
  <c r="AR44" i="15"/>
  <c r="AR47" i="15"/>
  <c r="AR51" i="15"/>
  <c r="AR55" i="15"/>
  <c r="AR59" i="15"/>
  <c r="AR63" i="15"/>
  <c r="AR67" i="15"/>
  <c r="AR71" i="15"/>
  <c r="AR75" i="15"/>
  <c r="AR79" i="15"/>
  <c r="AR83" i="15"/>
  <c r="AR46" i="15"/>
  <c r="AR50" i="15"/>
  <c r="AR54" i="15"/>
  <c r="AR58" i="15"/>
  <c r="AR62" i="15"/>
  <c r="AR66" i="15"/>
  <c r="AR70" i="15"/>
  <c r="AR74" i="15"/>
  <c r="AR78" i="15"/>
  <c r="AR82" i="15"/>
  <c r="AR86" i="15"/>
  <c r="AR87" i="15"/>
  <c r="AR31" i="15"/>
  <c r="AR39" i="15"/>
  <c r="AR30" i="15"/>
  <c r="AR38" i="15"/>
  <c r="AR45" i="15"/>
  <c r="AR57" i="15"/>
  <c r="AR65" i="15"/>
  <c r="AR73" i="15"/>
  <c r="AR85" i="15"/>
  <c r="AR52" i="15"/>
  <c r="AR60" i="15"/>
  <c r="AR72" i="15"/>
  <c r="AR80" i="15"/>
  <c r="AR88" i="15"/>
  <c r="AR90" i="15"/>
  <c r="AS29" i="16"/>
  <c r="AR29" i="15"/>
  <c r="BL90" i="15"/>
  <c r="BL88" i="15"/>
  <c r="BL86" i="15"/>
  <c r="BL89" i="15"/>
  <c r="BL87" i="15"/>
  <c r="BL85" i="15"/>
  <c r="BL83" i="15"/>
  <c r="BL81" i="15"/>
  <c r="BL79" i="15"/>
  <c r="BL77" i="15"/>
  <c r="BL75" i="15"/>
  <c r="BL73" i="15"/>
  <c r="BL71" i="15"/>
  <c r="BL69" i="15"/>
  <c r="BL67" i="15"/>
  <c r="BL65" i="15"/>
  <c r="BL63" i="15"/>
  <c r="BL61" i="15"/>
  <c r="BL59" i="15"/>
  <c r="BL57" i="15"/>
  <c r="BL55" i="15"/>
  <c r="BL53" i="15"/>
  <c r="BL51" i="15"/>
  <c r="BL49" i="15"/>
  <c r="BL47" i="15"/>
  <c r="BL45" i="15"/>
  <c r="BL84" i="15"/>
  <c r="BL82" i="15"/>
  <c r="BL80" i="15"/>
  <c r="BL78" i="15"/>
  <c r="BL76" i="15"/>
  <c r="BL74" i="15"/>
  <c r="BL72" i="15"/>
  <c r="BL70" i="15"/>
  <c r="BL68" i="15"/>
  <c r="BL66" i="15"/>
  <c r="BL64" i="15"/>
  <c r="BL62" i="15"/>
  <c r="BL60" i="15"/>
  <c r="BL58" i="15"/>
  <c r="BL56" i="15"/>
  <c r="BL54" i="15"/>
  <c r="BL52" i="15"/>
  <c r="BL50" i="15"/>
  <c r="BL48" i="15"/>
  <c r="BL46" i="15"/>
  <c r="BL43" i="15"/>
  <c r="BL41" i="15"/>
  <c r="BL39" i="15"/>
  <c r="BL37" i="15"/>
  <c r="BL35" i="15"/>
  <c r="BL33" i="15"/>
  <c r="BL31" i="15"/>
  <c r="BL29" i="15"/>
  <c r="BL44" i="15"/>
  <c r="BL42" i="15"/>
  <c r="BL40" i="15"/>
  <c r="BL38" i="15"/>
  <c r="BL36" i="15"/>
  <c r="BL34" i="15"/>
  <c r="BL32" i="15"/>
  <c r="BL30" i="15"/>
  <c r="BM3" i="27" l="1"/>
  <c r="BM2" i="27"/>
  <c r="BM6" i="22"/>
  <c r="BM5" i="27"/>
  <c r="BM4" i="27"/>
  <c r="AT6" i="27"/>
  <c r="AT4" i="27"/>
  <c r="AT2" i="27"/>
  <c r="AT1" i="27"/>
  <c r="AT5" i="27"/>
  <c r="AT3" i="27"/>
  <c r="BM1" i="27"/>
  <c r="BM6" i="27"/>
  <c r="AS6" i="16"/>
  <c r="AS5" i="16"/>
  <c r="AS4" i="16"/>
  <c r="AS3" i="16"/>
  <c r="AS2" i="16"/>
  <c r="AS1" i="16"/>
  <c r="AT32" i="16"/>
  <c r="AT36" i="16"/>
  <c r="AT40" i="16"/>
  <c r="AT44" i="16"/>
  <c r="AT31" i="16"/>
  <c r="AT35" i="16"/>
  <c r="AT39" i="16"/>
  <c r="AT43" i="16"/>
  <c r="AT49" i="16"/>
  <c r="AT53" i="16"/>
  <c r="AT57" i="16"/>
  <c r="AT61" i="16"/>
  <c r="AT64" i="16"/>
  <c r="AT48" i="16"/>
  <c r="AT52" i="16"/>
  <c r="AT56" i="16"/>
  <c r="AT60" i="16"/>
  <c r="AT65" i="16"/>
  <c r="AT69" i="16"/>
  <c r="AT73" i="16"/>
  <c r="AT68" i="16"/>
  <c r="AT72" i="16"/>
  <c r="AT77" i="16"/>
  <c r="AT81" i="16"/>
  <c r="AT74" i="16"/>
  <c r="AT78" i="16"/>
  <c r="AT82" i="16"/>
  <c r="AT86" i="16"/>
  <c r="AT85" i="16"/>
  <c r="AT89" i="16"/>
  <c r="AT30" i="16"/>
  <c r="AT34" i="16"/>
  <c r="AT38" i="16"/>
  <c r="AT42" i="16"/>
  <c r="AT45" i="16"/>
  <c r="AT33" i="16"/>
  <c r="AT37" i="16"/>
  <c r="AT41" i="16"/>
  <c r="AT47" i="16"/>
  <c r="AT51" i="16"/>
  <c r="AT55" i="16"/>
  <c r="AT59" i="16"/>
  <c r="AT63" i="16"/>
  <c r="AT46" i="16"/>
  <c r="AT50" i="16"/>
  <c r="AT54" i="16"/>
  <c r="AT58" i="16"/>
  <c r="AT62" i="16"/>
  <c r="AT67" i="16"/>
  <c r="AT71" i="16"/>
  <c r="AT66" i="16"/>
  <c r="AT70" i="16"/>
  <c r="AT75" i="16"/>
  <c r="AT79" i="16"/>
  <c r="AT83" i="16"/>
  <c r="AT76" i="16"/>
  <c r="AT80" i="16"/>
  <c r="AT84" i="16"/>
  <c r="AT88" i="16"/>
  <c r="AT87" i="16"/>
  <c r="AT90" i="16"/>
  <c r="BL6" i="15"/>
  <c r="BL4" i="15"/>
  <c r="BL2" i="15"/>
  <c r="BL5" i="15"/>
  <c r="BL3" i="15"/>
  <c r="BL1" i="15"/>
  <c r="AR6" i="15"/>
  <c r="AR5" i="15"/>
  <c r="AR4" i="15"/>
  <c r="AR3" i="15"/>
  <c r="AR2" i="15"/>
  <c r="AR1" i="15"/>
  <c r="BM5" i="22"/>
  <c r="AT6" i="22"/>
  <c r="AT5" i="22"/>
  <c r="AT4" i="22"/>
  <c r="AT3" i="22"/>
  <c r="AT2" i="22"/>
  <c r="AT1" i="22"/>
  <c r="BM2" i="22"/>
  <c r="BM4" i="22"/>
  <c r="BM1" i="22"/>
  <c r="BM3" i="22"/>
  <c r="AU232" i="27"/>
  <c r="BN232" i="27"/>
  <c r="AU230" i="27"/>
  <c r="BN230" i="27"/>
  <c r="AU228" i="27"/>
  <c r="BN228" i="27"/>
  <c r="AU226" i="27"/>
  <c r="BN226" i="27"/>
  <c r="AU224" i="27"/>
  <c r="BN224" i="27"/>
  <c r="AU222" i="27"/>
  <c r="BN222" i="27"/>
  <c r="AU220" i="27"/>
  <c r="BN220" i="27"/>
  <c r="AU218" i="27"/>
  <c r="BN218" i="27"/>
  <c r="AU216" i="27"/>
  <c r="BN216" i="27"/>
  <c r="AU214" i="27"/>
  <c r="BN214" i="27"/>
  <c r="AU212" i="27"/>
  <c r="BN212" i="27"/>
  <c r="AU210" i="27"/>
  <c r="BN210" i="27"/>
  <c r="AU208" i="27"/>
  <c r="BN208" i="27"/>
  <c r="AU206" i="27"/>
  <c r="BN206" i="27"/>
  <c r="AU204" i="27"/>
  <c r="BN204" i="27"/>
  <c r="AU202" i="27"/>
  <c r="BN202" i="27"/>
  <c r="AU200" i="27"/>
  <c r="BN200" i="27"/>
  <c r="AU198" i="27"/>
  <c r="BN198" i="27"/>
  <c r="AU196" i="27"/>
  <c r="BN196" i="27"/>
  <c r="AU194" i="27"/>
  <c r="BN194" i="27"/>
  <c r="AU192" i="27"/>
  <c r="BN192" i="27"/>
  <c r="AU190" i="27"/>
  <c r="BN190" i="27"/>
  <c r="AU188" i="27"/>
  <c r="BN188" i="27"/>
  <c r="AU186" i="27"/>
  <c r="BN186" i="27"/>
  <c r="AU184" i="27"/>
  <c r="BN184" i="27"/>
  <c r="AU182" i="27"/>
  <c r="BN182" i="27"/>
  <c r="AU180" i="27"/>
  <c r="BN180" i="27"/>
  <c r="AU178" i="27"/>
  <c r="BN178" i="27"/>
  <c r="AU176" i="27"/>
  <c r="BN176" i="27"/>
  <c r="AU174" i="27"/>
  <c r="BN174" i="27"/>
  <c r="AU172" i="27"/>
  <c r="BN172" i="27"/>
  <c r="AU170" i="27"/>
  <c r="BN170" i="27"/>
  <c r="AU168" i="27"/>
  <c r="BN168" i="27"/>
  <c r="AU166" i="27"/>
  <c r="BN166" i="27"/>
  <c r="AU164" i="27"/>
  <c r="BN164" i="27"/>
  <c r="AU162" i="27"/>
  <c r="BN162" i="27"/>
  <c r="AU160" i="27"/>
  <c r="BN160" i="27"/>
  <c r="AU158" i="27"/>
  <c r="BN158" i="27"/>
  <c r="AU156" i="27"/>
  <c r="BN156" i="27"/>
  <c r="AU154" i="27"/>
  <c r="BN154" i="27"/>
  <c r="AU152" i="27"/>
  <c r="BN152" i="27"/>
  <c r="AU150" i="27"/>
  <c r="BN150" i="27"/>
  <c r="AU148" i="27"/>
  <c r="BN148" i="27"/>
  <c r="AU146" i="27"/>
  <c r="BN146" i="27"/>
  <c r="AU144" i="27"/>
  <c r="BN144" i="27"/>
  <c r="AU142" i="27"/>
  <c r="BN142" i="27"/>
  <c r="AU140" i="27"/>
  <c r="BN140" i="27"/>
  <c r="AU138" i="27"/>
  <c r="BN138" i="27"/>
  <c r="AU136" i="27"/>
  <c r="BN136" i="27"/>
  <c r="AU134" i="27"/>
  <c r="BN134" i="27"/>
  <c r="AU132" i="27"/>
  <c r="BN132" i="27"/>
  <c r="AU130" i="27"/>
  <c r="BN130" i="27"/>
  <c r="AU128" i="27"/>
  <c r="BN128" i="27"/>
  <c r="AU126" i="27"/>
  <c r="BN126" i="27"/>
  <c r="AU124" i="27"/>
  <c r="BN124" i="27"/>
  <c r="AU122" i="27"/>
  <c r="BN122" i="27"/>
  <c r="AU120" i="27"/>
  <c r="BN120" i="27"/>
  <c r="AU118" i="27"/>
  <c r="BN118" i="27"/>
  <c r="AU116" i="27"/>
  <c r="BN116" i="27"/>
  <c r="AU114" i="27"/>
  <c r="BN114" i="27"/>
  <c r="AU112" i="27"/>
  <c r="BN112" i="27"/>
  <c r="AU110" i="27"/>
  <c r="BN110" i="27"/>
  <c r="AU108" i="27"/>
  <c r="BN108" i="27"/>
  <c r="AU106" i="27"/>
  <c r="BN106" i="27"/>
  <c r="AU104" i="27"/>
  <c r="BN104" i="27"/>
  <c r="AU102" i="27"/>
  <c r="BN102" i="27"/>
  <c r="AU100" i="27"/>
  <c r="BN100" i="27"/>
  <c r="AU98" i="27"/>
  <c r="BN98" i="27"/>
  <c r="AU96" i="27"/>
  <c r="BN96" i="27"/>
  <c r="AU94" i="27"/>
  <c r="BN94" i="27"/>
  <c r="AU92" i="27"/>
  <c r="BN92" i="27"/>
  <c r="AU90" i="27"/>
  <c r="BN90" i="27"/>
  <c r="AU88" i="27"/>
  <c r="BN88" i="27"/>
  <c r="AU86" i="27"/>
  <c r="BN86" i="27"/>
  <c r="AU84" i="27"/>
  <c r="BN84" i="27"/>
  <c r="AU82" i="27"/>
  <c r="BN82" i="27"/>
  <c r="AU80" i="27"/>
  <c r="BN80" i="27"/>
  <c r="AU78" i="27"/>
  <c r="BN78" i="27"/>
  <c r="AU76" i="27"/>
  <c r="BN76" i="27"/>
  <c r="AU74" i="27"/>
  <c r="BN74" i="27"/>
  <c r="AU72" i="27"/>
  <c r="BN72" i="27"/>
  <c r="AU70" i="27"/>
  <c r="BN70" i="27"/>
  <c r="AU68" i="27"/>
  <c r="BN68" i="27"/>
  <c r="AU66" i="27"/>
  <c r="BN66" i="27"/>
  <c r="AU64" i="27"/>
  <c r="BN64" i="27"/>
  <c r="AU62" i="27"/>
  <c r="BN62" i="27"/>
  <c r="AU60" i="27"/>
  <c r="BN60" i="27"/>
  <c r="AU58" i="27"/>
  <c r="BN58" i="27"/>
  <c r="AU56" i="27"/>
  <c r="BN56" i="27"/>
  <c r="AU54" i="27"/>
  <c r="BN54" i="27"/>
  <c r="AU52" i="27"/>
  <c r="BN52" i="27"/>
  <c r="AU50" i="27"/>
  <c r="BN50" i="27"/>
  <c r="AU48" i="27"/>
  <c r="BN48" i="27"/>
  <c r="AU46" i="27"/>
  <c r="BN46" i="27"/>
  <c r="AU44" i="27"/>
  <c r="BN44" i="27"/>
  <c r="AU42" i="27"/>
  <c r="BN42" i="27"/>
  <c r="AU40" i="27"/>
  <c r="BN40" i="27"/>
  <c r="AU38" i="27"/>
  <c r="BN38" i="27"/>
  <c r="AU36" i="27"/>
  <c r="BN36" i="27"/>
  <c r="AU34" i="27"/>
  <c r="BN34" i="27"/>
  <c r="AU32" i="27"/>
  <c r="BN32" i="27"/>
  <c r="AU233" i="27"/>
  <c r="BN233" i="27"/>
  <c r="AU231" i="27"/>
  <c r="BN231" i="27"/>
  <c r="AU229" i="27"/>
  <c r="BN229" i="27"/>
  <c r="AU227" i="27"/>
  <c r="BN227" i="27"/>
  <c r="AU225" i="27"/>
  <c r="BN225" i="27"/>
  <c r="AU223" i="27"/>
  <c r="BN223" i="27"/>
  <c r="AU221" i="27"/>
  <c r="BN221" i="27"/>
  <c r="AU219" i="27"/>
  <c r="BN219" i="27"/>
  <c r="AU217" i="27"/>
  <c r="BN217" i="27"/>
  <c r="AU215" i="27"/>
  <c r="BN215" i="27"/>
  <c r="AU213" i="27"/>
  <c r="BN213" i="27"/>
  <c r="AU211" i="27"/>
  <c r="BN211" i="27"/>
  <c r="AU209" i="27"/>
  <c r="BN209" i="27"/>
  <c r="AU207" i="27"/>
  <c r="BN207" i="27"/>
  <c r="AU205" i="27"/>
  <c r="BN205" i="27"/>
  <c r="AU203" i="27"/>
  <c r="BN203" i="27"/>
  <c r="AU201" i="27"/>
  <c r="BN201" i="27"/>
  <c r="AU199" i="27"/>
  <c r="BN199" i="27"/>
  <c r="AU197" i="27"/>
  <c r="BN197" i="27"/>
  <c r="AU195" i="27"/>
  <c r="BN195" i="27"/>
  <c r="AU193" i="27"/>
  <c r="BN193" i="27"/>
  <c r="AU191" i="27"/>
  <c r="BN191" i="27"/>
  <c r="AU189" i="27"/>
  <c r="BN189" i="27"/>
  <c r="AU187" i="27"/>
  <c r="BN187" i="27"/>
  <c r="AU185" i="27"/>
  <c r="BN185" i="27"/>
  <c r="AU183" i="27"/>
  <c r="BN183" i="27"/>
  <c r="AU181" i="27"/>
  <c r="BN181" i="27"/>
  <c r="AU179" i="27"/>
  <c r="BN179" i="27"/>
  <c r="AU177" i="27"/>
  <c r="BN177" i="27"/>
  <c r="AU175" i="27"/>
  <c r="BN175" i="27"/>
  <c r="AU173" i="27"/>
  <c r="BN173" i="27"/>
  <c r="AU171" i="27"/>
  <c r="BN171" i="27"/>
  <c r="AU169" i="27"/>
  <c r="BN169" i="27"/>
  <c r="AU167" i="27"/>
  <c r="BN167" i="27"/>
  <c r="AU165" i="27"/>
  <c r="BN165" i="27"/>
  <c r="AU163" i="27"/>
  <c r="BN163" i="27"/>
  <c r="AU161" i="27"/>
  <c r="BN161" i="27"/>
  <c r="AU159" i="27"/>
  <c r="BN159" i="27"/>
  <c r="AU157" i="27"/>
  <c r="BN157" i="27"/>
  <c r="AU155" i="27"/>
  <c r="BN155" i="27"/>
  <c r="AU153" i="27"/>
  <c r="BN153" i="27"/>
  <c r="AU151" i="27"/>
  <c r="BN151" i="27"/>
  <c r="AU149" i="27"/>
  <c r="BN149" i="27"/>
  <c r="AU147" i="27"/>
  <c r="BN147" i="27"/>
  <c r="AU145" i="27"/>
  <c r="BN145" i="27"/>
  <c r="AU143" i="27"/>
  <c r="BN143" i="27"/>
  <c r="AU141" i="27"/>
  <c r="BN141" i="27"/>
  <c r="AU139" i="27"/>
  <c r="BN139" i="27"/>
  <c r="AU137" i="27"/>
  <c r="BN137" i="27"/>
  <c r="AU135" i="27"/>
  <c r="BN135" i="27"/>
  <c r="AU133" i="27"/>
  <c r="BN133" i="27"/>
  <c r="AU131" i="27"/>
  <c r="BN131" i="27"/>
  <c r="AU129" i="27"/>
  <c r="BN129" i="27"/>
  <c r="AU127" i="27"/>
  <c r="BN127" i="27"/>
  <c r="AU125" i="27"/>
  <c r="BN125" i="27"/>
  <c r="AU123" i="27"/>
  <c r="BN123" i="27"/>
  <c r="AU121" i="27"/>
  <c r="BN121" i="27"/>
  <c r="AU119" i="27"/>
  <c r="BN119" i="27"/>
  <c r="AU117" i="27"/>
  <c r="BN117" i="27"/>
  <c r="AU115" i="27"/>
  <c r="BN115" i="27"/>
  <c r="AU113" i="27"/>
  <c r="BN113" i="27"/>
  <c r="AU111" i="27"/>
  <c r="BN111" i="27"/>
  <c r="AU109" i="27"/>
  <c r="BN109" i="27"/>
  <c r="AU107" i="27"/>
  <c r="BN107" i="27"/>
  <c r="AU105" i="27"/>
  <c r="BN105" i="27"/>
  <c r="AU103" i="27"/>
  <c r="BN103" i="27"/>
  <c r="AU101" i="27"/>
  <c r="BN101" i="27"/>
  <c r="AU99" i="27"/>
  <c r="BN99" i="27"/>
  <c r="AU97" i="27"/>
  <c r="BN97" i="27"/>
  <c r="AU95" i="27"/>
  <c r="BN95" i="27"/>
  <c r="AU93" i="27"/>
  <c r="BN93" i="27"/>
  <c r="AU91" i="27"/>
  <c r="BN91" i="27"/>
  <c r="AU89" i="27"/>
  <c r="BN89" i="27"/>
  <c r="AU87" i="27"/>
  <c r="BN87" i="27"/>
  <c r="AU85" i="27"/>
  <c r="BN85" i="27"/>
  <c r="AU83" i="27"/>
  <c r="BN83" i="27"/>
  <c r="AU81" i="27"/>
  <c r="BN81" i="27"/>
  <c r="AU79" i="27"/>
  <c r="BN79" i="27"/>
  <c r="AU77" i="27"/>
  <c r="BN77" i="27"/>
  <c r="AU75" i="27"/>
  <c r="BN75" i="27"/>
  <c r="AU73" i="27"/>
  <c r="BN73" i="27"/>
  <c r="AU71" i="27"/>
  <c r="BN71" i="27"/>
  <c r="AU69" i="27"/>
  <c r="BN69" i="27"/>
  <c r="AU67" i="27"/>
  <c r="BN67" i="27"/>
  <c r="AU65" i="27"/>
  <c r="BN65" i="27"/>
  <c r="AU63" i="27"/>
  <c r="BN63" i="27"/>
  <c r="AU61" i="27"/>
  <c r="BN61" i="27"/>
  <c r="AU59" i="27"/>
  <c r="BN59" i="27"/>
  <c r="AU57" i="27"/>
  <c r="BN57" i="27"/>
  <c r="AU55" i="27"/>
  <c r="BN55" i="27"/>
  <c r="AU53" i="27"/>
  <c r="BN53" i="27"/>
  <c r="AU51" i="27"/>
  <c r="BN51" i="27"/>
  <c r="AU49" i="27"/>
  <c r="BN49" i="27"/>
  <c r="AU47" i="27"/>
  <c r="BN47" i="27"/>
  <c r="AU45" i="27"/>
  <c r="BN45" i="27"/>
  <c r="AU43" i="27"/>
  <c r="BN43" i="27"/>
  <c r="AU41" i="27"/>
  <c r="BN41" i="27"/>
  <c r="AU39" i="27"/>
  <c r="BN39" i="27"/>
  <c r="AU37" i="27"/>
  <c r="BN37" i="27"/>
  <c r="AU35" i="27"/>
  <c r="BN35" i="27"/>
  <c r="AU33" i="27"/>
  <c r="BN33" i="27"/>
  <c r="AU31" i="27"/>
  <c r="BN31" i="27"/>
  <c r="AU35" i="22"/>
  <c r="BN35" i="22"/>
  <c r="AU43" i="22"/>
  <c r="BN43" i="22"/>
  <c r="AU47" i="22"/>
  <c r="BN47" i="22"/>
  <c r="AU55" i="22"/>
  <c r="BN55" i="22"/>
  <c r="AU59" i="22"/>
  <c r="BN59" i="22"/>
  <c r="AU67" i="22"/>
  <c r="BN67" i="22"/>
  <c r="AU40" i="22"/>
  <c r="BN40" i="22"/>
  <c r="AU44" i="22"/>
  <c r="BN44" i="22"/>
  <c r="AU52" i="22"/>
  <c r="BN52" i="22"/>
  <c r="AU60" i="22"/>
  <c r="BN60" i="22"/>
  <c r="AU64" i="22"/>
  <c r="BN64" i="22"/>
  <c r="AU73" i="22"/>
  <c r="BN73" i="22"/>
  <c r="AU77" i="22"/>
  <c r="BN77" i="22"/>
  <c r="AU85" i="22"/>
  <c r="BN85" i="22"/>
  <c r="AU74" i="22"/>
  <c r="BN74" i="22"/>
  <c r="AU82" i="22"/>
  <c r="BN82" i="22"/>
  <c r="AU86" i="22"/>
  <c r="BN86" i="22"/>
  <c r="AU93" i="22"/>
  <c r="BN93" i="22"/>
  <c r="AU101" i="22"/>
  <c r="BN101" i="22"/>
  <c r="AU32" i="22"/>
  <c r="BN32" i="22"/>
  <c r="AU30" i="22"/>
  <c r="BN30" i="22"/>
  <c r="AU33" i="22"/>
  <c r="BN33" i="22"/>
  <c r="AU37" i="22"/>
  <c r="BN37" i="22"/>
  <c r="AU41" i="22"/>
  <c r="BN41" i="22"/>
  <c r="AU45" i="22"/>
  <c r="BN45" i="22"/>
  <c r="AU49" i="22"/>
  <c r="BN49" i="22"/>
  <c r="AU53" i="22"/>
  <c r="BN53" i="22"/>
  <c r="AU57" i="22"/>
  <c r="BN57" i="22"/>
  <c r="AU61" i="22"/>
  <c r="BN61" i="22"/>
  <c r="AU65" i="22"/>
  <c r="BN65" i="22"/>
  <c r="AU34" i="22"/>
  <c r="BN34" i="22"/>
  <c r="AU38" i="22"/>
  <c r="BN38" i="22"/>
  <c r="AU42" i="22"/>
  <c r="BN42" i="22"/>
  <c r="AU46" i="22"/>
  <c r="BN46" i="22"/>
  <c r="AU50" i="22"/>
  <c r="BN50" i="22"/>
  <c r="AU54" i="22"/>
  <c r="BN54" i="22"/>
  <c r="AU58" i="22"/>
  <c r="BN58" i="22"/>
  <c r="AU62" i="22"/>
  <c r="BN62" i="22"/>
  <c r="AU66" i="22"/>
  <c r="BN66" i="22"/>
  <c r="AU71" i="22"/>
  <c r="BN71" i="22"/>
  <c r="AU75" i="22"/>
  <c r="BN75" i="22"/>
  <c r="AU79" i="22"/>
  <c r="BN79" i="22"/>
  <c r="AU83" i="22"/>
  <c r="BN83" i="22"/>
  <c r="AU68" i="22"/>
  <c r="BN68" i="22"/>
  <c r="AU72" i="22"/>
  <c r="BN72" i="22"/>
  <c r="AU76" i="22"/>
  <c r="BN76" i="22"/>
  <c r="AU80" i="22"/>
  <c r="BN80" i="22"/>
  <c r="AU84" i="22"/>
  <c r="BN84" i="22"/>
  <c r="AU87" i="22"/>
  <c r="BN87" i="22"/>
  <c r="AU91" i="22"/>
  <c r="BN91" i="22"/>
  <c r="AU95" i="22"/>
  <c r="BN95" i="22"/>
  <c r="AU99" i="22"/>
  <c r="BN99" i="22"/>
  <c r="AU103" i="22"/>
  <c r="BN103" i="22"/>
  <c r="AU90" i="22"/>
  <c r="BN90" i="22"/>
  <c r="AU94" i="22"/>
  <c r="BN94" i="22"/>
  <c r="AU98" i="22"/>
  <c r="BN98" i="22"/>
  <c r="AU102" i="22"/>
  <c r="BN102" i="22"/>
  <c r="AU105" i="22"/>
  <c r="BN105" i="22"/>
  <c r="AU109" i="22"/>
  <c r="BN109" i="22"/>
  <c r="AU113" i="22"/>
  <c r="BN113" i="22"/>
  <c r="AU106" i="22"/>
  <c r="BN106" i="22"/>
  <c r="AU110" i="22"/>
  <c r="BN110" i="22"/>
  <c r="AU114" i="22"/>
  <c r="BN114" i="22"/>
  <c r="AU118" i="22"/>
  <c r="BN118" i="22"/>
  <c r="AU122" i="22"/>
  <c r="BN122" i="22"/>
  <c r="AU119" i="22"/>
  <c r="BN119" i="22"/>
  <c r="AU123" i="22"/>
  <c r="BN123" i="22"/>
  <c r="AU127" i="22"/>
  <c r="BN127" i="22"/>
  <c r="AU126" i="22"/>
  <c r="BN126" i="22"/>
  <c r="AU130" i="22"/>
  <c r="BN130" i="22"/>
  <c r="AU131" i="22"/>
  <c r="BN131" i="22"/>
  <c r="AU135" i="22"/>
  <c r="BN135" i="22"/>
  <c r="AU133" i="22"/>
  <c r="BN133" i="22"/>
  <c r="AU31" i="22"/>
  <c r="BN31" i="22"/>
  <c r="AU39" i="22"/>
  <c r="BN39" i="22"/>
  <c r="AU51" i="22"/>
  <c r="BN51" i="22"/>
  <c r="AU63" i="22"/>
  <c r="BN63" i="22"/>
  <c r="AU36" i="22"/>
  <c r="BN36" i="22"/>
  <c r="AU48" i="22"/>
  <c r="BN48" i="22"/>
  <c r="AU56" i="22"/>
  <c r="BN56" i="22"/>
  <c r="AU69" i="22"/>
  <c r="BN69" i="22"/>
  <c r="AU81" i="22"/>
  <c r="BN81" i="22"/>
  <c r="AU70" i="22"/>
  <c r="BN70" i="22"/>
  <c r="AU78" i="22"/>
  <c r="BN78" i="22"/>
  <c r="AU89" i="22"/>
  <c r="BN89" i="22"/>
  <c r="AU97" i="22"/>
  <c r="BN97" i="22"/>
  <c r="AU88" i="22"/>
  <c r="BN88" i="22"/>
  <c r="AU92" i="22"/>
  <c r="BN92" i="22"/>
  <c r="AU96" i="22"/>
  <c r="BN96" i="22"/>
  <c r="AU100" i="22"/>
  <c r="BN100" i="22"/>
  <c r="AU104" i="22"/>
  <c r="BN104" i="22"/>
  <c r="AU107" i="22"/>
  <c r="BN107" i="22"/>
  <c r="AU111" i="22"/>
  <c r="BN111" i="22"/>
  <c r="AU115" i="22"/>
  <c r="BN115" i="22"/>
  <c r="AU108" i="22"/>
  <c r="BN108" i="22"/>
  <c r="AU112" i="22"/>
  <c r="BN112" i="22"/>
  <c r="AU116" i="22"/>
  <c r="BN116" i="22"/>
  <c r="AU120" i="22"/>
  <c r="BN120" i="22"/>
  <c r="AU117" i="22"/>
  <c r="BN117" i="22"/>
  <c r="AU121" i="22"/>
  <c r="BN121" i="22"/>
  <c r="AU125" i="22"/>
  <c r="BN125" i="22"/>
  <c r="AU124" i="22"/>
  <c r="BN124" i="22"/>
  <c r="AU128" i="22"/>
  <c r="BN128" i="22"/>
  <c r="AU129" i="22"/>
  <c r="BN129" i="22"/>
  <c r="BN136" i="22"/>
  <c r="AU136" i="22"/>
  <c r="BN134" i="22"/>
  <c r="AU134" i="22"/>
  <c r="AU132" i="22"/>
  <c r="BN132" i="22"/>
  <c r="Z2" i="15"/>
  <c r="Z4" i="15"/>
  <c r="Z6" i="15"/>
  <c r="Z1" i="15"/>
  <c r="Z3" i="15"/>
  <c r="Z5" i="15"/>
  <c r="AB2" i="27"/>
  <c r="AB1" i="27"/>
  <c r="AU30" i="27"/>
  <c r="AB4" i="27"/>
  <c r="AB3" i="27"/>
  <c r="AB5" i="27"/>
  <c r="AB6" i="27"/>
  <c r="BO30" i="27"/>
  <c r="AA1" i="16"/>
  <c r="AA2" i="16"/>
  <c r="AA3" i="16"/>
  <c r="AA4" i="16"/>
  <c r="AA5" i="16"/>
  <c r="AA6" i="16"/>
  <c r="AU29" i="22"/>
  <c r="AB5" i="22"/>
  <c r="AB3" i="22"/>
  <c r="AB1" i="22"/>
  <c r="AB6" i="22"/>
  <c r="AB4" i="22"/>
  <c r="AB2" i="22"/>
  <c r="BO29" i="22"/>
  <c r="AS36" i="15"/>
  <c r="AS44" i="15"/>
  <c r="AS31" i="15"/>
  <c r="AS39" i="15"/>
  <c r="AS48" i="15"/>
  <c r="AS60" i="15"/>
  <c r="AS64" i="15"/>
  <c r="AS72" i="15"/>
  <c r="AS84" i="15"/>
  <c r="AS51" i="15"/>
  <c r="AS55" i="15"/>
  <c r="AS63" i="15"/>
  <c r="AS75" i="15"/>
  <c r="AS79" i="15"/>
  <c r="AS87" i="15"/>
  <c r="AS86" i="15"/>
  <c r="AS90" i="15"/>
  <c r="AS30" i="15"/>
  <c r="AS34" i="15"/>
  <c r="AS38" i="15"/>
  <c r="AS42" i="15"/>
  <c r="AS33" i="15"/>
  <c r="AS37" i="15"/>
  <c r="AS41" i="15"/>
  <c r="AS46" i="15"/>
  <c r="AS50" i="15"/>
  <c r="AS54" i="15"/>
  <c r="AS58" i="15"/>
  <c r="AS62" i="15"/>
  <c r="AS66" i="15"/>
  <c r="AS70" i="15"/>
  <c r="AS74" i="15"/>
  <c r="AS78" i="15"/>
  <c r="AS82" i="15"/>
  <c r="AS45" i="15"/>
  <c r="AS49" i="15"/>
  <c r="AS53" i="15"/>
  <c r="AS57" i="15"/>
  <c r="AS61" i="15"/>
  <c r="AS65" i="15"/>
  <c r="AS69" i="15"/>
  <c r="AS73" i="15"/>
  <c r="AS77" i="15"/>
  <c r="AS81" i="15"/>
  <c r="AS85" i="15"/>
  <c r="AS89" i="15"/>
  <c r="AS88" i="15"/>
  <c r="AS32" i="15"/>
  <c r="AS40" i="15"/>
  <c r="AS35" i="15"/>
  <c r="AS43" i="15"/>
  <c r="AS52" i="15"/>
  <c r="AS56" i="15"/>
  <c r="AS68" i="15"/>
  <c r="AS76" i="15"/>
  <c r="AS80" i="15"/>
  <c r="AS47" i="15"/>
  <c r="AS59" i="15"/>
  <c r="AS67" i="15"/>
  <c r="AS71" i="15"/>
  <c r="AS83" i="15"/>
  <c r="AT29" i="16"/>
  <c r="BM90" i="15"/>
  <c r="BM89" i="15"/>
  <c r="BM87" i="15"/>
  <c r="BM88" i="15"/>
  <c r="BM86" i="15"/>
  <c r="BM84" i="15"/>
  <c r="BM82" i="15"/>
  <c r="BM80" i="15"/>
  <c r="BM85" i="15"/>
  <c r="BM83" i="15"/>
  <c r="BM81" i="15"/>
  <c r="BM79" i="15"/>
  <c r="BM78" i="15"/>
  <c r="BM76" i="15"/>
  <c r="BM74" i="15"/>
  <c r="BM72" i="15"/>
  <c r="BM70" i="15"/>
  <c r="BM68" i="15"/>
  <c r="BM66" i="15"/>
  <c r="BM64" i="15"/>
  <c r="BM62" i="15"/>
  <c r="BM60" i="15"/>
  <c r="BM58" i="15"/>
  <c r="BM56" i="15"/>
  <c r="BM54" i="15"/>
  <c r="BM52" i="15"/>
  <c r="BM50" i="15"/>
  <c r="BM48" i="15"/>
  <c r="BM46" i="15"/>
  <c r="BM77" i="15"/>
  <c r="BM75" i="15"/>
  <c r="BM73" i="15"/>
  <c r="BM71" i="15"/>
  <c r="BM69" i="15"/>
  <c r="BM67" i="15"/>
  <c r="BM65" i="15"/>
  <c r="BM63" i="15"/>
  <c r="BM61" i="15"/>
  <c r="BM59" i="15"/>
  <c r="BM57" i="15"/>
  <c r="BM55" i="15"/>
  <c r="BM53" i="15"/>
  <c r="BM51" i="15"/>
  <c r="BM49" i="15"/>
  <c r="BM47" i="15"/>
  <c r="BM44" i="15"/>
  <c r="BM42" i="15"/>
  <c r="BM40" i="15"/>
  <c r="BM38" i="15"/>
  <c r="BM36" i="15"/>
  <c r="BM34" i="15"/>
  <c r="BM32" i="15"/>
  <c r="BM30" i="15"/>
  <c r="BM45" i="15"/>
  <c r="BM43" i="15"/>
  <c r="BM41" i="15"/>
  <c r="BM39" i="15"/>
  <c r="BM37" i="15"/>
  <c r="BM35" i="15"/>
  <c r="BM33" i="15"/>
  <c r="BM31" i="15"/>
  <c r="BM29" i="15"/>
  <c r="AS29" i="15"/>
  <c r="BN1" i="27" l="1"/>
  <c r="BN4" i="27"/>
  <c r="BN3" i="27"/>
  <c r="BN2" i="27"/>
  <c r="BN6" i="27"/>
  <c r="BN5" i="27"/>
  <c r="AU6" i="27"/>
  <c r="AU3" i="27"/>
  <c r="AU4" i="27"/>
  <c r="AU1" i="27"/>
  <c r="AU5" i="27"/>
  <c r="AU2" i="27"/>
  <c r="AT6" i="16"/>
  <c r="AT5" i="16"/>
  <c r="AT4" i="16"/>
  <c r="AT3" i="16"/>
  <c r="AT2" i="16"/>
  <c r="AT1" i="16"/>
  <c r="AU31" i="16"/>
  <c r="AU35" i="16"/>
  <c r="AU39" i="16"/>
  <c r="AU43" i="16"/>
  <c r="AU32" i="16"/>
  <c r="AU36" i="16"/>
  <c r="AU40" i="16"/>
  <c r="AU44" i="16"/>
  <c r="AU48" i="16"/>
  <c r="AU52" i="16"/>
  <c r="AU56" i="16"/>
  <c r="AU60" i="16"/>
  <c r="AU45" i="16"/>
  <c r="AU49" i="16"/>
  <c r="AU53" i="16"/>
  <c r="AU57" i="16"/>
  <c r="AU61" i="16"/>
  <c r="AU64" i="16"/>
  <c r="AU68" i="16"/>
  <c r="AU72" i="16"/>
  <c r="AU67" i="16"/>
  <c r="AU71" i="16"/>
  <c r="AU74" i="16"/>
  <c r="AU78" i="16"/>
  <c r="AU82" i="16"/>
  <c r="AU77" i="16"/>
  <c r="AU81" i="16"/>
  <c r="AU85" i="16"/>
  <c r="AU84" i="16"/>
  <c r="AU88" i="16"/>
  <c r="AU89" i="16"/>
  <c r="AU33" i="16"/>
  <c r="AU37" i="16"/>
  <c r="AU41" i="16"/>
  <c r="AU30" i="16"/>
  <c r="AU34" i="16"/>
  <c r="AU38" i="16"/>
  <c r="AU42" i="16"/>
  <c r="AU46" i="16"/>
  <c r="AU50" i="16"/>
  <c r="AU54" i="16"/>
  <c r="AU58" i="16"/>
  <c r="AU62" i="16"/>
  <c r="AU47" i="16"/>
  <c r="AU51" i="16"/>
  <c r="AU55" i="16"/>
  <c r="AU59" i="16"/>
  <c r="AU63" i="16"/>
  <c r="AU66" i="16"/>
  <c r="AU70" i="16"/>
  <c r="AU65" i="16"/>
  <c r="AU69" i="16"/>
  <c r="AU73" i="16"/>
  <c r="AU76" i="16"/>
  <c r="AU80" i="16"/>
  <c r="AU75" i="16"/>
  <c r="AU79" i="16"/>
  <c r="AU83" i="16"/>
  <c r="AU87" i="16"/>
  <c r="AU86" i="16"/>
  <c r="AU90" i="16"/>
  <c r="BM6" i="15"/>
  <c r="BM5" i="15"/>
  <c r="BM4" i="15"/>
  <c r="BM3" i="15"/>
  <c r="BM2" i="15"/>
  <c r="BM1" i="15"/>
  <c r="AS6" i="15"/>
  <c r="AS4" i="15"/>
  <c r="AS5" i="15"/>
  <c r="AS3" i="15"/>
  <c r="AS2" i="15"/>
  <c r="AS1" i="15"/>
  <c r="BN6" i="22"/>
  <c r="BN1" i="22"/>
  <c r="BN3" i="22"/>
  <c r="BN5" i="22"/>
  <c r="AU6" i="22"/>
  <c r="AU5" i="22"/>
  <c r="AU4" i="22"/>
  <c r="AU3" i="22"/>
  <c r="AU2" i="22"/>
  <c r="AU1" i="22"/>
  <c r="BN2" i="22"/>
  <c r="BN4" i="22"/>
  <c r="AV232" i="27"/>
  <c r="BO232" i="27"/>
  <c r="AV230" i="27"/>
  <c r="BO230" i="27"/>
  <c r="AV226" i="27"/>
  <c r="BO226" i="27"/>
  <c r="AV224" i="27"/>
  <c r="BO224" i="27"/>
  <c r="AV222" i="27"/>
  <c r="BO222" i="27"/>
  <c r="AV220" i="27"/>
  <c r="BO220" i="27"/>
  <c r="AV218" i="27"/>
  <c r="BO218" i="27"/>
  <c r="AV216" i="27"/>
  <c r="BO216" i="27"/>
  <c r="AV214" i="27"/>
  <c r="BO214" i="27"/>
  <c r="AV212" i="27"/>
  <c r="BO212" i="27"/>
  <c r="AV210" i="27"/>
  <c r="BO210" i="27"/>
  <c r="AV208" i="27"/>
  <c r="BO208" i="27"/>
  <c r="AV206" i="27"/>
  <c r="BO206" i="27"/>
  <c r="AV204" i="27"/>
  <c r="BO204" i="27"/>
  <c r="AV202" i="27"/>
  <c r="BO202" i="27"/>
  <c r="AV200" i="27"/>
  <c r="BO200" i="27"/>
  <c r="AV198" i="27"/>
  <c r="BO198" i="27"/>
  <c r="AV196" i="27"/>
  <c r="BO196" i="27"/>
  <c r="AV194" i="27"/>
  <c r="BO194" i="27"/>
  <c r="AV192" i="27"/>
  <c r="BO192" i="27"/>
  <c r="AV190" i="27"/>
  <c r="BO190" i="27"/>
  <c r="AV188" i="27"/>
  <c r="BO188" i="27"/>
  <c r="AV186" i="27"/>
  <c r="BO186" i="27"/>
  <c r="AV184" i="27"/>
  <c r="BO184" i="27"/>
  <c r="AV182" i="27"/>
  <c r="BO182" i="27"/>
  <c r="AV180" i="27"/>
  <c r="BO180" i="27"/>
  <c r="AV178" i="27"/>
  <c r="BO178" i="27"/>
  <c r="AV176" i="27"/>
  <c r="BO176" i="27"/>
  <c r="AV174" i="27"/>
  <c r="BO174" i="27"/>
  <c r="AV172" i="27"/>
  <c r="BO172" i="27"/>
  <c r="AV169" i="27"/>
  <c r="BO169" i="27"/>
  <c r="AV167" i="27"/>
  <c r="BO167" i="27"/>
  <c r="AV165" i="27"/>
  <c r="BO165" i="27"/>
  <c r="AV163" i="27"/>
  <c r="BO163" i="27"/>
  <c r="AV161" i="27"/>
  <c r="BO161" i="27"/>
  <c r="AV159" i="27"/>
  <c r="BO159" i="27"/>
  <c r="AV157" i="27"/>
  <c r="BO157" i="27"/>
  <c r="AV155" i="27"/>
  <c r="BO155" i="27"/>
  <c r="AV153" i="27"/>
  <c r="BO153" i="27"/>
  <c r="AV151" i="27"/>
  <c r="BO151" i="27"/>
  <c r="AV149" i="27"/>
  <c r="BO149" i="27"/>
  <c r="AV147" i="27"/>
  <c r="BO147" i="27"/>
  <c r="AV145" i="27"/>
  <c r="BO145" i="27"/>
  <c r="AV143" i="27"/>
  <c r="BO143" i="27"/>
  <c r="AV141" i="27"/>
  <c r="BO141" i="27"/>
  <c r="AV139" i="27"/>
  <c r="BO139" i="27"/>
  <c r="AV137" i="27"/>
  <c r="BO137" i="27"/>
  <c r="AV135" i="27"/>
  <c r="BO135" i="27"/>
  <c r="AV133" i="27"/>
  <c r="BO133" i="27"/>
  <c r="AV131" i="27"/>
  <c r="BO131" i="27"/>
  <c r="AV129" i="27"/>
  <c r="BO129" i="27"/>
  <c r="AV127" i="27"/>
  <c r="BO127" i="27"/>
  <c r="AV125" i="27"/>
  <c r="BO125" i="27"/>
  <c r="AV123" i="27"/>
  <c r="BO123" i="27"/>
  <c r="AV121" i="27"/>
  <c r="BO121" i="27"/>
  <c r="AV119" i="27"/>
  <c r="BO119" i="27"/>
  <c r="AV117" i="27"/>
  <c r="BO117" i="27"/>
  <c r="AV115" i="27"/>
  <c r="BO115" i="27"/>
  <c r="AV113" i="27"/>
  <c r="BO113" i="27"/>
  <c r="AV111" i="27"/>
  <c r="BO111" i="27"/>
  <c r="AV109" i="27"/>
  <c r="BO109" i="27"/>
  <c r="AV107" i="27"/>
  <c r="BO107" i="27"/>
  <c r="AV105" i="27"/>
  <c r="BO105" i="27"/>
  <c r="AV103" i="27"/>
  <c r="BO103" i="27"/>
  <c r="AV101" i="27"/>
  <c r="BO101" i="27"/>
  <c r="AV99" i="27"/>
  <c r="BO99" i="27"/>
  <c r="AV97" i="27"/>
  <c r="BO97" i="27"/>
  <c r="AV95" i="27"/>
  <c r="BO95" i="27"/>
  <c r="AV93" i="27"/>
  <c r="BO93" i="27"/>
  <c r="AV91" i="27"/>
  <c r="BO91" i="27"/>
  <c r="AV89" i="27"/>
  <c r="BO89" i="27"/>
  <c r="AV87" i="27"/>
  <c r="BO87" i="27"/>
  <c r="AV85" i="27"/>
  <c r="BO85" i="27"/>
  <c r="AV83" i="27"/>
  <c r="BO83" i="27"/>
  <c r="AV81" i="27"/>
  <c r="BO81" i="27"/>
  <c r="AV79" i="27"/>
  <c r="BO79" i="27"/>
  <c r="AV77" i="27"/>
  <c r="BO77" i="27"/>
  <c r="AV75" i="27"/>
  <c r="BO75" i="27"/>
  <c r="AV73" i="27"/>
  <c r="BO73" i="27"/>
  <c r="AV71" i="27"/>
  <c r="BO71" i="27"/>
  <c r="AV69" i="27"/>
  <c r="BO69" i="27"/>
  <c r="AV67" i="27"/>
  <c r="BO67" i="27"/>
  <c r="AV65" i="27"/>
  <c r="BO65" i="27"/>
  <c r="AV63" i="27"/>
  <c r="BO63" i="27"/>
  <c r="AV61" i="27"/>
  <c r="BO61" i="27"/>
  <c r="AV59" i="27"/>
  <c r="BO59" i="27"/>
  <c r="AV56" i="27"/>
  <c r="BO56" i="27"/>
  <c r="AV52" i="27"/>
  <c r="BO52" i="27"/>
  <c r="AV55" i="27"/>
  <c r="BO55" i="27"/>
  <c r="AV51" i="27"/>
  <c r="BO51" i="27"/>
  <c r="AV49" i="27"/>
  <c r="BO49" i="27"/>
  <c r="AV47" i="27"/>
  <c r="BO47" i="27"/>
  <c r="AV45" i="27"/>
  <c r="BO45" i="27"/>
  <c r="AV43" i="27"/>
  <c r="BO43" i="27"/>
  <c r="AV41" i="27"/>
  <c r="BO41" i="27"/>
  <c r="AV39" i="27"/>
  <c r="BO39" i="27"/>
  <c r="AV37" i="27"/>
  <c r="BO37" i="27"/>
  <c r="AV35" i="27"/>
  <c r="BO35" i="27"/>
  <c r="AV33" i="27"/>
  <c r="BO33" i="27"/>
  <c r="AV31" i="27"/>
  <c r="BO31" i="27"/>
  <c r="AV228" i="27"/>
  <c r="BO228" i="27"/>
  <c r="AV233" i="27"/>
  <c r="BO233" i="27"/>
  <c r="AV231" i="27"/>
  <c r="BO231" i="27"/>
  <c r="AV229" i="27"/>
  <c r="BO229" i="27"/>
  <c r="AV227" i="27"/>
  <c r="BO227" i="27"/>
  <c r="AV225" i="27"/>
  <c r="BO225" i="27"/>
  <c r="AV223" i="27"/>
  <c r="BO223" i="27"/>
  <c r="AV221" i="27"/>
  <c r="BO221" i="27"/>
  <c r="AV219" i="27"/>
  <c r="BO219" i="27"/>
  <c r="AV217" i="27"/>
  <c r="BO217" i="27"/>
  <c r="AV215" i="27"/>
  <c r="BO215" i="27"/>
  <c r="AV213" i="27"/>
  <c r="BO213" i="27"/>
  <c r="AV211" i="27"/>
  <c r="BO211" i="27"/>
  <c r="AV209" i="27"/>
  <c r="BO209" i="27"/>
  <c r="AV207" i="27"/>
  <c r="BO207" i="27"/>
  <c r="AV205" i="27"/>
  <c r="BO205" i="27"/>
  <c r="AV203" i="27"/>
  <c r="BO203" i="27"/>
  <c r="AV201" i="27"/>
  <c r="BO201" i="27"/>
  <c r="AV199" i="27"/>
  <c r="BO199" i="27"/>
  <c r="AV197" i="27"/>
  <c r="BO197" i="27"/>
  <c r="AV195" i="27"/>
  <c r="BO195" i="27"/>
  <c r="AV193" i="27"/>
  <c r="BO193" i="27"/>
  <c r="AV191" i="27"/>
  <c r="BO191" i="27"/>
  <c r="AV189" i="27"/>
  <c r="BO189" i="27"/>
  <c r="AV187" i="27"/>
  <c r="BO187" i="27"/>
  <c r="AV185" i="27"/>
  <c r="BO185" i="27"/>
  <c r="AV183" i="27"/>
  <c r="BO183" i="27"/>
  <c r="AV181" i="27"/>
  <c r="BO181" i="27"/>
  <c r="AV179" i="27"/>
  <c r="BO179" i="27"/>
  <c r="AV177" i="27"/>
  <c r="BO177" i="27"/>
  <c r="AV175" i="27"/>
  <c r="BO175" i="27"/>
  <c r="AV173" i="27"/>
  <c r="BO173" i="27"/>
  <c r="AV171" i="27"/>
  <c r="BO171" i="27"/>
  <c r="AV170" i="27"/>
  <c r="BO170" i="27"/>
  <c r="AV168" i="27"/>
  <c r="BO168" i="27"/>
  <c r="AV166" i="27"/>
  <c r="BO166" i="27"/>
  <c r="AV164" i="27"/>
  <c r="BO164" i="27"/>
  <c r="AV162" i="27"/>
  <c r="BO162" i="27"/>
  <c r="AV160" i="27"/>
  <c r="BO160" i="27"/>
  <c r="AV158" i="27"/>
  <c r="BO158" i="27"/>
  <c r="AV156" i="27"/>
  <c r="BO156" i="27"/>
  <c r="AV154" i="27"/>
  <c r="BO154" i="27"/>
  <c r="AV152" i="27"/>
  <c r="BO152" i="27"/>
  <c r="AV150" i="27"/>
  <c r="BO150" i="27"/>
  <c r="AV148" i="27"/>
  <c r="BO148" i="27"/>
  <c r="AV146" i="27"/>
  <c r="BO146" i="27"/>
  <c r="AV144" i="27"/>
  <c r="BO144" i="27"/>
  <c r="AV142" i="27"/>
  <c r="BO142" i="27"/>
  <c r="AV140" i="27"/>
  <c r="BO140" i="27"/>
  <c r="AV138" i="27"/>
  <c r="BO138" i="27"/>
  <c r="AV136" i="27"/>
  <c r="BO136" i="27"/>
  <c r="AV134" i="27"/>
  <c r="BO134" i="27"/>
  <c r="AV132" i="27"/>
  <c r="BO132" i="27"/>
  <c r="AV130" i="27"/>
  <c r="BO130" i="27"/>
  <c r="AV128" i="27"/>
  <c r="BO128" i="27"/>
  <c r="AV126" i="27"/>
  <c r="BO126" i="27"/>
  <c r="AV124" i="27"/>
  <c r="BO124" i="27"/>
  <c r="AV122" i="27"/>
  <c r="BO122" i="27"/>
  <c r="AV120" i="27"/>
  <c r="BO120" i="27"/>
  <c r="AV118" i="27"/>
  <c r="BO118" i="27"/>
  <c r="AV116" i="27"/>
  <c r="BO116" i="27"/>
  <c r="AV114" i="27"/>
  <c r="BO114" i="27"/>
  <c r="AV112" i="27"/>
  <c r="BO112" i="27"/>
  <c r="AV110" i="27"/>
  <c r="BO110" i="27"/>
  <c r="AV108" i="27"/>
  <c r="BO108" i="27"/>
  <c r="AV106" i="27"/>
  <c r="BO106" i="27"/>
  <c r="AV104" i="27"/>
  <c r="BO104" i="27"/>
  <c r="AV102" i="27"/>
  <c r="BO102" i="27"/>
  <c r="AV100" i="27"/>
  <c r="BO100" i="27"/>
  <c r="AV98" i="27"/>
  <c r="BO98" i="27"/>
  <c r="AV96" i="27"/>
  <c r="BO96" i="27"/>
  <c r="AV94" i="27"/>
  <c r="BO94" i="27"/>
  <c r="AV92" i="27"/>
  <c r="BO92" i="27"/>
  <c r="AV90" i="27"/>
  <c r="BO90" i="27"/>
  <c r="AV88" i="27"/>
  <c r="BO88" i="27"/>
  <c r="AV86" i="27"/>
  <c r="BO86" i="27"/>
  <c r="AV84" i="27"/>
  <c r="BO84" i="27"/>
  <c r="AV82" i="27"/>
  <c r="BO82" i="27"/>
  <c r="AV80" i="27"/>
  <c r="BO80" i="27"/>
  <c r="AV78" i="27"/>
  <c r="BO78" i="27"/>
  <c r="AV76" i="27"/>
  <c r="BO76" i="27"/>
  <c r="AV74" i="27"/>
  <c r="BO74" i="27"/>
  <c r="AV72" i="27"/>
  <c r="BO72" i="27"/>
  <c r="AV70" i="27"/>
  <c r="BO70" i="27"/>
  <c r="AV68" i="27"/>
  <c r="BO68" i="27"/>
  <c r="AV66" i="27"/>
  <c r="BO66" i="27"/>
  <c r="AV64" i="27"/>
  <c r="BO64" i="27"/>
  <c r="AV62" i="27"/>
  <c r="BO62" i="27"/>
  <c r="AV60" i="27"/>
  <c r="BO60" i="27"/>
  <c r="AV58" i="27"/>
  <c r="BO58" i="27"/>
  <c r="AV54" i="27"/>
  <c r="BO54" i="27"/>
  <c r="AV57" i="27"/>
  <c r="BO57" i="27"/>
  <c r="AV53" i="27"/>
  <c r="BO53" i="27"/>
  <c r="AV50" i="27"/>
  <c r="BO50" i="27"/>
  <c r="AV48" i="27"/>
  <c r="BO48" i="27"/>
  <c r="AV46" i="27"/>
  <c r="BO46" i="27"/>
  <c r="AV44" i="27"/>
  <c r="BO44" i="27"/>
  <c r="AV42" i="27"/>
  <c r="BO42" i="27"/>
  <c r="AV40" i="27"/>
  <c r="BO40" i="27"/>
  <c r="AV38" i="27"/>
  <c r="BO38" i="27"/>
  <c r="AV36" i="27"/>
  <c r="BO36" i="27"/>
  <c r="AV34" i="27"/>
  <c r="BO34" i="27"/>
  <c r="AV32" i="27"/>
  <c r="BO32" i="27"/>
  <c r="AV31" i="22"/>
  <c r="BO31" i="22"/>
  <c r="AV36" i="22"/>
  <c r="BO36" i="22"/>
  <c r="AV40" i="22"/>
  <c r="BO40" i="22"/>
  <c r="AV44" i="22"/>
  <c r="BO44" i="22"/>
  <c r="AV52" i="22"/>
  <c r="BO52" i="22"/>
  <c r="AV56" i="22"/>
  <c r="BO56" i="22"/>
  <c r="AV60" i="22"/>
  <c r="BO60" i="22"/>
  <c r="AV68" i="22"/>
  <c r="BO68" i="22"/>
  <c r="AV37" i="22"/>
  <c r="BO37" i="22"/>
  <c r="AV41" i="22"/>
  <c r="BO41" i="22"/>
  <c r="AV49" i="22"/>
  <c r="BO49" i="22"/>
  <c r="AV53" i="22"/>
  <c r="BO53" i="22"/>
  <c r="AV57" i="22"/>
  <c r="BO57" i="22"/>
  <c r="AV65" i="22"/>
  <c r="BO65" i="22"/>
  <c r="AV74" i="22"/>
  <c r="BO74" i="22"/>
  <c r="AV78" i="22"/>
  <c r="BO78" i="22"/>
  <c r="AV69" i="22"/>
  <c r="BO69" i="22"/>
  <c r="AV73" i="22"/>
  <c r="BO73" i="22"/>
  <c r="AV81" i="22"/>
  <c r="BO81" i="22"/>
  <c r="AV85" i="22"/>
  <c r="BO85" i="22"/>
  <c r="AV92" i="22"/>
  <c r="BO92" i="22"/>
  <c r="AV96" i="22"/>
  <c r="BO96" i="22"/>
  <c r="AV105" i="22"/>
  <c r="BO105" i="22"/>
  <c r="AV93" i="22"/>
  <c r="BO93" i="22"/>
  <c r="AV97" i="22"/>
  <c r="BO97" i="22"/>
  <c r="AV104" i="22"/>
  <c r="BO104" i="22"/>
  <c r="AV108" i="22"/>
  <c r="BO108" i="22"/>
  <c r="AV107" i="22"/>
  <c r="BO107" i="22"/>
  <c r="AV115" i="22"/>
  <c r="BO115" i="22"/>
  <c r="AV33" i="22"/>
  <c r="BO33" i="22"/>
  <c r="AV34" i="22"/>
  <c r="BO34" i="22"/>
  <c r="AV38" i="22"/>
  <c r="BO38" i="22"/>
  <c r="AV42" i="22"/>
  <c r="BO42" i="22"/>
  <c r="AV46" i="22"/>
  <c r="BO46" i="22"/>
  <c r="AV50" i="22"/>
  <c r="BO50" i="22"/>
  <c r="AV54" i="22"/>
  <c r="BO54" i="22"/>
  <c r="AV58" i="22"/>
  <c r="BO58" i="22"/>
  <c r="AV62" i="22"/>
  <c r="BO62" i="22"/>
  <c r="AV66" i="22"/>
  <c r="BO66" i="22"/>
  <c r="AV35" i="22"/>
  <c r="BO35" i="22"/>
  <c r="AV39" i="22"/>
  <c r="BO39" i="22"/>
  <c r="AV43" i="22"/>
  <c r="BO43" i="22"/>
  <c r="AV47" i="22"/>
  <c r="BO47" i="22"/>
  <c r="AV51" i="22"/>
  <c r="BO51" i="22"/>
  <c r="AV55" i="22"/>
  <c r="BO55" i="22"/>
  <c r="AV59" i="22"/>
  <c r="BO59" i="22"/>
  <c r="AV63" i="22"/>
  <c r="BO63" i="22"/>
  <c r="AV67" i="22"/>
  <c r="BO67" i="22"/>
  <c r="AV72" i="22"/>
  <c r="BO72" i="22"/>
  <c r="AV76" i="22"/>
  <c r="BO76" i="22"/>
  <c r="AV80" i="22"/>
  <c r="BO80" i="22"/>
  <c r="AV84" i="22"/>
  <c r="BO84" i="22"/>
  <c r="AV71" i="22"/>
  <c r="BO71" i="22"/>
  <c r="AV75" i="22"/>
  <c r="BO75" i="22"/>
  <c r="AV79" i="22"/>
  <c r="BO79" i="22"/>
  <c r="AV83" i="22"/>
  <c r="BO83" i="22"/>
  <c r="AV86" i="22"/>
  <c r="BO86" i="22"/>
  <c r="AV90" i="22"/>
  <c r="BO90" i="22"/>
  <c r="AV94" i="22"/>
  <c r="BO94" i="22"/>
  <c r="AV98" i="22"/>
  <c r="BO98" i="22"/>
  <c r="AV102" i="22"/>
  <c r="BO102" i="22"/>
  <c r="AV87" i="22"/>
  <c r="BO87" i="22"/>
  <c r="AV91" i="22"/>
  <c r="BO91" i="22"/>
  <c r="AV95" i="22"/>
  <c r="BO95" i="22"/>
  <c r="AV99" i="22"/>
  <c r="BO99" i="22"/>
  <c r="AV103" i="22"/>
  <c r="BO103" i="22"/>
  <c r="AV106" i="22"/>
  <c r="BO106" i="22"/>
  <c r="AV110" i="22"/>
  <c r="BO110" i="22"/>
  <c r="AV114" i="22"/>
  <c r="BO114" i="22"/>
  <c r="AV109" i="22"/>
  <c r="BO109" i="22"/>
  <c r="AV113" i="22"/>
  <c r="BO113" i="22"/>
  <c r="AV117" i="22"/>
  <c r="BO117" i="22"/>
  <c r="AV121" i="22"/>
  <c r="BO121" i="22"/>
  <c r="AV116" i="22"/>
  <c r="BO116" i="22"/>
  <c r="AV120" i="22"/>
  <c r="BO120" i="22"/>
  <c r="AV124" i="22"/>
  <c r="BO124" i="22"/>
  <c r="AV125" i="22"/>
  <c r="BO125" i="22"/>
  <c r="AV129" i="22"/>
  <c r="BO129" i="22"/>
  <c r="AV128" i="22"/>
  <c r="BO128" i="22"/>
  <c r="AV134" i="22"/>
  <c r="BO134" i="22"/>
  <c r="BO132" i="22"/>
  <c r="AV132" i="22"/>
  <c r="AV30" i="22"/>
  <c r="BO30" i="22"/>
  <c r="AV32" i="22"/>
  <c r="BO32" i="22"/>
  <c r="AV48" i="22"/>
  <c r="BO48" i="22"/>
  <c r="AV64" i="22"/>
  <c r="BO64" i="22"/>
  <c r="AV45" i="22"/>
  <c r="BO45" i="22"/>
  <c r="AV61" i="22"/>
  <c r="BO61" i="22"/>
  <c r="AV70" i="22"/>
  <c r="BO70" i="22"/>
  <c r="AV82" i="22"/>
  <c r="BO82" i="22"/>
  <c r="AV77" i="22"/>
  <c r="BO77" i="22"/>
  <c r="AV88" i="22"/>
  <c r="BO88" i="22"/>
  <c r="AV100" i="22"/>
  <c r="BO100" i="22"/>
  <c r="AV89" i="22"/>
  <c r="BO89" i="22"/>
  <c r="AV101" i="22"/>
  <c r="BO101" i="22"/>
  <c r="AV112" i="22"/>
  <c r="BO112" i="22"/>
  <c r="AV111" i="22"/>
  <c r="BO111" i="22"/>
  <c r="AV119" i="22"/>
  <c r="BO119" i="22"/>
  <c r="AV123" i="22"/>
  <c r="BO123" i="22"/>
  <c r="AV118" i="22"/>
  <c r="BO118" i="22"/>
  <c r="AV122" i="22"/>
  <c r="BO122" i="22"/>
  <c r="AV126" i="22"/>
  <c r="BO126" i="22"/>
  <c r="AV127" i="22"/>
  <c r="BO127" i="22"/>
  <c r="AV131" i="22"/>
  <c r="BO131" i="22"/>
  <c r="AV130" i="22"/>
  <c r="BO130" i="22"/>
  <c r="AV135" i="22"/>
  <c r="BO135" i="22"/>
  <c r="AV133" i="22"/>
  <c r="BO133" i="22"/>
  <c r="BO136" i="22"/>
  <c r="AV136" i="22"/>
  <c r="AA1" i="15"/>
  <c r="AA2" i="15"/>
  <c r="AA3" i="15"/>
  <c r="AA4" i="15"/>
  <c r="AA5" i="15"/>
  <c r="AA6" i="15"/>
  <c r="BP30" i="27"/>
  <c r="AC6" i="27"/>
  <c r="AC5" i="27"/>
  <c r="AC1" i="27"/>
  <c r="AC3" i="27"/>
  <c r="AC4" i="27"/>
  <c r="AC2" i="27"/>
  <c r="AV30" i="27"/>
  <c r="AB1" i="16"/>
  <c r="AB3" i="16"/>
  <c r="AB5" i="16"/>
  <c r="AB2" i="16"/>
  <c r="AB4" i="16"/>
  <c r="AB6" i="16"/>
  <c r="BP29" i="22"/>
  <c r="AC6" i="22"/>
  <c r="AC4" i="22"/>
  <c r="AC2" i="22"/>
  <c r="AV29" i="22"/>
  <c r="AC5" i="22"/>
  <c r="AC3" i="22"/>
  <c r="AC1" i="22"/>
  <c r="AT33" i="15"/>
  <c r="AT37" i="15"/>
  <c r="AT41" i="15"/>
  <c r="AT45" i="15"/>
  <c r="AT30" i="15"/>
  <c r="AT34" i="15"/>
  <c r="AT38" i="15"/>
  <c r="AT42" i="15"/>
  <c r="AT47" i="15"/>
  <c r="AT51" i="15"/>
  <c r="AT55" i="15"/>
  <c r="AT59" i="15"/>
  <c r="AT63" i="15"/>
  <c r="AT67" i="15"/>
  <c r="AT71" i="15"/>
  <c r="AT75" i="15"/>
  <c r="AT46" i="15"/>
  <c r="AT50" i="15"/>
  <c r="AT54" i="15"/>
  <c r="AT58" i="15"/>
  <c r="AT62" i="15"/>
  <c r="AT66" i="15"/>
  <c r="AT70" i="15"/>
  <c r="AT74" i="15"/>
  <c r="AT78" i="15"/>
  <c r="AT81" i="15"/>
  <c r="AT85" i="15"/>
  <c r="AT82" i="15"/>
  <c r="AT86" i="15"/>
  <c r="AT89" i="15"/>
  <c r="AT31" i="15"/>
  <c r="AT35" i="15"/>
  <c r="AT39" i="15"/>
  <c r="AT43" i="15"/>
  <c r="AT32" i="15"/>
  <c r="AT36" i="15"/>
  <c r="AT40" i="15"/>
  <c r="AT44" i="15"/>
  <c r="AT49" i="15"/>
  <c r="AT53" i="15"/>
  <c r="AT57" i="15"/>
  <c r="AT61" i="15"/>
  <c r="AT65" i="15"/>
  <c r="AT69" i="15"/>
  <c r="AT73" i="15"/>
  <c r="AT77" i="15"/>
  <c r="AT48" i="15"/>
  <c r="AT52" i="15"/>
  <c r="AT56" i="15"/>
  <c r="AT60" i="15"/>
  <c r="AT64" i="15"/>
  <c r="AT68" i="15"/>
  <c r="AT72" i="15"/>
  <c r="AT76" i="15"/>
  <c r="AT79" i="15"/>
  <c r="AT83" i="15"/>
  <c r="AT80" i="15"/>
  <c r="AT84" i="15"/>
  <c r="AT88" i="15"/>
  <c r="AT87" i="15"/>
  <c r="AT90" i="15"/>
  <c r="AU29" i="16"/>
  <c r="AT29" i="15"/>
  <c r="BN88" i="15"/>
  <c r="BN86" i="15"/>
  <c r="BN90" i="15"/>
  <c r="BN89" i="15"/>
  <c r="BN87" i="15"/>
  <c r="BN85" i="15"/>
  <c r="BN83" i="15"/>
  <c r="BN81" i="15"/>
  <c r="BN79" i="15"/>
  <c r="BN84" i="15"/>
  <c r="BN82" i="15"/>
  <c r="BN80" i="15"/>
  <c r="BN77" i="15"/>
  <c r="BN75" i="15"/>
  <c r="BN73" i="15"/>
  <c r="BN71" i="15"/>
  <c r="BN69" i="15"/>
  <c r="BN67" i="15"/>
  <c r="BN65" i="15"/>
  <c r="BN63" i="15"/>
  <c r="BN61" i="15"/>
  <c r="BN59" i="15"/>
  <c r="BN57" i="15"/>
  <c r="BN55" i="15"/>
  <c r="BN53" i="15"/>
  <c r="BN51" i="15"/>
  <c r="BN49" i="15"/>
  <c r="BN47" i="15"/>
  <c r="BN45" i="15"/>
  <c r="BN78" i="15"/>
  <c r="BN76" i="15"/>
  <c r="BN74" i="15"/>
  <c r="BN72" i="15"/>
  <c r="BN70" i="15"/>
  <c r="BN68" i="15"/>
  <c r="BN66" i="15"/>
  <c r="BN64" i="15"/>
  <c r="BN62" i="15"/>
  <c r="BN60" i="15"/>
  <c r="BN58" i="15"/>
  <c r="BN56" i="15"/>
  <c r="BN54" i="15"/>
  <c r="BN52" i="15"/>
  <c r="BN50" i="15"/>
  <c r="BN48" i="15"/>
  <c r="BN46" i="15"/>
  <c r="BN43" i="15"/>
  <c r="BN41" i="15"/>
  <c r="BN39" i="15"/>
  <c r="BN37" i="15"/>
  <c r="BN35" i="15"/>
  <c r="BN33" i="15"/>
  <c r="BN31" i="15"/>
  <c r="BN29" i="15"/>
  <c r="BN44" i="15"/>
  <c r="BN42" i="15"/>
  <c r="BN40" i="15"/>
  <c r="BN38" i="15"/>
  <c r="BN36" i="15"/>
  <c r="BN34" i="15"/>
  <c r="BN32" i="15"/>
  <c r="BN30" i="15"/>
  <c r="BO2" i="27" l="1"/>
  <c r="BO1" i="27"/>
  <c r="BO4" i="27"/>
  <c r="BO3" i="27"/>
  <c r="AV5" i="27"/>
  <c r="AV3" i="27"/>
  <c r="AV1" i="27"/>
  <c r="AV2" i="27"/>
  <c r="AV4" i="27"/>
  <c r="AV6" i="27"/>
  <c r="BO6" i="27"/>
  <c r="BO5" i="27"/>
  <c r="AU6" i="16"/>
  <c r="AU5" i="16"/>
  <c r="AU4" i="16"/>
  <c r="AU3" i="16"/>
  <c r="AU2" i="16"/>
  <c r="AU1" i="16"/>
  <c r="AV36" i="16"/>
  <c r="AV40" i="16"/>
  <c r="AV33" i="16"/>
  <c r="AV41" i="16"/>
  <c r="AV45" i="16"/>
  <c r="AV53" i="16"/>
  <c r="AV57" i="16"/>
  <c r="AV46" i="16"/>
  <c r="AV54" i="16"/>
  <c r="AV58" i="16"/>
  <c r="AV65" i="16"/>
  <c r="AV73" i="16"/>
  <c r="AV30" i="16"/>
  <c r="AV34" i="16"/>
  <c r="AV38" i="16"/>
  <c r="AV42" i="16"/>
  <c r="AV31" i="16"/>
  <c r="AV35" i="16"/>
  <c r="AV39" i="16"/>
  <c r="AV43" i="16"/>
  <c r="AV47" i="16"/>
  <c r="AV51" i="16"/>
  <c r="AV55" i="16"/>
  <c r="AV59" i="16"/>
  <c r="AV63" i="16"/>
  <c r="AV48" i="16"/>
  <c r="AV52" i="16"/>
  <c r="AV56" i="16"/>
  <c r="AV60" i="16"/>
  <c r="AV64" i="16"/>
  <c r="AV67" i="16"/>
  <c r="AV71" i="16"/>
  <c r="AV66" i="16"/>
  <c r="AV70" i="16"/>
  <c r="AV75" i="16"/>
  <c r="AV79" i="16"/>
  <c r="AV74" i="16"/>
  <c r="AV78" i="16"/>
  <c r="AV83" i="16"/>
  <c r="AV84" i="16"/>
  <c r="AV85" i="16"/>
  <c r="AV88" i="16"/>
  <c r="AV90" i="16"/>
  <c r="AV32" i="16"/>
  <c r="AV44" i="16"/>
  <c r="AV37" i="16"/>
  <c r="AV49" i="16"/>
  <c r="AV61" i="16"/>
  <c r="AV50" i="16"/>
  <c r="AV62" i="16"/>
  <c r="AV69" i="16"/>
  <c r="AV68" i="16"/>
  <c r="AV72" i="16"/>
  <c r="AV77" i="16"/>
  <c r="AV81" i="16"/>
  <c r="AV76" i="16"/>
  <c r="AV80" i="16"/>
  <c r="AV82" i="16"/>
  <c r="AV86" i="16"/>
  <c r="AV87" i="16"/>
  <c r="AV89" i="16"/>
  <c r="BN5" i="15"/>
  <c r="BN3" i="15"/>
  <c r="BN1" i="15"/>
  <c r="BN6" i="15"/>
  <c r="BN4" i="15"/>
  <c r="BN2" i="15"/>
  <c r="AT6" i="15"/>
  <c r="AT5" i="15"/>
  <c r="AT4" i="15"/>
  <c r="AT3" i="15"/>
  <c r="AT2" i="15"/>
  <c r="AT1" i="15"/>
  <c r="BO6" i="22"/>
  <c r="BO5" i="22"/>
  <c r="BO1" i="22"/>
  <c r="BO3" i="22"/>
  <c r="AV6" i="22"/>
  <c r="AV5" i="22"/>
  <c r="AV4" i="22"/>
  <c r="AV3" i="22"/>
  <c r="AV2" i="22"/>
  <c r="AV1" i="22"/>
  <c r="BO2" i="22"/>
  <c r="BO4" i="22"/>
  <c r="AW233" i="27"/>
  <c r="BP233" i="27"/>
  <c r="AW231" i="27"/>
  <c r="BP231" i="27"/>
  <c r="AW229" i="27"/>
  <c r="BP229" i="27"/>
  <c r="AW227" i="27"/>
  <c r="BP227" i="27"/>
  <c r="AW225" i="27"/>
  <c r="BP225" i="27"/>
  <c r="AW223" i="27"/>
  <c r="BP223" i="27"/>
  <c r="AW221" i="27"/>
  <c r="BP221" i="27"/>
  <c r="AW219" i="27"/>
  <c r="BP219" i="27"/>
  <c r="AW217" i="27"/>
  <c r="BP217" i="27"/>
  <c r="AW215" i="27"/>
  <c r="BP215" i="27"/>
  <c r="AW213" i="27"/>
  <c r="BP213" i="27"/>
  <c r="AW211" i="27"/>
  <c r="BP211" i="27"/>
  <c r="AW209" i="27"/>
  <c r="BP209" i="27"/>
  <c r="AW207" i="27"/>
  <c r="BP207" i="27"/>
  <c r="AW205" i="27"/>
  <c r="BP205" i="27"/>
  <c r="AW203" i="27"/>
  <c r="BP203" i="27"/>
  <c r="AW201" i="27"/>
  <c r="BP201" i="27"/>
  <c r="AW199" i="27"/>
  <c r="BP199" i="27"/>
  <c r="AW197" i="27"/>
  <c r="BP197" i="27"/>
  <c r="AW195" i="27"/>
  <c r="BP195" i="27"/>
  <c r="AW193" i="27"/>
  <c r="BP193" i="27"/>
  <c r="AW191" i="27"/>
  <c r="BP191" i="27"/>
  <c r="AW189" i="27"/>
  <c r="BP189" i="27"/>
  <c r="AW187" i="27"/>
  <c r="BP187" i="27"/>
  <c r="AW185" i="27"/>
  <c r="BP185" i="27"/>
  <c r="AW183" i="27"/>
  <c r="BP183" i="27"/>
  <c r="AW181" i="27"/>
  <c r="BP181" i="27"/>
  <c r="AW179" i="27"/>
  <c r="BP179" i="27"/>
  <c r="AW177" i="27"/>
  <c r="BP177" i="27"/>
  <c r="AW175" i="27"/>
  <c r="BP175" i="27"/>
  <c r="AW173" i="27"/>
  <c r="BP173" i="27"/>
  <c r="AW171" i="27"/>
  <c r="BP171" i="27"/>
  <c r="AW169" i="27"/>
  <c r="BP169" i="27"/>
  <c r="AW167" i="27"/>
  <c r="BP167" i="27"/>
  <c r="AW165" i="27"/>
  <c r="BP165" i="27"/>
  <c r="AW163" i="27"/>
  <c r="BP163" i="27"/>
  <c r="AW161" i="27"/>
  <c r="BP161" i="27"/>
  <c r="AW159" i="27"/>
  <c r="BP159" i="27"/>
  <c r="AW157" i="27"/>
  <c r="BP157" i="27"/>
  <c r="AW155" i="27"/>
  <c r="BP155" i="27"/>
  <c r="AW153" i="27"/>
  <c r="BP153" i="27"/>
  <c r="AW151" i="27"/>
  <c r="BP151" i="27"/>
  <c r="AW149" i="27"/>
  <c r="BP149" i="27"/>
  <c r="AW147" i="27"/>
  <c r="BP147" i="27"/>
  <c r="AW145" i="27"/>
  <c r="BP145" i="27"/>
  <c r="AW143" i="27"/>
  <c r="BP143" i="27"/>
  <c r="AW141" i="27"/>
  <c r="BP141" i="27"/>
  <c r="AW139" i="27"/>
  <c r="BP139" i="27"/>
  <c r="AW137" i="27"/>
  <c r="BP137" i="27"/>
  <c r="AW135" i="27"/>
  <c r="BP135" i="27"/>
  <c r="AW133" i="27"/>
  <c r="BP133" i="27"/>
  <c r="AW131" i="27"/>
  <c r="BP131" i="27"/>
  <c r="AW129" i="27"/>
  <c r="BP129" i="27"/>
  <c r="AW127" i="27"/>
  <c r="BP127" i="27"/>
  <c r="AW125" i="27"/>
  <c r="BP125" i="27"/>
  <c r="AW123" i="27"/>
  <c r="BP123" i="27"/>
  <c r="AW121" i="27"/>
  <c r="BP121" i="27"/>
  <c r="AW119" i="27"/>
  <c r="BP119" i="27"/>
  <c r="AW117" i="27"/>
  <c r="BP117" i="27"/>
  <c r="AW115" i="27"/>
  <c r="BP115" i="27"/>
  <c r="AW113" i="27"/>
  <c r="BP113" i="27"/>
  <c r="AW111" i="27"/>
  <c r="BP111" i="27"/>
  <c r="AW109" i="27"/>
  <c r="BP109" i="27"/>
  <c r="AW107" i="27"/>
  <c r="BP107" i="27"/>
  <c r="AW105" i="27"/>
  <c r="BP105" i="27"/>
  <c r="AW103" i="27"/>
  <c r="BP103" i="27"/>
  <c r="AW101" i="27"/>
  <c r="BP101" i="27"/>
  <c r="AW99" i="27"/>
  <c r="BP99" i="27"/>
  <c r="AW97" i="27"/>
  <c r="BP97" i="27"/>
  <c r="AW95" i="27"/>
  <c r="BP95" i="27"/>
  <c r="AW93" i="27"/>
  <c r="BP93" i="27"/>
  <c r="AW91" i="27"/>
  <c r="BP91" i="27"/>
  <c r="AW89" i="27"/>
  <c r="BP89" i="27"/>
  <c r="AW87" i="27"/>
  <c r="BP87" i="27"/>
  <c r="AW85" i="27"/>
  <c r="BP85" i="27"/>
  <c r="AW83" i="27"/>
  <c r="BP83" i="27"/>
  <c r="AW81" i="27"/>
  <c r="BP81" i="27"/>
  <c r="AW79" i="27"/>
  <c r="BP79" i="27"/>
  <c r="AW77" i="27"/>
  <c r="BP77" i="27"/>
  <c r="AW75" i="27"/>
  <c r="BP75" i="27"/>
  <c r="AW73" i="27"/>
  <c r="BP73" i="27"/>
  <c r="AW71" i="27"/>
  <c r="BP71" i="27"/>
  <c r="AW69" i="27"/>
  <c r="BP69" i="27"/>
  <c r="AW67" i="27"/>
  <c r="BP67" i="27"/>
  <c r="AW65" i="27"/>
  <c r="BP65" i="27"/>
  <c r="AW63" i="27"/>
  <c r="BP63" i="27"/>
  <c r="AW61" i="27"/>
  <c r="BP61" i="27"/>
  <c r="AW59" i="27"/>
  <c r="BP59" i="27"/>
  <c r="AW57" i="27"/>
  <c r="BP57" i="27"/>
  <c r="AW55" i="27"/>
  <c r="BP55" i="27"/>
  <c r="AW53" i="27"/>
  <c r="BP53" i="27"/>
  <c r="AW51" i="27"/>
  <c r="BP51" i="27"/>
  <c r="AW49" i="27"/>
  <c r="BP49" i="27"/>
  <c r="AW47" i="27"/>
  <c r="BP47" i="27"/>
  <c r="AW45" i="27"/>
  <c r="BP45" i="27"/>
  <c r="AW43" i="27"/>
  <c r="BP43" i="27"/>
  <c r="AW41" i="27"/>
  <c r="BP41" i="27"/>
  <c r="AW39" i="27"/>
  <c r="BP39" i="27"/>
  <c r="AW37" i="27"/>
  <c r="BP37" i="27"/>
  <c r="AW35" i="27"/>
  <c r="BP35" i="27"/>
  <c r="AW33" i="27"/>
  <c r="BP33" i="27"/>
  <c r="AW31" i="27"/>
  <c r="BP31" i="27"/>
  <c r="AW232" i="27"/>
  <c r="BP232" i="27"/>
  <c r="AW230" i="27"/>
  <c r="BP230" i="27"/>
  <c r="AW228" i="27"/>
  <c r="BP228" i="27"/>
  <c r="AW226" i="27"/>
  <c r="BP226" i="27"/>
  <c r="AW224" i="27"/>
  <c r="BP224" i="27"/>
  <c r="AW222" i="27"/>
  <c r="BP222" i="27"/>
  <c r="AW220" i="27"/>
  <c r="BP220" i="27"/>
  <c r="AW218" i="27"/>
  <c r="BP218" i="27"/>
  <c r="AW216" i="27"/>
  <c r="BP216" i="27"/>
  <c r="AW214" i="27"/>
  <c r="BP214" i="27"/>
  <c r="AW212" i="27"/>
  <c r="BP212" i="27"/>
  <c r="AW210" i="27"/>
  <c r="BP210" i="27"/>
  <c r="AW208" i="27"/>
  <c r="BP208" i="27"/>
  <c r="AW206" i="27"/>
  <c r="BP206" i="27"/>
  <c r="AW204" i="27"/>
  <c r="BP204" i="27"/>
  <c r="AW202" i="27"/>
  <c r="BP202" i="27"/>
  <c r="AW200" i="27"/>
  <c r="BP200" i="27"/>
  <c r="AW198" i="27"/>
  <c r="BP198" i="27"/>
  <c r="AW196" i="27"/>
  <c r="BP196" i="27"/>
  <c r="AW194" i="27"/>
  <c r="BP194" i="27"/>
  <c r="AW192" i="27"/>
  <c r="BP192" i="27"/>
  <c r="AW190" i="27"/>
  <c r="BP190" i="27"/>
  <c r="AW188" i="27"/>
  <c r="BP188" i="27"/>
  <c r="AW186" i="27"/>
  <c r="BP186" i="27"/>
  <c r="AW184" i="27"/>
  <c r="BP184" i="27"/>
  <c r="AW182" i="27"/>
  <c r="BP182" i="27"/>
  <c r="AW180" i="27"/>
  <c r="BP180" i="27"/>
  <c r="AW178" i="27"/>
  <c r="BP178" i="27"/>
  <c r="AW176" i="27"/>
  <c r="BP176" i="27"/>
  <c r="AW174" i="27"/>
  <c r="BP174" i="27"/>
  <c r="AW172" i="27"/>
  <c r="BP172" i="27"/>
  <c r="AW170" i="27"/>
  <c r="BP170" i="27"/>
  <c r="AW168" i="27"/>
  <c r="BP168" i="27"/>
  <c r="AW166" i="27"/>
  <c r="BP166" i="27"/>
  <c r="AW164" i="27"/>
  <c r="BP164" i="27"/>
  <c r="AW162" i="27"/>
  <c r="BP162" i="27"/>
  <c r="AW160" i="27"/>
  <c r="BP160" i="27"/>
  <c r="AW158" i="27"/>
  <c r="BP158" i="27"/>
  <c r="AW156" i="27"/>
  <c r="BP156" i="27"/>
  <c r="AW154" i="27"/>
  <c r="BP154" i="27"/>
  <c r="AW152" i="27"/>
  <c r="BP152" i="27"/>
  <c r="AW150" i="27"/>
  <c r="BP150" i="27"/>
  <c r="AW148" i="27"/>
  <c r="BP148" i="27"/>
  <c r="AW146" i="27"/>
  <c r="BP146" i="27"/>
  <c r="AW144" i="27"/>
  <c r="BP144" i="27"/>
  <c r="AW142" i="27"/>
  <c r="BP142" i="27"/>
  <c r="AW140" i="27"/>
  <c r="BP140" i="27"/>
  <c r="AW138" i="27"/>
  <c r="BP138" i="27"/>
  <c r="AW136" i="27"/>
  <c r="BP136" i="27"/>
  <c r="AW134" i="27"/>
  <c r="BP134" i="27"/>
  <c r="AW132" i="27"/>
  <c r="BP132" i="27"/>
  <c r="AW130" i="27"/>
  <c r="BP130" i="27"/>
  <c r="AW128" i="27"/>
  <c r="BP128" i="27"/>
  <c r="AW126" i="27"/>
  <c r="BP126" i="27"/>
  <c r="AW124" i="27"/>
  <c r="BP124" i="27"/>
  <c r="AW122" i="27"/>
  <c r="BP122" i="27"/>
  <c r="AW120" i="27"/>
  <c r="BP120" i="27"/>
  <c r="AW118" i="27"/>
  <c r="BP118" i="27"/>
  <c r="AW116" i="27"/>
  <c r="BP116" i="27"/>
  <c r="AW114" i="27"/>
  <c r="BP114" i="27"/>
  <c r="AW112" i="27"/>
  <c r="BP112" i="27"/>
  <c r="AW110" i="27"/>
  <c r="BP110" i="27"/>
  <c r="AW108" i="27"/>
  <c r="BP108" i="27"/>
  <c r="AW106" i="27"/>
  <c r="BP106" i="27"/>
  <c r="AW104" i="27"/>
  <c r="BP104" i="27"/>
  <c r="AW102" i="27"/>
  <c r="BP102" i="27"/>
  <c r="AW100" i="27"/>
  <c r="BP100" i="27"/>
  <c r="AW98" i="27"/>
  <c r="BP98" i="27"/>
  <c r="AW96" i="27"/>
  <c r="BP96" i="27"/>
  <c r="AW94" i="27"/>
  <c r="BP94" i="27"/>
  <c r="AW92" i="27"/>
  <c r="BP92" i="27"/>
  <c r="AW90" i="27"/>
  <c r="BP90" i="27"/>
  <c r="AW88" i="27"/>
  <c r="BP88" i="27"/>
  <c r="AW86" i="27"/>
  <c r="BP86" i="27"/>
  <c r="AW84" i="27"/>
  <c r="BP84" i="27"/>
  <c r="AW82" i="27"/>
  <c r="BP82" i="27"/>
  <c r="AW80" i="27"/>
  <c r="BP80" i="27"/>
  <c r="AW78" i="27"/>
  <c r="BP78" i="27"/>
  <c r="AW76" i="27"/>
  <c r="BP76" i="27"/>
  <c r="AW74" i="27"/>
  <c r="BP74" i="27"/>
  <c r="AW72" i="27"/>
  <c r="BP72" i="27"/>
  <c r="AW70" i="27"/>
  <c r="BP70" i="27"/>
  <c r="AW68" i="27"/>
  <c r="BP68" i="27"/>
  <c r="AW66" i="27"/>
  <c r="BP66" i="27"/>
  <c r="AW64" i="27"/>
  <c r="BP64" i="27"/>
  <c r="AW62" i="27"/>
  <c r="BP62" i="27"/>
  <c r="AW60" i="27"/>
  <c r="BP60" i="27"/>
  <c r="AW58" i="27"/>
  <c r="BP58" i="27"/>
  <c r="AW56" i="27"/>
  <c r="BP56" i="27"/>
  <c r="AW54" i="27"/>
  <c r="BP54" i="27"/>
  <c r="AW52" i="27"/>
  <c r="BP52" i="27"/>
  <c r="AW50" i="27"/>
  <c r="BP50" i="27"/>
  <c r="AW48" i="27"/>
  <c r="BP48" i="27"/>
  <c r="AW46" i="27"/>
  <c r="BP46" i="27"/>
  <c r="AW44" i="27"/>
  <c r="BP44" i="27"/>
  <c r="AW42" i="27"/>
  <c r="BP42" i="27"/>
  <c r="AW40" i="27"/>
  <c r="BP40" i="27"/>
  <c r="AW38" i="27"/>
  <c r="BP38" i="27"/>
  <c r="AW36" i="27"/>
  <c r="BP36" i="27"/>
  <c r="AW34" i="27"/>
  <c r="BP34" i="27"/>
  <c r="AW32" i="27"/>
  <c r="BP32" i="27"/>
  <c r="AW32" i="22"/>
  <c r="BP32" i="22"/>
  <c r="AW33" i="22"/>
  <c r="BP33" i="22"/>
  <c r="AW41" i="22"/>
  <c r="BP41" i="22"/>
  <c r="AW45" i="22"/>
  <c r="BP45" i="22"/>
  <c r="AW49" i="22"/>
  <c r="BP49" i="22"/>
  <c r="AW57" i="22"/>
  <c r="BP57" i="22"/>
  <c r="AW61" i="22"/>
  <c r="BP61" i="22"/>
  <c r="AW65" i="22"/>
  <c r="BP65" i="22"/>
  <c r="AW36" i="22"/>
  <c r="BP36" i="22"/>
  <c r="AW40" i="22"/>
  <c r="BP40" i="22"/>
  <c r="AW48" i="22"/>
  <c r="BP48" i="22"/>
  <c r="AW52" i="22"/>
  <c r="BP52" i="22"/>
  <c r="AW60" i="22"/>
  <c r="BP60" i="22"/>
  <c r="AW71" i="22"/>
  <c r="BP71" i="22"/>
  <c r="AW79" i="22"/>
  <c r="BP79" i="22"/>
  <c r="AW86" i="22"/>
  <c r="BP86" i="22"/>
  <c r="BP30" i="22"/>
  <c r="AW31" i="22"/>
  <c r="BP31" i="22"/>
  <c r="AW35" i="22"/>
  <c r="BP35" i="22"/>
  <c r="AW39" i="22"/>
  <c r="BP39" i="22"/>
  <c r="AW43" i="22"/>
  <c r="BP43" i="22"/>
  <c r="AW47" i="22"/>
  <c r="BP47" i="22"/>
  <c r="AW51" i="22"/>
  <c r="BP51" i="22"/>
  <c r="AW55" i="22"/>
  <c r="BP55" i="22"/>
  <c r="AW59" i="22"/>
  <c r="BP59" i="22"/>
  <c r="AW63" i="22"/>
  <c r="BP63" i="22"/>
  <c r="AW67" i="22"/>
  <c r="BP67" i="22"/>
  <c r="AW34" i="22"/>
  <c r="BP34" i="22"/>
  <c r="AW38" i="22"/>
  <c r="BP38" i="22"/>
  <c r="AW42" i="22"/>
  <c r="BP42" i="22"/>
  <c r="AW46" i="22"/>
  <c r="BP46" i="22"/>
  <c r="AW50" i="22"/>
  <c r="BP50" i="22"/>
  <c r="AW54" i="22"/>
  <c r="BP54" i="22"/>
  <c r="AW58" i="22"/>
  <c r="BP58" i="22"/>
  <c r="AW62" i="22"/>
  <c r="BP62" i="22"/>
  <c r="AW66" i="22"/>
  <c r="BP66" i="22"/>
  <c r="AW73" i="22"/>
  <c r="BP73" i="22"/>
  <c r="AW77" i="22"/>
  <c r="BP77" i="22"/>
  <c r="AW81" i="22"/>
  <c r="BP81" i="22"/>
  <c r="AW85" i="22"/>
  <c r="BP85" i="22"/>
  <c r="AW68" i="22"/>
  <c r="BP68" i="22"/>
  <c r="AW72" i="22"/>
  <c r="BP72" i="22"/>
  <c r="AW76" i="22"/>
  <c r="BP76" i="22"/>
  <c r="AW80" i="22"/>
  <c r="BP80" i="22"/>
  <c r="AW84" i="22"/>
  <c r="BP84" i="22"/>
  <c r="AW89" i="22"/>
  <c r="BP89" i="22"/>
  <c r="AW93" i="22"/>
  <c r="BP93" i="22"/>
  <c r="AW97" i="22"/>
  <c r="BP97" i="22"/>
  <c r="AW101" i="22"/>
  <c r="BP101" i="22"/>
  <c r="AW104" i="22"/>
  <c r="BP104" i="22"/>
  <c r="AW90" i="22"/>
  <c r="BP90" i="22"/>
  <c r="AW94" i="22"/>
  <c r="BP94" i="22"/>
  <c r="AW98" i="22"/>
  <c r="BP98" i="22"/>
  <c r="AW102" i="22"/>
  <c r="BP102" i="22"/>
  <c r="AW107" i="22"/>
  <c r="BP107" i="22"/>
  <c r="AW111" i="22"/>
  <c r="BP111" i="22"/>
  <c r="AW106" i="22"/>
  <c r="BP106" i="22"/>
  <c r="AW110" i="22"/>
  <c r="BP110" i="22"/>
  <c r="AW114" i="22"/>
  <c r="BP114" i="22"/>
  <c r="AW116" i="22"/>
  <c r="BP116" i="22"/>
  <c r="AW120" i="22"/>
  <c r="BP120" i="22"/>
  <c r="AW117" i="22"/>
  <c r="BP117" i="22"/>
  <c r="AW121" i="22"/>
  <c r="BP121" i="22"/>
  <c r="AW125" i="22"/>
  <c r="BP125" i="22"/>
  <c r="AW128" i="22"/>
  <c r="BP128" i="22"/>
  <c r="AW126" i="22"/>
  <c r="BP126" i="22"/>
  <c r="AW129" i="22"/>
  <c r="BP129" i="22"/>
  <c r="AW135" i="22"/>
  <c r="BP135" i="22"/>
  <c r="BP133" i="22"/>
  <c r="AW133" i="22"/>
  <c r="AW37" i="22"/>
  <c r="BP37" i="22"/>
  <c r="AW53" i="22"/>
  <c r="BP53" i="22"/>
  <c r="AW69" i="22"/>
  <c r="BP69" i="22"/>
  <c r="AW44" i="22"/>
  <c r="BP44" i="22"/>
  <c r="AW56" i="22"/>
  <c r="BP56" i="22"/>
  <c r="AW64" i="22"/>
  <c r="BP64" i="22"/>
  <c r="AW75" i="22"/>
  <c r="BP75" i="22"/>
  <c r="AW83" i="22"/>
  <c r="BP83" i="22"/>
  <c r="AW70" i="22"/>
  <c r="BP70" i="22"/>
  <c r="AW74" i="22"/>
  <c r="BP74" i="22"/>
  <c r="AW78" i="22"/>
  <c r="BP78" i="22"/>
  <c r="AW82" i="22"/>
  <c r="BP82" i="22"/>
  <c r="AW87" i="22"/>
  <c r="BP87" i="22"/>
  <c r="AW91" i="22"/>
  <c r="BP91" i="22"/>
  <c r="AW95" i="22"/>
  <c r="BP95" i="22"/>
  <c r="AW99" i="22"/>
  <c r="BP99" i="22"/>
  <c r="AW103" i="22"/>
  <c r="BP103" i="22"/>
  <c r="AW88" i="22"/>
  <c r="BP88" i="22"/>
  <c r="AW92" i="22"/>
  <c r="BP92" i="22"/>
  <c r="AW96" i="22"/>
  <c r="BP96" i="22"/>
  <c r="AW100" i="22"/>
  <c r="BP100" i="22"/>
  <c r="AW105" i="22"/>
  <c r="BP105" i="22"/>
  <c r="AW109" i="22"/>
  <c r="BP109" i="22"/>
  <c r="AW113" i="22"/>
  <c r="BP113" i="22"/>
  <c r="AW108" i="22"/>
  <c r="BP108" i="22"/>
  <c r="AW112" i="22"/>
  <c r="BP112" i="22"/>
  <c r="AW115" i="22"/>
  <c r="BP115" i="22"/>
  <c r="AW118" i="22"/>
  <c r="BP118" i="22"/>
  <c r="AW122" i="22"/>
  <c r="BP122" i="22"/>
  <c r="AW119" i="22"/>
  <c r="BP119" i="22"/>
  <c r="AW123" i="22"/>
  <c r="BP123" i="22"/>
  <c r="AW127" i="22"/>
  <c r="BP127" i="22"/>
  <c r="AW124" i="22"/>
  <c r="BP124" i="22"/>
  <c r="AW130" i="22"/>
  <c r="BP130" i="22"/>
  <c r="AW131" i="22"/>
  <c r="BP131" i="22"/>
  <c r="BP136" i="22"/>
  <c r="AW136" i="22"/>
  <c r="BP134" i="22"/>
  <c r="AW134" i="22"/>
  <c r="AW132" i="22"/>
  <c r="BP132" i="22"/>
  <c r="AB1" i="15"/>
  <c r="AB3" i="15"/>
  <c r="AB5" i="15"/>
  <c r="AB2" i="15"/>
  <c r="AB4" i="15"/>
  <c r="AB6" i="15"/>
  <c r="AD2" i="27"/>
  <c r="AD1" i="27"/>
  <c r="AW30" i="27"/>
  <c r="AD5" i="27"/>
  <c r="AD6" i="27"/>
  <c r="AD4" i="27"/>
  <c r="AD3" i="27"/>
  <c r="AC1" i="16"/>
  <c r="AC2" i="16"/>
  <c r="AC3" i="16"/>
  <c r="AC4" i="16"/>
  <c r="AC5" i="16"/>
  <c r="AC6" i="16"/>
  <c r="AW29" i="22"/>
  <c r="AU36" i="15"/>
  <c r="AU31" i="15"/>
  <c r="AU39" i="15"/>
  <c r="AU56" i="15"/>
  <c r="AU72" i="15"/>
  <c r="AU45" i="15"/>
  <c r="AU49" i="15"/>
  <c r="AU53" i="15"/>
  <c r="AU57" i="15"/>
  <c r="AU61" i="15"/>
  <c r="AU65" i="15"/>
  <c r="AU69" i="15"/>
  <c r="AU73" i="15"/>
  <c r="AU77" i="15"/>
  <c r="AU82" i="15"/>
  <c r="AU79" i="15"/>
  <c r="AU83" i="15"/>
  <c r="AU87" i="15"/>
  <c r="AU90" i="15"/>
  <c r="AU86" i="15"/>
  <c r="AU32" i="15"/>
  <c r="AU40" i="15"/>
  <c r="AU44" i="15"/>
  <c r="AU35" i="15"/>
  <c r="AU43" i="15"/>
  <c r="AU48" i="15"/>
  <c r="AU52" i="15"/>
  <c r="AU60" i="15"/>
  <c r="AU64" i="15"/>
  <c r="AU68" i="15"/>
  <c r="AU76" i="15"/>
  <c r="AU30" i="15"/>
  <c r="AU34" i="15"/>
  <c r="AU38" i="15"/>
  <c r="AU42" i="15"/>
  <c r="AU33" i="15"/>
  <c r="AU37" i="15"/>
  <c r="AU41" i="15"/>
  <c r="AU46" i="15"/>
  <c r="AU50" i="15"/>
  <c r="AU54" i="15"/>
  <c r="AU58" i="15"/>
  <c r="AU62" i="15"/>
  <c r="AU66" i="15"/>
  <c r="AU70" i="15"/>
  <c r="AU74" i="15"/>
  <c r="AU78" i="15"/>
  <c r="AU47" i="15"/>
  <c r="AU51" i="15"/>
  <c r="AU55" i="15"/>
  <c r="AU59" i="15"/>
  <c r="AU63" i="15"/>
  <c r="AU67" i="15"/>
  <c r="AU71" i="15"/>
  <c r="AU75" i="15"/>
  <c r="AU80" i="15"/>
  <c r="AU84" i="15"/>
  <c r="AU81" i="15"/>
  <c r="AU85" i="15"/>
  <c r="AU89" i="15"/>
  <c r="AU88" i="15"/>
  <c r="AV29" i="16"/>
  <c r="BO90" i="15"/>
  <c r="BO89" i="15"/>
  <c r="BO87" i="15"/>
  <c r="BO88" i="15"/>
  <c r="BO86" i="15"/>
  <c r="BO84" i="15"/>
  <c r="BO82" i="15"/>
  <c r="BO80" i="15"/>
  <c r="BO78" i="15"/>
  <c r="BO76" i="15"/>
  <c r="BO74" i="15"/>
  <c r="BO72" i="15"/>
  <c r="BO70" i="15"/>
  <c r="BO68" i="15"/>
  <c r="BO66" i="15"/>
  <c r="BO64" i="15"/>
  <c r="BO62" i="15"/>
  <c r="BO60" i="15"/>
  <c r="BO58" i="15"/>
  <c r="BO56" i="15"/>
  <c r="BO54" i="15"/>
  <c r="BO52" i="15"/>
  <c r="BO50" i="15"/>
  <c r="BO48" i="15"/>
  <c r="BO46" i="15"/>
  <c r="BO85" i="15"/>
  <c r="BO83" i="15"/>
  <c r="BO81" i="15"/>
  <c r="BO79" i="15"/>
  <c r="BO77" i="15"/>
  <c r="BO75" i="15"/>
  <c r="BO73" i="15"/>
  <c r="BO71" i="15"/>
  <c r="BO69" i="15"/>
  <c r="BO67" i="15"/>
  <c r="BO65" i="15"/>
  <c r="BO63" i="15"/>
  <c r="BO61" i="15"/>
  <c r="BO59" i="15"/>
  <c r="BO57" i="15"/>
  <c r="BO55" i="15"/>
  <c r="BO53" i="15"/>
  <c r="BO51" i="15"/>
  <c r="BO49" i="15"/>
  <c r="BO47" i="15"/>
  <c r="BO45" i="15"/>
  <c r="BO44" i="15"/>
  <c r="BO42" i="15"/>
  <c r="BO40" i="15"/>
  <c r="BO38" i="15"/>
  <c r="BO36" i="15"/>
  <c r="BO34" i="15"/>
  <c r="BO32" i="15"/>
  <c r="BO30" i="15"/>
  <c r="BO43" i="15"/>
  <c r="BO41" i="15"/>
  <c r="BO39" i="15"/>
  <c r="BO37" i="15"/>
  <c r="BO35" i="15"/>
  <c r="BO33" i="15"/>
  <c r="BO31" i="15"/>
  <c r="BO29" i="15"/>
  <c r="AU29" i="15"/>
  <c r="BP1" i="27" l="1"/>
  <c r="AW5" i="27"/>
  <c r="AW2" i="27"/>
  <c r="AW6" i="27"/>
  <c r="AW1" i="27"/>
  <c r="AW3" i="27"/>
  <c r="AW4" i="27"/>
  <c r="BP3" i="27"/>
  <c r="BP5" i="27"/>
  <c r="BP4" i="27"/>
  <c r="BP2" i="27"/>
  <c r="BP6" i="27"/>
  <c r="AV6" i="16"/>
  <c r="AV5" i="16"/>
  <c r="AV4" i="16"/>
  <c r="AV3" i="16"/>
  <c r="AV2" i="16"/>
  <c r="AV1" i="16"/>
  <c r="AW33" i="16"/>
  <c r="AW41" i="16"/>
  <c r="AW38" i="16"/>
  <c r="AW46" i="16"/>
  <c r="AW58" i="16"/>
  <c r="AW47" i="16"/>
  <c r="AW55" i="16"/>
  <c r="AW63" i="16"/>
  <c r="AW65" i="16"/>
  <c r="AW73" i="16"/>
  <c r="AW80" i="16"/>
  <c r="AW83" i="16"/>
  <c r="AW31" i="16"/>
  <c r="AW35" i="16"/>
  <c r="AW39" i="16"/>
  <c r="AW43" i="16"/>
  <c r="AW32" i="16"/>
  <c r="AW36" i="16"/>
  <c r="AW40" i="16"/>
  <c r="AW44" i="16"/>
  <c r="AW48" i="16"/>
  <c r="AW52" i="16"/>
  <c r="AW56" i="16"/>
  <c r="AW60" i="16"/>
  <c r="AW45" i="16"/>
  <c r="AW49" i="16"/>
  <c r="AW53" i="16"/>
  <c r="AW57" i="16"/>
  <c r="AW61" i="16"/>
  <c r="AW64" i="16"/>
  <c r="AW68" i="16"/>
  <c r="AW72" i="16"/>
  <c r="AW67" i="16"/>
  <c r="AW71" i="16"/>
  <c r="AW74" i="16"/>
  <c r="AW78" i="16"/>
  <c r="AW75" i="16"/>
  <c r="AW79" i="16"/>
  <c r="AW82" i="16"/>
  <c r="AW85" i="16"/>
  <c r="AW84" i="16"/>
  <c r="AW88" i="16"/>
  <c r="AW89" i="16"/>
  <c r="AW37" i="16"/>
  <c r="AW30" i="16"/>
  <c r="AW34" i="16"/>
  <c r="AW42" i="16"/>
  <c r="AW50" i="16"/>
  <c r="AW54" i="16"/>
  <c r="AW62" i="16"/>
  <c r="AW51" i="16"/>
  <c r="AW59" i="16"/>
  <c r="AW66" i="16"/>
  <c r="AW70" i="16"/>
  <c r="AW69" i="16"/>
  <c r="AW76" i="16"/>
  <c r="AW77" i="16"/>
  <c r="AW81" i="16"/>
  <c r="AW87" i="16"/>
  <c r="AW86" i="16"/>
  <c r="AW90" i="16"/>
  <c r="BO6" i="15"/>
  <c r="BO5" i="15"/>
  <c r="BO4" i="15"/>
  <c r="BO3" i="15"/>
  <c r="BO2" i="15"/>
  <c r="BO1" i="15"/>
  <c r="AU5" i="15"/>
  <c r="AU3" i="15"/>
  <c r="AU6" i="15"/>
  <c r="AU4" i="15"/>
  <c r="AU2" i="15"/>
  <c r="AU1" i="15"/>
  <c r="BP4" i="22"/>
  <c r="BP2" i="22"/>
  <c r="BP5" i="22"/>
  <c r="BP1" i="22"/>
  <c r="BP3" i="22"/>
  <c r="BP6" i="22"/>
  <c r="AW6" i="22"/>
  <c r="AW5" i="22"/>
  <c r="AW4" i="22"/>
  <c r="AW3" i="22"/>
  <c r="AW2" i="22"/>
  <c r="AW1" i="22"/>
  <c r="AC1" i="15"/>
  <c r="AC2" i="15"/>
  <c r="AC3" i="15"/>
  <c r="AC4" i="15"/>
  <c r="AC5" i="15"/>
  <c r="AC6" i="15"/>
  <c r="AD2" i="16"/>
  <c r="AD4" i="16"/>
  <c r="AD6" i="16"/>
  <c r="AD1" i="16"/>
  <c r="AD3" i="16"/>
  <c r="AD5" i="16"/>
  <c r="AV35" i="15"/>
  <c r="AV43" i="15"/>
  <c r="AV34" i="15"/>
  <c r="AV42" i="15"/>
  <c r="AV49" i="15"/>
  <c r="AV57" i="15"/>
  <c r="AV65" i="15"/>
  <c r="AV73" i="15"/>
  <c r="AV33" i="15"/>
  <c r="AV37" i="15"/>
  <c r="AV41" i="15"/>
  <c r="AV32" i="15"/>
  <c r="AV36" i="15"/>
  <c r="AV40" i="15"/>
  <c r="AV44" i="15"/>
  <c r="AV47" i="15"/>
  <c r="AV51" i="15"/>
  <c r="AV55" i="15"/>
  <c r="AV59" i="15"/>
  <c r="AV63" i="15"/>
  <c r="AV67" i="15"/>
  <c r="AV71" i="15"/>
  <c r="AV75" i="15"/>
  <c r="AV79" i="15"/>
  <c r="AV83" i="15"/>
  <c r="AV46" i="15"/>
  <c r="AV50" i="15"/>
  <c r="AV54" i="15"/>
  <c r="AV58" i="15"/>
  <c r="AV62" i="15"/>
  <c r="AV66" i="15"/>
  <c r="AV70" i="15"/>
  <c r="AV74" i="15"/>
  <c r="AV78" i="15"/>
  <c r="AV82" i="15"/>
  <c r="AV86" i="15"/>
  <c r="AV87" i="15"/>
  <c r="AV31" i="15"/>
  <c r="AV39" i="15"/>
  <c r="AV30" i="15"/>
  <c r="AV38" i="15"/>
  <c r="AV45" i="15"/>
  <c r="AV53" i="15"/>
  <c r="AV61" i="15"/>
  <c r="AV69" i="15"/>
  <c r="AV77" i="15"/>
  <c r="AV81" i="15"/>
  <c r="AV85" i="15"/>
  <c r="AV48" i="15"/>
  <c r="AV52" i="15"/>
  <c r="AV56" i="15"/>
  <c r="AV60" i="15"/>
  <c r="AV64" i="15"/>
  <c r="AV68" i="15"/>
  <c r="AV72" i="15"/>
  <c r="AV76" i="15"/>
  <c r="AV80" i="15"/>
  <c r="AV84" i="15"/>
  <c r="AV88" i="15"/>
  <c r="AV89" i="15"/>
  <c r="AV90" i="15"/>
  <c r="AW29" i="16"/>
  <c r="AV29" i="15"/>
  <c r="BP90" i="15"/>
  <c r="BP88" i="15"/>
  <c r="BP86" i="15"/>
  <c r="BP89" i="15"/>
  <c r="BP87" i="15"/>
  <c r="BP85" i="15"/>
  <c r="BP83" i="15"/>
  <c r="BP81" i="15"/>
  <c r="BP79" i="15"/>
  <c r="BP77" i="15"/>
  <c r="BP75" i="15"/>
  <c r="BP73" i="15"/>
  <c r="BP71" i="15"/>
  <c r="BP69" i="15"/>
  <c r="BP67" i="15"/>
  <c r="BP65" i="15"/>
  <c r="BP63" i="15"/>
  <c r="BP61" i="15"/>
  <c r="BP59" i="15"/>
  <c r="BP57" i="15"/>
  <c r="BP55" i="15"/>
  <c r="BP53" i="15"/>
  <c r="BP51" i="15"/>
  <c r="BP49" i="15"/>
  <c r="BP47" i="15"/>
  <c r="BP45" i="15"/>
  <c r="BP84" i="15"/>
  <c r="BP82" i="15"/>
  <c r="BP80" i="15"/>
  <c r="BP78" i="15"/>
  <c r="BP76" i="15"/>
  <c r="BP74" i="15"/>
  <c r="BP72" i="15"/>
  <c r="BP70" i="15"/>
  <c r="BP68" i="15"/>
  <c r="BP66" i="15"/>
  <c r="BP64" i="15"/>
  <c r="BP62" i="15"/>
  <c r="BP60" i="15"/>
  <c r="BP58" i="15"/>
  <c r="BP56" i="15"/>
  <c r="BP54" i="15"/>
  <c r="BP52" i="15"/>
  <c r="BP50" i="15"/>
  <c r="BP48" i="15"/>
  <c r="BP46" i="15"/>
  <c r="BP43" i="15"/>
  <c r="BP41" i="15"/>
  <c r="BP39" i="15"/>
  <c r="BP37" i="15"/>
  <c r="BP35" i="15"/>
  <c r="BP33" i="15"/>
  <c r="BP31" i="15"/>
  <c r="BP29" i="15"/>
  <c r="BP44" i="15"/>
  <c r="BP42" i="15"/>
  <c r="BP40" i="15"/>
  <c r="BP38" i="15"/>
  <c r="BP36" i="15"/>
  <c r="BP34" i="15"/>
  <c r="BP32" i="15"/>
  <c r="BP30" i="15"/>
  <c r="AW6" i="16" l="1"/>
  <c r="AW5" i="16"/>
  <c r="AW4" i="16"/>
  <c r="AW3" i="16"/>
  <c r="AW2" i="16"/>
  <c r="AW1" i="16"/>
  <c r="BP6" i="15"/>
  <c r="BP4" i="15"/>
  <c r="BP2" i="15"/>
  <c r="BP5" i="15"/>
  <c r="BP3" i="15"/>
  <c r="BP1" i="15"/>
  <c r="AV6" i="15"/>
  <c r="AV5" i="15"/>
  <c r="AV4" i="15"/>
  <c r="AV3" i="15"/>
  <c r="AV2" i="15"/>
  <c r="AV1" i="15"/>
  <c r="AD2" i="15"/>
  <c r="AD4" i="15"/>
  <c r="AD6" i="15"/>
  <c r="AD1" i="15"/>
  <c r="AD3" i="15"/>
  <c r="AD5" i="15"/>
  <c r="AW30" i="15"/>
  <c r="AW34" i="15"/>
  <c r="AW38" i="15"/>
  <c r="AW42" i="15"/>
  <c r="AW33" i="15"/>
  <c r="AW37" i="15"/>
  <c r="AW41" i="15"/>
  <c r="AW46" i="15"/>
  <c r="AW50" i="15"/>
  <c r="AW54" i="15"/>
  <c r="AW58" i="15"/>
  <c r="AW62" i="15"/>
  <c r="AW66" i="15"/>
  <c r="AW70" i="15"/>
  <c r="AW74" i="15"/>
  <c r="AW78" i="15"/>
  <c r="AW82" i="15"/>
  <c r="AW45" i="15"/>
  <c r="AW49" i="15"/>
  <c r="AW53" i="15"/>
  <c r="AW57" i="15"/>
  <c r="AW61" i="15"/>
  <c r="AW65" i="15"/>
  <c r="AW69" i="15"/>
  <c r="AW73" i="15"/>
  <c r="AW77" i="15"/>
  <c r="AW81" i="15"/>
  <c r="AW85" i="15"/>
  <c r="AW89" i="15"/>
  <c r="AW88" i="15"/>
  <c r="AW32" i="15"/>
  <c r="AW36" i="15"/>
  <c r="AW40" i="15"/>
  <c r="AW44" i="15"/>
  <c r="AW31" i="15"/>
  <c r="AW35" i="15"/>
  <c r="AW39" i="15"/>
  <c r="AW43" i="15"/>
  <c r="AW48" i="15"/>
  <c r="AW52" i="15"/>
  <c r="AW56" i="15"/>
  <c r="AW60" i="15"/>
  <c r="AW64" i="15"/>
  <c r="AW68" i="15"/>
  <c r="AW72" i="15"/>
  <c r="AW76" i="15"/>
  <c r="AW80" i="15"/>
  <c r="AW84" i="15"/>
  <c r="AW47" i="15"/>
  <c r="AW51" i="15"/>
  <c r="AW55" i="15"/>
  <c r="AW59" i="15"/>
  <c r="AW63" i="15"/>
  <c r="AW67" i="15"/>
  <c r="AW71" i="15"/>
  <c r="AW75" i="15"/>
  <c r="AW79" i="15"/>
  <c r="AW83" i="15"/>
  <c r="AW87" i="15"/>
  <c r="AW86" i="15"/>
  <c r="AW90" i="15"/>
  <c r="AW29" i="15"/>
  <c r="AW6" i="15" l="1"/>
  <c r="AW4" i="15"/>
  <c r="AW5" i="15"/>
  <c r="AW3" i="15"/>
  <c r="AW2" i="15"/>
  <c r="AW1" i="15"/>
</calcChain>
</file>

<file path=xl/sharedStrings.xml><?xml version="1.0" encoding="utf-8"?>
<sst xmlns="http://schemas.openxmlformats.org/spreadsheetml/2006/main" count="3621" uniqueCount="505">
  <si>
    <t>MIN</t>
    <phoneticPr fontId="5"/>
  </si>
  <si>
    <t>MAX</t>
    <phoneticPr fontId="5"/>
  </si>
  <si>
    <t>AVG</t>
    <phoneticPr fontId="5"/>
  </si>
  <si>
    <t>S.E.</t>
    <phoneticPr fontId="5"/>
  </si>
  <si>
    <t>MEDIAN</t>
    <phoneticPr fontId="5"/>
  </si>
  <si>
    <t>S.D.</t>
    <phoneticPr fontId="5"/>
  </si>
  <si>
    <t>BOP (%)</t>
    <phoneticPr fontId="5"/>
  </si>
  <si>
    <t>-</t>
    <phoneticPr fontId="5"/>
  </si>
  <si>
    <t>GI</t>
    <phoneticPr fontId="5"/>
  </si>
  <si>
    <t>plI</t>
    <phoneticPr fontId="5"/>
  </si>
  <si>
    <t>N=</t>
    <phoneticPr fontId="5"/>
  </si>
  <si>
    <t>genome copy number /paper point</t>
    <phoneticPr fontId="5"/>
  </si>
  <si>
    <t>genome (%)</t>
    <phoneticPr fontId="5"/>
  </si>
  <si>
    <t>GCF No.</t>
    <phoneticPr fontId="5"/>
  </si>
  <si>
    <t>Sample ID</t>
    <phoneticPr fontId="5"/>
  </si>
  <si>
    <t>BOP</t>
  </si>
  <si>
    <t>GI</t>
  </si>
  <si>
    <t>PlI</t>
  </si>
  <si>
    <t>Total bacteria</t>
  </si>
  <si>
    <t>Porphyromonas gingivalis</t>
  </si>
  <si>
    <t>Tannerella forsythia</t>
  </si>
  <si>
    <t>Treponema denticola</t>
  </si>
  <si>
    <t>Campylobacter rectus</t>
  </si>
  <si>
    <t>Fusobacterium nucleatum subsp. animalis</t>
  </si>
  <si>
    <t>Fusobacterium nucleatum subsp. nucleatum</t>
  </si>
  <si>
    <t xml:space="preserve">Prevotella intermedia </t>
  </si>
  <si>
    <t>Prevotella nigrescens</t>
  </si>
  <si>
    <t>Streptococcus constellatus</t>
  </si>
  <si>
    <t xml:space="preserve">Aggregatibacter actinomycetemcomitans </t>
  </si>
  <si>
    <t>Capnocytophaga gingivalis</t>
  </si>
  <si>
    <t>Streptococcus gordonii</t>
  </si>
  <si>
    <t>Streptococcus intermedius</t>
  </si>
  <si>
    <t>Veillonella parvula</t>
  </si>
  <si>
    <t>Actinomyces viscosus</t>
  </si>
  <si>
    <t>Selenomonas noxia</t>
  </si>
  <si>
    <t>streptococci</t>
  </si>
  <si>
    <t>5-1-1</t>
  </si>
  <si>
    <t>UR1</t>
  </si>
  <si>
    <t>MB</t>
  </si>
  <si>
    <t>5-2-1</t>
  </si>
  <si>
    <t>UL7</t>
  </si>
  <si>
    <t>10-1-1</t>
  </si>
  <si>
    <t>UR4</t>
  </si>
  <si>
    <t>12-1-1</t>
  </si>
  <si>
    <t>UL1</t>
  </si>
  <si>
    <t>DB</t>
  </si>
  <si>
    <t>13-1-1</t>
  </si>
  <si>
    <t>UL4</t>
  </si>
  <si>
    <t>14-1-1</t>
  </si>
  <si>
    <t>UR6</t>
  </si>
  <si>
    <t>22-1-1</t>
  </si>
  <si>
    <t>LR3</t>
  </si>
  <si>
    <t>29-1-1</t>
  </si>
  <si>
    <t>LL2</t>
  </si>
  <si>
    <t>M</t>
  </si>
  <si>
    <t>HC03-1-1</t>
  </si>
  <si>
    <t>UL6</t>
  </si>
  <si>
    <t>LR6</t>
  </si>
  <si>
    <t>HC07-1-1</t>
  </si>
  <si>
    <t>HC10-1-1</t>
  </si>
  <si>
    <t>HC11-1-1</t>
  </si>
  <si>
    <t>HC12-1-1</t>
  </si>
  <si>
    <t>HC13-1-1</t>
  </si>
  <si>
    <t>HC14-1-1</t>
  </si>
  <si>
    <t>HC15-2-1</t>
  </si>
  <si>
    <t>33-2-1</t>
  </si>
  <si>
    <t>P</t>
  </si>
  <si>
    <t>34-1-1</t>
  </si>
  <si>
    <t>36-1-1</t>
  </si>
  <si>
    <t>UL5</t>
  </si>
  <si>
    <t>40-1-1</t>
  </si>
  <si>
    <t>LL7</t>
  </si>
  <si>
    <t>B</t>
  </si>
  <si>
    <t>41-1-1</t>
  </si>
  <si>
    <t>MP</t>
  </si>
  <si>
    <t>50-1-1</t>
  </si>
  <si>
    <t>HCN01-1-1</t>
  </si>
  <si>
    <t>RU1</t>
  </si>
  <si>
    <t>HCN02-1-1</t>
  </si>
  <si>
    <t>HCN04-1-1</t>
  </si>
  <si>
    <t>HCN06-1-1</t>
  </si>
  <si>
    <t>HCN07-1-1</t>
  </si>
  <si>
    <t>HCN08-1-1</t>
  </si>
  <si>
    <t>HCN09-1-1</t>
  </si>
  <si>
    <t>HCN11-1-1</t>
  </si>
  <si>
    <t>HCN12-1-1</t>
  </si>
  <si>
    <t>HCN13-1-1</t>
  </si>
  <si>
    <t>HCN15-1-1</t>
  </si>
  <si>
    <t>HCN18-1-1</t>
  </si>
  <si>
    <t>HCN19-1-1</t>
  </si>
  <si>
    <t>RU6</t>
  </si>
  <si>
    <t>-</t>
  </si>
  <si>
    <t>HCN20-1-1</t>
  </si>
  <si>
    <t>HCN21-1-1</t>
  </si>
  <si>
    <t>HCN22-1-1</t>
  </si>
  <si>
    <t>HCN23-1-1</t>
  </si>
  <si>
    <t>HCN24-1-1</t>
  </si>
  <si>
    <t>HCN25-1-1</t>
  </si>
  <si>
    <t>HCN26-1-1</t>
  </si>
  <si>
    <t>HCN27-1-1</t>
  </si>
  <si>
    <t>HCN29-1-1</t>
  </si>
  <si>
    <t>HCN32-1-1</t>
  </si>
  <si>
    <t>HCN33-1-1</t>
  </si>
  <si>
    <t>HCN34-1-1</t>
  </si>
  <si>
    <t>HCN37-1-1</t>
  </si>
  <si>
    <t>HCN38-1-1</t>
  </si>
  <si>
    <t>HCN40-1-1</t>
  </si>
  <si>
    <t>HCN41-1-1</t>
  </si>
  <si>
    <t>HCN43-1-1</t>
  </si>
  <si>
    <t>HCN44-1-1</t>
  </si>
  <si>
    <t>HCN45-1-1</t>
  </si>
  <si>
    <t>HCN46-1-1</t>
  </si>
  <si>
    <t>HCN47-1-1</t>
  </si>
  <si>
    <t>HCN48-1-1</t>
  </si>
  <si>
    <t>HCN49-1-1</t>
  </si>
  <si>
    <t>HCN50-1-1</t>
  </si>
  <si>
    <t>HCN51-1-1</t>
  </si>
  <si>
    <t>HCN53-1-1</t>
  </si>
  <si>
    <t>HCN54-1-1</t>
  </si>
  <si>
    <t>HCN55-1-1</t>
  </si>
  <si>
    <t>HCN57-1-1</t>
  </si>
  <si>
    <t>HCN58-1-1</t>
  </si>
  <si>
    <t>58-1-1</t>
  </si>
  <si>
    <t>RU7</t>
  </si>
  <si>
    <t>59-1-1</t>
  </si>
  <si>
    <t>DP</t>
  </si>
  <si>
    <t>73-1-1</t>
  </si>
  <si>
    <t>UR5</t>
  </si>
  <si>
    <t>F</t>
  </si>
  <si>
    <t>LL3</t>
  </si>
  <si>
    <t>UR7</t>
  </si>
  <si>
    <t>LL6</t>
  </si>
  <si>
    <t>LL4</t>
  </si>
  <si>
    <t>UR2</t>
  </si>
  <si>
    <t>UL2</t>
  </si>
  <si>
    <t>UL3</t>
  </si>
  <si>
    <t>UR3</t>
  </si>
  <si>
    <t>LL5</t>
  </si>
  <si>
    <t>LR2</t>
  </si>
  <si>
    <t>LR1</t>
  </si>
  <si>
    <t>LR7</t>
  </si>
  <si>
    <t>LR5</t>
  </si>
  <si>
    <t>RL6</t>
  </si>
  <si>
    <t>D</t>
  </si>
  <si>
    <t>RL5</t>
  </si>
  <si>
    <t>LU5</t>
  </si>
  <si>
    <t>RL4</t>
  </si>
  <si>
    <t>DL</t>
  </si>
  <si>
    <t>RL7</t>
  </si>
  <si>
    <t>LU7</t>
  </si>
  <si>
    <t>BO</t>
  </si>
  <si>
    <t>40-1-2</t>
  </si>
  <si>
    <t>40-2-2</t>
  </si>
  <si>
    <t>59-1-2</t>
  </si>
  <si>
    <t>LU6</t>
  </si>
  <si>
    <t>59-2-2</t>
  </si>
  <si>
    <t>73-1-2</t>
  </si>
  <si>
    <t>73-2-2</t>
  </si>
  <si>
    <t>74-1-2</t>
  </si>
  <si>
    <t>74-2-2</t>
  </si>
  <si>
    <t>2-1-1</t>
  </si>
  <si>
    <t>2-2-1</t>
  </si>
  <si>
    <t>3-1-1</t>
  </si>
  <si>
    <t>3-2-1</t>
  </si>
  <si>
    <t>4-1-1</t>
  </si>
  <si>
    <t>4-2-1</t>
  </si>
  <si>
    <t>7-1-1</t>
  </si>
  <si>
    <t>7-2-1</t>
  </si>
  <si>
    <t>8-1-1</t>
  </si>
  <si>
    <t>8-2-1</t>
  </si>
  <si>
    <t>9-1-1</t>
  </si>
  <si>
    <t>9-2-1</t>
  </si>
  <si>
    <t>10-2-1</t>
  </si>
  <si>
    <t>11-1-1</t>
  </si>
  <si>
    <t>11-2-1</t>
  </si>
  <si>
    <t>12-2-1</t>
  </si>
  <si>
    <t>13-2-1</t>
  </si>
  <si>
    <t>14-2-1</t>
  </si>
  <si>
    <t>15-1-1</t>
  </si>
  <si>
    <t>15-2-1</t>
  </si>
  <si>
    <t>16-1-1</t>
  </si>
  <si>
    <t>16-2-1</t>
  </si>
  <si>
    <t>18-1-1</t>
  </si>
  <si>
    <t>18-2-1</t>
  </si>
  <si>
    <t>19-1-1</t>
  </si>
  <si>
    <t>19-2-1</t>
  </si>
  <si>
    <t>20-1-1</t>
  </si>
  <si>
    <t>20-2-1</t>
  </si>
  <si>
    <t>2-1-2</t>
  </si>
  <si>
    <t>2-2-2</t>
  </si>
  <si>
    <t>3-1-2</t>
  </si>
  <si>
    <t>3-2-2</t>
  </si>
  <si>
    <t>7-1-2</t>
  </si>
  <si>
    <t>7-2-2</t>
  </si>
  <si>
    <t>9-1-2</t>
  </si>
  <si>
    <t>9-2-2</t>
  </si>
  <si>
    <t>10-1-2</t>
  </si>
  <si>
    <t>10-2-2</t>
  </si>
  <si>
    <t>11-1-2</t>
  </si>
  <si>
    <t>11-2-2</t>
  </si>
  <si>
    <t>12-1-2</t>
  </si>
  <si>
    <t>12-2-2</t>
  </si>
  <si>
    <t>13-1-2</t>
  </si>
  <si>
    <t>13-2-2</t>
  </si>
  <si>
    <t>14-1-2</t>
  </si>
  <si>
    <t>14-2-2</t>
  </si>
  <si>
    <t>15-1-2</t>
  </si>
  <si>
    <t>15-2-2</t>
  </si>
  <si>
    <t>16-1-2</t>
  </si>
  <si>
    <t>16-2-2</t>
  </si>
  <si>
    <t>18-1-2</t>
  </si>
  <si>
    <t>18-2-2</t>
  </si>
  <si>
    <t>19-1-2</t>
  </si>
  <si>
    <t>19-2-2</t>
  </si>
  <si>
    <t>20-1-2</t>
  </si>
  <si>
    <t>20-2-2</t>
  </si>
  <si>
    <t>21-1-1</t>
  </si>
  <si>
    <t>21-2-1</t>
  </si>
  <si>
    <t>22-2-1</t>
  </si>
  <si>
    <t>23-1-1</t>
  </si>
  <si>
    <t>23-2-1</t>
  </si>
  <si>
    <t>24-1-1</t>
  </si>
  <si>
    <t>24-2-1</t>
  </si>
  <si>
    <t>25-1-1</t>
  </si>
  <si>
    <t>25-2-1</t>
  </si>
  <si>
    <t>27-1-1</t>
  </si>
  <si>
    <t>27-2-1</t>
  </si>
  <si>
    <t>28-1-1</t>
  </si>
  <si>
    <t>28-2-1</t>
  </si>
  <si>
    <t>29-2-1</t>
  </si>
  <si>
    <t>30-1-1</t>
  </si>
  <si>
    <t>30-2-1</t>
  </si>
  <si>
    <t>31-1-1</t>
  </si>
  <si>
    <t>31-2-1</t>
  </si>
  <si>
    <t>32-1-1</t>
  </si>
  <si>
    <t>32-2-1</t>
  </si>
  <si>
    <t>HC01-1-1</t>
  </si>
  <si>
    <t>HC02-1-1</t>
  </si>
  <si>
    <t>HC04-1-1</t>
  </si>
  <si>
    <t>HC05-1-1</t>
  </si>
  <si>
    <t>HC06-1-1</t>
  </si>
  <si>
    <t>HC08-1-1</t>
  </si>
  <si>
    <t>HC09-1-1</t>
  </si>
  <si>
    <t>21-1-2</t>
  </si>
  <si>
    <t>21-2-2</t>
  </si>
  <si>
    <t>22-1-2</t>
  </si>
  <si>
    <t>22-2-2</t>
  </si>
  <si>
    <t>23-1-2</t>
  </si>
  <si>
    <t>23-2-2</t>
  </si>
  <si>
    <t>24-1-2</t>
  </si>
  <si>
    <t>24-2-2</t>
  </si>
  <si>
    <t>28-1-2</t>
  </si>
  <si>
    <t>28-2-2</t>
  </si>
  <si>
    <t>29-1-2</t>
  </si>
  <si>
    <t>29-2-2</t>
  </si>
  <si>
    <t>30-1-2</t>
  </si>
  <si>
    <t>30-2-2</t>
  </si>
  <si>
    <t>33-1-1</t>
  </si>
  <si>
    <t>34-3-1</t>
  </si>
  <si>
    <t>35-1-1</t>
  </si>
  <si>
    <t>35-2-1</t>
  </si>
  <si>
    <t>36-2-1</t>
  </si>
  <si>
    <t>37-1-1</t>
  </si>
  <si>
    <t>37-2-1</t>
  </si>
  <si>
    <t>38-1-1</t>
  </si>
  <si>
    <t>38-2-1</t>
  </si>
  <si>
    <t>39-1-1</t>
  </si>
  <si>
    <t>39-2-1</t>
  </si>
  <si>
    <t>40-2-1</t>
  </si>
  <si>
    <t>33-1-2</t>
  </si>
  <si>
    <t>33-2-2</t>
  </si>
  <si>
    <t>35-1-2</t>
  </si>
  <si>
    <t>35-2-2</t>
  </si>
  <si>
    <t>41-2-1</t>
  </si>
  <si>
    <t>42-1-1</t>
  </si>
  <si>
    <t>42-2-1</t>
  </si>
  <si>
    <t>43-1-1</t>
  </si>
  <si>
    <t>43-2-1</t>
  </si>
  <si>
    <t>44-1-1</t>
  </si>
  <si>
    <t>44-2-1</t>
  </si>
  <si>
    <t>45-1-1</t>
  </si>
  <si>
    <t>45-2-1</t>
  </si>
  <si>
    <t>46-1-1</t>
  </si>
  <si>
    <t>46-2-1</t>
  </si>
  <si>
    <t>47-1-1</t>
  </si>
  <si>
    <t>47-2-1</t>
  </si>
  <si>
    <t>48-1-1</t>
  </si>
  <si>
    <t>48-2-1</t>
  </si>
  <si>
    <t>49-1-1</t>
  </si>
  <si>
    <t>49-2-1</t>
  </si>
  <si>
    <t>50-2-1</t>
  </si>
  <si>
    <t>51-1-1</t>
  </si>
  <si>
    <t>51-2-1</t>
  </si>
  <si>
    <t>37-1-2</t>
  </si>
  <si>
    <t>37-2-2</t>
  </si>
  <si>
    <t>38-1-2</t>
  </si>
  <si>
    <t>38-2-2</t>
  </si>
  <si>
    <t>HCN03-1-1</t>
  </si>
  <si>
    <t>HCN05-1-1</t>
  </si>
  <si>
    <t>HCN10-1-1</t>
  </si>
  <si>
    <t>HCN14-1-1</t>
  </si>
  <si>
    <t>HCN16-1-1</t>
  </si>
  <si>
    <t>HCN17-1-1</t>
  </si>
  <si>
    <t>HCN28-1-1</t>
  </si>
  <si>
    <t>HCN30-1-1</t>
  </si>
  <si>
    <t>HCN31-1-1</t>
  </si>
  <si>
    <t>HCN35-1-1</t>
  </si>
  <si>
    <t>HCN36-1-1</t>
  </si>
  <si>
    <t>HCN39-1-1</t>
  </si>
  <si>
    <t>HCN42-1-1</t>
  </si>
  <si>
    <t>HCN52-1-1</t>
  </si>
  <si>
    <t>55-1-1</t>
  </si>
  <si>
    <t>55-2-1</t>
  </si>
  <si>
    <t>57-1-1</t>
  </si>
  <si>
    <t>57-2-1</t>
  </si>
  <si>
    <t>58-2-1</t>
  </si>
  <si>
    <t>59-2-1</t>
  </si>
  <si>
    <t>60-1-1</t>
  </si>
  <si>
    <t>60-2-1</t>
  </si>
  <si>
    <t>72-1-1</t>
  </si>
  <si>
    <t>72-2-1</t>
  </si>
  <si>
    <t>72-1-2</t>
  </si>
  <si>
    <t>72-2-2</t>
  </si>
  <si>
    <t>73-2-1</t>
  </si>
  <si>
    <t>74-1-1</t>
  </si>
  <si>
    <t>74-2-1</t>
  </si>
  <si>
    <t>77-1-1</t>
  </si>
  <si>
    <t>77-2-1</t>
  </si>
  <si>
    <t>77-3-1</t>
  </si>
  <si>
    <t>77-4-1</t>
  </si>
  <si>
    <t>84-1-1</t>
  </si>
  <si>
    <t>84-2-1</t>
  </si>
  <si>
    <t>84-3-1</t>
  </si>
  <si>
    <t>84-4-1</t>
  </si>
  <si>
    <t>85-1-1</t>
  </si>
  <si>
    <t>85-2-1</t>
  </si>
  <si>
    <t>86-1-1</t>
  </si>
  <si>
    <t>86-2-1</t>
  </si>
  <si>
    <t>87-1-1</t>
  </si>
  <si>
    <t>87-2-1</t>
  </si>
  <si>
    <t>88-1-1</t>
  </si>
  <si>
    <t>88-2-1</t>
  </si>
  <si>
    <t>88-1-2</t>
  </si>
  <si>
    <t>88-2-2</t>
  </si>
  <si>
    <t>89-1-1</t>
  </si>
  <si>
    <t>89-4-1</t>
  </si>
  <si>
    <t>90-1-1</t>
  </si>
  <si>
    <t>90-2-1</t>
  </si>
  <si>
    <t>91-1-1</t>
  </si>
  <si>
    <t>91-2-1</t>
  </si>
  <si>
    <t xml:space="preserve"> </t>
    <phoneticPr fontId="2"/>
  </si>
  <si>
    <t>LOG10</t>
    <phoneticPr fontId="2"/>
  </si>
  <si>
    <t>streptococci</t>
    <phoneticPr fontId="2"/>
  </si>
  <si>
    <t>A. actinomycetemcomitans</t>
  </si>
  <si>
    <t>B</t>
    <phoneticPr fontId="2"/>
  </si>
  <si>
    <t>BDMLP</t>
    <phoneticPr fontId="2"/>
  </si>
  <si>
    <t>Teeth</t>
    <phoneticPr fontId="5"/>
  </si>
  <si>
    <t>Age</t>
    <phoneticPr fontId="5"/>
  </si>
  <si>
    <t>Gender</t>
    <phoneticPr fontId="5"/>
  </si>
  <si>
    <t>PD</t>
    <phoneticPr fontId="2"/>
  </si>
  <si>
    <t>P</t>
    <phoneticPr fontId="2"/>
  </si>
  <si>
    <t>B</t>
    <phoneticPr fontId="2"/>
  </si>
  <si>
    <r>
      <t>P</t>
    </r>
    <r>
      <rPr>
        <sz val="11"/>
        <rFont val="ＭＳ Ｐ明朝"/>
        <family val="1"/>
        <charset val="128"/>
      </rPr>
      <t/>
    </r>
    <phoneticPr fontId="2"/>
  </si>
  <si>
    <r>
      <t>B</t>
    </r>
    <r>
      <rPr>
        <sz val="11"/>
        <rFont val="ＭＳ Ｐ明朝"/>
        <family val="1"/>
        <charset val="128"/>
      </rPr>
      <t/>
    </r>
    <phoneticPr fontId="2"/>
  </si>
  <si>
    <r>
      <t>P</t>
    </r>
    <r>
      <rPr>
        <sz val="11"/>
        <rFont val="ＭＳ Ｐ明朝"/>
        <family val="1"/>
        <charset val="128"/>
      </rPr>
      <t/>
    </r>
    <phoneticPr fontId="2"/>
  </si>
  <si>
    <t>P</t>
    <phoneticPr fontId="2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</si>
  <si>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</si>
  <si>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</si>
  <si>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</si>
  <si>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</si>
  <si>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</si>
  <si>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</si>
  <si>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</si>
  <si>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</si>
  <si>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</si>
  <si>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09</t>
    <phoneticPr fontId="5"/>
  </si>
  <si>
    <t>08</t>
    <phoneticPr fontId="5"/>
  </si>
  <si>
    <t>06</t>
    <phoneticPr fontId="5"/>
  </si>
  <si>
    <t>05</t>
    <phoneticPr fontId="5"/>
  </si>
  <si>
    <t>04</t>
    <phoneticPr fontId="5"/>
  </si>
  <si>
    <t>04</t>
  </si>
  <si>
    <t>03</t>
  </si>
  <si>
    <t>02</t>
  </si>
  <si>
    <t>01</t>
    <phoneticPr fontId="5"/>
  </si>
  <si>
    <t>genome copy number /paper point</t>
    <phoneticPr fontId="5"/>
  </si>
  <si>
    <t>Probe No.</t>
    <phoneticPr fontId="5"/>
  </si>
  <si>
    <t>AVO.</t>
    <phoneticPr fontId="5"/>
  </si>
  <si>
    <t>&gt;1genome/templateDNA</t>
    <phoneticPr fontId="5"/>
  </si>
  <si>
    <t>genome copy number / templateDNA</t>
    <phoneticPr fontId="5"/>
  </si>
  <si>
    <t>genomic DNA amol / templateDNA</t>
    <phoneticPr fontId="5"/>
  </si>
  <si>
    <t>16S rRNA copies/genome</t>
    <phoneticPr fontId="5"/>
  </si>
  <si>
    <t>rrnDB ver5.5</t>
    <phoneticPr fontId="5"/>
  </si>
  <si>
    <t>Control DNA (amol)</t>
    <phoneticPr fontId="5"/>
  </si>
  <si>
    <t>INTERCEPT</t>
    <phoneticPr fontId="5"/>
  </si>
  <si>
    <t>16S rRNA amol / templateDNA</t>
    <phoneticPr fontId="5"/>
  </si>
  <si>
    <t>SLOPE</t>
    <phoneticPr fontId="5"/>
  </si>
  <si>
    <t>　</t>
    <phoneticPr fontId="5"/>
  </si>
  <si>
    <t>Bacterial ratio (%)</t>
    <phoneticPr fontId="5"/>
  </si>
  <si>
    <t xml:space="preserve"> </t>
    <phoneticPr fontId="5"/>
  </si>
  <si>
    <t>Correction SI by hybridization coefficient</t>
    <phoneticPr fontId="5"/>
  </si>
  <si>
    <t>Hybridization coefficient</t>
    <phoneticPr fontId="5"/>
  </si>
  <si>
    <t>Bacterial specific probe ratio to sum Sis except probe No.01</t>
    <phoneticPr fontId="5"/>
  </si>
  <si>
    <t>SLOPE 18</t>
  </si>
  <si>
    <t>SLOPE 17</t>
  </si>
  <si>
    <t>SLOPE 16</t>
  </si>
  <si>
    <t>SLOPE 15</t>
  </si>
  <si>
    <t>SLOPE 14</t>
  </si>
  <si>
    <t>SLOPE 13</t>
  </si>
  <si>
    <t>SLOPE 12</t>
  </si>
  <si>
    <t>SLOPE 11</t>
  </si>
  <si>
    <t>SLOPE 10</t>
  </si>
  <si>
    <t>SLOPE 09</t>
  </si>
  <si>
    <t>SLOPE 08</t>
  </si>
  <si>
    <t>SLOPE 07</t>
  </si>
  <si>
    <t>SLOPE 06</t>
  </si>
  <si>
    <t>SLOPE 05</t>
  </si>
  <si>
    <t>SLOPE 04</t>
  </si>
  <si>
    <t>SLOPE 03</t>
    <phoneticPr fontId="5"/>
  </si>
  <si>
    <t>SLOPE 02</t>
    <phoneticPr fontId="5"/>
  </si>
  <si>
    <t>LOG(Total bacteria (amol)/ControlDNA (amol))</t>
    <phoneticPr fontId="5"/>
  </si>
  <si>
    <t>LOG(Total bacteria (SI)/ControlDNA (SI))</t>
    <phoneticPr fontId="5"/>
  </si>
  <si>
    <t>Control DNA</t>
  </si>
  <si>
    <t>-</t>
    <phoneticPr fontId="5"/>
  </si>
  <si>
    <t xml:space="preserve">5spot median-blank median (SI) </t>
    <phoneticPr fontId="5"/>
  </si>
  <si>
    <t>Blank median(SI)</t>
    <phoneticPr fontId="5"/>
  </si>
  <si>
    <t>Blank median(SI)+3σ</t>
    <phoneticPr fontId="5"/>
  </si>
  <si>
    <t>5spot median(SI)</t>
    <phoneticPr fontId="5"/>
  </si>
  <si>
    <t>fmol/hybridization</t>
    <phoneticPr fontId="5"/>
  </si>
  <si>
    <t>AF287799</t>
  </si>
  <si>
    <t>X82453</t>
  </si>
  <si>
    <t>LT906445</t>
  </si>
  <si>
    <t>AP014880</t>
  </si>
  <si>
    <t>AF003931</t>
  </si>
  <si>
    <t>CP003840</t>
  </si>
  <si>
    <t>X67608</t>
  </si>
  <si>
    <t>CP001733</t>
  </si>
  <si>
    <t>X73963</t>
  </si>
  <si>
    <t>NR_041684.1</t>
  </si>
  <si>
    <t>AE009951</t>
  </si>
  <si>
    <t>CP022124</t>
  </si>
  <si>
    <t>ACFU01000050</t>
  </si>
  <si>
    <t>AE017227</t>
  </si>
  <si>
    <t>AP013045</t>
  </si>
  <si>
    <t>AB035459</t>
  </si>
  <si>
    <t>Accession No.</t>
    <phoneticPr fontId="5"/>
  </si>
  <si>
    <t>amol/PCR template</t>
    <phoneticPr fontId="5"/>
  </si>
  <si>
    <t>GCF No.</t>
    <phoneticPr fontId="5"/>
  </si>
  <si>
    <t>S. noxia</t>
    <phoneticPr fontId="5"/>
  </si>
  <si>
    <t>A. viscosus</t>
    <phoneticPr fontId="5"/>
  </si>
  <si>
    <t>V. parvula</t>
    <phoneticPr fontId="5"/>
  </si>
  <si>
    <t>S. intermedius</t>
    <phoneticPr fontId="5"/>
  </si>
  <si>
    <t>S. gordonii</t>
    <phoneticPr fontId="5"/>
  </si>
  <si>
    <t>S.constellatus</t>
    <phoneticPr fontId="5"/>
  </si>
  <si>
    <t>C. gingivalis</t>
    <phoneticPr fontId="5"/>
  </si>
  <si>
    <t xml:space="preserve">A.actinomycetemcomitans </t>
    <phoneticPr fontId="5"/>
  </si>
  <si>
    <t>P. nigrescens</t>
    <phoneticPr fontId="5"/>
  </si>
  <si>
    <t xml:space="preserve">P. intermedia </t>
    <phoneticPr fontId="5"/>
  </si>
  <si>
    <t>F. nucleatum subsp. nucleatum</t>
    <phoneticPr fontId="5"/>
  </si>
  <si>
    <t>F. nucleatum subsp. animalis</t>
    <phoneticPr fontId="5"/>
  </si>
  <si>
    <t>C. rectus</t>
    <phoneticPr fontId="5"/>
  </si>
  <si>
    <t>T. denticola</t>
    <phoneticPr fontId="5"/>
  </si>
  <si>
    <t>T. forsythia</t>
    <phoneticPr fontId="5"/>
  </si>
  <si>
    <t>P. gingivalis</t>
    <phoneticPr fontId="5"/>
  </si>
  <si>
    <t>Bacteria</t>
    <phoneticPr fontId="5"/>
  </si>
  <si>
    <t>9-3</t>
  </si>
  <si>
    <t>9-2</t>
  </si>
  <si>
    <t>9-1</t>
    <phoneticPr fontId="5"/>
  </si>
  <si>
    <t>8-3</t>
  </si>
  <si>
    <t>8-2</t>
  </si>
  <si>
    <t>8-1</t>
    <phoneticPr fontId="5"/>
  </si>
  <si>
    <t>7-3</t>
  </si>
  <si>
    <t>7-2</t>
  </si>
  <si>
    <t>7-1</t>
    <phoneticPr fontId="5"/>
  </si>
  <si>
    <t>6-3</t>
  </si>
  <si>
    <t>6-2</t>
  </si>
  <si>
    <t>6-1</t>
    <phoneticPr fontId="5"/>
  </si>
  <si>
    <t>5-3</t>
  </si>
  <si>
    <t>5-2</t>
  </si>
  <si>
    <t>5-1</t>
    <phoneticPr fontId="5"/>
  </si>
  <si>
    <t>4-3</t>
  </si>
  <si>
    <t>4-2</t>
  </si>
  <si>
    <t>4-1</t>
    <phoneticPr fontId="5"/>
  </si>
  <si>
    <t>3-3</t>
  </si>
  <si>
    <t>3-2</t>
  </si>
  <si>
    <t>3-1</t>
    <phoneticPr fontId="5"/>
  </si>
  <si>
    <t>2-3</t>
  </si>
  <si>
    <t>2-2</t>
  </si>
  <si>
    <t>2-1</t>
    <phoneticPr fontId="5"/>
  </si>
  <si>
    <t>1-3</t>
  </si>
  <si>
    <t>1-2</t>
  </si>
  <si>
    <t>1-1</t>
    <phoneticPr fontId="5"/>
  </si>
  <si>
    <t>No.</t>
    <phoneticPr fontId="5"/>
  </si>
  <si>
    <t>GCF</t>
  </si>
  <si>
    <t>Sample</t>
    <phoneticPr fontId="5"/>
  </si>
  <si>
    <t>Plasmid DNA</t>
    <phoneticPr fontId="5"/>
  </si>
  <si>
    <t>MSA-1003</t>
    <phoneticPr fontId="5"/>
  </si>
  <si>
    <t>P. gingivalis</t>
  </si>
  <si>
    <t>T. forsythensis</t>
  </si>
  <si>
    <t>T. denticola</t>
  </si>
  <si>
    <t>P. intermedia</t>
  </si>
  <si>
    <t>Real-time PCR</t>
    <phoneticPr fontId="5"/>
  </si>
  <si>
    <t>Oral Care Chip</t>
    <phoneticPr fontId="5"/>
  </si>
  <si>
    <t>GCF No.</t>
    <phoneticPr fontId="5"/>
  </si>
  <si>
    <t>Total bacteria</t>
    <phoneticPr fontId="5"/>
  </si>
  <si>
    <t>Streptococci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</si>
</sst>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0_);[Red]\(0\)"/>
    <numFmt numFmtId="177" formatCode="0.E+00"/>
    <numFmt numFmtId="178" formatCode="0.0_);[Red]\(0.0\)"/>
    <numFmt numFmtId="179" formatCode="0.0.E+00"/>
    <numFmt numFmtId="180" formatCode="0.000%"/>
    <numFmt numFmtId="181" formatCode="0.0"/>
    <numFmt numFmtId="182" formatCode="0.00_);[Red]\(0.00\)"/>
    <numFmt numFmtId="183" formatCode="0.00_ "/>
    <numFmt numFmtId="184" formatCode="0.0000_);[Red]\(0.0000\)"/>
  </numFmts>
  <fonts count="5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5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明朝"/>
      <family val="1"/>
      <charset val="128"/>
    </font>
    <font>
      <sz val="9"/>
      <name val="Times New Roman"/>
      <family val="1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4"/>
      <name val="Times New Roman"/>
      <family val="1"/>
    </font>
    <font>
      <i/>
      <sz val="11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51" borderId="1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3" borderId="15" applyNumberFormat="0" applyFont="0" applyAlignment="0" applyProtection="0">
      <alignment vertical="center"/>
    </xf>
    <xf numFmtId="0" fontId="9" fillId="53" borderId="1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54" borderId="17" applyNumberFormat="0" applyAlignment="0" applyProtection="0">
      <alignment vertical="center"/>
    </xf>
    <xf numFmtId="0" fontId="25" fillId="54" borderId="1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54" borderId="22" applyNumberFormat="0" applyAlignment="0" applyProtection="0">
      <alignment vertical="center"/>
    </xf>
    <xf numFmtId="0" fontId="37" fillId="54" borderId="2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40" fillId="5" borderId="4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41" fillId="38" borderId="17" applyNumberFormat="0" applyAlignment="0" applyProtection="0">
      <alignment vertical="center"/>
    </xf>
    <xf numFmtId="0" fontId="3" fillId="0" borderId="0"/>
    <xf numFmtId="0" fontId="4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18" fillId="0" borderId="0"/>
    <xf numFmtId="0" fontId="18" fillId="0" borderId="0"/>
    <xf numFmtId="0" fontId="3" fillId="0" borderId="0">
      <alignment vertical="center"/>
    </xf>
    <xf numFmtId="0" fontId="3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/>
    </xf>
    <xf numFmtId="176" fontId="4" fillId="0" borderId="10" xfId="1" applyNumberFormat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177" fontId="4" fillId="0" borderId="10" xfId="1" applyNumberFormat="1" applyFont="1" applyFill="1" applyBorder="1" applyAlignment="1">
      <alignment horizontal="center"/>
    </xf>
    <xf numFmtId="9" fontId="4" fillId="0" borderId="1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178" fontId="4" fillId="0" borderId="10" xfId="1" applyNumberFormat="1" applyFont="1" applyFill="1" applyBorder="1" applyAlignment="1">
      <alignment horizontal="center"/>
    </xf>
    <xf numFmtId="177" fontId="4" fillId="0" borderId="0" xfId="1" applyNumberFormat="1" applyFont="1" applyFill="1" applyBorder="1" applyAlignment="1">
      <alignment horizontal="center"/>
    </xf>
    <xf numFmtId="9" fontId="4" fillId="0" borderId="10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49" fontId="6" fillId="0" borderId="10" xfId="3" applyNumberFormat="1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10" xfId="1" applyFont="1" applyBorder="1" applyAlignment="1">
      <alignment horizontal="center"/>
    </xf>
    <xf numFmtId="9" fontId="4" fillId="0" borderId="0" xfId="1" applyNumberFormat="1" applyFont="1" applyFill="1" applyBorder="1" applyAlignment="1">
      <alignment horizontal="center"/>
    </xf>
    <xf numFmtId="179" fontId="4" fillId="0" borderId="0" xfId="1" applyNumberFormat="1" applyFont="1" applyFill="1" applyBorder="1" applyAlignment="1">
      <alignment horizontal="center"/>
    </xf>
    <xf numFmtId="9" fontId="4" fillId="0" borderId="1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5" fillId="55" borderId="10" xfId="0" applyFont="1" applyFill="1" applyBorder="1" applyAlignment="1">
      <alignment vertical="top" wrapText="1" shrinkToFit="1"/>
    </xf>
    <xf numFmtId="14" fontId="45" fillId="55" borderId="10" xfId="0" applyNumberFormat="1" applyFont="1" applyFill="1" applyBorder="1" applyAlignment="1">
      <alignment vertical="top" wrapText="1" shrinkToFit="1"/>
    </xf>
    <xf numFmtId="0" fontId="45" fillId="55" borderId="10" xfId="0" applyNumberFormat="1" applyFont="1" applyFill="1" applyBorder="1" applyAlignment="1">
      <alignment vertical="top" wrapText="1" shrinkToFit="1"/>
    </xf>
    <xf numFmtId="0" fontId="4" fillId="0" borderId="0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center"/>
    </xf>
    <xf numFmtId="177" fontId="4" fillId="0" borderId="0" xfId="4" applyNumberFormat="1" applyFont="1" applyFill="1" applyBorder="1" applyAlignment="1">
      <alignment horizontal="center" shrinkToFit="1"/>
    </xf>
    <xf numFmtId="9" fontId="4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left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/>
    </xf>
    <xf numFmtId="178" fontId="4" fillId="0" borderId="0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77" fontId="47" fillId="0" borderId="0" xfId="1" applyNumberFormat="1" applyFont="1" applyFill="1" applyBorder="1" applyAlignment="1">
      <alignment horizontal="center"/>
    </xf>
    <xf numFmtId="180" fontId="4" fillId="0" borderId="0" xfId="1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 vertical="center"/>
    </xf>
    <xf numFmtId="49" fontId="6" fillId="0" borderId="24" xfId="3" applyNumberFormat="1" applyFont="1" applyFill="1" applyBorder="1" applyAlignment="1">
      <alignment horizontal="center" vertical="center" shrinkToFit="1"/>
    </xf>
    <xf numFmtId="177" fontId="4" fillId="0" borderId="24" xfId="1" applyNumberFormat="1" applyFont="1" applyFill="1" applyBorder="1" applyAlignment="1">
      <alignment horizontal="center"/>
    </xf>
    <xf numFmtId="0" fontId="47" fillId="0" borderId="0" xfId="1" applyFont="1" applyFill="1" applyBorder="1" applyAlignment="1">
      <alignment horizontal="left"/>
    </xf>
    <xf numFmtId="176" fontId="4" fillId="0" borderId="0" xfId="1" applyNumberFormat="1" applyFont="1" applyFill="1" applyBorder="1" applyAlignment="1">
      <alignment horizontal="center" vertical="center"/>
    </xf>
    <xf numFmtId="14" fontId="45" fillId="55" borderId="10" xfId="0" applyNumberFormat="1" applyFont="1" applyFill="1" applyBorder="1" applyAlignment="1">
      <alignment horizontal="center" vertical="center" wrapText="1" shrinkToFit="1"/>
    </xf>
    <xf numFmtId="0" fontId="45" fillId="55" borderId="10" xfId="0" applyNumberFormat="1" applyFont="1" applyFill="1" applyBorder="1" applyAlignment="1">
      <alignment horizontal="center" vertical="center" wrapText="1" shrinkToFit="1"/>
    </xf>
    <xf numFmtId="0" fontId="45" fillId="55" borderId="10" xfId="0" applyFont="1" applyFill="1" applyBorder="1" applyAlignment="1">
      <alignment horizontal="center" vertical="center" wrapText="1" shrinkToFit="1"/>
    </xf>
    <xf numFmtId="0" fontId="48" fillId="55" borderId="0" xfId="0" applyFont="1" applyFill="1" applyBorder="1" applyAlignment="1">
      <alignment horizontal="center" vertical="center" wrapText="1" shrinkToFit="1"/>
    </xf>
    <xf numFmtId="0" fontId="45" fillId="55" borderId="0" xfId="0" applyFont="1" applyFill="1" applyBorder="1" applyAlignment="1">
      <alignment horizontal="center" vertical="center" wrapText="1" shrinkToFit="1"/>
    </xf>
    <xf numFmtId="2" fontId="4" fillId="0" borderId="0" xfId="2" applyNumberFormat="1" applyFont="1" applyFill="1" applyBorder="1" applyAlignment="1">
      <alignment horizontal="center" vertical="center" wrapText="1"/>
    </xf>
    <xf numFmtId="179" fontId="4" fillId="0" borderId="1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6" fontId="46" fillId="0" borderId="10" xfId="0" applyNumberFormat="1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0" xfId="0" applyFont="1" applyBorder="1">
      <alignment vertical="center"/>
    </xf>
    <xf numFmtId="177" fontId="4" fillId="0" borderId="10" xfId="0" applyNumberFormat="1" applyFont="1" applyBorder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49" fillId="0" borderId="0" xfId="0" applyFont="1" applyFill="1" applyBorder="1" applyAlignment="1">
      <alignment horizontal="center" vertical="center"/>
    </xf>
    <xf numFmtId="177" fontId="49" fillId="0" borderId="0" xfId="0" applyNumberFormat="1" applyFont="1" applyFill="1" applyBorder="1" applyAlignment="1">
      <alignment vertical="center"/>
    </xf>
    <xf numFmtId="179" fontId="4" fillId="0" borderId="24" xfId="1" applyNumberFormat="1" applyFont="1" applyFill="1" applyBorder="1" applyAlignment="1">
      <alignment horizontal="center"/>
    </xf>
    <xf numFmtId="0" fontId="49" fillId="0" borderId="10" xfId="0" applyFont="1" applyBorder="1">
      <alignment vertical="center"/>
    </xf>
    <xf numFmtId="177" fontId="46" fillId="0" borderId="10" xfId="0" applyNumberFormat="1" applyFont="1" applyBorder="1">
      <alignment vertical="center"/>
    </xf>
    <xf numFmtId="0" fontId="49" fillId="0" borderId="0" xfId="0" applyFont="1" applyBorder="1">
      <alignment vertical="center"/>
    </xf>
    <xf numFmtId="177" fontId="46" fillId="0" borderId="0" xfId="0" applyNumberFormat="1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7" fillId="0" borderId="0" xfId="1" applyFont="1" applyFill="1" applyAlignment="1">
      <alignment horizontal="center"/>
    </xf>
    <xf numFmtId="177" fontId="4" fillId="0" borderId="1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134" applyFont="1" applyFill="1" applyBorder="1" applyAlignment="1">
      <alignment horizontal="center" vertical="center"/>
    </xf>
    <xf numFmtId="176" fontId="6" fillId="0" borderId="0" xfId="134" applyNumberFormat="1" applyFont="1" applyFill="1" applyAlignment="1">
      <alignment horizontal="center" vertical="center"/>
    </xf>
    <xf numFmtId="176" fontId="6" fillId="0" borderId="0" xfId="134" applyNumberFormat="1" applyFont="1" applyFill="1" applyBorder="1" applyAlignment="1">
      <alignment horizontal="center" vertical="center"/>
    </xf>
    <xf numFmtId="177" fontId="6" fillId="0" borderId="0" xfId="134" applyNumberFormat="1" applyFont="1" applyFill="1" applyBorder="1" applyAlignment="1">
      <alignment horizontal="center" vertical="center"/>
    </xf>
    <xf numFmtId="177" fontId="6" fillId="0" borderId="10" xfId="134" applyNumberFormat="1" applyFont="1" applyFill="1" applyBorder="1" applyAlignment="1">
      <alignment horizontal="center" vertical="center"/>
    </xf>
    <xf numFmtId="0" fontId="6" fillId="0" borderId="10" xfId="134" applyFont="1" applyFill="1" applyBorder="1" applyAlignment="1">
      <alignment horizontal="center" vertical="center"/>
    </xf>
    <xf numFmtId="49" fontId="6" fillId="0" borderId="10" xfId="134" applyNumberFormat="1" applyFont="1" applyFill="1" applyBorder="1" applyAlignment="1">
      <alignment horizontal="center" vertical="center"/>
    </xf>
    <xf numFmtId="0" fontId="7" fillId="0" borderId="10" xfId="134" applyFont="1" applyFill="1" applyBorder="1" applyAlignment="1">
      <alignment horizontal="center" vertical="center"/>
    </xf>
    <xf numFmtId="176" fontId="6" fillId="0" borderId="11" xfId="134" applyNumberFormat="1" applyFont="1" applyFill="1" applyBorder="1" applyAlignment="1">
      <alignment horizontal="center" vertical="center"/>
    </xf>
    <xf numFmtId="0" fontId="6" fillId="0" borderId="11" xfId="134" applyFont="1" applyFill="1" applyBorder="1" applyAlignment="1">
      <alignment horizontal="center" vertical="center"/>
    </xf>
    <xf numFmtId="0" fontId="6" fillId="0" borderId="23" xfId="134" applyFont="1" applyFill="1" applyBorder="1" applyAlignment="1">
      <alignment horizontal="center" vertical="center"/>
    </xf>
    <xf numFmtId="0" fontId="6" fillId="0" borderId="10" xfId="134" applyFont="1" applyFill="1" applyBorder="1" applyAlignment="1">
      <alignment horizontal="center" vertical="center" wrapText="1"/>
    </xf>
    <xf numFmtId="0" fontId="6" fillId="0" borderId="0" xfId="134" applyFont="1" applyFill="1" applyAlignment="1">
      <alignment horizontal="center" vertical="center"/>
    </xf>
    <xf numFmtId="2" fontId="6" fillId="0" borderId="0" xfId="134" applyNumberFormat="1" applyFont="1" applyFill="1" applyBorder="1" applyAlignment="1">
      <alignment horizontal="center" vertical="center"/>
    </xf>
    <xf numFmtId="183" fontId="6" fillId="0" borderId="10" xfId="134" applyNumberFormat="1" applyFont="1" applyFill="1" applyBorder="1" applyAlignment="1">
      <alignment horizontal="center" vertical="center"/>
    </xf>
    <xf numFmtId="178" fontId="6" fillId="0" borderId="10" xfId="134" applyNumberFormat="1" applyFont="1" applyFill="1" applyBorder="1" applyAlignment="1">
      <alignment horizontal="center" vertical="center"/>
    </xf>
    <xf numFmtId="178" fontId="6" fillId="0" borderId="0" xfId="134" applyNumberFormat="1" applyFont="1" applyFill="1" applyBorder="1" applyAlignment="1">
      <alignment horizontal="center" vertical="center"/>
    </xf>
    <xf numFmtId="182" fontId="6" fillId="0" borderId="10" xfId="134" applyNumberFormat="1" applyFont="1" applyFill="1" applyBorder="1" applyAlignment="1">
      <alignment horizontal="center" vertical="center"/>
    </xf>
    <xf numFmtId="184" fontId="6" fillId="0" borderId="0" xfId="134" applyNumberFormat="1" applyFont="1" applyFill="1" applyBorder="1" applyAlignment="1">
      <alignment horizontal="center" vertical="center"/>
    </xf>
    <xf numFmtId="2" fontId="6" fillId="0" borderId="0" xfId="134" applyNumberFormat="1" applyFont="1" applyFill="1" applyAlignment="1">
      <alignment horizontal="center" vertical="center"/>
    </xf>
    <xf numFmtId="9" fontId="6" fillId="0" borderId="0" xfId="134" applyNumberFormat="1" applyFont="1" applyFill="1" applyAlignment="1">
      <alignment horizontal="center" vertical="center"/>
    </xf>
    <xf numFmtId="9" fontId="6" fillId="0" borderId="10" xfId="134" applyNumberFormat="1" applyFont="1" applyFill="1" applyBorder="1" applyAlignment="1">
      <alignment horizontal="center" vertical="center"/>
    </xf>
    <xf numFmtId="0" fontId="50" fillId="0" borderId="0" xfId="134" applyFont="1" applyFill="1" applyBorder="1" applyAlignment="1">
      <alignment horizontal="center" vertical="center"/>
    </xf>
    <xf numFmtId="176" fontId="6" fillId="0" borderId="10" xfId="134" applyNumberFormat="1" applyFont="1" applyFill="1" applyBorder="1" applyAlignment="1">
      <alignment horizontal="center" vertical="center"/>
    </xf>
    <xf numFmtId="2" fontId="6" fillId="0" borderId="10" xfId="134" applyNumberFormat="1" applyFont="1" applyFill="1" applyBorder="1" applyAlignment="1">
      <alignment horizontal="center" vertical="center"/>
    </xf>
    <xf numFmtId="9" fontId="6" fillId="0" borderId="0" xfId="134" applyNumberFormat="1" applyFont="1" applyFill="1" applyBorder="1" applyAlignment="1">
      <alignment horizontal="center" vertical="center"/>
    </xf>
    <xf numFmtId="0" fontId="6" fillId="0" borderId="24" xfId="134" applyFont="1" applyFill="1" applyBorder="1" applyAlignment="1">
      <alignment horizontal="center" vertical="center"/>
    </xf>
    <xf numFmtId="178" fontId="6" fillId="0" borderId="12" xfId="134" applyNumberFormat="1" applyFont="1" applyFill="1" applyBorder="1" applyAlignment="1">
      <alignment horizontal="center" vertical="center"/>
    </xf>
    <xf numFmtId="181" fontId="6" fillId="0" borderId="0" xfId="134" applyNumberFormat="1" applyFont="1" applyFill="1" applyBorder="1" applyAlignment="1">
      <alignment horizontal="center" vertical="center"/>
    </xf>
    <xf numFmtId="181" fontId="6" fillId="0" borderId="10" xfId="134" applyNumberFormat="1" applyFont="1" applyFill="1" applyBorder="1" applyAlignment="1">
      <alignment horizontal="center" vertical="center"/>
    </xf>
    <xf numFmtId="176" fontId="6" fillId="0" borderId="10" xfId="134" applyNumberFormat="1" applyFont="1" applyBorder="1" applyAlignment="1">
      <alignment horizontal="center"/>
    </xf>
    <xf numFmtId="176" fontId="4" fillId="0" borderId="0" xfId="134" applyNumberFormat="1" applyFont="1" applyFill="1" applyBorder="1" applyAlignment="1">
      <alignment horizontal="center" vertical="center"/>
    </xf>
    <xf numFmtId="176" fontId="4" fillId="0" borderId="10" xfId="134" applyNumberFormat="1" applyFont="1" applyFill="1" applyBorder="1" applyAlignment="1">
      <alignment horizontal="center" vertical="center"/>
    </xf>
    <xf numFmtId="176" fontId="6" fillId="0" borderId="0" xfId="134" applyNumberFormat="1" applyFont="1" applyAlignment="1">
      <alignment horizontal="center"/>
    </xf>
    <xf numFmtId="0" fontId="6" fillId="0" borderId="13" xfId="134" applyFont="1" applyFill="1" applyBorder="1" applyAlignment="1">
      <alignment horizontal="center" vertical="center"/>
    </xf>
    <xf numFmtId="0" fontId="51" fillId="0" borderId="0" xfId="3" applyFont="1" applyFill="1" applyBorder="1" applyAlignment="1">
      <alignment horizontal="center" vertical="center" shrinkToFit="1"/>
    </xf>
    <xf numFmtId="0" fontId="6" fillId="0" borderId="0" xfId="134" applyFont="1" applyFill="1" applyBorder="1" applyAlignment="1" applyProtection="1">
      <alignment horizontal="center" vertical="center"/>
    </xf>
    <xf numFmtId="49" fontId="6" fillId="0" borderId="0" xfId="3" applyNumberFormat="1" applyFont="1" applyFill="1" applyBorder="1" applyAlignment="1">
      <alignment horizontal="center" vertical="center" shrinkToFit="1"/>
    </xf>
    <xf numFmtId="0" fontId="4" fillId="0" borderId="0" xfId="134" applyFont="1" applyFill="1" applyBorder="1" applyAlignment="1">
      <alignment horizontal="center" vertical="center"/>
    </xf>
    <xf numFmtId="0" fontId="4" fillId="0" borderId="10" xfId="134" applyFont="1" applyFill="1" applyBorder="1" applyAlignment="1">
      <alignment horizontal="left" vertical="center"/>
    </xf>
    <xf numFmtId="179" fontId="4" fillId="0" borderId="0" xfId="134" applyNumberFormat="1" applyFont="1" applyFill="1" applyBorder="1" applyAlignment="1">
      <alignment horizontal="center" vertical="center"/>
    </xf>
    <xf numFmtId="179" fontId="4" fillId="0" borderId="10" xfId="134" applyNumberFormat="1" applyFont="1" applyFill="1" applyBorder="1" applyAlignment="1">
      <alignment horizontal="center" vertical="center"/>
    </xf>
    <xf numFmtId="182" fontId="4" fillId="0" borderId="10" xfId="134" applyNumberFormat="1" applyFont="1" applyFill="1" applyBorder="1" applyAlignment="1">
      <alignment horizontal="center" vertical="center"/>
    </xf>
    <xf numFmtId="178" fontId="4" fillId="0" borderId="10" xfId="134" applyNumberFormat="1" applyFont="1" applyFill="1" applyBorder="1" applyAlignment="1">
      <alignment horizontal="center" vertical="center"/>
    </xf>
    <xf numFmtId="0" fontId="52" fillId="0" borderId="0" xfId="134" applyFont="1" applyFill="1" applyBorder="1" applyAlignment="1">
      <alignment horizontal="center" vertical="center"/>
    </xf>
    <xf numFmtId="0" fontId="52" fillId="0" borderId="10" xfId="134" applyFont="1" applyFill="1" applyBorder="1" applyAlignment="1">
      <alignment horizontal="left" vertical="center"/>
    </xf>
    <xf numFmtId="49" fontId="6" fillId="0" borderId="0" xfId="134" applyNumberFormat="1" applyFont="1" applyFill="1" applyBorder="1" applyAlignment="1">
      <alignment horizontal="center" vertical="center"/>
    </xf>
    <xf numFmtId="0" fontId="6" fillId="0" borderId="10" xfId="134" applyFont="1" applyFill="1" applyBorder="1" applyAlignment="1">
      <alignment horizontal="left" vertical="center"/>
    </xf>
    <xf numFmtId="0" fontId="4" fillId="0" borderId="0" xfId="134" applyFont="1" applyFill="1" applyBorder="1" applyAlignment="1">
      <alignment horizontal="center" vertical="center" wrapText="1"/>
    </xf>
    <xf numFmtId="0" fontId="4" fillId="0" borderId="10" xfId="13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56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75">
    <cellStyle name="20% - アクセント 1 2" xfId="5" xr:uid="{00000000-0005-0000-0000-000000000000}"/>
    <cellStyle name="20% - アクセント 1 2 2" xfId="6" xr:uid="{00000000-0005-0000-0000-000001000000}"/>
    <cellStyle name="20% - アクセント 1 2 3" xfId="7" xr:uid="{00000000-0005-0000-0000-000002000000}"/>
    <cellStyle name="20% - アクセント 1 2 4" xfId="8" xr:uid="{00000000-0005-0000-0000-000003000000}"/>
    <cellStyle name="20% - アクセント 1 3" xfId="9" xr:uid="{00000000-0005-0000-0000-000004000000}"/>
    <cellStyle name="20% - アクセント 2 2" xfId="10" xr:uid="{00000000-0005-0000-0000-000005000000}"/>
    <cellStyle name="20% - アクセント 2 2 2" xfId="11" xr:uid="{00000000-0005-0000-0000-000006000000}"/>
    <cellStyle name="20% - アクセント 2 2 3" xfId="12" xr:uid="{00000000-0005-0000-0000-000007000000}"/>
    <cellStyle name="20% - アクセント 2 2 4" xfId="13" xr:uid="{00000000-0005-0000-0000-000008000000}"/>
    <cellStyle name="20% - アクセント 2 3" xfId="14" xr:uid="{00000000-0005-0000-0000-000009000000}"/>
    <cellStyle name="20% - アクセント 3 2" xfId="15" xr:uid="{00000000-0005-0000-0000-00000A000000}"/>
    <cellStyle name="20% - アクセント 3 2 2" xfId="16" xr:uid="{00000000-0005-0000-0000-00000B000000}"/>
    <cellStyle name="20% - アクセント 3 2 3" xfId="17" xr:uid="{00000000-0005-0000-0000-00000C000000}"/>
    <cellStyle name="20% - アクセント 3 2 4" xfId="18" xr:uid="{00000000-0005-0000-0000-00000D000000}"/>
    <cellStyle name="20% - アクセント 3 3" xfId="19" xr:uid="{00000000-0005-0000-0000-00000E000000}"/>
    <cellStyle name="20% - アクセント 4 2" xfId="20" xr:uid="{00000000-0005-0000-0000-00000F000000}"/>
    <cellStyle name="20% - アクセント 4 2 2" xfId="21" xr:uid="{00000000-0005-0000-0000-000010000000}"/>
    <cellStyle name="20% - アクセント 4 2 3" xfId="22" xr:uid="{00000000-0005-0000-0000-000011000000}"/>
    <cellStyle name="20% - アクセント 4 2 4" xfId="23" xr:uid="{00000000-0005-0000-0000-000012000000}"/>
    <cellStyle name="20% - アクセント 4 3" xfId="24" xr:uid="{00000000-0005-0000-0000-000013000000}"/>
    <cellStyle name="20% - アクセント 5 2" xfId="25" xr:uid="{00000000-0005-0000-0000-000014000000}"/>
    <cellStyle name="20% - アクセント 5 2 2" xfId="26" xr:uid="{00000000-0005-0000-0000-000015000000}"/>
    <cellStyle name="20% - アクセント 5 2 3" xfId="27" xr:uid="{00000000-0005-0000-0000-000016000000}"/>
    <cellStyle name="20% - アクセント 5 2 4" xfId="28" xr:uid="{00000000-0005-0000-0000-000017000000}"/>
    <cellStyle name="20% - アクセント 5 3" xfId="29" xr:uid="{00000000-0005-0000-0000-000018000000}"/>
    <cellStyle name="20% - アクセント 6 2" xfId="30" xr:uid="{00000000-0005-0000-0000-000019000000}"/>
    <cellStyle name="20% - アクセント 6 2 2" xfId="31" xr:uid="{00000000-0005-0000-0000-00001A000000}"/>
    <cellStyle name="20% - アクセント 6 2 3" xfId="32" xr:uid="{00000000-0005-0000-0000-00001B000000}"/>
    <cellStyle name="20% - アクセント 6 2 4" xfId="33" xr:uid="{00000000-0005-0000-0000-00001C000000}"/>
    <cellStyle name="20% - アクセント 6 3" xfId="34" xr:uid="{00000000-0005-0000-0000-00001D000000}"/>
    <cellStyle name="40% - アクセント 1 2" xfId="35" xr:uid="{00000000-0005-0000-0000-00001E000000}"/>
    <cellStyle name="40% - アクセント 1 2 2" xfId="36" xr:uid="{00000000-0005-0000-0000-00001F000000}"/>
    <cellStyle name="40% - アクセント 1 2 3" xfId="37" xr:uid="{00000000-0005-0000-0000-000020000000}"/>
    <cellStyle name="40% - アクセント 1 2 4" xfId="38" xr:uid="{00000000-0005-0000-0000-000021000000}"/>
    <cellStyle name="40% - アクセント 1 3" xfId="39" xr:uid="{00000000-0005-0000-0000-000022000000}"/>
    <cellStyle name="40% - アクセント 2 2" xfId="40" xr:uid="{00000000-0005-0000-0000-000023000000}"/>
    <cellStyle name="40% - アクセント 2 2 2" xfId="41" xr:uid="{00000000-0005-0000-0000-000024000000}"/>
    <cellStyle name="40% - アクセント 2 2 3" xfId="42" xr:uid="{00000000-0005-0000-0000-000025000000}"/>
    <cellStyle name="40% - アクセント 2 2 4" xfId="43" xr:uid="{00000000-0005-0000-0000-000026000000}"/>
    <cellStyle name="40% - アクセント 2 3" xfId="44" xr:uid="{00000000-0005-0000-0000-000027000000}"/>
    <cellStyle name="40% - アクセント 3 2" xfId="45" xr:uid="{00000000-0005-0000-0000-000028000000}"/>
    <cellStyle name="40% - アクセント 3 2 2" xfId="46" xr:uid="{00000000-0005-0000-0000-000029000000}"/>
    <cellStyle name="40% - アクセント 3 2 3" xfId="47" xr:uid="{00000000-0005-0000-0000-00002A000000}"/>
    <cellStyle name="40% - アクセント 3 2 4" xfId="48" xr:uid="{00000000-0005-0000-0000-00002B000000}"/>
    <cellStyle name="40% - アクセント 3 3" xfId="49" xr:uid="{00000000-0005-0000-0000-00002C000000}"/>
    <cellStyle name="40% - アクセント 4 2" xfId="50" xr:uid="{00000000-0005-0000-0000-00002D000000}"/>
    <cellStyle name="40% - アクセント 4 2 2" xfId="51" xr:uid="{00000000-0005-0000-0000-00002E000000}"/>
    <cellStyle name="40% - アクセント 4 2 3" xfId="52" xr:uid="{00000000-0005-0000-0000-00002F000000}"/>
    <cellStyle name="40% - アクセント 4 2 4" xfId="53" xr:uid="{00000000-0005-0000-0000-000030000000}"/>
    <cellStyle name="40% - アクセント 4 3" xfId="54" xr:uid="{00000000-0005-0000-0000-000031000000}"/>
    <cellStyle name="40% - アクセント 5 2" xfId="55" xr:uid="{00000000-0005-0000-0000-000032000000}"/>
    <cellStyle name="40% - アクセント 5 2 2" xfId="56" xr:uid="{00000000-0005-0000-0000-000033000000}"/>
    <cellStyle name="40% - アクセント 5 2 3" xfId="57" xr:uid="{00000000-0005-0000-0000-000034000000}"/>
    <cellStyle name="40% - アクセント 5 2 4" xfId="58" xr:uid="{00000000-0005-0000-0000-000035000000}"/>
    <cellStyle name="40% - アクセント 5 3" xfId="59" xr:uid="{00000000-0005-0000-0000-000036000000}"/>
    <cellStyle name="40% - アクセント 6 2" xfId="60" xr:uid="{00000000-0005-0000-0000-000037000000}"/>
    <cellStyle name="40% - アクセント 6 2 2" xfId="61" xr:uid="{00000000-0005-0000-0000-000038000000}"/>
    <cellStyle name="40% - アクセント 6 2 3" xfId="62" xr:uid="{00000000-0005-0000-0000-000039000000}"/>
    <cellStyle name="40% - アクセント 6 2 4" xfId="63" xr:uid="{00000000-0005-0000-0000-00003A000000}"/>
    <cellStyle name="40% - アクセント 6 3" xfId="64" xr:uid="{00000000-0005-0000-0000-00003B000000}"/>
    <cellStyle name="60% - アクセント 1 2" xfId="65" xr:uid="{00000000-0005-0000-0000-00003C000000}"/>
    <cellStyle name="60% - アクセント 1 2 2" xfId="66" xr:uid="{00000000-0005-0000-0000-00003D000000}"/>
    <cellStyle name="60% - アクセント 2 2" xfId="67" xr:uid="{00000000-0005-0000-0000-00003E000000}"/>
    <cellStyle name="60% - アクセント 2 2 2" xfId="68" xr:uid="{00000000-0005-0000-0000-00003F000000}"/>
    <cellStyle name="60% - アクセント 3 2" xfId="69" xr:uid="{00000000-0005-0000-0000-000040000000}"/>
    <cellStyle name="60% - アクセント 3 2 2" xfId="70" xr:uid="{00000000-0005-0000-0000-000041000000}"/>
    <cellStyle name="60% - アクセント 4 2" xfId="71" xr:uid="{00000000-0005-0000-0000-000042000000}"/>
    <cellStyle name="60% - アクセント 4 2 2" xfId="72" xr:uid="{00000000-0005-0000-0000-000043000000}"/>
    <cellStyle name="60% - アクセント 5 2" xfId="73" xr:uid="{00000000-0005-0000-0000-000044000000}"/>
    <cellStyle name="60% - アクセント 5 2 2" xfId="74" xr:uid="{00000000-0005-0000-0000-000045000000}"/>
    <cellStyle name="60% - アクセント 6 2" xfId="75" xr:uid="{00000000-0005-0000-0000-000046000000}"/>
    <cellStyle name="60% - アクセント 6 2 2" xfId="76" xr:uid="{00000000-0005-0000-0000-000047000000}"/>
    <cellStyle name="アクセント 1 2" xfId="77" xr:uid="{00000000-0005-0000-0000-000049000000}"/>
    <cellStyle name="アクセント 1 2 2" xfId="78" xr:uid="{00000000-0005-0000-0000-00004A000000}"/>
    <cellStyle name="アクセント 2 2" xfId="79" xr:uid="{00000000-0005-0000-0000-00004B000000}"/>
    <cellStyle name="アクセント 2 2 2" xfId="80" xr:uid="{00000000-0005-0000-0000-00004C000000}"/>
    <cellStyle name="アクセント 3 2" xfId="81" xr:uid="{00000000-0005-0000-0000-00004D000000}"/>
    <cellStyle name="アクセント 3 2 2" xfId="82" xr:uid="{00000000-0005-0000-0000-00004E000000}"/>
    <cellStyle name="アクセント 4 2" xfId="83" xr:uid="{00000000-0005-0000-0000-00004F000000}"/>
    <cellStyle name="アクセント 4 2 2" xfId="84" xr:uid="{00000000-0005-0000-0000-000050000000}"/>
    <cellStyle name="アクセント 5 2" xfId="85" xr:uid="{00000000-0005-0000-0000-000051000000}"/>
    <cellStyle name="アクセント 5 2 2" xfId="86" xr:uid="{00000000-0005-0000-0000-000052000000}"/>
    <cellStyle name="アクセント 6 2" xfId="87" xr:uid="{00000000-0005-0000-0000-000053000000}"/>
    <cellStyle name="アクセント 6 2 2" xfId="88" xr:uid="{00000000-0005-0000-0000-000054000000}"/>
    <cellStyle name="タイトル 2" xfId="89" xr:uid="{00000000-0005-0000-0000-000055000000}"/>
    <cellStyle name="タイトル 2 2" xfId="90" xr:uid="{00000000-0005-0000-0000-000056000000}"/>
    <cellStyle name="チェック セル 2" xfId="91" xr:uid="{00000000-0005-0000-0000-000057000000}"/>
    <cellStyle name="チェック セル 2 2" xfId="92" xr:uid="{00000000-0005-0000-0000-000058000000}"/>
    <cellStyle name="どちらでもない 2" xfId="93" xr:uid="{00000000-0005-0000-0000-000059000000}"/>
    <cellStyle name="どちらでもない 2 2" xfId="94" xr:uid="{00000000-0005-0000-0000-00005A000000}"/>
    <cellStyle name="パーセント 2" xfId="95" xr:uid="{00000000-0005-0000-0000-00005B000000}"/>
    <cellStyle name="パーセント 3" xfId="96" xr:uid="{00000000-0005-0000-0000-00005C000000}"/>
    <cellStyle name="ハイパーリンク 2" xfId="97" xr:uid="{00000000-0005-0000-0000-00005D000000}"/>
    <cellStyle name="メモ 2" xfId="98" xr:uid="{00000000-0005-0000-0000-00005E000000}"/>
    <cellStyle name="メモ 2 2" xfId="99" xr:uid="{00000000-0005-0000-0000-00005F000000}"/>
    <cellStyle name="メモ 2 3" xfId="100" xr:uid="{00000000-0005-0000-0000-000060000000}"/>
    <cellStyle name="メモ 2 4" xfId="101" xr:uid="{00000000-0005-0000-0000-000061000000}"/>
    <cellStyle name="メモ 2 5" xfId="102" xr:uid="{00000000-0005-0000-0000-000062000000}"/>
    <cellStyle name="メモ 3" xfId="103" xr:uid="{00000000-0005-0000-0000-000063000000}"/>
    <cellStyle name="リンク セル 2" xfId="104" xr:uid="{00000000-0005-0000-0000-000064000000}"/>
    <cellStyle name="リンク セル 2 2" xfId="105" xr:uid="{00000000-0005-0000-0000-000065000000}"/>
    <cellStyle name="悪い 2" xfId="106" xr:uid="{00000000-0005-0000-0000-00006C000000}"/>
    <cellStyle name="悪い 2 2" xfId="107" xr:uid="{00000000-0005-0000-0000-00006D000000}"/>
    <cellStyle name="計算 2" xfId="108" xr:uid="{00000000-0005-0000-0000-0000A3000000}"/>
    <cellStyle name="計算 2 2" xfId="109" xr:uid="{00000000-0005-0000-0000-0000A4000000}"/>
    <cellStyle name="計算 2 3" xfId="110" xr:uid="{00000000-0005-0000-0000-0000A5000000}"/>
    <cellStyle name="警告文 2" xfId="111" xr:uid="{00000000-0005-0000-0000-0000A8000000}"/>
    <cellStyle name="警告文 2 2" xfId="112" xr:uid="{00000000-0005-0000-0000-0000A9000000}"/>
    <cellStyle name="見出し 1 2" xfId="113" xr:uid="{00000000-0005-0000-0000-00009B000000}"/>
    <cellStyle name="見出し 1 2 2" xfId="114" xr:uid="{00000000-0005-0000-0000-00009C000000}"/>
    <cellStyle name="見出し 2 2" xfId="115" xr:uid="{00000000-0005-0000-0000-00009D000000}"/>
    <cellStyle name="見出し 2 2 2" xfId="116" xr:uid="{00000000-0005-0000-0000-00009E000000}"/>
    <cellStyle name="見出し 3 2" xfId="117" xr:uid="{00000000-0005-0000-0000-00009F000000}"/>
    <cellStyle name="見出し 3 2 2" xfId="118" xr:uid="{00000000-0005-0000-0000-0000A0000000}"/>
    <cellStyle name="見出し 4 2" xfId="119" xr:uid="{00000000-0005-0000-0000-0000A1000000}"/>
    <cellStyle name="見出し 4 2 2" xfId="120" xr:uid="{00000000-0005-0000-0000-0000A2000000}"/>
    <cellStyle name="集計 2" xfId="121" xr:uid="{00000000-0005-0000-0000-0000AC000000}"/>
    <cellStyle name="集計 2 2" xfId="122" xr:uid="{00000000-0005-0000-0000-0000AD000000}"/>
    <cellStyle name="集計 2 3" xfId="123" xr:uid="{00000000-0005-0000-0000-0000AE000000}"/>
    <cellStyle name="出力 2" xfId="124" xr:uid="{00000000-0005-0000-0000-000069000000}"/>
    <cellStyle name="出力 2 2" xfId="125" xr:uid="{00000000-0005-0000-0000-00006A000000}"/>
    <cellStyle name="出力 2 3" xfId="126" xr:uid="{00000000-0005-0000-0000-00006B000000}"/>
    <cellStyle name="説明文 2" xfId="127" xr:uid="{00000000-0005-0000-0000-0000A6000000}"/>
    <cellStyle name="説明文 2 2" xfId="128" xr:uid="{00000000-0005-0000-0000-0000A7000000}"/>
    <cellStyle name="通貨 2" xfId="129" xr:uid="{00000000-0005-0000-0000-0000AA000000}"/>
    <cellStyle name="通貨 3" xfId="130" xr:uid="{00000000-0005-0000-0000-0000AB000000}"/>
    <cellStyle name="入力 2" xfId="131" xr:uid="{00000000-0005-0000-0000-000066000000}"/>
    <cellStyle name="入力 2 2" xfId="132" xr:uid="{00000000-0005-0000-0000-000067000000}"/>
    <cellStyle name="入力 2 3" xfId="133" xr:uid="{00000000-0005-0000-0000-000068000000}"/>
    <cellStyle name="標準" xfId="0" builtinId="0"/>
    <cellStyle name="標準 10" xfId="134" xr:uid="{00000000-0005-0000-0000-00006E000000}"/>
    <cellStyle name="標準 10 2" xfId="135" xr:uid="{00000000-0005-0000-0000-00006F000000}"/>
    <cellStyle name="標準 11" xfId="136" xr:uid="{00000000-0005-0000-0000-000070000000}"/>
    <cellStyle name="標準 11 2" xfId="4" xr:uid="{00000000-0005-0000-0000-000071000000}"/>
    <cellStyle name="標準 11 2 2" xfId="137" xr:uid="{00000000-0005-0000-0000-000072000000}"/>
    <cellStyle name="標準 11 3" xfId="138" xr:uid="{00000000-0005-0000-0000-000073000000}"/>
    <cellStyle name="標準 12" xfId="139" xr:uid="{00000000-0005-0000-0000-000074000000}"/>
    <cellStyle name="標準 13" xfId="2" xr:uid="{00000000-0005-0000-0000-000075000000}"/>
    <cellStyle name="標準 2" xfId="1" xr:uid="{00000000-0005-0000-0000-000076000000}"/>
    <cellStyle name="標準 2 2" xfId="140" xr:uid="{00000000-0005-0000-0000-000077000000}"/>
    <cellStyle name="標準 2 2 2" xfId="141" xr:uid="{00000000-0005-0000-0000-000078000000}"/>
    <cellStyle name="標準 2 2 3" xfId="142" xr:uid="{00000000-0005-0000-0000-000079000000}"/>
    <cellStyle name="標準 2 3" xfId="143" xr:uid="{00000000-0005-0000-0000-00007A000000}"/>
    <cellStyle name="標準 2 4" xfId="144" xr:uid="{00000000-0005-0000-0000-00007B000000}"/>
    <cellStyle name="標準 3" xfId="145" xr:uid="{00000000-0005-0000-0000-00007C000000}"/>
    <cellStyle name="標準 3 2" xfId="146" xr:uid="{00000000-0005-0000-0000-00007D000000}"/>
    <cellStyle name="標準 3 3" xfId="147" xr:uid="{00000000-0005-0000-0000-00007E000000}"/>
    <cellStyle name="標準 4" xfId="148" xr:uid="{00000000-0005-0000-0000-00007F000000}"/>
    <cellStyle name="標準 4 2" xfId="149" xr:uid="{00000000-0005-0000-0000-000080000000}"/>
    <cellStyle name="標準 4 2 2" xfId="150" xr:uid="{00000000-0005-0000-0000-000081000000}"/>
    <cellStyle name="標準 4 3" xfId="151" xr:uid="{00000000-0005-0000-0000-000082000000}"/>
    <cellStyle name="標準 5" xfId="152" xr:uid="{00000000-0005-0000-0000-000083000000}"/>
    <cellStyle name="標準 5 2" xfId="153" xr:uid="{00000000-0005-0000-0000-000084000000}"/>
    <cellStyle name="標準 5 2 2" xfId="154" xr:uid="{00000000-0005-0000-0000-000085000000}"/>
    <cellStyle name="標準 5 2 3" xfId="155" xr:uid="{00000000-0005-0000-0000-000086000000}"/>
    <cellStyle name="標準 5 3" xfId="156" xr:uid="{00000000-0005-0000-0000-000087000000}"/>
    <cellStyle name="標準 5 4" xfId="157" xr:uid="{00000000-0005-0000-0000-000088000000}"/>
    <cellStyle name="標準 6" xfId="158" xr:uid="{00000000-0005-0000-0000-000089000000}"/>
    <cellStyle name="標準 6 2" xfId="159" xr:uid="{00000000-0005-0000-0000-00008A000000}"/>
    <cellStyle name="標準 6 2 2" xfId="160" xr:uid="{00000000-0005-0000-0000-00008B000000}"/>
    <cellStyle name="標準 6 3" xfId="161" xr:uid="{00000000-0005-0000-0000-00008C000000}"/>
    <cellStyle name="標準 7" xfId="162" xr:uid="{00000000-0005-0000-0000-00008D000000}"/>
    <cellStyle name="標準 7 2" xfId="163" xr:uid="{00000000-0005-0000-0000-00008E000000}"/>
    <cellStyle name="標準 7 2 2" xfId="164" xr:uid="{00000000-0005-0000-0000-00008F000000}"/>
    <cellStyle name="標準 7 3" xfId="165" xr:uid="{00000000-0005-0000-0000-000090000000}"/>
    <cellStyle name="標準 8" xfId="166" xr:uid="{00000000-0005-0000-0000-000091000000}"/>
    <cellStyle name="標準 8 2" xfId="167" xr:uid="{00000000-0005-0000-0000-000092000000}"/>
    <cellStyle name="標準 8 2 2" xfId="168" xr:uid="{00000000-0005-0000-0000-000093000000}"/>
    <cellStyle name="標準 8 3" xfId="169" xr:uid="{00000000-0005-0000-0000-000094000000}"/>
    <cellStyle name="標準 9" xfId="3" xr:uid="{00000000-0005-0000-0000-000095000000}"/>
    <cellStyle name="標準 9 2" xfId="170" xr:uid="{00000000-0005-0000-0000-000096000000}"/>
    <cellStyle name="標準 9 2 2" xfId="171" xr:uid="{00000000-0005-0000-0000-000097000000}"/>
    <cellStyle name="標準 9 3" xfId="172" xr:uid="{00000000-0005-0000-0000-000098000000}"/>
    <cellStyle name="良い 2" xfId="173" xr:uid="{00000000-0005-0000-0000-000099000000}"/>
    <cellStyle name="良い 2 2" xfId="174" xr:uid="{00000000-0005-0000-0000-00009A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R206"/>
  <sheetViews>
    <sheetView tabSelected="1" topLeftCell="CJ1" zoomScale="10" zoomScaleNormal="10" zoomScaleSheetLayoutView="70" workbookViewId="0">
      <pane ySplit="4" topLeftCell="A5" activePane="bottomLeft" state="frozen"/>
      <selection activeCell="T1" sqref="T1"/>
      <selection pane="bottomLeft" activeCell="FR202" sqref="FR202"/>
    </sheetView>
  </sheetViews>
  <sheetFormatPr defaultColWidth="9" defaultRowHeight="12.75" x14ac:dyDescent="0.15"/>
  <cols>
    <col min="1" max="1" width="9" style="76"/>
    <col min="2" max="2" width="30.625" style="76" customWidth="1"/>
    <col min="3" max="31" width="9" style="76"/>
    <col min="32" max="32" width="30.625" style="76" customWidth="1"/>
    <col min="33" max="96" width="9.125" style="76" bestFit="1" customWidth="1"/>
    <col min="97" max="98" width="9.125" style="76" customWidth="1"/>
    <col min="99" max="99" width="8.5" style="76" customWidth="1"/>
    <col min="100" max="100" width="30.625" style="76" customWidth="1"/>
    <col min="101" max="304" width="8.625" style="76" customWidth="1"/>
    <col min="305" max="16384" width="9" style="76"/>
  </cols>
  <sheetData>
    <row r="1" spans="1:304" ht="15" x14ac:dyDescent="0.2">
      <c r="B1" s="81" t="s">
        <v>493</v>
      </c>
      <c r="C1" s="125" t="s">
        <v>495</v>
      </c>
      <c r="D1" s="125" t="s">
        <v>495</v>
      </c>
      <c r="E1" s="125" t="s">
        <v>495</v>
      </c>
      <c r="F1" s="125" t="s">
        <v>495</v>
      </c>
      <c r="G1" s="125" t="s">
        <v>495</v>
      </c>
      <c r="H1" s="125" t="s">
        <v>495</v>
      </c>
      <c r="I1" s="125" t="s">
        <v>495</v>
      </c>
      <c r="J1" s="125" t="s">
        <v>495</v>
      </c>
      <c r="K1" s="125" t="s">
        <v>495</v>
      </c>
      <c r="L1" s="125" t="s">
        <v>495</v>
      </c>
      <c r="M1" s="125" t="s">
        <v>495</v>
      </c>
      <c r="N1" s="125" t="s">
        <v>495</v>
      </c>
      <c r="O1" s="125" t="s">
        <v>495</v>
      </c>
      <c r="P1" s="125" t="s">
        <v>495</v>
      </c>
      <c r="Q1" s="125" t="s">
        <v>495</v>
      </c>
      <c r="R1" s="125" t="s">
        <v>495</v>
      </c>
      <c r="S1" s="125" t="s">
        <v>495</v>
      </c>
      <c r="T1" s="125" t="s">
        <v>495</v>
      </c>
      <c r="U1" s="125" t="s">
        <v>495</v>
      </c>
      <c r="V1" s="125" t="s">
        <v>495</v>
      </c>
      <c r="W1" s="125" t="s">
        <v>495</v>
      </c>
      <c r="X1" s="125" t="s">
        <v>495</v>
      </c>
      <c r="Y1" s="125" t="s">
        <v>495</v>
      </c>
      <c r="Z1" s="125" t="s">
        <v>495</v>
      </c>
      <c r="AA1" s="125" t="s">
        <v>495</v>
      </c>
      <c r="AB1" s="125" t="s">
        <v>495</v>
      </c>
      <c r="AC1" s="125" t="s">
        <v>495</v>
      </c>
      <c r="AD1" s="124"/>
      <c r="AF1" s="81" t="s">
        <v>493</v>
      </c>
      <c r="AG1" s="123" t="s">
        <v>494</v>
      </c>
      <c r="AH1" s="123" t="s">
        <v>494</v>
      </c>
      <c r="AI1" s="123" t="s">
        <v>494</v>
      </c>
      <c r="AJ1" s="123" t="s">
        <v>494</v>
      </c>
      <c r="AK1" s="123" t="s">
        <v>494</v>
      </c>
      <c r="AL1" s="123" t="s">
        <v>494</v>
      </c>
      <c r="AM1" s="123" t="s">
        <v>494</v>
      </c>
      <c r="AN1" s="123" t="s">
        <v>494</v>
      </c>
      <c r="AO1" s="123" t="s">
        <v>494</v>
      </c>
      <c r="AP1" s="123" t="s">
        <v>494</v>
      </c>
      <c r="AQ1" s="123" t="s">
        <v>494</v>
      </c>
      <c r="AR1" s="123" t="s">
        <v>494</v>
      </c>
      <c r="AS1" s="123" t="s">
        <v>494</v>
      </c>
      <c r="AT1" s="123" t="s">
        <v>494</v>
      </c>
      <c r="AU1" s="123" t="s">
        <v>494</v>
      </c>
      <c r="AV1" s="123" t="s">
        <v>494</v>
      </c>
      <c r="AW1" s="123" t="s">
        <v>494</v>
      </c>
      <c r="AX1" s="123" t="s">
        <v>494</v>
      </c>
      <c r="AY1" s="123" t="s">
        <v>494</v>
      </c>
      <c r="AZ1" s="123" t="s">
        <v>494</v>
      </c>
      <c r="BA1" s="123" t="s">
        <v>494</v>
      </c>
      <c r="BB1" s="123" t="s">
        <v>494</v>
      </c>
      <c r="BC1" s="123" t="s">
        <v>494</v>
      </c>
      <c r="BD1" s="123" t="s">
        <v>494</v>
      </c>
      <c r="BE1" s="123" t="s">
        <v>494</v>
      </c>
      <c r="BF1" s="123" t="s">
        <v>494</v>
      </c>
      <c r="BG1" s="123" t="s">
        <v>494</v>
      </c>
      <c r="BH1" s="123" t="s">
        <v>494</v>
      </c>
      <c r="BI1" s="123" t="s">
        <v>494</v>
      </c>
      <c r="BJ1" s="123" t="s">
        <v>494</v>
      </c>
      <c r="BK1" s="123" t="s">
        <v>494</v>
      </c>
      <c r="BL1" s="123" t="s">
        <v>494</v>
      </c>
      <c r="BM1" s="123" t="s">
        <v>494</v>
      </c>
      <c r="BN1" s="123" t="s">
        <v>494</v>
      </c>
      <c r="BO1" s="123" t="s">
        <v>494</v>
      </c>
      <c r="BP1" s="123" t="s">
        <v>494</v>
      </c>
      <c r="BQ1" s="123" t="s">
        <v>494</v>
      </c>
      <c r="BR1" s="123" t="s">
        <v>494</v>
      </c>
      <c r="BS1" s="123" t="s">
        <v>494</v>
      </c>
      <c r="BT1" s="123" t="s">
        <v>494</v>
      </c>
      <c r="BU1" s="123" t="s">
        <v>494</v>
      </c>
      <c r="BV1" s="123" t="s">
        <v>494</v>
      </c>
      <c r="BW1" s="123" t="s">
        <v>494</v>
      </c>
      <c r="BX1" s="123" t="s">
        <v>494</v>
      </c>
      <c r="BY1" s="123" t="s">
        <v>494</v>
      </c>
      <c r="BZ1" s="123" t="s">
        <v>494</v>
      </c>
      <c r="CA1" s="123" t="s">
        <v>494</v>
      </c>
      <c r="CB1" s="123" t="s">
        <v>494</v>
      </c>
      <c r="CC1" s="123" t="s">
        <v>494</v>
      </c>
      <c r="CD1" s="123" t="s">
        <v>494</v>
      </c>
      <c r="CE1" s="123" t="s">
        <v>494</v>
      </c>
      <c r="CF1" s="123" t="s">
        <v>494</v>
      </c>
      <c r="CG1" s="123" t="s">
        <v>494</v>
      </c>
      <c r="CH1" s="123" t="s">
        <v>494</v>
      </c>
      <c r="CI1" s="123" t="s">
        <v>494</v>
      </c>
      <c r="CJ1" s="123" t="s">
        <v>494</v>
      </c>
      <c r="CK1" s="123" t="s">
        <v>494</v>
      </c>
      <c r="CL1" s="123" t="s">
        <v>494</v>
      </c>
      <c r="CM1" s="123" t="s">
        <v>494</v>
      </c>
      <c r="CN1" s="123" t="s">
        <v>494</v>
      </c>
      <c r="CO1" s="123" t="s">
        <v>494</v>
      </c>
      <c r="CP1" s="123" t="s">
        <v>494</v>
      </c>
      <c r="CQ1" s="123" t="s">
        <v>494</v>
      </c>
      <c r="CR1" s="123" t="s">
        <v>494</v>
      </c>
      <c r="CV1" s="102" t="s">
        <v>493</v>
      </c>
      <c r="CW1" s="106" t="s">
        <v>492</v>
      </c>
      <c r="CX1" s="106" t="s">
        <v>492</v>
      </c>
      <c r="CY1" s="106" t="s">
        <v>492</v>
      </c>
      <c r="CZ1" s="106" t="s">
        <v>492</v>
      </c>
      <c r="DA1" s="106" t="s">
        <v>492</v>
      </c>
      <c r="DB1" s="106" t="s">
        <v>492</v>
      </c>
      <c r="DC1" s="106" t="s">
        <v>492</v>
      </c>
      <c r="DD1" s="106" t="s">
        <v>492</v>
      </c>
      <c r="DE1" s="106" t="s">
        <v>492</v>
      </c>
      <c r="DF1" s="106" t="s">
        <v>492</v>
      </c>
      <c r="DG1" s="106" t="s">
        <v>492</v>
      </c>
      <c r="DH1" s="106" t="s">
        <v>492</v>
      </c>
      <c r="DI1" s="106" t="s">
        <v>492</v>
      </c>
      <c r="DJ1" s="106" t="s">
        <v>492</v>
      </c>
      <c r="DK1" s="106" t="s">
        <v>492</v>
      </c>
      <c r="DL1" s="106" t="s">
        <v>492</v>
      </c>
      <c r="DM1" s="106" t="s">
        <v>492</v>
      </c>
      <c r="DN1" s="106" t="s">
        <v>492</v>
      </c>
      <c r="DO1" s="106" t="s">
        <v>492</v>
      </c>
      <c r="DP1" s="106" t="s">
        <v>492</v>
      </c>
      <c r="DQ1" s="106" t="s">
        <v>492</v>
      </c>
      <c r="DR1" s="106" t="s">
        <v>492</v>
      </c>
      <c r="DS1" s="106" t="s">
        <v>492</v>
      </c>
      <c r="DT1" s="106" t="s">
        <v>492</v>
      </c>
      <c r="DU1" s="106" t="s">
        <v>492</v>
      </c>
      <c r="DV1" s="106" t="s">
        <v>492</v>
      </c>
      <c r="DW1" s="106" t="s">
        <v>492</v>
      </c>
      <c r="DX1" s="106" t="s">
        <v>492</v>
      </c>
      <c r="DY1" s="106" t="s">
        <v>492</v>
      </c>
      <c r="DZ1" s="106" t="s">
        <v>492</v>
      </c>
      <c r="EA1" s="106" t="s">
        <v>492</v>
      </c>
      <c r="EB1" s="106" t="s">
        <v>492</v>
      </c>
      <c r="EC1" s="106" t="s">
        <v>492</v>
      </c>
      <c r="ED1" s="106" t="s">
        <v>492</v>
      </c>
      <c r="EE1" s="106" t="s">
        <v>492</v>
      </c>
      <c r="EF1" s="106" t="s">
        <v>492</v>
      </c>
      <c r="EG1" s="106" t="s">
        <v>492</v>
      </c>
      <c r="EH1" s="106" t="s">
        <v>492</v>
      </c>
      <c r="EI1" s="106" t="s">
        <v>492</v>
      </c>
      <c r="EJ1" s="106" t="s">
        <v>492</v>
      </c>
      <c r="EK1" s="106" t="s">
        <v>492</v>
      </c>
      <c r="EL1" s="106" t="s">
        <v>492</v>
      </c>
      <c r="EM1" s="106" t="s">
        <v>492</v>
      </c>
      <c r="EN1" s="106" t="s">
        <v>492</v>
      </c>
      <c r="EO1" s="106" t="s">
        <v>492</v>
      </c>
      <c r="EP1" s="106" t="s">
        <v>492</v>
      </c>
      <c r="EQ1" s="106" t="s">
        <v>492</v>
      </c>
      <c r="ER1" s="106" t="s">
        <v>492</v>
      </c>
      <c r="ES1" s="106" t="s">
        <v>492</v>
      </c>
      <c r="ET1" s="106" t="s">
        <v>492</v>
      </c>
      <c r="EU1" s="106" t="s">
        <v>492</v>
      </c>
      <c r="EV1" s="106" t="s">
        <v>492</v>
      </c>
      <c r="EW1" s="106" t="s">
        <v>492</v>
      </c>
      <c r="EX1" s="106" t="s">
        <v>492</v>
      </c>
      <c r="EY1" s="106" t="s">
        <v>492</v>
      </c>
      <c r="EZ1" s="106" t="s">
        <v>492</v>
      </c>
      <c r="FA1" s="106" t="s">
        <v>492</v>
      </c>
      <c r="FB1" s="106" t="s">
        <v>492</v>
      </c>
      <c r="FC1" s="106" t="s">
        <v>492</v>
      </c>
      <c r="FD1" s="106" t="s">
        <v>492</v>
      </c>
      <c r="FE1" s="106" t="s">
        <v>492</v>
      </c>
      <c r="FF1" s="106" t="s">
        <v>492</v>
      </c>
      <c r="FG1" s="106" t="s">
        <v>492</v>
      </c>
      <c r="FH1" s="106" t="s">
        <v>492</v>
      </c>
      <c r="FI1" s="106" t="s">
        <v>492</v>
      </c>
      <c r="FJ1" s="106" t="s">
        <v>492</v>
      </c>
      <c r="FK1" s="106" t="s">
        <v>492</v>
      </c>
      <c r="FL1" s="106" t="s">
        <v>492</v>
      </c>
      <c r="FM1" s="106" t="s">
        <v>492</v>
      </c>
      <c r="FN1" s="106" t="s">
        <v>492</v>
      </c>
      <c r="FO1" s="106" t="s">
        <v>492</v>
      </c>
      <c r="FP1" s="106" t="s">
        <v>492</v>
      </c>
      <c r="FQ1" s="106" t="s">
        <v>492</v>
      </c>
      <c r="FR1" s="106" t="s">
        <v>492</v>
      </c>
      <c r="FS1" s="106" t="s">
        <v>492</v>
      </c>
      <c r="FT1" s="106" t="s">
        <v>492</v>
      </c>
      <c r="FU1" s="106" t="s">
        <v>492</v>
      </c>
      <c r="FV1" s="106" t="s">
        <v>492</v>
      </c>
      <c r="FW1" s="106" t="s">
        <v>492</v>
      </c>
      <c r="FX1" s="106" t="s">
        <v>492</v>
      </c>
      <c r="FY1" s="106" t="s">
        <v>492</v>
      </c>
      <c r="FZ1" s="106" t="s">
        <v>492</v>
      </c>
      <c r="GA1" s="106" t="s">
        <v>492</v>
      </c>
      <c r="GB1" s="106" t="s">
        <v>492</v>
      </c>
      <c r="GC1" s="106" t="s">
        <v>492</v>
      </c>
      <c r="GD1" s="106" t="s">
        <v>492</v>
      </c>
      <c r="GE1" s="106" t="s">
        <v>492</v>
      </c>
      <c r="GF1" s="106" t="s">
        <v>492</v>
      </c>
      <c r="GG1" s="106" t="s">
        <v>492</v>
      </c>
      <c r="GH1" s="106" t="s">
        <v>492</v>
      </c>
      <c r="GI1" s="106" t="s">
        <v>492</v>
      </c>
      <c r="GJ1" s="106" t="s">
        <v>492</v>
      </c>
      <c r="GK1" s="106" t="s">
        <v>492</v>
      </c>
      <c r="GL1" s="106" t="s">
        <v>492</v>
      </c>
      <c r="GM1" s="106" t="s">
        <v>492</v>
      </c>
      <c r="GN1" s="106" t="s">
        <v>492</v>
      </c>
      <c r="GO1" s="106" t="s">
        <v>492</v>
      </c>
      <c r="GP1" s="106" t="s">
        <v>492</v>
      </c>
      <c r="GQ1" s="106" t="s">
        <v>492</v>
      </c>
      <c r="GR1" s="106" t="s">
        <v>492</v>
      </c>
      <c r="GS1" s="106" t="s">
        <v>492</v>
      </c>
      <c r="GT1" s="106" t="s">
        <v>492</v>
      </c>
      <c r="GU1" s="106" t="s">
        <v>492</v>
      </c>
      <c r="GV1" s="106" t="s">
        <v>492</v>
      </c>
      <c r="GW1" s="106" t="s">
        <v>492</v>
      </c>
      <c r="GX1" s="106" t="s">
        <v>492</v>
      </c>
      <c r="GY1" s="106" t="s">
        <v>492</v>
      </c>
      <c r="GZ1" s="106" t="s">
        <v>492</v>
      </c>
      <c r="HA1" s="106" t="s">
        <v>492</v>
      </c>
      <c r="HB1" s="106" t="s">
        <v>492</v>
      </c>
      <c r="HC1" s="106" t="s">
        <v>492</v>
      </c>
      <c r="HD1" s="106" t="s">
        <v>492</v>
      </c>
      <c r="HE1" s="106" t="s">
        <v>492</v>
      </c>
      <c r="HF1" s="106" t="s">
        <v>492</v>
      </c>
      <c r="HG1" s="106" t="s">
        <v>492</v>
      </c>
      <c r="HH1" s="106" t="s">
        <v>492</v>
      </c>
      <c r="HI1" s="106" t="s">
        <v>492</v>
      </c>
      <c r="HJ1" s="106" t="s">
        <v>492</v>
      </c>
      <c r="HK1" s="106" t="s">
        <v>492</v>
      </c>
      <c r="HL1" s="106" t="s">
        <v>492</v>
      </c>
      <c r="HM1" s="106" t="s">
        <v>492</v>
      </c>
      <c r="HN1" s="106" t="s">
        <v>492</v>
      </c>
      <c r="HO1" s="106" t="s">
        <v>492</v>
      </c>
      <c r="HP1" s="106" t="s">
        <v>492</v>
      </c>
      <c r="HQ1" s="106" t="s">
        <v>492</v>
      </c>
      <c r="HR1" s="106" t="s">
        <v>492</v>
      </c>
      <c r="HS1" s="106" t="s">
        <v>492</v>
      </c>
      <c r="HT1" s="106" t="s">
        <v>492</v>
      </c>
      <c r="HU1" s="106" t="s">
        <v>492</v>
      </c>
      <c r="HV1" s="106" t="s">
        <v>492</v>
      </c>
      <c r="HW1" s="106" t="s">
        <v>492</v>
      </c>
      <c r="HX1" s="106" t="s">
        <v>492</v>
      </c>
      <c r="HY1" s="106" t="s">
        <v>492</v>
      </c>
      <c r="HZ1" s="106" t="s">
        <v>492</v>
      </c>
      <c r="IA1" s="106" t="s">
        <v>492</v>
      </c>
      <c r="IB1" s="106" t="s">
        <v>492</v>
      </c>
      <c r="IC1" s="106" t="s">
        <v>492</v>
      </c>
      <c r="ID1" s="106" t="s">
        <v>492</v>
      </c>
      <c r="IE1" s="106" t="s">
        <v>492</v>
      </c>
      <c r="IF1" s="106" t="s">
        <v>492</v>
      </c>
      <c r="IG1" s="106" t="s">
        <v>492</v>
      </c>
      <c r="IH1" s="106" t="s">
        <v>492</v>
      </c>
      <c r="II1" s="106" t="s">
        <v>492</v>
      </c>
      <c r="IJ1" s="106" t="s">
        <v>492</v>
      </c>
      <c r="IK1" s="106" t="s">
        <v>492</v>
      </c>
      <c r="IL1" s="106" t="s">
        <v>492</v>
      </c>
      <c r="IM1" s="106" t="s">
        <v>492</v>
      </c>
      <c r="IN1" s="106" t="s">
        <v>492</v>
      </c>
      <c r="IO1" s="106" t="s">
        <v>492</v>
      </c>
      <c r="IP1" s="106" t="s">
        <v>492</v>
      </c>
      <c r="IQ1" s="106" t="s">
        <v>492</v>
      </c>
      <c r="IR1" s="106" t="s">
        <v>492</v>
      </c>
      <c r="IS1" s="106" t="s">
        <v>492</v>
      </c>
      <c r="IT1" s="106" t="s">
        <v>492</v>
      </c>
      <c r="IU1" s="106" t="s">
        <v>492</v>
      </c>
      <c r="IV1" s="106" t="s">
        <v>492</v>
      </c>
      <c r="IW1" s="106" t="s">
        <v>492</v>
      </c>
      <c r="IX1" s="106" t="s">
        <v>492</v>
      </c>
      <c r="IY1" s="106" t="s">
        <v>492</v>
      </c>
      <c r="IZ1" s="106" t="s">
        <v>492</v>
      </c>
      <c r="JA1" s="106" t="s">
        <v>492</v>
      </c>
      <c r="JB1" s="106" t="s">
        <v>492</v>
      </c>
      <c r="JC1" s="106" t="s">
        <v>492</v>
      </c>
      <c r="JD1" s="106" t="s">
        <v>492</v>
      </c>
      <c r="JE1" s="106" t="s">
        <v>492</v>
      </c>
      <c r="JF1" s="106" t="s">
        <v>492</v>
      </c>
      <c r="JG1" s="106" t="s">
        <v>492</v>
      </c>
      <c r="JH1" s="106" t="s">
        <v>492</v>
      </c>
      <c r="JI1" s="106" t="s">
        <v>492</v>
      </c>
      <c r="JJ1" s="106" t="s">
        <v>492</v>
      </c>
      <c r="JK1" s="106" t="s">
        <v>492</v>
      </c>
      <c r="JL1" s="106" t="s">
        <v>492</v>
      </c>
      <c r="JM1" s="106" t="s">
        <v>492</v>
      </c>
      <c r="JN1" s="106" t="s">
        <v>492</v>
      </c>
      <c r="JO1" s="106" t="s">
        <v>492</v>
      </c>
      <c r="JP1" s="106" t="s">
        <v>492</v>
      </c>
      <c r="JQ1" s="106" t="s">
        <v>492</v>
      </c>
      <c r="JR1" s="106" t="s">
        <v>492</v>
      </c>
      <c r="JS1" s="106" t="s">
        <v>492</v>
      </c>
      <c r="JT1" s="106" t="s">
        <v>492</v>
      </c>
      <c r="JU1" s="106" t="s">
        <v>492</v>
      </c>
      <c r="JV1" s="106" t="s">
        <v>492</v>
      </c>
      <c r="JW1" s="106" t="s">
        <v>492</v>
      </c>
      <c r="JX1" s="106" t="s">
        <v>492</v>
      </c>
      <c r="JY1" s="106" t="s">
        <v>492</v>
      </c>
      <c r="JZ1" s="106" t="s">
        <v>492</v>
      </c>
      <c r="KA1" s="106" t="s">
        <v>492</v>
      </c>
      <c r="KB1" s="106" t="s">
        <v>492</v>
      </c>
      <c r="KC1" s="106" t="s">
        <v>492</v>
      </c>
      <c r="KD1" s="106" t="s">
        <v>492</v>
      </c>
      <c r="KE1" s="106" t="s">
        <v>492</v>
      </c>
      <c r="KF1" s="106" t="s">
        <v>492</v>
      </c>
      <c r="KG1" s="106" t="s">
        <v>492</v>
      </c>
      <c r="KH1" s="106" t="s">
        <v>492</v>
      </c>
      <c r="KI1" s="106" t="s">
        <v>492</v>
      </c>
      <c r="KJ1" s="106" t="s">
        <v>492</v>
      </c>
      <c r="KK1" s="106" t="s">
        <v>492</v>
      </c>
      <c r="KL1" s="106" t="s">
        <v>492</v>
      </c>
      <c r="KM1" s="106" t="s">
        <v>492</v>
      </c>
      <c r="KN1" s="106" t="s">
        <v>492</v>
      </c>
      <c r="KO1" s="106" t="s">
        <v>492</v>
      </c>
      <c r="KP1" s="106" t="s">
        <v>492</v>
      </c>
      <c r="KQ1" s="106" t="s">
        <v>492</v>
      </c>
      <c r="KR1" s="106" t="s">
        <v>492</v>
      </c>
    </row>
    <row r="2" spans="1:304" ht="15" x14ac:dyDescent="0.2">
      <c r="B2" s="81" t="s">
        <v>491</v>
      </c>
      <c r="C2" s="82" t="s">
        <v>490</v>
      </c>
      <c r="D2" s="82" t="s">
        <v>489</v>
      </c>
      <c r="E2" s="82" t="s">
        <v>488</v>
      </c>
      <c r="F2" s="82" t="s">
        <v>487</v>
      </c>
      <c r="G2" s="82" t="s">
        <v>486</v>
      </c>
      <c r="H2" s="82" t="s">
        <v>485</v>
      </c>
      <c r="I2" s="82" t="s">
        <v>484</v>
      </c>
      <c r="J2" s="82" t="s">
        <v>483</v>
      </c>
      <c r="K2" s="82" t="s">
        <v>482</v>
      </c>
      <c r="L2" s="82" t="s">
        <v>481</v>
      </c>
      <c r="M2" s="82" t="s">
        <v>480</v>
      </c>
      <c r="N2" s="82" t="s">
        <v>479</v>
      </c>
      <c r="O2" s="82" t="s">
        <v>478</v>
      </c>
      <c r="P2" s="82" t="s">
        <v>477</v>
      </c>
      <c r="Q2" s="82" t="s">
        <v>476</v>
      </c>
      <c r="R2" s="82" t="s">
        <v>475</v>
      </c>
      <c r="S2" s="82" t="s">
        <v>474</v>
      </c>
      <c r="T2" s="82" t="s">
        <v>473</v>
      </c>
      <c r="U2" s="82" t="s">
        <v>472</v>
      </c>
      <c r="V2" s="82" t="s">
        <v>471</v>
      </c>
      <c r="W2" s="82" t="s">
        <v>470</v>
      </c>
      <c r="X2" s="82" t="s">
        <v>469</v>
      </c>
      <c r="Y2" s="82" t="s">
        <v>468</v>
      </c>
      <c r="Z2" s="82" t="s">
        <v>467</v>
      </c>
      <c r="AA2" s="82" t="s">
        <v>466</v>
      </c>
      <c r="AB2" s="82" t="s">
        <v>465</v>
      </c>
      <c r="AC2" s="82" t="s">
        <v>464</v>
      </c>
      <c r="AD2" s="122"/>
      <c r="AF2" s="81" t="s">
        <v>463</v>
      </c>
      <c r="AG2" s="121" t="s">
        <v>462</v>
      </c>
      <c r="AH2" s="121" t="s">
        <v>462</v>
      </c>
      <c r="AI2" s="121" t="s">
        <v>462</v>
      </c>
      <c r="AJ2" s="121" t="s">
        <v>462</v>
      </c>
      <c r="AK2" s="121" t="s">
        <v>461</v>
      </c>
      <c r="AL2" s="121" t="s">
        <v>461</v>
      </c>
      <c r="AM2" s="121" t="s">
        <v>461</v>
      </c>
      <c r="AN2" s="121" t="s">
        <v>461</v>
      </c>
      <c r="AO2" s="121" t="s">
        <v>460</v>
      </c>
      <c r="AP2" s="121" t="s">
        <v>460</v>
      </c>
      <c r="AQ2" s="121" t="s">
        <v>460</v>
      </c>
      <c r="AR2" s="121" t="s">
        <v>460</v>
      </c>
      <c r="AS2" s="121" t="s">
        <v>459</v>
      </c>
      <c r="AT2" s="121" t="s">
        <v>459</v>
      </c>
      <c r="AU2" s="121" t="s">
        <v>459</v>
      </c>
      <c r="AV2" s="121" t="s">
        <v>459</v>
      </c>
      <c r="AW2" s="121" t="s">
        <v>458</v>
      </c>
      <c r="AX2" s="121" t="s">
        <v>458</v>
      </c>
      <c r="AY2" s="121" t="s">
        <v>458</v>
      </c>
      <c r="AZ2" s="121" t="s">
        <v>458</v>
      </c>
      <c r="BA2" s="121" t="s">
        <v>457</v>
      </c>
      <c r="BB2" s="121" t="s">
        <v>457</v>
      </c>
      <c r="BC2" s="121" t="s">
        <v>457</v>
      </c>
      <c r="BD2" s="121" t="s">
        <v>457</v>
      </c>
      <c r="BE2" s="121" t="s">
        <v>456</v>
      </c>
      <c r="BF2" s="121" t="s">
        <v>456</v>
      </c>
      <c r="BG2" s="121" t="s">
        <v>456</v>
      </c>
      <c r="BH2" s="121" t="s">
        <v>456</v>
      </c>
      <c r="BI2" s="121" t="s">
        <v>455</v>
      </c>
      <c r="BJ2" s="121" t="s">
        <v>455</v>
      </c>
      <c r="BK2" s="121" t="s">
        <v>455</v>
      </c>
      <c r="BL2" s="121" t="s">
        <v>455</v>
      </c>
      <c r="BM2" s="121" t="s">
        <v>454</v>
      </c>
      <c r="BN2" s="121" t="s">
        <v>454</v>
      </c>
      <c r="BO2" s="121" t="s">
        <v>454</v>
      </c>
      <c r="BP2" s="121" t="s">
        <v>454</v>
      </c>
      <c r="BQ2" s="121" t="s">
        <v>453</v>
      </c>
      <c r="BR2" s="121" t="s">
        <v>453</v>
      </c>
      <c r="BS2" s="121" t="s">
        <v>453</v>
      </c>
      <c r="BT2" s="121" t="s">
        <v>453</v>
      </c>
      <c r="BU2" s="121" t="s">
        <v>452</v>
      </c>
      <c r="BV2" s="121" t="s">
        <v>452</v>
      </c>
      <c r="BW2" s="121" t="s">
        <v>452</v>
      </c>
      <c r="BX2" s="121" t="s">
        <v>452</v>
      </c>
      <c r="BY2" s="121" t="s">
        <v>451</v>
      </c>
      <c r="BZ2" s="121" t="s">
        <v>451</v>
      </c>
      <c r="CA2" s="121" t="s">
        <v>451</v>
      </c>
      <c r="CB2" s="121" t="s">
        <v>451</v>
      </c>
      <c r="CC2" s="121" t="s">
        <v>450</v>
      </c>
      <c r="CD2" s="121" t="s">
        <v>450</v>
      </c>
      <c r="CE2" s="121" t="s">
        <v>450</v>
      </c>
      <c r="CF2" s="121" t="s">
        <v>450</v>
      </c>
      <c r="CG2" s="121" t="s">
        <v>449</v>
      </c>
      <c r="CH2" s="121" t="s">
        <v>449</v>
      </c>
      <c r="CI2" s="121" t="s">
        <v>449</v>
      </c>
      <c r="CJ2" s="121" t="s">
        <v>449</v>
      </c>
      <c r="CK2" s="121" t="s">
        <v>448</v>
      </c>
      <c r="CL2" s="121" t="s">
        <v>448</v>
      </c>
      <c r="CM2" s="121" t="s">
        <v>448</v>
      </c>
      <c r="CN2" s="121" t="s">
        <v>448</v>
      </c>
      <c r="CO2" s="121" t="s">
        <v>447</v>
      </c>
      <c r="CP2" s="121" t="s">
        <v>447</v>
      </c>
      <c r="CQ2" s="121" t="s">
        <v>447</v>
      </c>
      <c r="CR2" s="121" t="s">
        <v>447</v>
      </c>
      <c r="CS2" s="120"/>
      <c r="CT2" s="120"/>
      <c r="CV2" s="102" t="s">
        <v>446</v>
      </c>
      <c r="CW2" s="106">
        <v>3</v>
      </c>
      <c r="CX2" s="106">
        <v>4</v>
      </c>
      <c r="CY2" s="106">
        <v>5</v>
      </c>
      <c r="CZ2" s="106">
        <v>6</v>
      </c>
      <c r="DA2" s="106">
        <v>7</v>
      </c>
      <c r="DB2" s="106">
        <v>8</v>
      </c>
      <c r="DC2" s="106">
        <v>9</v>
      </c>
      <c r="DD2" s="106">
        <v>10</v>
      </c>
      <c r="DE2" s="106">
        <v>13</v>
      </c>
      <c r="DF2" s="106">
        <v>14</v>
      </c>
      <c r="DG2" s="106">
        <v>15</v>
      </c>
      <c r="DH2" s="106">
        <v>16</v>
      </c>
      <c r="DI2" s="106">
        <v>17</v>
      </c>
      <c r="DJ2" s="106">
        <v>18</v>
      </c>
      <c r="DK2" s="106">
        <v>19</v>
      </c>
      <c r="DL2" s="106">
        <v>20</v>
      </c>
      <c r="DM2" s="106">
        <v>21</v>
      </c>
      <c r="DN2" s="106">
        <v>22</v>
      </c>
      <c r="DO2" s="106">
        <v>23</v>
      </c>
      <c r="DP2" s="106">
        <v>24</v>
      </c>
      <c r="DQ2" s="106">
        <v>25</v>
      </c>
      <c r="DR2" s="106">
        <v>26</v>
      </c>
      <c r="DS2" s="106">
        <v>27</v>
      </c>
      <c r="DT2" s="106">
        <v>28</v>
      </c>
      <c r="DU2" s="106">
        <v>29</v>
      </c>
      <c r="DV2" s="106">
        <v>30</v>
      </c>
      <c r="DW2" s="106">
        <v>31</v>
      </c>
      <c r="DX2" s="106">
        <v>32</v>
      </c>
      <c r="DY2" s="106">
        <v>35</v>
      </c>
      <c r="DZ2" s="106">
        <v>36</v>
      </c>
      <c r="EA2" s="106">
        <v>37</v>
      </c>
      <c r="EB2" s="106">
        <v>38</v>
      </c>
      <c r="EC2" s="106">
        <v>39</v>
      </c>
      <c r="ED2" s="106">
        <v>40</v>
      </c>
      <c r="EE2" s="106">
        <v>69</v>
      </c>
      <c r="EF2" s="106">
        <v>70</v>
      </c>
      <c r="EG2" s="106">
        <v>71</v>
      </c>
      <c r="EH2" s="106">
        <v>72</v>
      </c>
      <c r="EI2" s="106">
        <v>73</v>
      </c>
      <c r="EJ2" s="106">
        <v>74</v>
      </c>
      <c r="EK2" s="106">
        <v>75</v>
      </c>
      <c r="EL2" s="106">
        <v>76</v>
      </c>
      <c r="EM2" s="106">
        <v>77</v>
      </c>
      <c r="EN2" s="106">
        <v>78</v>
      </c>
      <c r="EO2" s="106">
        <v>81</v>
      </c>
      <c r="EP2" s="106">
        <v>82</v>
      </c>
      <c r="EQ2" s="106">
        <v>83</v>
      </c>
      <c r="ER2" s="106">
        <v>84</v>
      </c>
      <c r="ES2" s="106">
        <v>85</v>
      </c>
      <c r="ET2" s="106">
        <v>86</v>
      </c>
      <c r="EU2" s="106">
        <v>87</v>
      </c>
      <c r="EV2" s="106">
        <v>88</v>
      </c>
      <c r="EW2" s="106">
        <v>89</v>
      </c>
      <c r="EX2" s="106">
        <v>90</v>
      </c>
      <c r="EY2" s="106">
        <v>91</v>
      </c>
      <c r="EZ2" s="106">
        <v>92</v>
      </c>
      <c r="FA2" s="106">
        <v>93</v>
      </c>
      <c r="FB2" s="106">
        <v>96</v>
      </c>
      <c r="FC2" s="106">
        <v>99</v>
      </c>
      <c r="FD2" s="106">
        <v>102</v>
      </c>
      <c r="FE2" s="106">
        <v>105</v>
      </c>
      <c r="FF2" s="106">
        <v>108</v>
      </c>
      <c r="FG2" s="106">
        <v>111</v>
      </c>
      <c r="FH2" s="106">
        <v>114</v>
      </c>
      <c r="FI2" s="106">
        <v>117</v>
      </c>
      <c r="FJ2" s="106">
        <v>120</v>
      </c>
      <c r="FK2" s="106">
        <v>123</v>
      </c>
      <c r="FL2" s="106">
        <v>126</v>
      </c>
      <c r="FM2" s="106">
        <v>129</v>
      </c>
      <c r="FN2" s="106">
        <v>132</v>
      </c>
      <c r="FO2" s="106">
        <v>136</v>
      </c>
      <c r="FP2" s="106">
        <v>153</v>
      </c>
      <c r="FQ2" s="106">
        <v>154</v>
      </c>
      <c r="FR2" s="106">
        <v>156</v>
      </c>
      <c r="FS2" s="106">
        <v>158</v>
      </c>
      <c r="FT2" s="106">
        <v>159</v>
      </c>
      <c r="FU2" s="106">
        <v>160</v>
      </c>
      <c r="FV2" s="106">
        <v>161</v>
      </c>
      <c r="FW2" s="106">
        <v>162</v>
      </c>
      <c r="FX2" s="106">
        <v>164</v>
      </c>
      <c r="FY2" s="106">
        <v>165</v>
      </c>
      <c r="FZ2" s="106">
        <v>166</v>
      </c>
      <c r="GA2" s="106">
        <v>167</v>
      </c>
      <c r="GB2" s="106">
        <v>168</v>
      </c>
      <c r="GC2" s="106">
        <v>169</v>
      </c>
      <c r="GD2" s="106">
        <v>170</v>
      </c>
      <c r="GE2" s="106">
        <v>171</v>
      </c>
      <c r="GF2" s="106">
        <v>177</v>
      </c>
      <c r="GG2" s="106">
        <v>178</v>
      </c>
      <c r="GH2" s="106">
        <v>179</v>
      </c>
      <c r="GI2" s="106">
        <v>180</v>
      </c>
      <c r="GJ2" s="106">
        <v>181</v>
      </c>
      <c r="GK2" s="106">
        <v>182</v>
      </c>
      <c r="GL2" s="106">
        <v>183</v>
      </c>
      <c r="GM2" s="106">
        <v>184</v>
      </c>
      <c r="GN2" s="106">
        <v>185</v>
      </c>
      <c r="GO2" s="106">
        <v>186</v>
      </c>
      <c r="GP2" s="106">
        <v>187</v>
      </c>
      <c r="GQ2" s="106">
        <v>188</v>
      </c>
      <c r="GR2" s="106">
        <v>189</v>
      </c>
      <c r="GS2" s="106">
        <v>190</v>
      </c>
      <c r="GT2" s="106">
        <v>191</v>
      </c>
      <c r="GU2" s="106">
        <v>192</v>
      </c>
      <c r="GV2" s="106">
        <v>193</v>
      </c>
      <c r="GW2" s="106">
        <v>194</v>
      </c>
      <c r="GX2" s="106">
        <v>195</v>
      </c>
      <c r="GY2" s="106">
        <v>196</v>
      </c>
      <c r="GZ2" s="106">
        <v>197</v>
      </c>
      <c r="HA2" s="106">
        <v>198</v>
      </c>
      <c r="HB2" s="106">
        <v>203</v>
      </c>
      <c r="HC2" s="106">
        <v>204</v>
      </c>
      <c r="HD2" s="106">
        <v>205</v>
      </c>
      <c r="HE2" s="106">
        <v>206</v>
      </c>
      <c r="HF2" s="106">
        <v>207</v>
      </c>
      <c r="HG2" s="106">
        <v>208</v>
      </c>
      <c r="HH2" s="106">
        <v>209</v>
      </c>
      <c r="HI2" s="106">
        <v>210</v>
      </c>
      <c r="HJ2" s="106">
        <v>211</v>
      </c>
      <c r="HK2" s="106">
        <v>212</v>
      </c>
      <c r="HL2" s="106">
        <v>213</v>
      </c>
      <c r="HM2" s="106">
        <v>214</v>
      </c>
      <c r="HN2" s="106">
        <v>215</v>
      </c>
      <c r="HO2" s="106">
        <v>216</v>
      </c>
      <c r="HP2" s="106">
        <v>217</v>
      </c>
      <c r="HQ2" s="106">
        <v>218</v>
      </c>
      <c r="HR2" s="106">
        <v>219</v>
      </c>
      <c r="HS2" s="106">
        <v>220</v>
      </c>
      <c r="HT2" s="106">
        <v>221</v>
      </c>
      <c r="HU2" s="106">
        <v>222</v>
      </c>
      <c r="HV2" s="106">
        <v>223</v>
      </c>
      <c r="HW2" s="106">
        <v>224</v>
      </c>
      <c r="HX2" s="106">
        <v>225</v>
      </c>
      <c r="HY2" s="106">
        <v>226</v>
      </c>
      <c r="HZ2" s="106">
        <v>227</v>
      </c>
      <c r="IA2" s="106">
        <v>228</v>
      </c>
      <c r="IB2" s="106">
        <v>229</v>
      </c>
      <c r="IC2" s="106">
        <v>230</v>
      </c>
      <c r="ID2" s="106">
        <v>231</v>
      </c>
      <c r="IE2" s="106">
        <v>232</v>
      </c>
      <c r="IF2" s="106">
        <v>233</v>
      </c>
      <c r="IG2" s="106">
        <v>234</v>
      </c>
      <c r="IH2" s="106">
        <v>235</v>
      </c>
      <c r="II2" s="106">
        <v>236</v>
      </c>
      <c r="IJ2" s="106">
        <v>237</v>
      </c>
      <c r="IK2" s="106">
        <v>238</v>
      </c>
      <c r="IL2" s="106">
        <v>239</v>
      </c>
      <c r="IM2" s="106">
        <v>240</v>
      </c>
      <c r="IN2" s="106">
        <v>241</v>
      </c>
      <c r="IO2" s="106">
        <v>242</v>
      </c>
      <c r="IP2" s="106">
        <v>243</v>
      </c>
      <c r="IQ2" s="106">
        <v>244</v>
      </c>
      <c r="IR2" s="106">
        <v>245</v>
      </c>
      <c r="IS2" s="106">
        <v>246</v>
      </c>
      <c r="IT2" s="106">
        <v>247</v>
      </c>
      <c r="IU2" s="106">
        <v>248</v>
      </c>
      <c r="IV2" s="106">
        <v>249</v>
      </c>
      <c r="IW2" s="106">
        <v>250</v>
      </c>
      <c r="IX2" s="106">
        <v>251</v>
      </c>
      <c r="IY2" s="106">
        <v>252</v>
      </c>
      <c r="IZ2" s="106">
        <v>253</v>
      </c>
      <c r="JA2" s="106">
        <v>254</v>
      </c>
      <c r="JB2" s="106">
        <v>255</v>
      </c>
      <c r="JC2" s="106">
        <v>256</v>
      </c>
      <c r="JD2" s="106">
        <v>257</v>
      </c>
      <c r="JE2" s="106">
        <v>259</v>
      </c>
      <c r="JF2" s="106">
        <v>260</v>
      </c>
      <c r="JG2" s="106">
        <v>261</v>
      </c>
      <c r="JH2" s="106">
        <v>262</v>
      </c>
      <c r="JI2" s="106">
        <v>265</v>
      </c>
      <c r="JJ2" s="106">
        <v>266</v>
      </c>
      <c r="JK2" s="106">
        <v>267</v>
      </c>
      <c r="JL2" s="106">
        <v>268</v>
      </c>
      <c r="JM2" s="106">
        <v>269</v>
      </c>
      <c r="JN2" s="106">
        <v>270</v>
      </c>
      <c r="JO2" s="106">
        <v>271</v>
      </c>
      <c r="JP2" s="106">
        <v>272</v>
      </c>
      <c r="JQ2" s="106">
        <v>281</v>
      </c>
      <c r="JR2" s="106">
        <v>282</v>
      </c>
      <c r="JS2" s="106">
        <v>285</v>
      </c>
      <c r="JT2" s="106">
        <v>286</v>
      </c>
      <c r="JU2" s="106">
        <v>291</v>
      </c>
      <c r="JV2" s="106">
        <v>292</v>
      </c>
      <c r="JW2" s="106">
        <v>295</v>
      </c>
      <c r="JX2" s="106">
        <v>296</v>
      </c>
      <c r="JY2" s="106">
        <v>297</v>
      </c>
      <c r="JZ2" s="106">
        <v>298</v>
      </c>
      <c r="KA2" s="106">
        <v>299</v>
      </c>
      <c r="KB2" s="106">
        <v>300</v>
      </c>
      <c r="KC2" s="106">
        <v>301</v>
      </c>
      <c r="KD2" s="106">
        <v>302</v>
      </c>
      <c r="KE2" s="106">
        <v>303</v>
      </c>
      <c r="KF2" s="106">
        <v>304</v>
      </c>
      <c r="KG2" s="106">
        <v>305</v>
      </c>
      <c r="KH2" s="106">
        <v>306</v>
      </c>
      <c r="KI2" s="106">
        <v>307</v>
      </c>
      <c r="KJ2" s="106">
        <v>308</v>
      </c>
      <c r="KK2" s="106">
        <v>310</v>
      </c>
      <c r="KL2" s="106">
        <v>311</v>
      </c>
      <c r="KM2" s="106">
        <v>314</v>
      </c>
      <c r="KN2" s="106">
        <v>317</v>
      </c>
      <c r="KO2" s="106">
        <v>318</v>
      </c>
      <c r="KP2" s="106">
        <v>319</v>
      </c>
      <c r="KQ2" s="106">
        <v>320</v>
      </c>
      <c r="KR2" s="106">
        <v>321</v>
      </c>
    </row>
    <row r="3" spans="1:304" ht="15" x14ac:dyDescent="0.2">
      <c r="B3" s="81" t="s">
        <v>445</v>
      </c>
      <c r="C3" s="108">
        <v>187.70182880913438</v>
      </c>
      <c r="D3" s="108">
        <v>187.70182880913438</v>
      </c>
      <c r="E3" s="108">
        <v>187.70182880913438</v>
      </c>
      <c r="F3" s="108">
        <v>46.925457202283596</v>
      </c>
      <c r="G3" s="108">
        <v>46.925457202283596</v>
      </c>
      <c r="H3" s="108">
        <v>46.925457202283596</v>
      </c>
      <c r="I3" s="108">
        <v>11.731364300570899</v>
      </c>
      <c r="J3" s="108">
        <v>11.731364300570899</v>
      </c>
      <c r="K3" s="108">
        <v>11.731364300570899</v>
      </c>
      <c r="L3" s="119">
        <v>2.9328410751427247</v>
      </c>
      <c r="M3" s="119">
        <v>2.9328410751427247</v>
      </c>
      <c r="N3" s="119">
        <v>2.9328410751427247</v>
      </c>
      <c r="O3" s="118">
        <v>0.73321026878568119</v>
      </c>
      <c r="P3" s="118">
        <v>0.73321026878568119</v>
      </c>
      <c r="Q3" s="118">
        <v>0.73321026878568119</v>
      </c>
      <c r="R3" s="118">
        <v>0.1833025671964203</v>
      </c>
      <c r="S3" s="118">
        <v>0.1833025671964203</v>
      </c>
      <c r="T3" s="118">
        <v>0.1833025671964203</v>
      </c>
      <c r="U3" s="117">
        <v>4.5825641799105074E-2</v>
      </c>
      <c r="V3" s="117">
        <v>4.5825641799105074E-2</v>
      </c>
      <c r="W3" s="117">
        <v>4.5825641799105074E-2</v>
      </c>
      <c r="X3" s="117">
        <v>1.1456410449776269E-2</v>
      </c>
      <c r="Y3" s="117">
        <v>1.1456410449776269E-2</v>
      </c>
      <c r="Z3" s="117">
        <v>1.1456410449776269E-2</v>
      </c>
      <c r="AA3" s="117">
        <v>2.8641026124440671E-3</v>
      </c>
      <c r="AB3" s="117">
        <v>2.8641026124440671E-3</v>
      </c>
      <c r="AC3" s="117">
        <v>2.8641026124440671E-3</v>
      </c>
      <c r="AD3" s="116"/>
      <c r="AF3" s="13" t="s">
        <v>444</v>
      </c>
      <c r="AG3" s="115" t="s">
        <v>443</v>
      </c>
      <c r="AH3" s="115" t="s">
        <v>443</v>
      </c>
      <c r="AI3" s="115" t="s">
        <v>443</v>
      </c>
      <c r="AJ3" s="115" t="s">
        <v>443</v>
      </c>
      <c r="AK3" s="115" t="s">
        <v>442</v>
      </c>
      <c r="AL3" s="115" t="s">
        <v>442</v>
      </c>
      <c r="AM3" s="115" t="s">
        <v>442</v>
      </c>
      <c r="AN3" s="115" t="s">
        <v>442</v>
      </c>
      <c r="AO3" s="115" t="s">
        <v>441</v>
      </c>
      <c r="AP3" s="115" t="s">
        <v>441</v>
      </c>
      <c r="AQ3" s="115" t="s">
        <v>441</v>
      </c>
      <c r="AR3" s="115" t="s">
        <v>441</v>
      </c>
      <c r="AS3" s="115" t="s">
        <v>440</v>
      </c>
      <c r="AT3" s="115" t="s">
        <v>440</v>
      </c>
      <c r="AU3" s="115" t="s">
        <v>440</v>
      </c>
      <c r="AV3" s="115" t="s">
        <v>440</v>
      </c>
      <c r="AW3" s="115" t="s">
        <v>439</v>
      </c>
      <c r="AX3" s="115" t="s">
        <v>439</v>
      </c>
      <c r="AY3" s="115" t="s">
        <v>439</v>
      </c>
      <c r="AZ3" s="115" t="s">
        <v>439</v>
      </c>
      <c r="BA3" s="115" t="s">
        <v>438</v>
      </c>
      <c r="BB3" s="115" t="s">
        <v>438</v>
      </c>
      <c r="BC3" s="115" t="s">
        <v>438</v>
      </c>
      <c r="BD3" s="115" t="s">
        <v>438</v>
      </c>
      <c r="BE3" s="115" t="s">
        <v>437</v>
      </c>
      <c r="BF3" s="115" t="s">
        <v>437</v>
      </c>
      <c r="BG3" s="115" t="s">
        <v>437</v>
      </c>
      <c r="BH3" s="115" t="s">
        <v>437</v>
      </c>
      <c r="BI3" s="115" t="s">
        <v>436</v>
      </c>
      <c r="BJ3" s="115" t="s">
        <v>436</v>
      </c>
      <c r="BK3" s="115" t="s">
        <v>436</v>
      </c>
      <c r="BL3" s="115" t="s">
        <v>436</v>
      </c>
      <c r="BM3" s="115" t="s">
        <v>435</v>
      </c>
      <c r="BN3" s="115" t="s">
        <v>435</v>
      </c>
      <c r="BO3" s="115" t="s">
        <v>435</v>
      </c>
      <c r="BP3" s="115" t="s">
        <v>435</v>
      </c>
      <c r="BQ3" s="115" t="s">
        <v>434</v>
      </c>
      <c r="BR3" s="115" t="s">
        <v>434</v>
      </c>
      <c r="BS3" s="115" t="s">
        <v>434</v>
      </c>
      <c r="BT3" s="115" t="s">
        <v>434</v>
      </c>
      <c r="BU3" s="115" t="s">
        <v>433</v>
      </c>
      <c r="BV3" s="115" t="s">
        <v>433</v>
      </c>
      <c r="BW3" s="115" t="s">
        <v>433</v>
      </c>
      <c r="BX3" s="115" t="s">
        <v>433</v>
      </c>
      <c r="BY3" s="115" t="s">
        <v>432</v>
      </c>
      <c r="BZ3" s="115" t="s">
        <v>432</v>
      </c>
      <c r="CA3" s="115" t="s">
        <v>432</v>
      </c>
      <c r="CB3" s="115" t="s">
        <v>432</v>
      </c>
      <c r="CC3" s="115" t="s">
        <v>431</v>
      </c>
      <c r="CD3" s="115" t="s">
        <v>431</v>
      </c>
      <c r="CE3" s="115" t="s">
        <v>431</v>
      </c>
      <c r="CF3" s="115" t="s">
        <v>431</v>
      </c>
      <c r="CG3" s="115" t="s">
        <v>430</v>
      </c>
      <c r="CH3" s="115" t="s">
        <v>430</v>
      </c>
      <c r="CI3" s="115" t="s">
        <v>430</v>
      </c>
      <c r="CJ3" s="115" t="s">
        <v>430</v>
      </c>
      <c r="CK3" s="115" t="s">
        <v>429</v>
      </c>
      <c r="CL3" s="115" t="s">
        <v>429</v>
      </c>
      <c r="CM3" s="115" t="s">
        <v>429</v>
      </c>
      <c r="CN3" s="115" t="s">
        <v>429</v>
      </c>
      <c r="CO3" s="115" t="s">
        <v>428</v>
      </c>
      <c r="CP3" s="115" t="s">
        <v>428</v>
      </c>
      <c r="CQ3" s="115" t="s">
        <v>428</v>
      </c>
      <c r="CR3" s="115" t="s">
        <v>428</v>
      </c>
      <c r="CS3" s="114"/>
      <c r="CT3" s="114"/>
      <c r="CV3" s="113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09"/>
      <c r="KM3" s="109"/>
      <c r="KN3" s="109"/>
      <c r="KO3" s="109"/>
      <c r="KP3" s="109"/>
      <c r="KQ3" s="109"/>
      <c r="KR3" s="109"/>
    </row>
    <row r="4" spans="1:304" ht="15" x14ac:dyDescent="0.15"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F4" s="81" t="s">
        <v>427</v>
      </c>
      <c r="AG4" s="99">
        <v>1000</v>
      </c>
      <c r="AH4" s="99">
        <v>250</v>
      </c>
      <c r="AI4" s="99">
        <v>62.5</v>
      </c>
      <c r="AJ4" s="99">
        <v>15.625</v>
      </c>
      <c r="AK4" s="99">
        <v>1000</v>
      </c>
      <c r="AL4" s="99">
        <v>250</v>
      </c>
      <c r="AM4" s="99">
        <v>62.5</v>
      </c>
      <c r="AN4" s="99">
        <v>15.625</v>
      </c>
      <c r="AO4" s="99">
        <v>1000</v>
      </c>
      <c r="AP4" s="99">
        <v>250</v>
      </c>
      <c r="AQ4" s="99">
        <v>62.5</v>
      </c>
      <c r="AR4" s="99">
        <v>15.625</v>
      </c>
      <c r="AS4" s="99">
        <v>699.53263983114743</v>
      </c>
      <c r="AT4" s="99">
        <v>174.88315995778686</v>
      </c>
      <c r="AU4" s="99">
        <v>43.720789989446715</v>
      </c>
      <c r="AV4" s="99">
        <v>10.930197497361679</v>
      </c>
      <c r="AW4" s="99">
        <v>1000</v>
      </c>
      <c r="AX4" s="99">
        <v>250</v>
      </c>
      <c r="AY4" s="99">
        <v>62.5</v>
      </c>
      <c r="AZ4" s="99">
        <v>15.625</v>
      </c>
      <c r="BA4" s="99">
        <v>1000</v>
      </c>
      <c r="BB4" s="99">
        <v>250</v>
      </c>
      <c r="BC4" s="99">
        <v>62.5</v>
      </c>
      <c r="BD4" s="99">
        <v>15.625</v>
      </c>
      <c r="BE4" s="99">
        <v>1000</v>
      </c>
      <c r="BF4" s="99">
        <v>250</v>
      </c>
      <c r="BG4" s="99">
        <v>62.5</v>
      </c>
      <c r="BH4" s="99">
        <v>15.625</v>
      </c>
      <c r="BI4" s="99">
        <v>1000</v>
      </c>
      <c r="BJ4" s="99">
        <v>250</v>
      </c>
      <c r="BK4" s="99">
        <v>62.5</v>
      </c>
      <c r="BL4" s="99">
        <v>15.625</v>
      </c>
      <c r="BM4" s="99">
        <v>700.49929204858802</v>
      </c>
      <c r="BN4" s="99">
        <v>175.124823012147</v>
      </c>
      <c r="BO4" s="99">
        <v>43.781205753036751</v>
      </c>
      <c r="BP4" s="99">
        <v>10.945301438259188</v>
      </c>
      <c r="BQ4" s="99">
        <v>701.45903479236813</v>
      </c>
      <c r="BR4" s="99">
        <v>175.36475869809203</v>
      </c>
      <c r="BS4" s="99">
        <v>43.841189674523008</v>
      </c>
      <c r="BT4" s="99">
        <v>10.960297418630752</v>
      </c>
      <c r="BU4" s="99">
        <v>1000</v>
      </c>
      <c r="BV4" s="99">
        <v>250</v>
      </c>
      <c r="BW4" s="99">
        <v>62.5</v>
      </c>
      <c r="BX4" s="99">
        <v>15.625</v>
      </c>
      <c r="BY4" s="99">
        <v>1000</v>
      </c>
      <c r="BZ4" s="99">
        <v>250</v>
      </c>
      <c r="CA4" s="99">
        <v>62.5</v>
      </c>
      <c r="CB4" s="99">
        <v>15.625</v>
      </c>
      <c r="CC4" s="99">
        <v>1000</v>
      </c>
      <c r="CD4" s="99">
        <v>250</v>
      </c>
      <c r="CE4" s="99">
        <v>62.5</v>
      </c>
      <c r="CF4" s="99">
        <v>15.625</v>
      </c>
      <c r="CG4" s="99">
        <v>1000</v>
      </c>
      <c r="CH4" s="99">
        <v>250</v>
      </c>
      <c r="CI4" s="99">
        <v>62.5</v>
      </c>
      <c r="CJ4" s="99">
        <v>15.625</v>
      </c>
      <c r="CK4" s="99">
        <v>698.53237317352159</v>
      </c>
      <c r="CL4" s="99">
        <v>174.6330932933804</v>
      </c>
      <c r="CM4" s="99">
        <v>43.658273323345099</v>
      </c>
      <c r="CN4" s="99">
        <v>10.914568330836275</v>
      </c>
      <c r="CO4" s="99">
        <v>1000</v>
      </c>
      <c r="CP4" s="99">
        <v>250</v>
      </c>
      <c r="CQ4" s="99">
        <v>62.5</v>
      </c>
      <c r="CR4" s="99">
        <v>15.625</v>
      </c>
      <c r="CU4" s="112"/>
      <c r="CV4" s="112"/>
    </row>
    <row r="5" spans="1:304" ht="12" customHeight="1" x14ac:dyDescent="0.2">
      <c r="A5" s="81" t="s">
        <v>385</v>
      </c>
      <c r="B5" s="85" t="s">
        <v>426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81" t="s">
        <v>385</v>
      </c>
      <c r="AF5" s="110" t="s">
        <v>426</v>
      </c>
      <c r="CU5" s="81" t="s">
        <v>385</v>
      </c>
      <c r="CV5" s="85" t="s">
        <v>426</v>
      </c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  <c r="IW5" s="109"/>
      <c r="IX5" s="109"/>
      <c r="IY5" s="109"/>
      <c r="IZ5" s="109"/>
      <c r="JA5" s="109"/>
      <c r="JB5" s="109"/>
      <c r="JC5" s="109"/>
      <c r="JD5" s="109"/>
      <c r="JE5" s="109"/>
      <c r="JF5" s="109"/>
      <c r="JG5" s="109"/>
      <c r="JH5" s="109"/>
      <c r="JI5" s="109"/>
      <c r="JJ5" s="109"/>
      <c r="JK5" s="109"/>
      <c r="JL5" s="109"/>
      <c r="JM5" s="109"/>
      <c r="JN5" s="109"/>
      <c r="JO5" s="109"/>
      <c r="JP5" s="109"/>
      <c r="JQ5" s="109"/>
      <c r="JR5" s="109"/>
      <c r="JS5" s="109"/>
      <c r="JT5" s="109"/>
      <c r="JU5" s="109"/>
      <c r="JV5" s="109"/>
      <c r="JW5" s="109"/>
      <c r="JX5" s="109"/>
      <c r="JY5" s="109"/>
      <c r="JZ5" s="109"/>
      <c r="KA5" s="109"/>
      <c r="KB5" s="109"/>
      <c r="KC5" s="109"/>
      <c r="KD5" s="109"/>
      <c r="KE5" s="109"/>
      <c r="KF5" s="109"/>
      <c r="KG5" s="109"/>
      <c r="KH5" s="109"/>
      <c r="KI5" s="109"/>
      <c r="KJ5" s="109"/>
      <c r="KK5" s="109"/>
      <c r="KL5" s="109"/>
      <c r="KM5" s="109"/>
      <c r="KN5" s="109"/>
      <c r="KO5" s="109"/>
      <c r="KP5" s="109"/>
      <c r="KQ5" s="109"/>
      <c r="KR5" s="109"/>
    </row>
    <row r="6" spans="1:304" x14ac:dyDescent="0.2">
      <c r="A6" s="81" t="s">
        <v>422</v>
      </c>
      <c r="B6" s="99" t="s">
        <v>421</v>
      </c>
      <c r="C6" s="99">
        <v>37843</v>
      </c>
      <c r="D6" s="99">
        <v>42175</v>
      </c>
      <c r="E6" s="99">
        <v>41719</v>
      </c>
      <c r="F6" s="99">
        <v>129033</v>
      </c>
      <c r="G6" s="99">
        <v>154337</v>
      </c>
      <c r="H6" s="99">
        <v>141343</v>
      </c>
      <c r="I6" s="99">
        <v>453666</v>
      </c>
      <c r="J6" s="99">
        <v>448650</v>
      </c>
      <c r="K6" s="99">
        <v>421749</v>
      </c>
      <c r="L6" s="99">
        <v>769180</v>
      </c>
      <c r="M6" s="99">
        <v>701700</v>
      </c>
      <c r="N6" s="99">
        <v>725409</v>
      </c>
      <c r="O6" s="99">
        <v>1038187</v>
      </c>
      <c r="P6" s="99">
        <v>997152</v>
      </c>
      <c r="Q6" s="99">
        <v>1102704</v>
      </c>
      <c r="R6" s="99">
        <v>1106807</v>
      </c>
      <c r="S6" s="99">
        <v>1098144</v>
      </c>
      <c r="T6" s="99">
        <v>1025877</v>
      </c>
      <c r="U6" s="99">
        <v>1052094</v>
      </c>
      <c r="V6" s="99">
        <v>1091077</v>
      </c>
      <c r="W6" s="99">
        <v>1170639</v>
      </c>
      <c r="X6" s="99">
        <v>1115470</v>
      </c>
      <c r="Y6" s="99">
        <v>1078994</v>
      </c>
      <c r="Z6" s="99">
        <v>1199364</v>
      </c>
      <c r="AA6" s="99">
        <v>964096</v>
      </c>
      <c r="AB6" s="99">
        <v>1073979</v>
      </c>
      <c r="AC6" s="99">
        <v>1085606</v>
      </c>
      <c r="AD6" s="78"/>
      <c r="AE6" s="81" t="s">
        <v>422</v>
      </c>
      <c r="AF6" s="99" t="s">
        <v>421</v>
      </c>
      <c r="AG6" s="99">
        <v>873</v>
      </c>
      <c r="AH6" s="99">
        <v>359</v>
      </c>
      <c r="AI6" s="99">
        <v>230</v>
      </c>
      <c r="AJ6" s="99">
        <v>200</v>
      </c>
      <c r="AK6" s="99">
        <v>824</v>
      </c>
      <c r="AL6" s="99">
        <v>341</v>
      </c>
      <c r="AM6" s="99">
        <v>230</v>
      </c>
      <c r="AN6" s="99">
        <v>189</v>
      </c>
      <c r="AO6" s="99">
        <v>454</v>
      </c>
      <c r="AP6" s="99">
        <v>235</v>
      </c>
      <c r="AQ6" s="99">
        <v>199</v>
      </c>
      <c r="AR6" s="99">
        <v>195</v>
      </c>
      <c r="AS6" s="99">
        <v>400</v>
      </c>
      <c r="AT6" s="99">
        <v>239</v>
      </c>
      <c r="AU6" s="99">
        <v>202</v>
      </c>
      <c r="AV6" s="99">
        <v>188</v>
      </c>
      <c r="AW6" s="99">
        <v>645</v>
      </c>
      <c r="AX6" s="99">
        <v>300</v>
      </c>
      <c r="AY6" s="99">
        <v>220</v>
      </c>
      <c r="AZ6" s="99">
        <v>185</v>
      </c>
      <c r="BA6" s="99">
        <v>470</v>
      </c>
      <c r="BB6" s="99">
        <v>258</v>
      </c>
      <c r="BC6" s="99">
        <v>213</v>
      </c>
      <c r="BD6" s="99">
        <v>183</v>
      </c>
      <c r="BE6" s="99">
        <v>891</v>
      </c>
      <c r="BF6" s="99">
        <v>378</v>
      </c>
      <c r="BG6" s="99">
        <v>219</v>
      </c>
      <c r="BH6" s="99">
        <v>191</v>
      </c>
      <c r="BI6" s="99">
        <v>904</v>
      </c>
      <c r="BJ6" s="99">
        <v>362</v>
      </c>
      <c r="BK6" s="99">
        <v>221</v>
      </c>
      <c r="BL6" s="99">
        <v>185</v>
      </c>
      <c r="BM6" s="99">
        <v>500</v>
      </c>
      <c r="BN6" s="99">
        <v>273</v>
      </c>
      <c r="BO6" s="99">
        <v>210</v>
      </c>
      <c r="BP6" s="99">
        <v>199</v>
      </c>
      <c r="BQ6" s="99">
        <v>639</v>
      </c>
      <c r="BR6" s="99">
        <v>313</v>
      </c>
      <c r="BS6" s="99">
        <v>213</v>
      </c>
      <c r="BT6" s="99">
        <v>185</v>
      </c>
      <c r="BU6" s="99">
        <v>567</v>
      </c>
      <c r="BV6" s="99">
        <v>278</v>
      </c>
      <c r="BW6" s="99">
        <v>209</v>
      </c>
      <c r="BX6" s="99">
        <v>188</v>
      </c>
      <c r="BY6" s="99">
        <v>343</v>
      </c>
      <c r="BZ6" s="99">
        <v>222</v>
      </c>
      <c r="CA6" s="99">
        <v>194</v>
      </c>
      <c r="CB6" s="99">
        <v>172</v>
      </c>
      <c r="CC6" s="99">
        <v>524</v>
      </c>
      <c r="CD6" s="99">
        <v>283</v>
      </c>
      <c r="CE6" s="99">
        <v>206</v>
      </c>
      <c r="CF6" s="99">
        <v>176</v>
      </c>
      <c r="CG6" s="99">
        <v>248</v>
      </c>
      <c r="CH6" s="99">
        <v>199</v>
      </c>
      <c r="CI6" s="99">
        <v>186</v>
      </c>
      <c r="CJ6" s="99">
        <v>183</v>
      </c>
      <c r="CK6" s="99">
        <v>480</v>
      </c>
      <c r="CL6" s="99">
        <v>301</v>
      </c>
      <c r="CM6" s="99">
        <v>224</v>
      </c>
      <c r="CN6" s="99">
        <v>211</v>
      </c>
      <c r="CO6" s="99">
        <v>262</v>
      </c>
      <c r="CP6" s="99">
        <v>207</v>
      </c>
      <c r="CQ6" s="99">
        <v>198</v>
      </c>
      <c r="CR6" s="99">
        <v>185</v>
      </c>
      <c r="CS6" s="78"/>
      <c r="CT6" s="78"/>
      <c r="CU6" s="81" t="s">
        <v>422</v>
      </c>
      <c r="CV6" s="99" t="s">
        <v>421</v>
      </c>
      <c r="CW6" s="106">
        <v>996240</v>
      </c>
      <c r="CX6" s="106">
        <v>753678</v>
      </c>
      <c r="CY6" s="106">
        <v>975723</v>
      </c>
      <c r="CZ6" s="106">
        <v>938791</v>
      </c>
      <c r="DA6" s="106">
        <v>1068052</v>
      </c>
      <c r="DB6" s="106">
        <v>1006955</v>
      </c>
      <c r="DC6" s="106">
        <v>1142371</v>
      </c>
      <c r="DD6" s="106">
        <v>1151262</v>
      </c>
      <c r="DE6" s="106">
        <v>1080590</v>
      </c>
      <c r="DF6" s="106">
        <v>929672</v>
      </c>
      <c r="DG6" s="106">
        <v>1232420</v>
      </c>
      <c r="DH6" s="106">
        <v>1003308</v>
      </c>
      <c r="DI6" s="106">
        <v>1010831</v>
      </c>
      <c r="DJ6" s="106">
        <v>866524</v>
      </c>
      <c r="DK6" s="106">
        <v>998292</v>
      </c>
      <c r="DL6" s="106">
        <v>1033400</v>
      </c>
      <c r="DM6" s="106">
        <v>934688</v>
      </c>
      <c r="DN6" s="106">
        <v>101220</v>
      </c>
      <c r="DO6" s="106">
        <v>1100880</v>
      </c>
      <c r="DP6" s="106">
        <v>833924</v>
      </c>
      <c r="DQ6" s="106">
        <v>1070559</v>
      </c>
      <c r="DR6" s="106">
        <v>835976</v>
      </c>
      <c r="DS6" s="106">
        <v>1030664</v>
      </c>
      <c r="DT6" s="106">
        <v>105551</v>
      </c>
      <c r="DU6" s="106">
        <v>967288</v>
      </c>
      <c r="DV6" s="106">
        <v>849198</v>
      </c>
      <c r="DW6" s="106">
        <v>1134620</v>
      </c>
      <c r="DX6" s="106">
        <v>940843</v>
      </c>
      <c r="DY6" s="106">
        <v>1141459</v>
      </c>
      <c r="DZ6" s="106">
        <v>996924</v>
      </c>
      <c r="EA6" s="106">
        <v>1022913</v>
      </c>
      <c r="EB6" s="106">
        <v>1166536</v>
      </c>
      <c r="EC6" s="106">
        <v>1126869</v>
      </c>
      <c r="ED6" s="106">
        <v>480338</v>
      </c>
      <c r="EE6" s="106">
        <v>789241</v>
      </c>
      <c r="EF6" s="106">
        <v>857861</v>
      </c>
      <c r="EG6" s="106">
        <v>1180442</v>
      </c>
      <c r="EH6" s="106">
        <v>974355</v>
      </c>
      <c r="EI6" s="106">
        <v>906875</v>
      </c>
      <c r="EJ6" s="106">
        <v>836204</v>
      </c>
      <c r="EK6" s="106">
        <v>843727</v>
      </c>
      <c r="EL6" s="106">
        <v>179186</v>
      </c>
      <c r="EM6" s="106">
        <v>976863</v>
      </c>
      <c r="EN6" s="106">
        <v>625329</v>
      </c>
      <c r="EO6" s="106">
        <v>1150350</v>
      </c>
      <c r="EP6" s="106">
        <v>714010</v>
      </c>
      <c r="EQ6" s="106">
        <v>932636</v>
      </c>
      <c r="ER6" s="106">
        <v>738175</v>
      </c>
      <c r="ES6" s="106">
        <v>1210535</v>
      </c>
      <c r="ET6" s="106">
        <v>96432</v>
      </c>
      <c r="EU6" s="106">
        <v>1175199</v>
      </c>
      <c r="EV6" s="106">
        <v>1096776</v>
      </c>
      <c r="EW6" s="106">
        <v>996240</v>
      </c>
      <c r="EX6" s="106">
        <v>955661</v>
      </c>
      <c r="EY6" s="106">
        <v>1080362</v>
      </c>
      <c r="EZ6" s="106">
        <v>227745</v>
      </c>
      <c r="FA6" s="106">
        <v>1038643</v>
      </c>
      <c r="FB6" s="106">
        <v>1020178</v>
      </c>
      <c r="FC6" s="106">
        <v>986893</v>
      </c>
      <c r="FD6" s="106">
        <v>782174</v>
      </c>
      <c r="FE6" s="106">
        <v>760289</v>
      </c>
      <c r="FF6" s="106">
        <v>997836</v>
      </c>
      <c r="FG6" s="106">
        <v>958169</v>
      </c>
      <c r="FH6" s="106">
        <v>1015846</v>
      </c>
      <c r="FI6" s="106">
        <v>879974</v>
      </c>
      <c r="FJ6" s="106">
        <v>1021773</v>
      </c>
      <c r="FK6" s="106">
        <v>1094041</v>
      </c>
      <c r="FL6" s="106">
        <v>1051638</v>
      </c>
      <c r="FM6" s="106">
        <v>1037047</v>
      </c>
      <c r="FN6" s="106">
        <v>1094041</v>
      </c>
      <c r="FO6" s="106">
        <v>1093813</v>
      </c>
      <c r="FP6" s="106">
        <v>772143</v>
      </c>
      <c r="FQ6" s="106">
        <v>776703</v>
      </c>
      <c r="FR6" s="106">
        <v>1125729</v>
      </c>
      <c r="FS6" s="106">
        <v>976179</v>
      </c>
      <c r="FT6" s="106">
        <v>969112</v>
      </c>
      <c r="FU6" s="106">
        <v>922833</v>
      </c>
      <c r="FV6" s="106">
        <v>1030436</v>
      </c>
      <c r="FW6" s="106">
        <v>463012</v>
      </c>
      <c r="FX6" s="106">
        <v>901860</v>
      </c>
      <c r="FY6" s="106">
        <v>930356</v>
      </c>
      <c r="FZ6" s="106">
        <v>864472</v>
      </c>
      <c r="GA6" s="106">
        <v>741139</v>
      </c>
      <c r="GB6" s="106">
        <v>937879</v>
      </c>
      <c r="GC6" s="106">
        <v>960221</v>
      </c>
      <c r="GD6" s="106">
        <v>943807</v>
      </c>
      <c r="GE6" s="106">
        <v>624417</v>
      </c>
      <c r="GF6" s="106">
        <v>885902</v>
      </c>
      <c r="GG6" s="106">
        <v>808391</v>
      </c>
      <c r="GH6" s="106">
        <v>882482</v>
      </c>
      <c r="GI6" s="106">
        <v>977775</v>
      </c>
      <c r="GJ6" s="106">
        <v>1024281</v>
      </c>
      <c r="GK6" s="106">
        <v>923289</v>
      </c>
      <c r="GL6" s="106">
        <v>1043431</v>
      </c>
      <c r="GM6" s="106">
        <v>904367</v>
      </c>
      <c r="GN6" s="106">
        <v>987121</v>
      </c>
      <c r="GO6" s="106">
        <v>752310</v>
      </c>
      <c r="GP6" s="106">
        <v>993961</v>
      </c>
      <c r="GQ6" s="106">
        <v>1156733</v>
      </c>
      <c r="GR6" s="106">
        <v>976407</v>
      </c>
      <c r="GS6" s="106">
        <v>701928</v>
      </c>
      <c r="GT6" s="106">
        <v>964552</v>
      </c>
      <c r="GU6" s="106">
        <v>303432</v>
      </c>
      <c r="GV6" s="106">
        <v>909839</v>
      </c>
      <c r="GW6" s="106">
        <v>314602</v>
      </c>
      <c r="GX6" s="106">
        <v>892057</v>
      </c>
      <c r="GY6" s="106">
        <v>927849</v>
      </c>
      <c r="GZ6" s="106">
        <v>833924</v>
      </c>
      <c r="HA6" s="106">
        <v>807023</v>
      </c>
      <c r="HB6" s="106">
        <v>1007639</v>
      </c>
      <c r="HC6" s="106">
        <v>1051638</v>
      </c>
      <c r="HD6" s="106">
        <v>522741</v>
      </c>
      <c r="HE6" s="106">
        <v>923973</v>
      </c>
      <c r="HF6" s="106">
        <v>853985</v>
      </c>
      <c r="HG6" s="106">
        <v>928077</v>
      </c>
      <c r="HH6" s="106">
        <v>878607</v>
      </c>
      <c r="HI6" s="106">
        <v>976635</v>
      </c>
      <c r="HJ6" s="106">
        <v>1058933</v>
      </c>
      <c r="HK6" s="106">
        <v>926937</v>
      </c>
      <c r="HL6" s="106">
        <v>1125045</v>
      </c>
      <c r="HM6" s="106">
        <v>1128237</v>
      </c>
      <c r="HN6" s="106">
        <v>1094725</v>
      </c>
      <c r="HO6" s="106">
        <v>1126641</v>
      </c>
      <c r="HP6" s="106">
        <v>1066684</v>
      </c>
      <c r="HQ6" s="106">
        <v>1105439</v>
      </c>
      <c r="HR6" s="106">
        <v>1120030</v>
      </c>
      <c r="HS6" s="106">
        <v>1114558</v>
      </c>
      <c r="HT6" s="106">
        <v>1054829</v>
      </c>
      <c r="HU6" s="106">
        <v>1039783</v>
      </c>
      <c r="HV6" s="106">
        <v>1139179</v>
      </c>
      <c r="HW6" s="106">
        <v>1119346</v>
      </c>
      <c r="HX6" s="106">
        <v>844867</v>
      </c>
      <c r="HY6" s="106">
        <v>1068964</v>
      </c>
      <c r="HZ6" s="106">
        <v>1098372</v>
      </c>
      <c r="IA6" s="106">
        <v>1135076</v>
      </c>
      <c r="IB6" s="106">
        <v>1051410</v>
      </c>
      <c r="IC6" s="106">
        <v>977319</v>
      </c>
      <c r="ID6" s="106">
        <v>1040239</v>
      </c>
      <c r="IE6" s="106">
        <v>1016986</v>
      </c>
      <c r="IF6" s="106">
        <v>978231</v>
      </c>
      <c r="IG6" s="106">
        <v>999888</v>
      </c>
      <c r="IH6" s="106">
        <v>1060985</v>
      </c>
      <c r="II6" s="106">
        <v>1041607</v>
      </c>
      <c r="IJ6" s="106">
        <v>984158</v>
      </c>
      <c r="IK6" s="106">
        <v>912346</v>
      </c>
      <c r="IL6" s="106">
        <v>914854</v>
      </c>
      <c r="IM6" s="106">
        <v>936512</v>
      </c>
      <c r="IN6" s="106">
        <v>879290</v>
      </c>
      <c r="IO6" s="106">
        <v>894565</v>
      </c>
      <c r="IP6" s="106">
        <v>931952</v>
      </c>
      <c r="IQ6" s="106">
        <v>908927</v>
      </c>
      <c r="IR6" s="106">
        <v>825261</v>
      </c>
      <c r="IS6" s="106">
        <v>826857</v>
      </c>
      <c r="IT6" s="106">
        <v>889093</v>
      </c>
      <c r="IU6" s="106">
        <v>856037</v>
      </c>
      <c r="IV6" s="106">
        <v>869716</v>
      </c>
      <c r="IW6" s="106">
        <v>906647</v>
      </c>
      <c r="IX6" s="106">
        <v>892057</v>
      </c>
      <c r="IY6" s="106">
        <v>867436</v>
      </c>
      <c r="IZ6" s="106">
        <v>708539</v>
      </c>
      <c r="JA6" s="106">
        <v>797220</v>
      </c>
      <c r="JB6" s="106">
        <v>786050</v>
      </c>
      <c r="JC6" s="106">
        <v>872907</v>
      </c>
      <c r="JD6" s="106">
        <v>778982</v>
      </c>
      <c r="JE6" s="106">
        <v>804287</v>
      </c>
      <c r="JF6" s="106">
        <v>789697</v>
      </c>
      <c r="JG6" s="106">
        <v>739087</v>
      </c>
      <c r="JH6" s="106">
        <v>646302</v>
      </c>
      <c r="JI6" s="106">
        <v>919870</v>
      </c>
      <c r="JJ6" s="106">
        <v>737947</v>
      </c>
      <c r="JK6" s="106">
        <v>751170</v>
      </c>
      <c r="JL6" s="106">
        <v>633992</v>
      </c>
      <c r="JM6" s="106">
        <v>1139407</v>
      </c>
      <c r="JN6" s="106">
        <v>1143283</v>
      </c>
      <c r="JO6" s="106">
        <v>664768</v>
      </c>
      <c r="JP6" s="106">
        <v>612790</v>
      </c>
      <c r="JQ6" s="106">
        <v>486494</v>
      </c>
      <c r="JR6" s="106">
        <v>396672</v>
      </c>
      <c r="JS6" s="106">
        <v>1128920</v>
      </c>
      <c r="JT6" s="106">
        <v>929216</v>
      </c>
      <c r="JU6" s="106">
        <v>1066456</v>
      </c>
      <c r="JV6" s="106">
        <v>941755</v>
      </c>
      <c r="JW6" s="106">
        <v>599340</v>
      </c>
      <c r="JX6" s="106">
        <v>557393</v>
      </c>
      <c r="JY6" s="106">
        <v>659297</v>
      </c>
      <c r="JZ6" s="106">
        <v>10559</v>
      </c>
      <c r="KA6" s="106">
        <v>862648</v>
      </c>
      <c r="KB6" s="106">
        <v>867208</v>
      </c>
      <c r="KC6" s="106">
        <v>922377</v>
      </c>
      <c r="KD6" s="106">
        <v>869260</v>
      </c>
      <c r="KE6" s="106">
        <v>940159</v>
      </c>
      <c r="KF6" s="106">
        <v>454577</v>
      </c>
      <c r="KG6" s="106">
        <v>922605</v>
      </c>
      <c r="KH6" s="106">
        <v>209963</v>
      </c>
      <c r="KI6" s="106">
        <v>904823</v>
      </c>
      <c r="KJ6" s="106">
        <v>886814</v>
      </c>
      <c r="KK6" s="106">
        <v>758693</v>
      </c>
      <c r="KL6" s="106">
        <v>963640</v>
      </c>
      <c r="KM6" s="106">
        <v>1078994</v>
      </c>
      <c r="KN6" s="106">
        <v>763252</v>
      </c>
      <c r="KO6" s="106">
        <v>720621</v>
      </c>
      <c r="KP6" s="106">
        <v>688477</v>
      </c>
      <c r="KQ6" s="106">
        <v>781946</v>
      </c>
      <c r="KR6" s="106">
        <v>342871</v>
      </c>
    </row>
    <row r="7" spans="1:304" x14ac:dyDescent="0.2">
      <c r="A7" s="82" t="s">
        <v>383</v>
      </c>
      <c r="B7" s="99" t="s">
        <v>18</v>
      </c>
      <c r="C7" s="99">
        <v>1195033</v>
      </c>
      <c r="D7" s="99">
        <v>1239715</v>
      </c>
      <c r="E7" s="99">
        <v>1244047</v>
      </c>
      <c r="F7" s="99">
        <v>1169728</v>
      </c>
      <c r="G7" s="99">
        <v>1358717</v>
      </c>
      <c r="H7" s="99">
        <v>1320645</v>
      </c>
      <c r="I7" s="99">
        <v>1277559</v>
      </c>
      <c r="J7" s="99">
        <v>1255217</v>
      </c>
      <c r="K7" s="99">
        <v>1178163</v>
      </c>
      <c r="L7" s="99">
        <v>1176339</v>
      </c>
      <c r="M7" s="99">
        <v>1125273</v>
      </c>
      <c r="N7" s="99">
        <v>1071471</v>
      </c>
      <c r="O7" s="99">
        <v>1027929</v>
      </c>
      <c r="P7" s="99">
        <v>1016530</v>
      </c>
      <c r="Q7" s="99">
        <v>1056653</v>
      </c>
      <c r="R7" s="99">
        <v>703068</v>
      </c>
      <c r="S7" s="99">
        <v>641515</v>
      </c>
      <c r="T7" s="99">
        <v>643795</v>
      </c>
      <c r="U7" s="99">
        <v>301836</v>
      </c>
      <c r="V7" s="99">
        <v>314374</v>
      </c>
      <c r="W7" s="99">
        <v>336032</v>
      </c>
      <c r="X7" s="99">
        <v>106691</v>
      </c>
      <c r="Y7" s="99">
        <v>102816</v>
      </c>
      <c r="Z7" s="99">
        <v>104183</v>
      </c>
      <c r="AA7" s="99">
        <v>27370</v>
      </c>
      <c r="AB7" s="99">
        <v>29930</v>
      </c>
      <c r="AC7" s="99">
        <v>30776</v>
      </c>
      <c r="AD7" s="78"/>
      <c r="AE7" s="82" t="s">
        <v>383</v>
      </c>
      <c r="AF7" s="99" t="s">
        <v>18</v>
      </c>
      <c r="AG7" s="99">
        <v>192865</v>
      </c>
      <c r="AH7" s="99">
        <v>46506</v>
      </c>
      <c r="AI7" s="99">
        <v>10225</v>
      </c>
      <c r="AJ7" s="99">
        <v>1902</v>
      </c>
      <c r="AK7" s="99">
        <v>167788</v>
      </c>
      <c r="AL7" s="99">
        <v>39895</v>
      </c>
      <c r="AM7" s="99">
        <v>9712</v>
      </c>
      <c r="AN7" s="99">
        <v>2279</v>
      </c>
      <c r="AO7" s="99">
        <v>93697</v>
      </c>
      <c r="AP7" s="99">
        <v>22388</v>
      </c>
      <c r="AQ7" s="99">
        <v>5259</v>
      </c>
      <c r="AR7" s="99">
        <v>1245</v>
      </c>
      <c r="AS7" s="99">
        <v>207455</v>
      </c>
      <c r="AT7" s="99">
        <v>50154</v>
      </c>
      <c r="AU7" s="99">
        <v>11465</v>
      </c>
      <c r="AV7" s="99">
        <v>3028</v>
      </c>
      <c r="AW7" s="99">
        <v>392113</v>
      </c>
      <c r="AX7" s="99">
        <v>98028</v>
      </c>
      <c r="AY7" s="99">
        <v>19923</v>
      </c>
      <c r="AZ7" s="99">
        <v>4271</v>
      </c>
      <c r="BA7" s="99">
        <v>367720</v>
      </c>
      <c r="BB7" s="99">
        <v>89821</v>
      </c>
      <c r="BC7" s="99">
        <v>19967</v>
      </c>
      <c r="BD7" s="99">
        <v>4737</v>
      </c>
      <c r="BE7" s="99">
        <v>291121</v>
      </c>
      <c r="BF7" s="99">
        <v>78195</v>
      </c>
      <c r="BG7" s="99">
        <v>15211</v>
      </c>
      <c r="BH7" s="99">
        <v>3341</v>
      </c>
      <c r="BI7" s="99">
        <v>238687</v>
      </c>
      <c r="BJ7" s="99">
        <v>55853</v>
      </c>
      <c r="BK7" s="99">
        <v>11826</v>
      </c>
      <c r="BL7" s="99">
        <v>2820</v>
      </c>
      <c r="BM7" s="99">
        <v>155021</v>
      </c>
      <c r="BN7" s="99">
        <v>37160</v>
      </c>
      <c r="BO7" s="99">
        <v>8807</v>
      </c>
      <c r="BP7" s="99">
        <v>2228</v>
      </c>
      <c r="BQ7" s="99">
        <v>137923</v>
      </c>
      <c r="BR7" s="99">
        <v>34182</v>
      </c>
      <c r="BS7" s="99">
        <v>7946</v>
      </c>
      <c r="BT7" s="99">
        <v>2233</v>
      </c>
      <c r="BU7" s="99">
        <v>223869</v>
      </c>
      <c r="BV7" s="99">
        <v>50610</v>
      </c>
      <c r="BW7" s="99">
        <v>12111</v>
      </c>
      <c r="BX7" s="99">
        <v>2752</v>
      </c>
      <c r="BY7" s="99">
        <v>239599</v>
      </c>
      <c r="BZ7" s="99">
        <v>61097</v>
      </c>
      <c r="CA7" s="99">
        <v>14042</v>
      </c>
      <c r="CB7" s="99">
        <v>3232</v>
      </c>
      <c r="CC7" s="99">
        <v>188533</v>
      </c>
      <c r="CD7" s="99">
        <v>40807</v>
      </c>
      <c r="CE7" s="99">
        <v>10005</v>
      </c>
      <c r="CF7" s="99">
        <v>2290</v>
      </c>
      <c r="CG7" s="99">
        <v>118774</v>
      </c>
      <c r="CH7" s="99">
        <v>28373</v>
      </c>
      <c r="CI7" s="99">
        <v>7032</v>
      </c>
      <c r="CJ7" s="99">
        <v>1792</v>
      </c>
      <c r="CK7" s="99">
        <v>244387</v>
      </c>
      <c r="CL7" s="99">
        <v>59957</v>
      </c>
      <c r="CM7" s="99">
        <v>15338</v>
      </c>
      <c r="CN7" s="99">
        <v>3886</v>
      </c>
      <c r="CO7" s="99">
        <v>149550</v>
      </c>
      <c r="CP7" s="99">
        <v>34652</v>
      </c>
      <c r="CQ7" s="99">
        <v>8649</v>
      </c>
      <c r="CR7" s="99">
        <v>2100</v>
      </c>
      <c r="CS7" s="78"/>
      <c r="CT7" s="78"/>
      <c r="CU7" s="82" t="s">
        <v>383</v>
      </c>
      <c r="CV7" s="99" t="s">
        <v>18</v>
      </c>
      <c r="CW7" s="106">
        <v>420382</v>
      </c>
      <c r="CX7" s="106">
        <v>1256813</v>
      </c>
      <c r="CY7" s="106">
        <v>1082186</v>
      </c>
      <c r="CZ7" s="106">
        <v>973899</v>
      </c>
      <c r="DA7" s="106">
        <v>1136216</v>
      </c>
      <c r="DB7" s="106">
        <v>918958</v>
      </c>
      <c r="DC7" s="106">
        <v>26667</v>
      </c>
      <c r="DD7" s="106">
        <v>40807</v>
      </c>
      <c r="DE7" s="106">
        <v>402372</v>
      </c>
      <c r="DF7" s="106">
        <v>1114786</v>
      </c>
      <c r="DG7" s="106">
        <v>346518</v>
      </c>
      <c r="DH7" s="106">
        <v>1366012</v>
      </c>
      <c r="DI7" s="106">
        <v>1150578</v>
      </c>
      <c r="DJ7" s="106">
        <v>1358489</v>
      </c>
      <c r="DK7" s="106">
        <v>132224</v>
      </c>
      <c r="DL7" s="106">
        <v>1295568</v>
      </c>
      <c r="DM7" s="106">
        <v>348342</v>
      </c>
      <c r="DN7" s="106">
        <v>1528556</v>
      </c>
      <c r="DO7" s="106">
        <v>658613</v>
      </c>
      <c r="DP7" s="106">
        <v>1276419</v>
      </c>
      <c r="DQ7" s="106">
        <v>169840</v>
      </c>
      <c r="DR7" s="106">
        <v>1118890</v>
      </c>
      <c r="DS7" s="106">
        <v>174171</v>
      </c>
      <c r="DT7" s="106">
        <v>941755</v>
      </c>
      <c r="DU7" s="106">
        <v>880430</v>
      </c>
      <c r="DV7" s="106">
        <v>1187965</v>
      </c>
      <c r="DW7" s="106">
        <v>734756</v>
      </c>
      <c r="DX7" s="106">
        <v>921465</v>
      </c>
      <c r="DY7" s="106">
        <v>756869</v>
      </c>
      <c r="DZ7" s="106">
        <v>1131200</v>
      </c>
      <c r="EA7" s="106">
        <v>781034</v>
      </c>
      <c r="EB7" s="106">
        <v>709679</v>
      </c>
      <c r="EC7" s="106">
        <v>728145</v>
      </c>
      <c r="ED7" s="106">
        <v>1376043</v>
      </c>
      <c r="EE7" s="106">
        <v>1130516</v>
      </c>
      <c r="EF7" s="106">
        <v>965008</v>
      </c>
      <c r="EG7" s="106">
        <v>163456</v>
      </c>
      <c r="EH7" s="106">
        <v>1606067</v>
      </c>
      <c r="EI7" s="106">
        <v>1050042</v>
      </c>
      <c r="EJ7" s="106">
        <v>906875</v>
      </c>
      <c r="EK7" s="106">
        <v>311867</v>
      </c>
      <c r="EL7" s="106">
        <v>1573011</v>
      </c>
      <c r="EM7" s="106">
        <v>847602</v>
      </c>
      <c r="EN7" s="106">
        <v>1516018</v>
      </c>
      <c r="EO7" s="106">
        <v>495840</v>
      </c>
      <c r="EP7" s="106">
        <v>1254989</v>
      </c>
      <c r="EQ7" s="106">
        <v>944947</v>
      </c>
      <c r="ER7" s="106">
        <v>685286</v>
      </c>
      <c r="ES7" s="106">
        <v>226605</v>
      </c>
      <c r="ET7" s="106">
        <v>920325</v>
      </c>
      <c r="EU7" s="106">
        <v>718342</v>
      </c>
      <c r="EV7" s="106">
        <v>1040239</v>
      </c>
      <c r="EW7" s="106">
        <v>974355</v>
      </c>
      <c r="EX7" s="106">
        <v>1132112</v>
      </c>
      <c r="EY7" s="106">
        <v>715834</v>
      </c>
      <c r="EZ7" s="106">
        <v>1211675</v>
      </c>
      <c r="FA7" s="106">
        <v>778527</v>
      </c>
      <c r="FB7" s="106">
        <v>510887</v>
      </c>
      <c r="FC7" s="106">
        <v>507467</v>
      </c>
      <c r="FD7" s="106">
        <v>928077</v>
      </c>
      <c r="FE7" s="106">
        <v>995101</v>
      </c>
      <c r="FF7" s="106">
        <v>1236296</v>
      </c>
      <c r="FG7" s="106">
        <v>616666</v>
      </c>
      <c r="FH7" s="106">
        <v>940159</v>
      </c>
      <c r="FI7" s="106">
        <v>470536</v>
      </c>
      <c r="FJ7" s="106">
        <v>283142</v>
      </c>
      <c r="FK7" s="106">
        <v>641971</v>
      </c>
      <c r="FL7" s="106">
        <v>142711</v>
      </c>
      <c r="FM7" s="106">
        <v>169612</v>
      </c>
      <c r="FN7" s="106">
        <v>717430</v>
      </c>
      <c r="FO7" s="106">
        <v>70216</v>
      </c>
      <c r="FP7" s="106">
        <v>1298076</v>
      </c>
      <c r="FQ7" s="106">
        <v>712870</v>
      </c>
      <c r="FR7" s="106">
        <v>323493</v>
      </c>
      <c r="FS7" s="106">
        <v>1222617</v>
      </c>
      <c r="FT7" s="106">
        <v>591133</v>
      </c>
      <c r="FU7" s="106">
        <v>748434</v>
      </c>
      <c r="FV7" s="106">
        <v>413086</v>
      </c>
      <c r="FW7" s="106">
        <v>1199592</v>
      </c>
      <c r="FX7" s="106">
        <v>423117</v>
      </c>
      <c r="FY7" s="106">
        <v>693949</v>
      </c>
      <c r="FZ7" s="106">
        <v>1014706</v>
      </c>
      <c r="GA7" s="106">
        <v>1003308</v>
      </c>
      <c r="GB7" s="106">
        <v>1168816</v>
      </c>
      <c r="GC7" s="106">
        <v>382766</v>
      </c>
      <c r="GD7" s="106">
        <v>622821</v>
      </c>
      <c r="GE7" s="106">
        <v>917362</v>
      </c>
      <c r="GF7" s="106">
        <v>76143</v>
      </c>
      <c r="GG7" s="106">
        <v>573579</v>
      </c>
      <c r="GH7" s="106">
        <v>965236</v>
      </c>
      <c r="GI7" s="106">
        <v>1191841</v>
      </c>
      <c r="GJ7" s="106">
        <v>552378</v>
      </c>
      <c r="GK7" s="106">
        <v>373419</v>
      </c>
      <c r="GL7" s="106">
        <v>535508</v>
      </c>
      <c r="GM7" s="106">
        <v>1352562</v>
      </c>
      <c r="GN7" s="106">
        <v>636728</v>
      </c>
      <c r="GO7" s="106">
        <v>422433</v>
      </c>
      <c r="GP7" s="106">
        <v>416278</v>
      </c>
      <c r="GQ7" s="106">
        <v>1136216</v>
      </c>
      <c r="GR7" s="106">
        <v>816370</v>
      </c>
      <c r="GS7" s="106">
        <v>1115014</v>
      </c>
      <c r="GT7" s="106">
        <v>427449</v>
      </c>
      <c r="GU7" s="106">
        <v>1018354</v>
      </c>
      <c r="GV7" s="106">
        <v>1042291</v>
      </c>
      <c r="GW7" s="106">
        <v>1224441</v>
      </c>
      <c r="GX7" s="106">
        <v>580418</v>
      </c>
      <c r="GY7" s="106">
        <v>712642</v>
      </c>
      <c r="GZ7" s="106">
        <v>493561</v>
      </c>
      <c r="HA7" s="106">
        <v>975267</v>
      </c>
      <c r="HB7" s="106">
        <v>130856</v>
      </c>
      <c r="HC7" s="106">
        <v>257609</v>
      </c>
      <c r="HD7" s="106">
        <v>937879</v>
      </c>
      <c r="HE7" s="106">
        <v>587030</v>
      </c>
      <c r="HF7" s="106">
        <v>586118</v>
      </c>
      <c r="HG7" s="106">
        <v>180326</v>
      </c>
      <c r="HH7" s="106">
        <v>237092</v>
      </c>
      <c r="HI7" s="106">
        <v>288613</v>
      </c>
      <c r="HJ7" s="106">
        <v>97344</v>
      </c>
      <c r="HK7" s="106">
        <v>817966</v>
      </c>
      <c r="HL7" s="106">
        <v>163684</v>
      </c>
      <c r="HM7" s="106">
        <v>151374</v>
      </c>
      <c r="HN7" s="106">
        <v>248946</v>
      </c>
      <c r="HO7" s="106">
        <v>417418</v>
      </c>
      <c r="HP7" s="106">
        <v>557849</v>
      </c>
      <c r="HQ7" s="106">
        <v>535508</v>
      </c>
      <c r="HR7" s="106">
        <v>749118</v>
      </c>
      <c r="HS7" s="106">
        <v>417418</v>
      </c>
      <c r="HT7" s="106">
        <v>484898</v>
      </c>
      <c r="HU7" s="106">
        <v>143167</v>
      </c>
      <c r="HV7" s="106">
        <v>231392</v>
      </c>
      <c r="HW7" s="106">
        <v>226377</v>
      </c>
      <c r="HX7" s="106">
        <v>278355</v>
      </c>
      <c r="HY7" s="106">
        <v>142027</v>
      </c>
      <c r="HZ7" s="106">
        <v>205403</v>
      </c>
      <c r="IA7" s="106">
        <v>108059</v>
      </c>
      <c r="IB7" s="106">
        <v>436112</v>
      </c>
      <c r="IC7" s="106">
        <v>571527</v>
      </c>
      <c r="ID7" s="106">
        <v>269920</v>
      </c>
      <c r="IE7" s="106">
        <v>739087</v>
      </c>
      <c r="IF7" s="106">
        <v>519550</v>
      </c>
      <c r="IG7" s="106">
        <v>522057</v>
      </c>
      <c r="IH7" s="106">
        <v>256925</v>
      </c>
      <c r="II7" s="106">
        <v>79334</v>
      </c>
      <c r="IJ7" s="106">
        <v>504275</v>
      </c>
      <c r="IK7" s="106">
        <v>622365</v>
      </c>
      <c r="IL7" s="106">
        <v>414682</v>
      </c>
      <c r="IM7" s="106">
        <v>59501</v>
      </c>
      <c r="IN7" s="106">
        <v>519550</v>
      </c>
      <c r="IO7" s="106">
        <v>196740</v>
      </c>
      <c r="IP7" s="106">
        <v>643339</v>
      </c>
      <c r="IQ7" s="106">
        <v>1151034</v>
      </c>
      <c r="IR7" s="106">
        <v>334892</v>
      </c>
      <c r="IS7" s="106">
        <v>616894</v>
      </c>
      <c r="IT7" s="106">
        <v>489457</v>
      </c>
      <c r="IU7" s="106">
        <v>166420</v>
      </c>
      <c r="IV7" s="106">
        <v>280634</v>
      </c>
      <c r="IW7" s="106">
        <v>64288</v>
      </c>
      <c r="IX7" s="106">
        <v>252366</v>
      </c>
      <c r="IY7" s="106">
        <v>190357</v>
      </c>
      <c r="IZ7" s="106">
        <v>129033</v>
      </c>
      <c r="JA7" s="106">
        <v>367264</v>
      </c>
      <c r="JB7" s="106">
        <v>407159</v>
      </c>
      <c r="JC7" s="106">
        <v>74091</v>
      </c>
      <c r="JD7" s="106">
        <v>291349</v>
      </c>
      <c r="JE7" s="106">
        <v>225693</v>
      </c>
      <c r="JF7" s="106">
        <v>150006</v>
      </c>
      <c r="JG7" s="106">
        <v>471447</v>
      </c>
      <c r="JH7" s="106">
        <v>1107719</v>
      </c>
      <c r="JI7" s="106">
        <v>974583</v>
      </c>
      <c r="JJ7" s="106">
        <v>1080362</v>
      </c>
      <c r="JK7" s="106">
        <v>844639</v>
      </c>
      <c r="JL7" s="106">
        <v>945858</v>
      </c>
      <c r="JM7" s="106">
        <v>149094</v>
      </c>
      <c r="JN7" s="106">
        <v>1100880</v>
      </c>
      <c r="JO7" s="106">
        <v>1044115</v>
      </c>
      <c r="JP7" s="106">
        <v>969112</v>
      </c>
      <c r="JQ7" s="106">
        <v>540751</v>
      </c>
      <c r="JR7" s="106">
        <v>592501</v>
      </c>
      <c r="JS7" s="106">
        <v>171663</v>
      </c>
      <c r="JT7" s="106">
        <v>350394</v>
      </c>
      <c r="JU7" s="106">
        <v>822525</v>
      </c>
      <c r="JV7" s="106">
        <v>855125</v>
      </c>
      <c r="JW7" s="106">
        <v>453666</v>
      </c>
      <c r="JX7" s="106">
        <v>351762</v>
      </c>
      <c r="JY7" s="106">
        <v>716062</v>
      </c>
      <c r="JZ7" s="106">
        <v>268552</v>
      </c>
      <c r="KA7" s="106">
        <v>767356</v>
      </c>
      <c r="KB7" s="106">
        <v>644935</v>
      </c>
      <c r="KC7" s="106">
        <v>1282346</v>
      </c>
      <c r="KD7" s="106">
        <v>1384478</v>
      </c>
      <c r="KE7" s="106">
        <v>355865</v>
      </c>
      <c r="KF7" s="106">
        <v>1722789</v>
      </c>
      <c r="KG7" s="106">
        <v>589765</v>
      </c>
      <c r="KH7" s="106">
        <v>953837</v>
      </c>
      <c r="KI7" s="106">
        <v>238231</v>
      </c>
      <c r="KJ7" s="106">
        <v>958397</v>
      </c>
      <c r="KK7" s="106">
        <v>1578938</v>
      </c>
      <c r="KL7" s="106">
        <v>1349370</v>
      </c>
      <c r="KM7" s="106">
        <v>88453</v>
      </c>
      <c r="KN7" s="106">
        <v>749574</v>
      </c>
      <c r="KO7" s="106">
        <v>1005359</v>
      </c>
      <c r="KP7" s="106">
        <v>1087657</v>
      </c>
      <c r="KQ7" s="106">
        <v>1322925</v>
      </c>
      <c r="KR7" s="106">
        <v>490369</v>
      </c>
    </row>
    <row r="8" spans="1:304" x14ac:dyDescent="0.2">
      <c r="A8" s="82" t="s">
        <v>382</v>
      </c>
      <c r="B8" s="83" t="s">
        <v>19</v>
      </c>
      <c r="C8" s="99">
        <v>206315</v>
      </c>
      <c r="D8" s="99">
        <v>219766</v>
      </c>
      <c r="E8" s="99">
        <v>227517</v>
      </c>
      <c r="F8" s="99">
        <v>172347</v>
      </c>
      <c r="G8" s="99">
        <v>195373</v>
      </c>
      <c r="H8" s="99">
        <v>192409</v>
      </c>
      <c r="I8" s="99">
        <v>169612</v>
      </c>
      <c r="J8" s="99">
        <v>169840</v>
      </c>
      <c r="K8" s="99">
        <v>156617</v>
      </c>
      <c r="L8" s="99">
        <v>134960</v>
      </c>
      <c r="M8" s="99">
        <v>126981</v>
      </c>
      <c r="N8" s="99">
        <v>137240</v>
      </c>
      <c r="O8" s="99">
        <v>97344</v>
      </c>
      <c r="P8" s="99">
        <v>97800</v>
      </c>
      <c r="Q8" s="99">
        <v>109883</v>
      </c>
      <c r="R8" s="99">
        <v>50610</v>
      </c>
      <c r="S8" s="99">
        <v>46734</v>
      </c>
      <c r="T8" s="99">
        <v>44911</v>
      </c>
      <c r="U8" s="99">
        <v>17517</v>
      </c>
      <c r="V8" s="99">
        <v>16577</v>
      </c>
      <c r="W8" s="99">
        <v>18042</v>
      </c>
      <c r="X8" s="99">
        <v>4886</v>
      </c>
      <c r="Y8" s="99">
        <v>4888</v>
      </c>
      <c r="Z8" s="99">
        <v>4816</v>
      </c>
      <c r="AA8" s="99">
        <v>1157</v>
      </c>
      <c r="AB8" s="99">
        <v>1364</v>
      </c>
      <c r="AC8" s="99">
        <v>1506</v>
      </c>
      <c r="AD8" s="78"/>
      <c r="AE8" s="82" t="s">
        <v>382</v>
      </c>
      <c r="AF8" s="83" t="s">
        <v>19</v>
      </c>
      <c r="AG8" s="99">
        <v>156389</v>
      </c>
      <c r="AH8" s="99">
        <v>32943</v>
      </c>
      <c r="AI8" s="99">
        <v>7116</v>
      </c>
      <c r="AJ8" s="99">
        <v>1416</v>
      </c>
      <c r="AK8" s="99">
        <v>280</v>
      </c>
      <c r="AL8" s="99">
        <v>217</v>
      </c>
      <c r="AM8" s="99">
        <v>198</v>
      </c>
      <c r="AN8" s="99">
        <v>179</v>
      </c>
      <c r="AO8" s="99">
        <v>232</v>
      </c>
      <c r="AP8" s="99">
        <v>199</v>
      </c>
      <c r="AQ8" s="99">
        <v>188</v>
      </c>
      <c r="AR8" s="99">
        <v>197</v>
      </c>
      <c r="AS8" s="99">
        <v>250</v>
      </c>
      <c r="AT8" s="99">
        <v>200</v>
      </c>
      <c r="AU8" s="99">
        <v>196</v>
      </c>
      <c r="AV8" s="99">
        <v>183</v>
      </c>
      <c r="AW8" s="99">
        <v>262</v>
      </c>
      <c r="AX8" s="99">
        <v>195</v>
      </c>
      <c r="AY8" s="99">
        <v>197</v>
      </c>
      <c r="AZ8" s="99">
        <v>183</v>
      </c>
      <c r="BA8" s="99">
        <v>271</v>
      </c>
      <c r="BB8" s="99">
        <v>208</v>
      </c>
      <c r="BC8" s="99">
        <v>210</v>
      </c>
      <c r="BD8" s="99">
        <v>185</v>
      </c>
      <c r="BE8" s="99">
        <v>218</v>
      </c>
      <c r="BF8" s="99">
        <v>210</v>
      </c>
      <c r="BG8" s="99">
        <v>186</v>
      </c>
      <c r="BH8" s="99">
        <v>195</v>
      </c>
      <c r="BI8" s="99">
        <v>202</v>
      </c>
      <c r="BJ8" s="99">
        <v>182</v>
      </c>
      <c r="BK8" s="99">
        <v>186</v>
      </c>
      <c r="BL8" s="99">
        <v>178</v>
      </c>
      <c r="BM8" s="99">
        <v>236</v>
      </c>
      <c r="BN8" s="99">
        <v>203</v>
      </c>
      <c r="BO8" s="99">
        <v>193</v>
      </c>
      <c r="BP8" s="99">
        <v>192</v>
      </c>
      <c r="BQ8" s="99">
        <v>220</v>
      </c>
      <c r="BR8" s="99">
        <v>192</v>
      </c>
      <c r="BS8" s="99">
        <v>189</v>
      </c>
      <c r="BT8" s="99">
        <v>179</v>
      </c>
      <c r="BU8" s="99">
        <v>220</v>
      </c>
      <c r="BV8" s="99">
        <v>192</v>
      </c>
      <c r="BW8" s="99">
        <v>195</v>
      </c>
      <c r="BX8" s="99">
        <v>179</v>
      </c>
      <c r="BY8" s="99">
        <v>222</v>
      </c>
      <c r="BZ8" s="99">
        <v>187</v>
      </c>
      <c r="CA8" s="99">
        <v>197</v>
      </c>
      <c r="CB8" s="99">
        <v>179</v>
      </c>
      <c r="CC8" s="99">
        <v>213</v>
      </c>
      <c r="CD8" s="99">
        <v>186</v>
      </c>
      <c r="CE8" s="99">
        <v>189</v>
      </c>
      <c r="CF8" s="99">
        <v>176</v>
      </c>
      <c r="CG8" s="99">
        <v>210</v>
      </c>
      <c r="CH8" s="99">
        <v>198</v>
      </c>
      <c r="CI8" s="99">
        <v>191</v>
      </c>
      <c r="CJ8" s="99">
        <v>184</v>
      </c>
      <c r="CK8" s="99">
        <v>255</v>
      </c>
      <c r="CL8" s="99">
        <v>241</v>
      </c>
      <c r="CM8" s="99">
        <v>212</v>
      </c>
      <c r="CN8" s="99">
        <v>210</v>
      </c>
      <c r="CO8" s="99">
        <v>218</v>
      </c>
      <c r="CP8" s="99">
        <v>204</v>
      </c>
      <c r="CQ8" s="99">
        <v>215</v>
      </c>
      <c r="CR8" s="99">
        <v>192</v>
      </c>
      <c r="CS8" s="78"/>
      <c r="CT8" s="78"/>
      <c r="CU8" s="82" t="s">
        <v>382</v>
      </c>
      <c r="CV8" s="83" t="s">
        <v>19</v>
      </c>
      <c r="CW8" s="106">
        <v>16942</v>
      </c>
      <c r="CX8" s="106">
        <v>158441</v>
      </c>
      <c r="CY8" s="106">
        <v>663</v>
      </c>
      <c r="CZ8" s="106">
        <v>708</v>
      </c>
      <c r="DA8" s="106">
        <v>44227</v>
      </c>
      <c r="DB8" s="106">
        <v>35928</v>
      </c>
      <c r="DC8" s="106">
        <v>536</v>
      </c>
      <c r="DD8" s="106">
        <v>884</v>
      </c>
      <c r="DE8" s="106">
        <v>6975</v>
      </c>
      <c r="DF8" s="106">
        <v>9620</v>
      </c>
      <c r="DG8" s="106">
        <v>63376</v>
      </c>
      <c r="DH8" s="106">
        <v>186710</v>
      </c>
      <c r="DI8" s="106">
        <v>638</v>
      </c>
      <c r="DJ8" s="106">
        <v>520</v>
      </c>
      <c r="DK8" s="106">
        <v>413</v>
      </c>
      <c r="DL8" s="106">
        <v>29747</v>
      </c>
      <c r="DM8" s="106">
        <v>1020</v>
      </c>
      <c r="DN8" s="106">
        <v>86174</v>
      </c>
      <c r="DO8" s="106">
        <v>410</v>
      </c>
      <c r="DP8" s="106">
        <v>108971</v>
      </c>
      <c r="DQ8" s="106">
        <v>346</v>
      </c>
      <c r="DR8" s="106">
        <v>438</v>
      </c>
      <c r="DS8" s="106">
        <v>463</v>
      </c>
      <c r="DT8" s="106">
        <v>26557</v>
      </c>
      <c r="DU8" s="106">
        <v>79107</v>
      </c>
      <c r="DV8" s="106">
        <v>59729</v>
      </c>
      <c r="DW8" s="106">
        <v>57221</v>
      </c>
      <c r="DX8" s="106">
        <v>77739</v>
      </c>
      <c r="DY8" s="106">
        <v>35792</v>
      </c>
      <c r="DZ8" s="106">
        <v>50382</v>
      </c>
      <c r="EA8" s="106">
        <v>40123</v>
      </c>
      <c r="EB8" s="106">
        <v>19164</v>
      </c>
      <c r="EC8" s="106">
        <v>520</v>
      </c>
      <c r="ED8" s="106">
        <v>93241</v>
      </c>
      <c r="EE8" s="106">
        <v>929</v>
      </c>
      <c r="EF8" s="106">
        <v>28211</v>
      </c>
      <c r="EG8" s="106">
        <v>463</v>
      </c>
      <c r="EH8" s="106">
        <v>671</v>
      </c>
      <c r="EI8" s="106">
        <v>777</v>
      </c>
      <c r="EJ8" s="106">
        <v>3712</v>
      </c>
      <c r="EK8" s="106">
        <v>433</v>
      </c>
      <c r="EL8" s="106">
        <v>2556</v>
      </c>
      <c r="EM8" s="106">
        <v>2382</v>
      </c>
      <c r="EN8" s="106">
        <v>22293</v>
      </c>
      <c r="EO8" s="106">
        <v>716</v>
      </c>
      <c r="EP8" s="106">
        <v>50610</v>
      </c>
      <c r="EQ8" s="106">
        <v>30811</v>
      </c>
      <c r="ER8" s="106">
        <v>30962</v>
      </c>
      <c r="ES8" s="106">
        <v>616</v>
      </c>
      <c r="ET8" s="106">
        <v>33336</v>
      </c>
      <c r="EU8" s="106">
        <v>13706</v>
      </c>
      <c r="EV8" s="106">
        <v>16889</v>
      </c>
      <c r="EW8" s="106">
        <v>1651</v>
      </c>
      <c r="EX8" s="106">
        <v>631</v>
      </c>
      <c r="EY8" s="106">
        <v>1038</v>
      </c>
      <c r="EZ8" s="106">
        <v>81158</v>
      </c>
      <c r="FA8" s="106">
        <v>3129</v>
      </c>
      <c r="FB8" s="106">
        <v>4661</v>
      </c>
      <c r="FC8" s="106">
        <v>480</v>
      </c>
      <c r="FD8" s="106">
        <v>614</v>
      </c>
      <c r="FE8" s="106">
        <v>461</v>
      </c>
      <c r="FF8" s="106">
        <v>670</v>
      </c>
      <c r="FG8" s="106">
        <v>384</v>
      </c>
      <c r="FH8" s="106">
        <v>386</v>
      </c>
      <c r="FI8" s="106">
        <v>331</v>
      </c>
      <c r="FJ8" s="106">
        <v>324</v>
      </c>
      <c r="FK8" s="106">
        <v>388</v>
      </c>
      <c r="FL8" s="106">
        <v>448</v>
      </c>
      <c r="FM8" s="106">
        <v>355</v>
      </c>
      <c r="FN8" s="106">
        <v>420</v>
      </c>
      <c r="FO8" s="106">
        <v>362</v>
      </c>
      <c r="FP8" s="106">
        <v>24547</v>
      </c>
      <c r="FQ8" s="106">
        <v>1369</v>
      </c>
      <c r="FR8" s="106">
        <v>698</v>
      </c>
      <c r="FS8" s="106">
        <v>51750</v>
      </c>
      <c r="FT8" s="106">
        <v>1647</v>
      </c>
      <c r="FU8" s="106">
        <v>107603</v>
      </c>
      <c r="FV8" s="106">
        <v>388</v>
      </c>
      <c r="FW8" s="106">
        <v>3220</v>
      </c>
      <c r="FX8" s="106">
        <v>1370</v>
      </c>
      <c r="FY8" s="106">
        <v>37160</v>
      </c>
      <c r="FZ8" s="106">
        <v>57221</v>
      </c>
      <c r="GA8" s="106">
        <v>26393</v>
      </c>
      <c r="GB8" s="106">
        <v>180098</v>
      </c>
      <c r="GC8" s="106">
        <v>391</v>
      </c>
      <c r="GD8" s="106">
        <v>579</v>
      </c>
      <c r="GE8" s="106">
        <v>9219</v>
      </c>
      <c r="GF8" s="106">
        <v>400</v>
      </c>
      <c r="GG8" s="106">
        <v>2786</v>
      </c>
      <c r="GH8" s="106">
        <v>1369</v>
      </c>
      <c r="GI8" s="106">
        <v>2530</v>
      </c>
      <c r="GJ8" s="106">
        <v>8848</v>
      </c>
      <c r="GK8" s="106">
        <v>5327</v>
      </c>
      <c r="GL8" s="106">
        <v>6041</v>
      </c>
      <c r="GM8" s="106">
        <v>12859</v>
      </c>
      <c r="GN8" s="106">
        <v>565</v>
      </c>
      <c r="GO8" s="106">
        <v>2756</v>
      </c>
      <c r="GP8" s="106">
        <v>774</v>
      </c>
      <c r="GQ8" s="106">
        <v>14087</v>
      </c>
      <c r="GR8" s="106">
        <v>888</v>
      </c>
      <c r="GS8" s="106">
        <v>527</v>
      </c>
      <c r="GT8" s="106">
        <v>2885</v>
      </c>
      <c r="GU8" s="106">
        <v>64060</v>
      </c>
      <c r="GV8" s="106">
        <v>12983</v>
      </c>
      <c r="GW8" s="106">
        <v>40351</v>
      </c>
      <c r="GX8" s="106">
        <v>379</v>
      </c>
      <c r="GY8" s="106">
        <v>429</v>
      </c>
      <c r="GZ8" s="106">
        <v>789</v>
      </c>
      <c r="HA8" s="106">
        <v>162544</v>
      </c>
      <c r="HB8" s="106">
        <v>358</v>
      </c>
      <c r="HC8" s="106">
        <v>389</v>
      </c>
      <c r="HD8" s="106">
        <v>553</v>
      </c>
      <c r="HE8" s="106">
        <v>398</v>
      </c>
      <c r="HF8" s="106">
        <v>472</v>
      </c>
      <c r="HG8" s="106">
        <v>386</v>
      </c>
      <c r="HH8" s="106">
        <v>363</v>
      </c>
      <c r="HI8" s="106">
        <v>1937</v>
      </c>
      <c r="HJ8" s="106">
        <v>360</v>
      </c>
      <c r="HK8" s="106">
        <v>398</v>
      </c>
      <c r="HL8" s="106">
        <v>1713</v>
      </c>
      <c r="HM8" s="106">
        <v>1843</v>
      </c>
      <c r="HN8" s="106">
        <v>701</v>
      </c>
      <c r="HO8" s="106">
        <v>538</v>
      </c>
      <c r="HP8" s="106">
        <v>1721</v>
      </c>
      <c r="HQ8" s="106">
        <v>492</v>
      </c>
      <c r="HR8" s="106">
        <v>1274</v>
      </c>
      <c r="HS8" s="106">
        <v>394</v>
      </c>
      <c r="HT8" s="106">
        <v>454</v>
      </c>
      <c r="HU8" s="106">
        <v>442</v>
      </c>
      <c r="HV8" s="106">
        <v>436</v>
      </c>
      <c r="HW8" s="106">
        <v>395</v>
      </c>
      <c r="HX8" s="106">
        <v>372</v>
      </c>
      <c r="HY8" s="106">
        <v>602</v>
      </c>
      <c r="HZ8" s="106">
        <v>2210</v>
      </c>
      <c r="IA8" s="106">
        <v>1049</v>
      </c>
      <c r="IB8" s="106">
        <v>645</v>
      </c>
      <c r="IC8" s="106">
        <v>1130</v>
      </c>
      <c r="ID8" s="106">
        <v>1110</v>
      </c>
      <c r="IE8" s="106">
        <v>679</v>
      </c>
      <c r="IF8" s="106">
        <v>517</v>
      </c>
      <c r="IG8" s="106">
        <v>510</v>
      </c>
      <c r="IH8" s="106">
        <v>698</v>
      </c>
      <c r="II8" s="106">
        <v>400</v>
      </c>
      <c r="IJ8" s="106">
        <v>621</v>
      </c>
      <c r="IK8" s="106">
        <v>882</v>
      </c>
      <c r="IL8" s="106">
        <v>623</v>
      </c>
      <c r="IM8" s="106">
        <v>878</v>
      </c>
      <c r="IN8" s="106">
        <v>546</v>
      </c>
      <c r="IO8" s="106">
        <v>1001</v>
      </c>
      <c r="IP8" s="106">
        <v>1067</v>
      </c>
      <c r="IQ8" s="106">
        <v>245071</v>
      </c>
      <c r="IR8" s="106">
        <v>504</v>
      </c>
      <c r="IS8" s="106">
        <v>381</v>
      </c>
      <c r="IT8" s="106">
        <v>489</v>
      </c>
      <c r="IU8" s="106">
        <v>358</v>
      </c>
      <c r="IV8" s="106">
        <v>385</v>
      </c>
      <c r="IW8" s="106">
        <v>383</v>
      </c>
      <c r="IX8" s="106">
        <v>391</v>
      </c>
      <c r="IY8" s="106">
        <v>348</v>
      </c>
      <c r="IZ8" s="106">
        <v>511</v>
      </c>
      <c r="JA8" s="106">
        <v>376</v>
      </c>
      <c r="JB8" s="106">
        <v>367</v>
      </c>
      <c r="JC8" s="106">
        <v>410</v>
      </c>
      <c r="JD8" s="106">
        <v>375</v>
      </c>
      <c r="JE8" s="106">
        <v>343</v>
      </c>
      <c r="JF8" s="106">
        <v>336</v>
      </c>
      <c r="JG8" s="106">
        <v>3543</v>
      </c>
      <c r="JH8" s="106">
        <v>108971</v>
      </c>
      <c r="JI8" s="106">
        <v>192637</v>
      </c>
      <c r="JJ8" s="106">
        <v>129260</v>
      </c>
      <c r="JK8" s="106">
        <v>650</v>
      </c>
      <c r="JL8" s="106">
        <v>507</v>
      </c>
      <c r="JM8" s="106">
        <v>581</v>
      </c>
      <c r="JN8" s="106">
        <v>545</v>
      </c>
      <c r="JO8" s="106">
        <v>106463</v>
      </c>
      <c r="JP8" s="106">
        <v>77739</v>
      </c>
      <c r="JQ8" s="106">
        <v>13738</v>
      </c>
      <c r="JR8" s="106">
        <v>36248</v>
      </c>
      <c r="JS8" s="106">
        <v>691</v>
      </c>
      <c r="JT8" s="106">
        <v>3608</v>
      </c>
      <c r="JU8" s="106">
        <v>438</v>
      </c>
      <c r="JV8" s="106">
        <v>565</v>
      </c>
      <c r="JW8" s="106">
        <v>449</v>
      </c>
      <c r="JX8" s="106">
        <v>481</v>
      </c>
      <c r="JY8" s="106">
        <v>367</v>
      </c>
      <c r="JZ8" s="106">
        <v>362</v>
      </c>
      <c r="KA8" s="106">
        <v>37160</v>
      </c>
      <c r="KB8" s="106">
        <v>12383</v>
      </c>
      <c r="KC8" s="106">
        <v>70216</v>
      </c>
      <c r="KD8" s="106">
        <v>163912</v>
      </c>
      <c r="KE8" s="106">
        <v>650</v>
      </c>
      <c r="KF8" s="106">
        <v>27583</v>
      </c>
      <c r="KG8" s="106">
        <v>27228</v>
      </c>
      <c r="KH8" s="106">
        <v>30212</v>
      </c>
      <c r="KI8" s="106">
        <v>371</v>
      </c>
      <c r="KJ8" s="106">
        <v>112163</v>
      </c>
      <c r="KK8" s="106">
        <v>69304</v>
      </c>
      <c r="KL8" s="106">
        <v>212698</v>
      </c>
      <c r="KM8" s="106">
        <v>3622</v>
      </c>
      <c r="KN8" s="106">
        <v>83894</v>
      </c>
      <c r="KO8" s="106">
        <v>18004</v>
      </c>
      <c r="KP8" s="106">
        <v>11462</v>
      </c>
      <c r="KQ8" s="106">
        <v>551</v>
      </c>
      <c r="KR8" s="106">
        <v>10126</v>
      </c>
    </row>
    <row r="9" spans="1:304" x14ac:dyDescent="0.2">
      <c r="A9" s="82" t="s">
        <v>381</v>
      </c>
      <c r="B9" s="83" t="s">
        <v>20</v>
      </c>
      <c r="C9" s="99">
        <v>414</v>
      </c>
      <c r="D9" s="99">
        <v>1087</v>
      </c>
      <c r="E9" s="99">
        <v>479</v>
      </c>
      <c r="F9" s="99">
        <v>738</v>
      </c>
      <c r="G9" s="99">
        <v>505</v>
      </c>
      <c r="H9" s="99">
        <v>590</v>
      </c>
      <c r="I9" s="99">
        <v>730</v>
      </c>
      <c r="J9" s="99">
        <v>707</v>
      </c>
      <c r="K9" s="99">
        <v>673</v>
      </c>
      <c r="L9" s="99">
        <v>631</v>
      </c>
      <c r="M9" s="99">
        <v>600</v>
      </c>
      <c r="N9" s="99">
        <v>688</v>
      </c>
      <c r="O9" s="99">
        <v>748</v>
      </c>
      <c r="P9" s="99">
        <v>726</v>
      </c>
      <c r="Q9" s="99">
        <v>676</v>
      </c>
      <c r="R9" s="99">
        <v>644</v>
      </c>
      <c r="S9" s="99">
        <v>662</v>
      </c>
      <c r="T9" s="99">
        <v>619</v>
      </c>
      <c r="U9" s="99">
        <v>657</v>
      </c>
      <c r="V9" s="99">
        <v>636</v>
      </c>
      <c r="W9" s="99">
        <v>612</v>
      </c>
      <c r="X9" s="99">
        <v>580</v>
      </c>
      <c r="Y9" s="99">
        <v>600</v>
      </c>
      <c r="Z9" s="99">
        <v>570</v>
      </c>
      <c r="AA9" s="99">
        <v>554</v>
      </c>
      <c r="AB9" s="99">
        <v>552</v>
      </c>
      <c r="AC9" s="99">
        <v>545</v>
      </c>
      <c r="AD9" s="78"/>
      <c r="AE9" s="82" t="s">
        <v>381</v>
      </c>
      <c r="AF9" s="83" t="s">
        <v>20</v>
      </c>
      <c r="AG9" s="99">
        <v>248</v>
      </c>
      <c r="AH9" s="99">
        <v>203</v>
      </c>
      <c r="AI9" s="99">
        <v>195</v>
      </c>
      <c r="AJ9" s="99">
        <v>191</v>
      </c>
      <c r="AK9" s="99">
        <v>737491</v>
      </c>
      <c r="AL9" s="99">
        <v>211787</v>
      </c>
      <c r="AM9" s="99">
        <v>43087</v>
      </c>
      <c r="AN9" s="99">
        <v>9079</v>
      </c>
      <c r="AO9" s="99">
        <v>239</v>
      </c>
      <c r="AP9" s="99">
        <v>190</v>
      </c>
      <c r="AQ9" s="99">
        <v>186</v>
      </c>
      <c r="AR9" s="99">
        <v>194</v>
      </c>
      <c r="AS9" s="99">
        <v>229</v>
      </c>
      <c r="AT9" s="99">
        <v>198</v>
      </c>
      <c r="AU9" s="99">
        <v>192</v>
      </c>
      <c r="AV9" s="99">
        <v>185</v>
      </c>
      <c r="AW9" s="99">
        <v>246</v>
      </c>
      <c r="AX9" s="99">
        <v>195</v>
      </c>
      <c r="AY9" s="99">
        <v>194</v>
      </c>
      <c r="AZ9" s="99">
        <v>176</v>
      </c>
      <c r="BA9" s="99">
        <v>261</v>
      </c>
      <c r="BB9" s="99">
        <v>201</v>
      </c>
      <c r="BC9" s="99">
        <v>204</v>
      </c>
      <c r="BD9" s="99">
        <v>179</v>
      </c>
      <c r="BE9" s="99">
        <v>214</v>
      </c>
      <c r="BF9" s="99">
        <v>202</v>
      </c>
      <c r="BG9" s="99">
        <v>185</v>
      </c>
      <c r="BH9" s="99">
        <v>185</v>
      </c>
      <c r="BI9" s="99">
        <v>201</v>
      </c>
      <c r="BJ9" s="99">
        <v>175</v>
      </c>
      <c r="BK9" s="99">
        <v>180</v>
      </c>
      <c r="BL9" s="99">
        <v>173</v>
      </c>
      <c r="BM9" s="99">
        <v>215</v>
      </c>
      <c r="BN9" s="99">
        <v>201</v>
      </c>
      <c r="BO9" s="99">
        <v>191</v>
      </c>
      <c r="BP9" s="99">
        <v>190</v>
      </c>
      <c r="BQ9" s="99">
        <v>201</v>
      </c>
      <c r="BR9" s="99">
        <v>188</v>
      </c>
      <c r="BS9" s="99">
        <v>182</v>
      </c>
      <c r="BT9" s="99">
        <v>179</v>
      </c>
      <c r="BU9" s="99">
        <v>206</v>
      </c>
      <c r="BV9" s="99">
        <v>179</v>
      </c>
      <c r="BW9" s="99">
        <v>186</v>
      </c>
      <c r="BX9" s="99">
        <v>179</v>
      </c>
      <c r="BY9" s="99">
        <v>225</v>
      </c>
      <c r="BZ9" s="99">
        <v>188</v>
      </c>
      <c r="CA9" s="99">
        <v>185</v>
      </c>
      <c r="CB9" s="99">
        <v>172</v>
      </c>
      <c r="CC9" s="99">
        <v>339</v>
      </c>
      <c r="CD9" s="99">
        <v>228</v>
      </c>
      <c r="CE9" s="99">
        <v>200</v>
      </c>
      <c r="CF9" s="99">
        <v>176</v>
      </c>
      <c r="CG9" s="99">
        <v>194</v>
      </c>
      <c r="CH9" s="99">
        <v>183</v>
      </c>
      <c r="CI9" s="99">
        <v>183</v>
      </c>
      <c r="CJ9" s="99">
        <v>182</v>
      </c>
      <c r="CK9" s="99">
        <v>254</v>
      </c>
      <c r="CL9" s="99">
        <v>239</v>
      </c>
      <c r="CM9" s="99">
        <v>206</v>
      </c>
      <c r="CN9" s="99">
        <v>210</v>
      </c>
      <c r="CO9" s="99">
        <v>204</v>
      </c>
      <c r="CP9" s="99">
        <v>191</v>
      </c>
      <c r="CQ9" s="99">
        <v>193</v>
      </c>
      <c r="CR9" s="99">
        <v>186</v>
      </c>
      <c r="CS9" s="78"/>
      <c r="CT9" s="78"/>
      <c r="CU9" s="82" t="s">
        <v>381</v>
      </c>
      <c r="CV9" s="83" t="s">
        <v>20</v>
      </c>
      <c r="CW9" s="106">
        <v>6200</v>
      </c>
      <c r="CX9" s="106">
        <v>62237</v>
      </c>
      <c r="CY9" s="106">
        <v>320302</v>
      </c>
      <c r="CZ9" s="106">
        <v>402372</v>
      </c>
      <c r="DA9" s="106">
        <v>63604</v>
      </c>
      <c r="DB9" s="106">
        <v>45367</v>
      </c>
      <c r="DC9" s="106">
        <v>642</v>
      </c>
      <c r="DD9" s="106">
        <v>800</v>
      </c>
      <c r="DE9" s="106">
        <v>20651</v>
      </c>
      <c r="DF9" s="106">
        <v>94609</v>
      </c>
      <c r="DG9" s="106">
        <v>11690</v>
      </c>
      <c r="DH9" s="106">
        <v>202896</v>
      </c>
      <c r="DI9" s="106">
        <v>129260</v>
      </c>
      <c r="DJ9" s="106">
        <v>225921</v>
      </c>
      <c r="DK9" s="106">
        <v>844</v>
      </c>
      <c r="DL9" s="106">
        <v>248718</v>
      </c>
      <c r="DM9" s="106">
        <v>1113</v>
      </c>
      <c r="DN9" s="106">
        <v>52890</v>
      </c>
      <c r="DO9" s="106">
        <v>86402</v>
      </c>
      <c r="DP9" s="106">
        <v>625785</v>
      </c>
      <c r="DQ9" s="106">
        <v>599</v>
      </c>
      <c r="DR9" s="106">
        <v>274251</v>
      </c>
      <c r="DS9" s="106">
        <v>3529</v>
      </c>
      <c r="DT9" s="106">
        <v>17777</v>
      </c>
      <c r="DU9" s="106">
        <v>290209</v>
      </c>
      <c r="DV9" s="106">
        <v>120825</v>
      </c>
      <c r="DW9" s="106">
        <v>41035</v>
      </c>
      <c r="DX9" s="106">
        <v>45367</v>
      </c>
      <c r="DY9" s="106">
        <v>55853</v>
      </c>
      <c r="DZ9" s="106">
        <v>64972</v>
      </c>
      <c r="EA9" s="106">
        <v>56537</v>
      </c>
      <c r="EB9" s="106">
        <v>40123</v>
      </c>
      <c r="EC9" s="106">
        <v>1000</v>
      </c>
      <c r="ED9" s="106">
        <v>91645</v>
      </c>
      <c r="EE9" s="106">
        <v>1030</v>
      </c>
      <c r="EF9" s="106">
        <v>241879</v>
      </c>
      <c r="EG9" s="106">
        <v>820</v>
      </c>
      <c r="EH9" s="106">
        <v>328737</v>
      </c>
      <c r="EI9" s="106">
        <v>2158</v>
      </c>
      <c r="EJ9" s="106">
        <v>21764</v>
      </c>
      <c r="EK9" s="106">
        <v>568</v>
      </c>
      <c r="EL9" s="106">
        <v>126069</v>
      </c>
      <c r="EM9" s="106">
        <v>4788</v>
      </c>
      <c r="EN9" s="106">
        <v>46278</v>
      </c>
      <c r="EO9" s="106">
        <v>75231</v>
      </c>
      <c r="EP9" s="106">
        <v>239827</v>
      </c>
      <c r="EQ9" s="106">
        <v>287246</v>
      </c>
      <c r="ER9" s="106">
        <v>119686</v>
      </c>
      <c r="ES9" s="106">
        <v>812</v>
      </c>
      <c r="ET9" s="106">
        <v>103956</v>
      </c>
      <c r="EU9" s="106">
        <v>63148</v>
      </c>
      <c r="EV9" s="106">
        <v>80246</v>
      </c>
      <c r="EW9" s="106">
        <v>28269</v>
      </c>
      <c r="EX9" s="106">
        <v>140659</v>
      </c>
      <c r="EY9" s="106">
        <v>2349</v>
      </c>
      <c r="EZ9" s="106">
        <v>95293</v>
      </c>
      <c r="FA9" s="106">
        <v>6691</v>
      </c>
      <c r="FB9" s="106">
        <v>5158</v>
      </c>
      <c r="FC9" s="106">
        <v>572</v>
      </c>
      <c r="FD9" s="106">
        <v>35564</v>
      </c>
      <c r="FE9" s="106">
        <v>578</v>
      </c>
      <c r="FF9" s="106">
        <v>19110</v>
      </c>
      <c r="FG9" s="106">
        <v>535</v>
      </c>
      <c r="FH9" s="106">
        <v>517</v>
      </c>
      <c r="FI9" s="106">
        <v>476</v>
      </c>
      <c r="FJ9" s="106">
        <v>471</v>
      </c>
      <c r="FK9" s="106">
        <v>742</v>
      </c>
      <c r="FL9" s="106">
        <v>566</v>
      </c>
      <c r="FM9" s="106">
        <v>593</v>
      </c>
      <c r="FN9" s="106">
        <v>591</v>
      </c>
      <c r="FO9" s="106">
        <v>591</v>
      </c>
      <c r="FP9" s="106">
        <v>218170</v>
      </c>
      <c r="FQ9" s="106">
        <v>830</v>
      </c>
      <c r="FR9" s="106">
        <v>1196</v>
      </c>
      <c r="FS9" s="106">
        <v>106919</v>
      </c>
      <c r="FT9" s="106">
        <v>1606</v>
      </c>
      <c r="FU9" s="106">
        <v>274023</v>
      </c>
      <c r="FV9" s="106">
        <v>656</v>
      </c>
      <c r="FW9" s="106">
        <v>47418</v>
      </c>
      <c r="FX9" s="106">
        <v>2082</v>
      </c>
      <c r="FY9" s="106">
        <v>125841</v>
      </c>
      <c r="FZ9" s="106">
        <v>457997</v>
      </c>
      <c r="GA9" s="106">
        <v>129260</v>
      </c>
      <c r="GB9" s="106">
        <v>307991</v>
      </c>
      <c r="GC9" s="106">
        <v>714</v>
      </c>
      <c r="GD9" s="106">
        <v>726</v>
      </c>
      <c r="GE9" s="106">
        <v>67936</v>
      </c>
      <c r="GF9" s="106">
        <v>530</v>
      </c>
      <c r="GG9" s="106">
        <v>87541</v>
      </c>
      <c r="GH9" s="106">
        <v>434516</v>
      </c>
      <c r="GI9" s="106">
        <v>386642</v>
      </c>
      <c r="GJ9" s="106">
        <v>468484</v>
      </c>
      <c r="GK9" s="106">
        <v>94837</v>
      </c>
      <c r="GL9" s="106">
        <v>23030</v>
      </c>
      <c r="GM9" s="106">
        <v>177819</v>
      </c>
      <c r="GN9" s="106">
        <v>769</v>
      </c>
      <c r="GO9" s="106">
        <v>137240</v>
      </c>
      <c r="GP9" s="106">
        <v>1237</v>
      </c>
      <c r="GQ9" s="106">
        <v>518866</v>
      </c>
      <c r="GR9" s="106">
        <v>288613</v>
      </c>
      <c r="GS9" s="106">
        <v>253050</v>
      </c>
      <c r="GT9" s="106">
        <v>1635</v>
      </c>
      <c r="GU9" s="106">
        <v>63832</v>
      </c>
      <c r="GV9" s="106">
        <v>210875</v>
      </c>
      <c r="GW9" s="106">
        <v>33968</v>
      </c>
      <c r="GX9" s="106">
        <v>578</v>
      </c>
      <c r="GY9" s="106">
        <v>4625</v>
      </c>
      <c r="GZ9" s="106">
        <v>2467</v>
      </c>
      <c r="HA9" s="106">
        <v>106235</v>
      </c>
      <c r="HB9" s="106">
        <v>541</v>
      </c>
      <c r="HC9" s="106">
        <v>587</v>
      </c>
      <c r="HD9" s="106">
        <v>605</v>
      </c>
      <c r="HE9" s="106">
        <v>517</v>
      </c>
      <c r="HF9" s="106">
        <v>551</v>
      </c>
      <c r="HG9" s="106">
        <v>530</v>
      </c>
      <c r="HH9" s="106">
        <v>524</v>
      </c>
      <c r="HI9" s="106">
        <v>967</v>
      </c>
      <c r="HJ9" s="106">
        <v>532</v>
      </c>
      <c r="HK9" s="106">
        <v>537</v>
      </c>
      <c r="HL9" s="106">
        <v>815</v>
      </c>
      <c r="HM9" s="106">
        <v>822</v>
      </c>
      <c r="HN9" s="106">
        <v>667</v>
      </c>
      <c r="HO9" s="106">
        <v>3819</v>
      </c>
      <c r="HP9" s="106">
        <v>723</v>
      </c>
      <c r="HQ9" s="106">
        <v>609</v>
      </c>
      <c r="HR9" s="106">
        <v>645</v>
      </c>
      <c r="HS9" s="106">
        <v>565</v>
      </c>
      <c r="HT9" s="106">
        <v>621</v>
      </c>
      <c r="HU9" s="106">
        <v>552</v>
      </c>
      <c r="HV9" s="106">
        <v>569</v>
      </c>
      <c r="HW9" s="106">
        <v>505</v>
      </c>
      <c r="HX9" s="106">
        <v>458</v>
      </c>
      <c r="HY9" s="106">
        <v>591</v>
      </c>
      <c r="HZ9" s="106">
        <v>1226</v>
      </c>
      <c r="IA9" s="106">
        <v>654</v>
      </c>
      <c r="IB9" s="106">
        <v>637</v>
      </c>
      <c r="IC9" s="106">
        <v>614</v>
      </c>
      <c r="ID9" s="106">
        <v>733</v>
      </c>
      <c r="IE9" s="106">
        <v>618</v>
      </c>
      <c r="IF9" s="106">
        <v>577</v>
      </c>
      <c r="IG9" s="106">
        <v>540</v>
      </c>
      <c r="IH9" s="106">
        <v>581</v>
      </c>
      <c r="II9" s="106">
        <v>546</v>
      </c>
      <c r="IJ9" s="106">
        <v>3047</v>
      </c>
      <c r="IK9" s="106">
        <v>557</v>
      </c>
      <c r="IL9" s="106">
        <v>559</v>
      </c>
      <c r="IM9" s="106">
        <v>605</v>
      </c>
      <c r="IN9" s="106">
        <v>527</v>
      </c>
      <c r="IO9" s="106">
        <v>663</v>
      </c>
      <c r="IP9" s="106">
        <v>648</v>
      </c>
      <c r="IQ9" s="106">
        <v>68848</v>
      </c>
      <c r="IR9" s="106">
        <v>577</v>
      </c>
      <c r="IS9" s="106">
        <v>510</v>
      </c>
      <c r="IT9" s="106">
        <v>549</v>
      </c>
      <c r="IU9" s="106">
        <v>474</v>
      </c>
      <c r="IV9" s="106">
        <v>511</v>
      </c>
      <c r="IW9" s="106">
        <v>508</v>
      </c>
      <c r="IX9" s="106">
        <v>524</v>
      </c>
      <c r="IY9" s="106">
        <v>482</v>
      </c>
      <c r="IZ9" s="106">
        <v>518</v>
      </c>
      <c r="JA9" s="106">
        <v>460</v>
      </c>
      <c r="JB9" s="106">
        <v>1003</v>
      </c>
      <c r="JC9" s="106">
        <v>476</v>
      </c>
      <c r="JD9" s="106">
        <v>473</v>
      </c>
      <c r="JE9" s="106">
        <v>488</v>
      </c>
      <c r="JF9" s="106">
        <v>491</v>
      </c>
      <c r="JG9" s="106">
        <v>11825</v>
      </c>
      <c r="JH9" s="106">
        <v>175311</v>
      </c>
      <c r="JI9" s="106">
        <v>158897</v>
      </c>
      <c r="JJ9" s="106">
        <v>251226</v>
      </c>
      <c r="JK9" s="106">
        <v>688</v>
      </c>
      <c r="JL9" s="106">
        <v>65200</v>
      </c>
      <c r="JM9" s="106">
        <v>957</v>
      </c>
      <c r="JN9" s="106">
        <v>89137</v>
      </c>
      <c r="JO9" s="106">
        <v>91873</v>
      </c>
      <c r="JP9" s="106">
        <v>95065</v>
      </c>
      <c r="JQ9" s="106">
        <v>90505</v>
      </c>
      <c r="JR9" s="106">
        <v>82070</v>
      </c>
      <c r="JS9" s="106">
        <v>838</v>
      </c>
      <c r="JT9" s="106">
        <v>1591</v>
      </c>
      <c r="JU9" s="106">
        <v>632</v>
      </c>
      <c r="JV9" s="106">
        <v>752</v>
      </c>
      <c r="JW9" s="106">
        <v>16089</v>
      </c>
      <c r="JX9" s="106">
        <v>42859</v>
      </c>
      <c r="JY9" s="106">
        <v>67252</v>
      </c>
      <c r="JZ9" s="106">
        <v>2356</v>
      </c>
      <c r="KA9" s="106">
        <v>60641</v>
      </c>
      <c r="KB9" s="106">
        <v>9088</v>
      </c>
      <c r="KC9" s="106">
        <v>125157</v>
      </c>
      <c r="KD9" s="106">
        <v>195373</v>
      </c>
      <c r="KE9" s="106">
        <v>1230</v>
      </c>
      <c r="KF9" s="106">
        <v>65884</v>
      </c>
      <c r="KG9" s="106">
        <v>21306</v>
      </c>
      <c r="KH9" s="106">
        <v>8854</v>
      </c>
      <c r="KI9" s="106">
        <v>571</v>
      </c>
      <c r="KJ9" s="106">
        <v>19391</v>
      </c>
      <c r="KK9" s="106">
        <v>94837</v>
      </c>
      <c r="KL9" s="106">
        <v>119686</v>
      </c>
      <c r="KM9" s="106">
        <v>4964</v>
      </c>
      <c r="KN9" s="106">
        <v>26566</v>
      </c>
      <c r="KO9" s="106">
        <v>145902</v>
      </c>
      <c r="KP9" s="106">
        <v>77055</v>
      </c>
      <c r="KQ9" s="106">
        <v>93241</v>
      </c>
      <c r="KR9" s="106">
        <v>63148</v>
      </c>
    </row>
    <row r="10" spans="1:304" x14ac:dyDescent="0.2">
      <c r="A10" s="82" t="s">
        <v>380</v>
      </c>
      <c r="B10" s="83" t="s">
        <v>21</v>
      </c>
      <c r="C10" s="99">
        <v>692</v>
      </c>
      <c r="D10" s="99">
        <v>1501</v>
      </c>
      <c r="E10" s="99">
        <v>907</v>
      </c>
      <c r="F10" s="99">
        <v>1184</v>
      </c>
      <c r="G10" s="99">
        <v>768</v>
      </c>
      <c r="H10" s="99">
        <v>848</v>
      </c>
      <c r="I10" s="99">
        <v>824</v>
      </c>
      <c r="J10" s="99">
        <v>818</v>
      </c>
      <c r="K10" s="99">
        <v>760</v>
      </c>
      <c r="L10" s="99">
        <v>747</v>
      </c>
      <c r="M10" s="99">
        <v>742</v>
      </c>
      <c r="N10" s="99">
        <v>764</v>
      </c>
      <c r="O10" s="99">
        <v>856</v>
      </c>
      <c r="P10" s="99">
        <v>850</v>
      </c>
      <c r="Q10" s="99">
        <v>711</v>
      </c>
      <c r="R10" s="99">
        <v>656</v>
      </c>
      <c r="S10" s="99">
        <v>689</v>
      </c>
      <c r="T10" s="99">
        <v>621</v>
      </c>
      <c r="U10" s="99">
        <v>584</v>
      </c>
      <c r="V10" s="99">
        <v>562</v>
      </c>
      <c r="W10" s="99">
        <v>544</v>
      </c>
      <c r="X10" s="99">
        <v>458</v>
      </c>
      <c r="Y10" s="99">
        <v>479</v>
      </c>
      <c r="Z10" s="99">
        <v>426</v>
      </c>
      <c r="AA10" s="99">
        <v>422</v>
      </c>
      <c r="AB10" s="99">
        <v>412</v>
      </c>
      <c r="AC10" s="99">
        <v>435</v>
      </c>
      <c r="AD10" s="78"/>
      <c r="AE10" s="82" t="s">
        <v>380</v>
      </c>
      <c r="AF10" s="83" t="s">
        <v>21</v>
      </c>
      <c r="AG10" s="99">
        <v>350</v>
      </c>
      <c r="AH10" s="99">
        <v>207</v>
      </c>
      <c r="AI10" s="99">
        <v>204</v>
      </c>
      <c r="AJ10" s="99">
        <v>194</v>
      </c>
      <c r="AK10" s="99">
        <v>302</v>
      </c>
      <c r="AL10" s="99">
        <v>239</v>
      </c>
      <c r="AM10" s="99">
        <v>196</v>
      </c>
      <c r="AN10" s="99">
        <v>196</v>
      </c>
      <c r="AO10" s="99">
        <v>538243</v>
      </c>
      <c r="AP10" s="99">
        <v>140431</v>
      </c>
      <c r="AQ10" s="99">
        <v>28953</v>
      </c>
      <c r="AR10" s="99">
        <v>5778</v>
      </c>
      <c r="AS10" s="99">
        <v>255</v>
      </c>
      <c r="AT10" s="99">
        <v>210</v>
      </c>
      <c r="AU10" s="99">
        <v>195</v>
      </c>
      <c r="AV10" s="99">
        <v>187</v>
      </c>
      <c r="AW10" s="99">
        <v>326</v>
      </c>
      <c r="AX10" s="99">
        <v>221</v>
      </c>
      <c r="AY10" s="99">
        <v>195</v>
      </c>
      <c r="AZ10" s="99">
        <v>180</v>
      </c>
      <c r="BA10" s="99">
        <v>358</v>
      </c>
      <c r="BB10" s="99">
        <v>233</v>
      </c>
      <c r="BC10" s="99">
        <v>207</v>
      </c>
      <c r="BD10" s="99">
        <v>185</v>
      </c>
      <c r="BE10" s="99">
        <v>281</v>
      </c>
      <c r="BF10" s="99">
        <v>215</v>
      </c>
      <c r="BG10" s="99">
        <v>188</v>
      </c>
      <c r="BH10" s="99">
        <v>187</v>
      </c>
      <c r="BI10" s="99">
        <v>252</v>
      </c>
      <c r="BJ10" s="99">
        <v>195</v>
      </c>
      <c r="BK10" s="99">
        <v>187</v>
      </c>
      <c r="BL10" s="99">
        <v>177</v>
      </c>
      <c r="BM10" s="99">
        <v>239</v>
      </c>
      <c r="BN10" s="99">
        <v>216</v>
      </c>
      <c r="BO10" s="99">
        <v>193</v>
      </c>
      <c r="BP10" s="99">
        <v>201</v>
      </c>
      <c r="BQ10" s="99">
        <v>239</v>
      </c>
      <c r="BR10" s="99">
        <v>204</v>
      </c>
      <c r="BS10" s="99">
        <v>191</v>
      </c>
      <c r="BT10" s="99">
        <v>188</v>
      </c>
      <c r="BU10" s="99">
        <v>261</v>
      </c>
      <c r="BV10" s="99">
        <v>198</v>
      </c>
      <c r="BW10" s="99">
        <v>191</v>
      </c>
      <c r="BX10" s="99">
        <v>184</v>
      </c>
      <c r="BY10" s="99">
        <v>262</v>
      </c>
      <c r="BZ10" s="99">
        <v>202</v>
      </c>
      <c r="CA10" s="99">
        <v>188</v>
      </c>
      <c r="CB10" s="99">
        <v>176</v>
      </c>
      <c r="CC10" s="99">
        <v>234</v>
      </c>
      <c r="CD10" s="99">
        <v>194</v>
      </c>
      <c r="CE10" s="99">
        <v>189</v>
      </c>
      <c r="CF10" s="99">
        <v>182</v>
      </c>
      <c r="CG10" s="99">
        <v>242</v>
      </c>
      <c r="CH10" s="99">
        <v>196</v>
      </c>
      <c r="CI10" s="99">
        <v>196</v>
      </c>
      <c r="CJ10" s="99">
        <v>190</v>
      </c>
      <c r="CK10" s="99">
        <v>302</v>
      </c>
      <c r="CL10" s="99">
        <v>263</v>
      </c>
      <c r="CM10" s="99">
        <v>213</v>
      </c>
      <c r="CN10" s="99">
        <v>217</v>
      </c>
      <c r="CO10" s="99">
        <v>229</v>
      </c>
      <c r="CP10" s="99">
        <v>200</v>
      </c>
      <c r="CQ10" s="99">
        <v>204</v>
      </c>
      <c r="CR10" s="99">
        <v>188</v>
      </c>
      <c r="CS10" s="78"/>
      <c r="CT10" s="78"/>
      <c r="CU10" s="82" t="s">
        <v>380</v>
      </c>
      <c r="CV10" s="83" t="s">
        <v>21</v>
      </c>
      <c r="CW10" s="106">
        <v>22922</v>
      </c>
      <c r="CX10" s="106">
        <v>504503</v>
      </c>
      <c r="CY10" s="106">
        <v>188533</v>
      </c>
      <c r="CZ10" s="106">
        <v>73179</v>
      </c>
      <c r="DA10" s="106">
        <v>25844</v>
      </c>
      <c r="DB10" s="106">
        <v>17837</v>
      </c>
      <c r="DC10" s="106">
        <v>583</v>
      </c>
      <c r="DD10" s="106">
        <v>656</v>
      </c>
      <c r="DE10" s="106">
        <v>9244</v>
      </c>
      <c r="DF10" s="106">
        <v>18931</v>
      </c>
      <c r="DG10" s="106">
        <v>751</v>
      </c>
      <c r="DH10" s="106">
        <v>2019</v>
      </c>
      <c r="DI10" s="106">
        <v>58817</v>
      </c>
      <c r="DJ10" s="106">
        <v>42631</v>
      </c>
      <c r="DK10" s="106">
        <v>514</v>
      </c>
      <c r="DL10" s="106">
        <v>46278</v>
      </c>
      <c r="DM10" s="106">
        <v>2398</v>
      </c>
      <c r="DN10" s="106">
        <v>115126</v>
      </c>
      <c r="DO10" s="106">
        <v>948</v>
      </c>
      <c r="DP10" s="106">
        <v>53802</v>
      </c>
      <c r="DQ10" s="106">
        <v>587</v>
      </c>
      <c r="DR10" s="106">
        <v>90733</v>
      </c>
      <c r="DS10" s="106">
        <v>1566</v>
      </c>
      <c r="DT10" s="106">
        <v>127437</v>
      </c>
      <c r="DU10" s="106">
        <v>67024</v>
      </c>
      <c r="DV10" s="106">
        <v>346974</v>
      </c>
      <c r="DW10" s="106">
        <v>26351</v>
      </c>
      <c r="DX10" s="106">
        <v>52434</v>
      </c>
      <c r="DY10" s="106">
        <v>6901</v>
      </c>
      <c r="DZ10" s="106">
        <v>98712</v>
      </c>
      <c r="EA10" s="106">
        <v>183290</v>
      </c>
      <c r="EB10" s="106">
        <v>50154</v>
      </c>
      <c r="EC10" s="106">
        <v>1069</v>
      </c>
      <c r="ED10" s="106">
        <v>201300</v>
      </c>
      <c r="EE10" s="106">
        <v>910</v>
      </c>
      <c r="EF10" s="106">
        <v>106007</v>
      </c>
      <c r="EG10" s="106">
        <v>777</v>
      </c>
      <c r="EH10" s="106">
        <v>150462</v>
      </c>
      <c r="EI10" s="106">
        <v>1019</v>
      </c>
      <c r="EJ10" s="106">
        <v>718</v>
      </c>
      <c r="EK10" s="106">
        <v>561</v>
      </c>
      <c r="EL10" s="106">
        <v>13681</v>
      </c>
      <c r="EM10" s="106">
        <v>6792</v>
      </c>
      <c r="EN10" s="106">
        <v>9629</v>
      </c>
      <c r="EO10" s="106">
        <v>980</v>
      </c>
      <c r="EP10" s="106">
        <v>350622</v>
      </c>
      <c r="EQ10" s="106">
        <v>204947</v>
      </c>
      <c r="ER10" s="106">
        <v>175995</v>
      </c>
      <c r="ES10" s="106">
        <v>625</v>
      </c>
      <c r="ET10" s="106">
        <v>103728</v>
      </c>
      <c r="EU10" s="106">
        <v>39667</v>
      </c>
      <c r="EV10" s="106">
        <v>72267</v>
      </c>
      <c r="EW10" s="106">
        <v>9517</v>
      </c>
      <c r="EX10" s="106">
        <v>28785</v>
      </c>
      <c r="EY10" s="106">
        <v>2330</v>
      </c>
      <c r="EZ10" s="106">
        <v>247578</v>
      </c>
      <c r="FA10" s="106">
        <v>12011</v>
      </c>
      <c r="FB10" s="106">
        <v>1686</v>
      </c>
      <c r="FC10" s="106">
        <v>612</v>
      </c>
      <c r="FD10" s="106">
        <v>946</v>
      </c>
      <c r="FE10" s="106">
        <v>704</v>
      </c>
      <c r="FF10" s="106">
        <v>1565</v>
      </c>
      <c r="FG10" s="106">
        <v>558</v>
      </c>
      <c r="FH10" s="106">
        <v>587</v>
      </c>
      <c r="FI10" s="106">
        <v>508</v>
      </c>
      <c r="FJ10" s="106">
        <v>467</v>
      </c>
      <c r="FK10" s="106">
        <v>847</v>
      </c>
      <c r="FL10" s="106">
        <v>511</v>
      </c>
      <c r="FM10" s="106">
        <v>498</v>
      </c>
      <c r="FN10" s="106">
        <v>609</v>
      </c>
      <c r="FO10" s="106">
        <v>513</v>
      </c>
      <c r="FP10" s="106">
        <v>896</v>
      </c>
      <c r="FQ10" s="106">
        <v>1239</v>
      </c>
      <c r="FR10" s="106">
        <v>877</v>
      </c>
      <c r="FS10" s="106">
        <v>121053</v>
      </c>
      <c r="FT10" s="106">
        <v>1074</v>
      </c>
      <c r="FU10" s="106">
        <v>225009</v>
      </c>
      <c r="FV10" s="106">
        <v>661</v>
      </c>
      <c r="FW10" s="106">
        <v>106463</v>
      </c>
      <c r="FX10" s="106">
        <v>4626</v>
      </c>
      <c r="FY10" s="106">
        <v>54485</v>
      </c>
      <c r="FZ10" s="106">
        <v>3446</v>
      </c>
      <c r="GA10" s="106">
        <v>2037</v>
      </c>
      <c r="GB10" s="106">
        <v>217942</v>
      </c>
      <c r="GC10" s="106">
        <v>2132</v>
      </c>
      <c r="GD10" s="106">
        <v>804</v>
      </c>
      <c r="GE10" s="106">
        <v>60413</v>
      </c>
      <c r="GF10" s="106">
        <v>486</v>
      </c>
      <c r="GG10" s="106">
        <v>137695</v>
      </c>
      <c r="GH10" s="106">
        <v>4973</v>
      </c>
      <c r="GI10" s="106">
        <v>2091</v>
      </c>
      <c r="GJ10" s="106">
        <v>124017</v>
      </c>
      <c r="GK10" s="106">
        <v>129033</v>
      </c>
      <c r="GL10" s="106">
        <v>4866</v>
      </c>
      <c r="GM10" s="106">
        <v>11572</v>
      </c>
      <c r="GN10" s="106">
        <v>611</v>
      </c>
      <c r="GO10" s="106">
        <v>18850</v>
      </c>
      <c r="GP10" s="106">
        <v>835</v>
      </c>
      <c r="GQ10" s="106">
        <v>44683</v>
      </c>
      <c r="GR10" s="106">
        <v>45595</v>
      </c>
      <c r="GS10" s="106">
        <v>67708</v>
      </c>
      <c r="GT10" s="106">
        <v>3351</v>
      </c>
      <c r="GU10" s="106">
        <v>240055</v>
      </c>
      <c r="GV10" s="106">
        <v>24256</v>
      </c>
      <c r="GW10" s="106">
        <v>168244</v>
      </c>
      <c r="GX10" s="106">
        <v>558</v>
      </c>
      <c r="GY10" s="106">
        <v>1557</v>
      </c>
      <c r="GZ10" s="106">
        <v>835</v>
      </c>
      <c r="HA10" s="106">
        <v>87769</v>
      </c>
      <c r="HB10" s="106">
        <v>477</v>
      </c>
      <c r="HC10" s="106">
        <v>538</v>
      </c>
      <c r="HD10" s="106">
        <v>768</v>
      </c>
      <c r="HE10" s="106">
        <v>573</v>
      </c>
      <c r="HF10" s="106">
        <v>742</v>
      </c>
      <c r="HG10" s="106">
        <v>519</v>
      </c>
      <c r="HH10" s="106">
        <v>476</v>
      </c>
      <c r="HI10" s="106">
        <v>4217</v>
      </c>
      <c r="HJ10" s="106">
        <v>506</v>
      </c>
      <c r="HK10" s="106">
        <v>605</v>
      </c>
      <c r="HL10" s="106">
        <v>736</v>
      </c>
      <c r="HM10" s="106">
        <v>768</v>
      </c>
      <c r="HN10" s="106">
        <v>625</v>
      </c>
      <c r="HO10" s="106">
        <v>719</v>
      </c>
      <c r="HP10" s="106">
        <v>761</v>
      </c>
      <c r="HQ10" s="106">
        <v>613</v>
      </c>
      <c r="HR10" s="106">
        <v>713</v>
      </c>
      <c r="HS10" s="106">
        <v>547</v>
      </c>
      <c r="HT10" s="106">
        <v>744</v>
      </c>
      <c r="HU10" s="106">
        <v>495</v>
      </c>
      <c r="HV10" s="106">
        <v>540</v>
      </c>
      <c r="HW10" s="106">
        <v>484</v>
      </c>
      <c r="HX10" s="106">
        <v>473</v>
      </c>
      <c r="HY10" s="106">
        <v>517</v>
      </c>
      <c r="HZ10" s="106">
        <v>772</v>
      </c>
      <c r="IA10" s="106">
        <v>585</v>
      </c>
      <c r="IB10" s="106">
        <v>646</v>
      </c>
      <c r="IC10" s="106">
        <v>686</v>
      </c>
      <c r="ID10" s="106">
        <v>695</v>
      </c>
      <c r="IE10" s="106">
        <v>16538</v>
      </c>
      <c r="IF10" s="106">
        <v>603</v>
      </c>
      <c r="IG10" s="106">
        <v>564</v>
      </c>
      <c r="IH10" s="106">
        <v>561</v>
      </c>
      <c r="II10" s="106">
        <v>476</v>
      </c>
      <c r="IJ10" s="106">
        <v>7330</v>
      </c>
      <c r="IK10" s="106">
        <v>611</v>
      </c>
      <c r="IL10" s="106">
        <v>559</v>
      </c>
      <c r="IM10" s="106">
        <v>521</v>
      </c>
      <c r="IN10" s="106">
        <v>536</v>
      </c>
      <c r="IO10" s="106">
        <v>624</v>
      </c>
      <c r="IP10" s="106">
        <v>673</v>
      </c>
      <c r="IQ10" s="106">
        <v>53574</v>
      </c>
      <c r="IR10" s="106">
        <v>548</v>
      </c>
      <c r="IS10" s="106">
        <v>538</v>
      </c>
      <c r="IT10" s="106">
        <v>531</v>
      </c>
      <c r="IU10" s="106">
        <v>421</v>
      </c>
      <c r="IV10" s="106">
        <v>474</v>
      </c>
      <c r="IW10" s="106">
        <v>446</v>
      </c>
      <c r="IX10" s="106">
        <v>493</v>
      </c>
      <c r="IY10" s="106">
        <v>448</v>
      </c>
      <c r="IZ10" s="106">
        <v>487</v>
      </c>
      <c r="JA10" s="106">
        <v>465</v>
      </c>
      <c r="JB10" s="106">
        <v>514</v>
      </c>
      <c r="JC10" s="106">
        <v>438</v>
      </c>
      <c r="JD10" s="106">
        <v>456</v>
      </c>
      <c r="JE10" s="106">
        <v>451</v>
      </c>
      <c r="JF10" s="106">
        <v>434</v>
      </c>
      <c r="JG10" s="106">
        <v>3040</v>
      </c>
      <c r="JH10" s="106">
        <v>37388</v>
      </c>
      <c r="JI10" s="106">
        <v>131540</v>
      </c>
      <c r="JJ10" s="106">
        <v>160493</v>
      </c>
      <c r="JK10" s="106">
        <v>809</v>
      </c>
      <c r="JL10" s="106">
        <v>18331</v>
      </c>
      <c r="JM10" s="106">
        <v>3665</v>
      </c>
      <c r="JN10" s="106">
        <v>499716</v>
      </c>
      <c r="JO10" s="106">
        <v>537104</v>
      </c>
      <c r="JP10" s="106">
        <v>694405</v>
      </c>
      <c r="JQ10" s="106">
        <v>20700</v>
      </c>
      <c r="JR10" s="106">
        <v>3859</v>
      </c>
      <c r="JS10" s="106">
        <v>761</v>
      </c>
      <c r="JT10" s="106">
        <v>3847</v>
      </c>
      <c r="JU10" s="106">
        <v>667</v>
      </c>
      <c r="JV10" s="106">
        <v>799</v>
      </c>
      <c r="JW10" s="106">
        <v>5642</v>
      </c>
      <c r="JX10" s="106">
        <v>5464</v>
      </c>
      <c r="JY10" s="106">
        <v>9617</v>
      </c>
      <c r="JZ10" s="106">
        <v>1818</v>
      </c>
      <c r="KA10" s="106">
        <v>1085</v>
      </c>
      <c r="KB10" s="106">
        <v>644</v>
      </c>
      <c r="KC10" s="106">
        <v>2163</v>
      </c>
      <c r="KD10" s="106">
        <v>1125</v>
      </c>
      <c r="KE10" s="106">
        <v>4316</v>
      </c>
      <c r="KF10" s="106">
        <v>369544</v>
      </c>
      <c r="KG10" s="106">
        <v>17408</v>
      </c>
      <c r="KH10" s="106">
        <v>29180</v>
      </c>
      <c r="KI10" s="106">
        <v>495</v>
      </c>
      <c r="KJ10" s="106">
        <v>54941</v>
      </c>
      <c r="KK10" s="106">
        <v>296820</v>
      </c>
      <c r="KL10" s="106">
        <v>227517</v>
      </c>
      <c r="KM10" s="106">
        <v>8036</v>
      </c>
      <c r="KN10" s="106">
        <v>43087</v>
      </c>
      <c r="KO10" s="106">
        <v>379346</v>
      </c>
      <c r="KP10" s="106">
        <v>191725</v>
      </c>
      <c r="KQ10" s="106">
        <v>187393</v>
      </c>
      <c r="KR10" s="106">
        <v>60413</v>
      </c>
    </row>
    <row r="11" spans="1:304" x14ac:dyDescent="0.2">
      <c r="A11" s="82" t="s">
        <v>379</v>
      </c>
      <c r="B11" s="83" t="s">
        <v>22</v>
      </c>
      <c r="C11" s="99">
        <v>405</v>
      </c>
      <c r="D11" s="99">
        <v>758</v>
      </c>
      <c r="E11" s="99">
        <v>448</v>
      </c>
      <c r="F11" s="99">
        <v>641</v>
      </c>
      <c r="G11" s="99">
        <v>423</v>
      </c>
      <c r="H11" s="99">
        <v>529</v>
      </c>
      <c r="I11" s="99">
        <v>490</v>
      </c>
      <c r="J11" s="99">
        <v>498</v>
      </c>
      <c r="K11" s="99">
        <v>483</v>
      </c>
      <c r="L11" s="99">
        <v>541</v>
      </c>
      <c r="M11" s="99">
        <v>426</v>
      </c>
      <c r="N11" s="99">
        <v>486</v>
      </c>
      <c r="O11" s="99">
        <v>528</v>
      </c>
      <c r="P11" s="99">
        <v>457</v>
      </c>
      <c r="Q11" s="99">
        <v>415</v>
      </c>
      <c r="R11" s="99">
        <v>378</v>
      </c>
      <c r="S11" s="99">
        <v>435</v>
      </c>
      <c r="T11" s="99">
        <v>355</v>
      </c>
      <c r="U11" s="99">
        <v>384</v>
      </c>
      <c r="V11" s="99">
        <v>374</v>
      </c>
      <c r="W11" s="99">
        <v>340</v>
      </c>
      <c r="X11" s="99">
        <v>307</v>
      </c>
      <c r="Y11" s="99">
        <v>365</v>
      </c>
      <c r="Z11" s="99">
        <v>286</v>
      </c>
      <c r="AA11" s="99">
        <v>291</v>
      </c>
      <c r="AB11" s="99">
        <v>280</v>
      </c>
      <c r="AC11" s="99">
        <v>299</v>
      </c>
      <c r="AD11" s="78"/>
      <c r="AE11" s="82" t="s">
        <v>379</v>
      </c>
      <c r="AF11" s="83" t="s">
        <v>22</v>
      </c>
      <c r="AG11" s="99">
        <v>222</v>
      </c>
      <c r="AH11" s="99">
        <v>201</v>
      </c>
      <c r="AI11" s="99">
        <v>191</v>
      </c>
      <c r="AJ11" s="99">
        <v>191</v>
      </c>
      <c r="AK11" s="99">
        <v>296</v>
      </c>
      <c r="AL11" s="99">
        <v>213</v>
      </c>
      <c r="AM11" s="99">
        <v>195</v>
      </c>
      <c r="AN11" s="99">
        <v>185</v>
      </c>
      <c r="AO11" s="99">
        <v>204</v>
      </c>
      <c r="AP11" s="99">
        <v>183</v>
      </c>
      <c r="AQ11" s="99">
        <v>188</v>
      </c>
      <c r="AR11" s="99">
        <v>194</v>
      </c>
      <c r="AS11" s="99">
        <v>256697</v>
      </c>
      <c r="AT11" s="99">
        <v>58133</v>
      </c>
      <c r="AU11" s="99">
        <v>12861</v>
      </c>
      <c r="AV11" s="99">
        <v>3237</v>
      </c>
      <c r="AW11" s="99">
        <v>236</v>
      </c>
      <c r="AX11" s="99">
        <v>198</v>
      </c>
      <c r="AY11" s="99">
        <v>192</v>
      </c>
      <c r="AZ11" s="99">
        <v>173</v>
      </c>
      <c r="BA11" s="99">
        <v>238</v>
      </c>
      <c r="BB11" s="99">
        <v>190</v>
      </c>
      <c r="BC11" s="99">
        <v>198</v>
      </c>
      <c r="BD11" s="99">
        <v>181</v>
      </c>
      <c r="BE11" s="99">
        <v>227</v>
      </c>
      <c r="BF11" s="99">
        <v>208</v>
      </c>
      <c r="BG11" s="99">
        <v>180</v>
      </c>
      <c r="BH11" s="99">
        <v>189</v>
      </c>
      <c r="BI11" s="99">
        <v>204</v>
      </c>
      <c r="BJ11" s="99">
        <v>177</v>
      </c>
      <c r="BK11" s="99">
        <v>185</v>
      </c>
      <c r="BL11" s="99">
        <v>184</v>
      </c>
      <c r="BM11" s="99">
        <v>233</v>
      </c>
      <c r="BN11" s="99">
        <v>201</v>
      </c>
      <c r="BO11" s="99">
        <v>189</v>
      </c>
      <c r="BP11" s="99">
        <v>189</v>
      </c>
      <c r="BQ11" s="99">
        <v>206</v>
      </c>
      <c r="BR11" s="99">
        <v>186</v>
      </c>
      <c r="BS11" s="99">
        <v>182</v>
      </c>
      <c r="BT11" s="99">
        <v>182</v>
      </c>
      <c r="BU11" s="99">
        <v>210</v>
      </c>
      <c r="BV11" s="99">
        <v>176</v>
      </c>
      <c r="BW11" s="99">
        <v>192</v>
      </c>
      <c r="BX11" s="99">
        <v>174</v>
      </c>
      <c r="BY11" s="99">
        <v>215</v>
      </c>
      <c r="BZ11" s="99">
        <v>183</v>
      </c>
      <c r="CA11" s="99">
        <v>188</v>
      </c>
      <c r="CB11" s="99">
        <v>169</v>
      </c>
      <c r="CC11" s="99">
        <v>208</v>
      </c>
      <c r="CD11" s="99">
        <v>177</v>
      </c>
      <c r="CE11" s="99">
        <v>193</v>
      </c>
      <c r="CF11" s="99">
        <v>173</v>
      </c>
      <c r="CG11" s="99">
        <v>195</v>
      </c>
      <c r="CH11" s="99">
        <v>183</v>
      </c>
      <c r="CI11" s="99">
        <v>188</v>
      </c>
      <c r="CJ11" s="99">
        <v>187</v>
      </c>
      <c r="CK11" s="99">
        <v>350</v>
      </c>
      <c r="CL11" s="99">
        <v>279</v>
      </c>
      <c r="CM11" s="99">
        <v>223</v>
      </c>
      <c r="CN11" s="99">
        <v>213</v>
      </c>
      <c r="CO11" s="99">
        <v>219</v>
      </c>
      <c r="CP11" s="99">
        <v>203</v>
      </c>
      <c r="CQ11" s="99">
        <v>201</v>
      </c>
      <c r="CR11" s="99">
        <v>186</v>
      </c>
      <c r="CS11" s="78"/>
      <c r="CT11" s="78"/>
      <c r="CU11" s="82" t="s">
        <v>379</v>
      </c>
      <c r="CV11" s="83" t="s">
        <v>22</v>
      </c>
      <c r="CW11" s="106">
        <v>6869</v>
      </c>
      <c r="CX11" s="106">
        <v>80018</v>
      </c>
      <c r="CY11" s="106">
        <v>66340</v>
      </c>
      <c r="CZ11" s="106">
        <v>74319</v>
      </c>
      <c r="DA11" s="106">
        <v>107147</v>
      </c>
      <c r="DB11" s="106">
        <v>47646</v>
      </c>
      <c r="DC11" s="106">
        <v>452</v>
      </c>
      <c r="DD11" s="106">
        <v>485</v>
      </c>
      <c r="DE11" s="106">
        <v>2753</v>
      </c>
      <c r="DF11" s="106">
        <v>85262</v>
      </c>
      <c r="DG11" s="106">
        <v>12462</v>
      </c>
      <c r="DH11" s="106">
        <v>43087</v>
      </c>
      <c r="DI11" s="106">
        <v>13431</v>
      </c>
      <c r="DJ11" s="106">
        <v>35323</v>
      </c>
      <c r="DK11" s="106">
        <v>711</v>
      </c>
      <c r="DL11" s="106">
        <v>99168</v>
      </c>
      <c r="DM11" s="106">
        <v>2221</v>
      </c>
      <c r="DN11" s="106">
        <v>47418</v>
      </c>
      <c r="DO11" s="106">
        <v>59501</v>
      </c>
      <c r="DP11" s="106">
        <v>51978</v>
      </c>
      <c r="DQ11" s="106">
        <v>476</v>
      </c>
      <c r="DR11" s="106">
        <v>54030</v>
      </c>
      <c r="DS11" s="106">
        <v>2236</v>
      </c>
      <c r="DT11" s="106">
        <v>24534</v>
      </c>
      <c r="DU11" s="106">
        <v>17725</v>
      </c>
      <c r="DV11" s="106">
        <v>8745</v>
      </c>
      <c r="DW11" s="106">
        <v>95065</v>
      </c>
      <c r="DX11" s="106">
        <v>98028</v>
      </c>
      <c r="DY11" s="106">
        <v>34184</v>
      </c>
      <c r="DZ11" s="106">
        <v>34880</v>
      </c>
      <c r="EA11" s="106">
        <v>55625</v>
      </c>
      <c r="EB11" s="106">
        <v>10000</v>
      </c>
      <c r="EC11" s="106">
        <v>878</v>
      </c>
      <c r="ED11" s="106">
        <v>71127</v>
      </c>
      <c r="EE11" s="106">
        <v>760</v>
      </c>
      <c r="EF11" s="106">
        <v>8965</v>
      </c>
      <c r="EG11" s="106">
        <v>2184</v>
      </c>
      <c r="EH11" s="106">
        <v>72267</v>
      </c>
      <c r="EI11" s="106">
        <v>1651</v>
      </c>
      <c r="EJ11" s="106">
        <v>2199</v>
      </c>
      <c r="EK11" s="106">
        <v>1446</v>
      </c>
      <c r="EL11" s="106">
        <v>3002</v>
      </c>
      <c r="EM11" s="106">
        <v>6488</v>
      </c>
      <c r="EN11" s="106">
        <v>3721</v>
      </c>
      <c r="EO11" s="106">
        <v>680</v>
      </c>
      <c r="EP11" s="106">
        <v>18249</v>
      </c>
      <c r="EQ11" s="106">
        <v>31257</v>
      </c>
      <c r="ER11" s="106">
        <v>29180</v>
      </c>
      <c r="ES11" s="106">
        <v>817</v>
      </c>
      <c r="ET11" s="106">
        <v>34863</v>
      </c>
      <c r="EU11" s="106">
        <v>13681</v>
      </c>
      <c r="EV11" s="106">
        <v>34712</v>
      </c>
      <c r="EW11" s="106">
        <v>54030</v>
      </c>
      <c r="EX11" s="106">
        <v>94381</v>
      </c>
      <c r="EY11" s="106">
        <v>2905</v>
      </c>
      <c r="EZ11" s="106">
        <v>66112</v>
      </c>
      <c r="FA11" s="106">
        <v>21004</v>
      </c>
      <c r="FB11" s="106">
        <v>25466</v>
      </c>
      <c r="FC11" s="106">
        <v>5559</v>
      </c>
      <c r="FD11" s="106">
        <v>2966</v>
      </c>
      <c r="FE11" s="106">
        <v>2641</v>
      </c>
      <c r="FF11" s="106">
        <v>31001</v>
      </c>
      <c r="FG11" s="106">
        <v>356</v>
      </c>
      <c r="FH11" s="106">
        <v>21803</v>
      </c>
      <c r="FI11" s="106">
        <v>2148</v>
      </c>
      <c r="FJ11" s="106">
        <v>533</v>
      </c>
      <c r="FK11" s="106">
        <v>904</v>
      </c>
      <c r="FL11" s="106">
        <v>377</v>
      </c>
      <c r="FM11" s="106">
        <v>376</v>
      </c>
      <c r="FN11" s="106">
        <v>625</v>
      </c>
      <c r="FO11" s="106">
        <v>380</v>
      </c>
      <c r="FP11" s="106">
        <v>95976</v>
      </c>
      <c r="FQ11" s="106">
        <v>711</v>
      </c>
      <c r="FR11" s="106">
        <v>1126</v>
      </c>
      <c r="FS11" s="106">
        <v>37388</v>
      </c>
      <c r="FT11" s="106">
        <v>1951</v>
      </c>
      <c r="FU11" s="106">
        <v>35564</v>
      </c>
      <c r="FV11" s="106">
        <v>559</v>
      </c>
      <c r="FW11" s="106">
        <v>29608</v>
      </c>
      <c r="FX11" s="106">
        <v>3667</v>
      </c>
      <c r="FY11" s="106">
        <v>60641</v>
      </c>
      <c r="FZ11" s="106">
        <v>75687</v>
      </c>
      <c r="GA11" s="106">
        <v>32828</v>
      </c>
      <c r="GB11" s="106">
        <v>186710</v>
      </c>
      <c r="GC11" s="106">
        <v>11276</v>
      </c>
      <c r="GD11" s="106">
        <v>633</v>
      </c>
      <c r="GE11" s="106">
        <v>94381</v>
      </c>
      <c r="GF11" s="106">
        <v>724</v>
      </c>
      <c r="GG11" s="106">
        <v>1518</v>
      </c>
      <c r="GH11" s="106">
        <v>6638</v>
      </c>
      <c r="GI11" s="106">
        <v>6523</v>
      </c>
      <c r="GJ11" s="106">
        <v>1065</v>
      </c>
      <c r="GK11" s="106">
        <v>3872</v>
      </c>
      <c r="GL11" s="106">
        <v>4024</v>
      </c>
      <c r="GM11" s="106">
        <v>6909</v>
      </c>
      <c r="GN11" s="106">
        <v>862</v>
      </c>
      <c r="GO11" s="106">
        <v>460</v>
      </c>
      <c r="GP11" s="106">
        <v>736</v>
      </c>
      <c r="GQ11" s="106">
        <v>15347</v>
      </c>
      <c r="GR11" s="106">
        <v>79334</v>
      </c>
      <c r="GS11" s="106">
        <v>113530</v>
      </c>
      <c r="GT11" s="106">
        <v>9160</v>
      </c>
      <c r="GU11" s="106">
        <v>24949</v>
      </c>
      <c r="GV11" s="106">
        <v>7772</v>
      </c>
      <c r="GW11" s="106">
        <v>26602</v>
      </c>
      <c r="GX11" s="106">
        <v>1001</v>
      </c>
      <c r="GY11" s="106">
        <v>1003</v>
      </c>
      <c r="GZ11" s="106">
        <v>1085</v>
      </c>
      <c r="HA11" s="106">
        <v>49014</v>
      </c>
      <c r="HB11" s="106">
        <v>385</v>
      </c>
      <c r="HC11" s="106">
        <v>378</v>
      </c>
      <c r="HD11" s="106">
        <v>1455</v>
      </c>
      <c r="HE11" s="106">
        <v>378</v>
      </c>
      <c r="HF11" s="106">
        <v>528</v>
      </c>
      <c r="HG11" s="106">
        <v>597</v>
      </c>
      <c r="HH11" s="106">
        <v>400</v>
      </c>
      <c r="HI11" s="106">
        <v>1228</v>
      </c>
      <c r="HJ11" s="106">
        <v>345</v>
      </c>
      <c r="HK11" s="106">
        <v>3152</v>
      </c>
      <c r="HL11" s="106">
        <v>576</v>
      </c>
      <c r="HM11" s="106">
        <v>753</v>
      </c>
      <c r="HN11" s="106">
        <v>454</v>
      </c>
      <c r="HO11" s="106">
        <v>9700</v>
      </c>
      <c r="HP11" s="106">
        <v>764</v>
      </c>
      <c r="HQ11" s="106">
        <v>467</v>
      </c>
      <c r="HR11" s="106">
        <v>806</v>
      </c>
      <c r="HS11" s="106">
        <v>1397</v>
      </c>
      <c r="HT11" s="106">
        <v>930</v>
      </c>
      <c r="HU11" s="106">
        <v>427</v>
      </c>
      <c r="HV11" s="106">
        <v>396</v>
      </c>
      <c r="HW11" s="106">
        <v>330</v>
      </c>
      <c r="HX11" s="106">
        <v>478</v>
      </c>
      <c r="HY11" s="106">
        <v>458</v>
      </c>
      <c r="HZ11" s="106">
        <v>579</v>
      </c>
      <c r="IA11" s="106">
        <v>426</v>
      </c>
      <c r="IB11" s="106">
        <v>442</v>
      </c>
      <c r="IC11" s="106">
        <v>1948</v>
      </c>
      <c r="ID11" s="106">
        <v>1370</v>
      </c>
      <c r="IE11" s="106">
        <v>515</v>
      </c>
      <c r="IF11" s="106">
        <v>3578</v>
      </c>
      <c r="IG11" s="106">
        <v>350</v>
      </c>
      <c r="IH11" s="106">
        <v>657</v>
      </c>
      <c r="II11" s="106">
        <v>336</v>
      </c>
      <c r="IJ11" s="106">
        <v>579</v>
      </c>
      <c r="IK11" s="106">
        <v>431</v>
      </c>
      <c r="IL11" s="106">
        <v>428</v>
      </c>
      <c r="IM11" s="106">
        <v>411</v>
      </c>
      <c r="IN11" s="106">
        <v>29924</v>
      </c>
      <c r="IO11" s="106">
        <v>607</v>
      </c>
      <c r="IP11" s="106">
        <v>1923</v>
      </c>
      <c r="IQ11" s="106">
        <v>7146</v>
      </c>
      <c r="IR11" s="106">
        <v>430</v>
      </c>
      <c r="IS11" s="106">
        <v>755</v>
      </c>
      <c r="IT11" s="106">
        <v>3142</v>
      </c>
      <c r="IU11" s="106">
        <v>603</v>
      </c>
      <c r="IV11" s="106">
        <v>1350</v>
      </c>
      <c r="IW11" s="106">
        <v>434</v>
      </c>
      <c r="IX11" s="106">
        <v>2270</v>
      </c>
      <c r="IY11" s="106">
        <v>325</v>
      </c>
      <c r="IZ11" s="106">
        <v>639</v>
      </c>
      <c r="JA11" s="106">
        <v>438</v>
      </c>
      <c r="JB11" s="106">
        <v>400</v>
      </c>
      <c r="JC11" s="106">
        <v>358</v>
      </c>
      <c r="JD11" s="106">
        <v>537</v>
      </c>
      <c r="JE11" s="106">
        <v>418</v>
      </c>
      <c r="JF11" s="106">
        <v>348</v>
      </c>
      <c r="JG11" s="106">
        <v>3600</v>
      </c>
      <c r="JH11" s="106">
        <v>54941</v>
      </c>
      <c r="JI11" s="106">
        <v>62009</v>
      </c>
      <c r="JJ11" s="106">
        <v>114214</v>
      </c>
      <c r="JK11" s="106">
        <v>525</v>
      </c>
      <c r="JL11" s="106">
        <v>36799</v>
      </c>
      <c r="JM11" s="106">
        <v>1434</v>
      </c>
      <c r="JN11" s="106">
        <v>100764</v>
      </c>
      <c r="JO11" s="106">
        <v>37615</v>
      </c>
      <c r="JP11" s="106">
        <v>28186</v>
      </c>
      <c r="JQ11" s="106">
        <v>31240</v>
      </c>
      <c r="JR11" s="106">
        <v>41263</v>
      </c>
      <c r="JS11" s="106">
        <v>777</v>
      </c>
      <c r="JT11" s="106">
        <v>7208</v>
      </c>
      <c r="JU11" s="106">
        <v>7333</v>
      </c>
      <c r="JV11" s="106">
        <v>1580</v>
      </c>
      <c r="JW11" s="106">
        <v>18888</v>
      </c>
      <c r="JX11" s="106">
        <v>13365</v>
      </c>
      <c r="JY11" s="106">
        <v>30034</v>
      </c>
      <c r="JZ11" s="106">
        <v>2563</v>
      </c>
      <c r="KA11" s="106">
        <v>21315</v>
      </c>
      <c r="KB11" s="106">
        <v>14330</v>
      </c>
      <c r="KC11" s="106">
        <v>17069</v>
      </c>
      <c r="KD11" s="106">
        <v>40123</v>
      </c>
      <c r="KE11" s="106">
        <v>1147</v>
      </c>
      <c r="KF11" s="106">
        <v>49242</v>
      </c>
      <c r="KG11" s="106">
        <v>19299</v>
      </c>
      <c r="KH11" s="106">
        <v>9449</v>
      </c>
      <c r="KI11" s="106">
        <v>298</v>
      </c>
      <c r="KJ11" s="106">
        <v>19129</v>
      </c>
      <c r="KK11" s="106">
        <v>95521</v>
      </c>
      <c r="KL11" s="106">
        <v>265588</v>
      </c>
      <c r="KM11" s="106">
        <v>1492</v>
      </c>
      <c r="KN11" s="106">
        <v>14848</v>
      </c>
      <c r="KO11" s="106">
        <v>49698</v>
      </c>
      <c r="KP11" s="106">
        <v>51750</v>
      </c>
      <c r="KQ11" s="106">
        <v>47646</v>
      </c>
      <c r="KR11" s="106">
        <v>26949</v>
      </c>
    </row>
    <row r="12" spans="1:304" x14ac:dyDescent="0.2">
      <c r="A12" s="82" t="s">
        <v>378</v>
      </c>
      <c r="B12" s="83" t="s">
        <v>23</v>
      </c>
      <c r="C12" s="99">
        <v>382</v>
      </c>
      <c r="D12" s="99">
        <v>868</v>
      </c>
      <c r="E12" s="99">
        <v>417</v>
      </c>
      <c r="F12" s="99">
        <v>635</v>
      </c>
      <c r="G12" s="99">
        <v>435</v>
      </c>
      <c r="H12" s="99">
        <v>535</v>
      </c>
      <c r="I12" s="99">
        <v>530</v>
      </c>
      <c r="J12" s="99">
        <v>533</v>
      </c>
      <c r="K12" s="99">
        <v>511</v>
      </c>
      <c r="L12" s="99">
        <v>469</v>
      </c>
      <c r="M12" s="99">
        <v>439</v>
      </c>
      <c r="N12" s="99">
        <v>483</v>
      </c>
      <c r="O12" s="99">
        <v>515</v>
      </c>
      <c r="P12" s="99">
        <v>492</v>
      </c>
      <c r="Q12" s="99">
        <v>457</v>
      </c>
      <c r="R12" s="99">
        <v>436</v>
      </c>
      <c r="S12" s="99">
        <v>468</v>
      </c>
      <c r="T12" s="99">
        <v>407</v>
      </c>
      <c r="U12" s="99">
        <v>435</v>
      </c>
      <c r="V12" s="99">
        <v>417</v>
      </c>
      <c r="W12" s="99">
        <v>397</v>
      </c>
      <c r="X12" s="99">
        <v>367</v>
      </c>
      <c r="Y12" s="99">
        <v>389</v>
      </c>
      <c r="Z12" s="99">
        <v>346</v>
      </c>
      <c r="AA12" s="99">
        <v>343</v>
      </c>
      <c r="AB12" s="99">
        <v>343</v>
      </c>
      <c r="AC12" s="99">
        <v>355</v>
      </c>
      <c r="AD12" s="78"/>
      <c r="AE12" s="82" t="s">
        <v>378</v>
      </c>
      <c r="AF12" s="83" t="s">
        <v>23</v>
      </c>
      <c r="AG12" s="99">
        <v>214</v>
      </c>
      <c r="AH12" s="99">
        <v>197</v>
      </c>
      <c r="AI12" s="99">
        <v>189</v>
      </c>
      <c r="AJ12" s="99">
        <v>189</v>
      </c>
      <c r="AK12" s="99">
        <v>250</v>
      </c>
      <c r="AL12" s="99">
        <v>205</v>
      </c>
      <c r="AM12" s="99">
        <v>189</v>
      </c>
      <c r="AN12" s="99">
        <v>183</v>
      </c>
      <c r="AO12" s="99">
        <v>221</v>
      </c>
      <c r="AP12" s="99">
        <v>188</v>
      </c>
      <c r="AQ12" s="99">
        <v>187</v>
      </c>
      <c r="AR12" s="99">
        <v>187</v>
      </c>
      <c r="AS12" s="99">
        <v>216</v>
      </c>
      <c r="AT12" s="99">
        <v>191</v>
      </c>
      <c r="AU12" s="99">
        <v>184</v>
      </c>
      <c r="AV12" s="99">
        <v>182</v>
      </c>
      <c r="AW12" s="99">
        <v>266956</v>
      </c>
      <c r="AX12" s="99">
        <v>60185</v>
      </c>
      <c r="AY12" s="99">
        <v>12782</v>
      </c>
      <c r="AZ12" s="99">
        <v>2509</v>
      </c>
      <c r="BA12" s="99">
        <v>22838</v>
      </c>
      <c r="BB12" s="99">
        <v>5323</v>
      </c>
      <c r="BC12" s="99">
        <v>1266</v>
      </c>
      <c r="BD12" s="99">
        <v>397</v>
      </c>
      <c r="BE12" s="99">
        <v>246</v>
      </c>
      <c r="BF12" s="99">
        <v>215</v>
      </c>
      <c r="BG12" s="99">
        <v>184</v>
      </c>
      <c r="BH12" s="99">
        <v>185</v>
      </c>
      <c r="BI12" s="99">
        <v>209</v>
      </c>
      <c r="BJ12" s="99">
        <v>173</v>
      </c>
      <c r="BK12" s="99">
        <v>181</v>
      </c>
      <c r="BL12" s="99">
        <v>176</v>
      </c>
      <c r="BM12" s="99">
        <v>209</v>
      </c>
      <c r="BN12" s="99">
        <v>194</v>
      </c>
      <c r="BO12" s="99">
        <v>190</v>
      </c>
      <c r="BP12" s="99">
        <v>188</v>
      </c>
      <c r="BQ12" s="99">
        <v>203</v>
      </c>
      <c r="BR12" s="99">
        <v>191</v>
      </c>
      <c r="BS12" s="99">
        <v>185</v>
      </c>
      <c r="BT12" s="99">
        <v>185</v>
      </c>
      <c r="BU12" s="99">
        <v>210</v>
      </c>
      <c r="BV12" s="99">
        <v>177</v>
      </c>
      <c r="BW12" s="99">
        <v>185</v>
      </c>
      <c r="BX12" s="99">
        <v>180</v>
      </c>
      <c r="BY12" s="99">
        <v>212</v>
      </c>
      <c r="BZ12" s="99">
        <v>179</v>
      </c>
      <c r="CA12" s="99">
        <v>182</v>
      </c>
      <c r="CB12" s="99">
        <v>170</v>
      </c>
      <c r="CC12" s="99">
        <v>203</v>
      </c>
      <c r="CD12" s="99">
        <v>179</v>
      </c>
      <c r="CE12" s="99">
        <v>187</v>
      </c>
      <c r="CF12" s="99">
        <v>172</v>
      </c>
      <c r="CG12" s="99">
        <v>203</v>
      </c>
      <c r="CH12" s="99">
        <v>187</v>
      </c>
      <c r="CI12" s="99">
        <v>181</v>
      </c>
      <c r="CJ12" s="99">
        <v>185</v>
      </c>
      <c r="CK12" s="99">
        <v>252</v>
      </c>
      <c r="CL12" s="99">
        <v>243</v>
      </c>
      <c r="CM12" s="99">
        <v>209</v>
      </c>
      <c r="CN12" s="99">
        <v>204</v>
      </c>
      <c r="CO12" s="99">
        <v>212</v>
      </c>
      <c r="CP12" s="99">
        <v>200</v>
      </c>
      <c r="CQ12" s="99">
        <v>198</v>
      </c>
      <c r="CR12" s="99">
        <v>190</v>
      </c>
      <c r="CS12" s="78"/>
      <c r="CT12" s="78"/>
      <c r="CU12" s="82" t="s">
        <v>378</v>
      </c>
      <c r="CV12" s="83" t="s">
        <v>23</v>
      </c>
      <c r="CW12" s="106">
        <v>33089</v>
      </c>
      <c r="CX12" s="106">
        <v>172575</v>
      </c>
      <c r="CY12" s="106">
        <v>55853</v>
      </c>
      <c r="CZ12" s="106">
        <v>21316</v>
      </c>
      <c r="DA12" s="106">
        <v>30519</v>
      </c>
      <c r="DB12" s="106">
        <v>9267</v>
      </c>
      <c r="DC12" s="106">
        <v>667</v>
      </c>
      <c r="DD12" s="106">
        <v>559</v>
      </c>
      <c r="DE12" s="106">
        <v>8862</v>
      </c>
      <c r="DF12" s="106">
        <v>32658</v>
      </c>
      <c r="DG12" s="106">
        <v>89821</v>
      </c>
      <c r="DH12" s="106">
        <v>139747</v>
      </c>
      <c r="DI12" s="106">
        <v>92785</v>
      </c>
      <c r="DJ12" s="106">
        <v>176679</v>
      </c>
      <c r="DK12" s="106">
        <v>818</v>
      </c>
      <c r="DL12" s="106">
        <v>336488</v>
      </c>
      <c r="DM12" s="106">
        <v>4224</v>
      </c>
      <c r="DN12" s="106">
        <v>110111</v>
      </c>
      <c r="DO12" s="106">
        <v>11100</v>
      </c>
      <c r="DP12" s="106">
        <v>90277</v>
      </c>
      <c r="DQ12" s="106">
        <v>438</v>
      </c>
      <c r="DR12" s="106">
        <v>38299</v>
      </c>
      <c r="DS12" s="106">
        <v>1944</v>
      </c>
      <c r="DT12" s="106">
        <v>24103</v>
      </c>
      <c r="DU12" s="106">
        <v>51066</v>
      </c>
      <c r="DV12" s="106">
        <v>84578</v>
      </c>
      <c r="DW12" s="106">
        <v>43087</v>
      </c>
      <c r="DX12" s="106">
        <v>51750</v>
      </c>
      <c r="DY12" s="106">
        <v>37657</v>
      </c>
      <c r="DZ12" s="106">
        <v>17229</v>
      </c>
      <c r="EA12" s="106">
        <v>78423</v>
      </c>
      <c r="EB12" s="106">
        <v>37885</v>
      </c>
      <c r="EC12" s="106">
        <v>3237</v>
      </c>
      <c r="ED12" s="106">
        <v>47874</v>
      </c>
      <c r="EE12" s="106">
        <v>219994</v>
      </c>
      <c r="EF12" s="106">
        <v>279950</v>
      </c>
      <c r="EG12" s="106">
        <v>939</v>
      </c>
      <c r="EH12" s="106">
        <v>173487</v>
      </c>
      <c r="EI12" s="106">
        <v>27897</v>
      </c>
      <c r="EJ12" s="106">
        <v>83894</v>
      </c>
      <c r="EK12" s="106">
        <v>1685</v>
      </c>
      <c r="EL12" s="106">
        <v>26445</v>
      </c>
      <c r="EM12" s="106">
        <v>132452</v>
      </c>
      <c r="EN12" s="106">
        <v>49926</v>
      </c>
      <c r="EO12" s="106">
        <v>75003</v>
      </c>
      <c r="EP12" s="106">
        <v>123105</v>
      </c>
      <c r="EQ12" s="106">
        <v>41491</v>
      </c>
      <c r="ER12" s="106">
        <v>14262</v>
      </c>
      <c r="ES12" s="106">
        <v>860</v>
      </c>
      <c r="ET12" s="106">
        <v>143395</v>
      </c>
      <c r="EU12" s="106">
        <v>23308</v>
      </c>
      <c r="EV12" s="106">
        <v>56765</v>
      </c>
      <c r="EW12" s="106">
        <v>6041</v>
      </c>
      <c r="EX12" s="106">
        <v>19415</v>
      </c>
      <c r="EY12" s="106">
        <v>2604</v>
      </c>
      <c r="EZ12" s="106">
        <v>82298</v>
      </c>
      <c r="FA12" s="106">
        <v>38755</v>
      </c>
      <c r="FB12" s="106">
        <v>5559</v>
      </c>
      <c r="FC12" s="106">
        <v>532</v>
      </c>
      <c r="FD12" s="106">
        <v>4539</v>
      </c>
      <c r="FE12" s="106">
        <v>50382</v>
      </c>
      <c r="FF12" s="106">
        <v>15606</v>
      </c>
      <c r="FG12" s="106">
        <v>413</v>
      </c>
      <c r="FH12" s="106">
        <v>7743</v>
      </c>
      <c r="FI12" s="106">
        <v>4627</v>
      </c>
      <c r="FJ12" s="106">
        <v>434</v>
      </c>
      <c r="FK12" s="106">
        <v>6760</v>
      </c>
      <c r="FL12" s="106">
        <v>464</v>
      </c>
      <c r="FM12" s="106">
        <v>453</v>
      </c>
      <c r="FN12" s="106">
        <v>459</v>
      </c>
      <c r="FO12" s="106">
        <v>451</v>
      </c>
      <c r="FP12" s="106">
        <v>71583</v>
      </c>
      <c r="FQ12" s="106">
        <v>1258</v>
      </c>
      <c r="FR12" s="106">
        <v>1420</v>
      </c>
      <c r="FS12" s="106">
        <v>127893</v>
      </c>
      <c r="FT12" s="106">
        <v>6475</v>
      </c>
      <c r="FU12" s="106">
        <v>9231</v>
      </c>
      <c r="FV12" s="106">
        <v>672</v>
      </c>
      <c r="FW12" s="106">
        <v>140659</v>
      </c>
      <c r="FX12" s="106">
        <v>19103</v>
      </c>
      <c r="FY12" s="106">
        <v>16440</v>
      </c>
      <c r="FZ12" s="106">
        <v>46734</v>
      </c>
      <c r="GA12" s="106">
        <v>38574</v>
      </c>
      <c r="GB12" s="106">
        <v>62920</v>
      </c>
      <c r="GC12" s="106">
        <v>1647</v>
      </c>
      <c r="GD12" s="106">
        <v>19646</v>
      </c>
      <c r="GE12" s="106">
        <v>29935</v>
      </c>
      <c r="GF12" s="106">
        <v>548</v>
      </c>
      <c r="GG12" s="106">
        <v>12940</v>
      </c>
      <c r="GH12" s="106">
        <v>131996</v>
      </c>
      <c r="GI12" s="106">
        <v>266500</v>
      </c>
      <c r="GJ12" s="106">
        <v>2046</v>
      </c>
      <c r="GK12" s="106">
        <v>7012</v>
      </c>
      <c r="GL12" s="106">
        <v>93469</v>
      </c>
      <c r="GM12" s="106">
        <v>135188</v>
      </c>
      <c r="GN12" s="106">
        <v>1540</v>
      </c>
      <c r="GO12" s="106">
        <v>47190</v>
      </c>
      <c r="GP12" s="106">
        <v>13726</v>
      </c>
      <c r="GQ12" s="106">
        <v>154337</v>
      </c>
      <c r="GR12" s="106">
        <v>6268</v>
      </c>
      <c r="GS12" s="106">
        <v>15844</v>
      </c>
      <c r="GT12" s="106">
        <v>1730</v>
      </c>
      <c r="GU12" s="106">
        <v>32600</v>
      </c>
      <c r="GV12" s="106">
        <v>49470</v>
      </c>
      <c r="GW12" s="106">
        <v>61781</v>
      </c>
      <c r="GX12" s="106">
        <v>17488</v>
      </c>
      <c r="GY12" s="106">
        <v>4388</v>
      </c>
      <c r="GZ12" s="106">
        <v>17089</v>
      </c>
      <c r="HA12" s="106">
        <v>33444</v>
      </c>
      <c r="HB12" s="106">
        <v>470</v>
      </c>
      <c r="HC12" s="106">
        <v>495</v>
      </c>
      <c r="HD12" s="106">
        <v>11255</v>
      </c>
      <c r="HE12" s="106">
        <v>461</v>
      </c>
      <c r="HF12" s="106">
        <v>15890</v>
      </c>
      <c r="HG12" s="106">
        <v>531</v>
      </c>
      <c r="HH12" s="106">
        <v>467</v>
      </c>
      <c r="HI12" s="106">
        <v>511</v>
      </c>
      <c r="HJ12" s="106">
        <v>399</v>
      </c>
      <c r="HK12" s="106">
        <v>2170</v>
      </c>
      <c r="HL12" s="106">
        <v>926</v>
      </c>
      <c r="HM12" s="106">
        <v>15790</v>
      </c>
      <c r="HN12" s="106">
        <v>567</v>
      </c>
      <c r="HO12" s="106">
        <v>3260</v>
      </c>
      <c r="HP12" s="106">
        <v>595</v>
      </c>
      <c r="HQ12" s="106">
        <v>6443</v>
      </c>
      <c r="HR12" s="106">
        <v>2524</v>
      </c>
      <c r="HS12" s="106">
        <v>2530</v>
      </c>
      <c r="HT12" s="106">
        <v>4680</v>
      </c>
      <c r="HU12" s="106">
        <v>401</v>
      </c>
      <c r="HV12" s="106">
        <v>475</v>
      </c>
      <c r="HW12" s="106">
        <v>413</v>
      </c>
      <c r="HX12" s="106">
        <v>414</v>
      </c>
      <c r="HY12" s="106">
        <v>461</v>
      </c>
      <c r="HZ12" s="106">
        <v>4941</v>
      </c>
      <c r="IA12" s="106">
        <v>498</v>
      </c>
      <c r="IB12" s="106">
        <v>2841</v>
      </c>
      <c r="IC12" s="106">
        <v>2483</v>
      </c>
      <c r="ID12" s="106">
        <v>934</v>
      </c>
      <c r="IE12" s="106">
        <v>46278</v>
      </c>
      <c r="IF12" s="106">
        <v>5240</v>
      </c>
      <c r="IG12" s="106">
        <v>399</v>
      </c>
      <c r="IH12" s="106">
        <v>482</v>
      </c>
      <c r="II12" s="106">
        <v>408</v>
      </c>
      <c r="IJ12" s="106">
        <v>14146</v>
      </c>
      <c r="IK12" s="106">
        <v>1644</v>
      </c>
      <c r="IL12" s="106">
        <v>451</v>
      </c>
      <c r="IM12" s="106">
        <v>521</v>
      </c>
      <c r="IN12" s="106">
        <v>1219</v>
      </c>
      <c r="IO12" s="106">
        <v>2053</v>
      </c>
      <c r="IP12" s="106">
        <v>554</v>
      </c>
      <c r="IQ12" s="106">
        <v>135644</v>
      </c>
      <c r="IR12" s="106">
        <v>451</v>
      </c>
      <c r="IS12" s="106">
        <v>3124</v>
      </c>
      <c r="IT12" s="106">
        <v>2448</v>
      </c>
      <c r="IU12" s="106">
        <v>451</v>
      </c>
      <c r="IV12" s="106">
        <v>606</v>
      </c>
      <c r="IW12" s="106">
        <v>390</v>
      </c>
      <c r="IX12" s="106">
        <v>566</v>
      </c>
      <c r="IY12" s="106">
        <v>359</v>
      </c>
      <c r="IZ12" s="106">
        <v>533</v>
      </c>
      <c r="JA12" s="106">
        <v>1227</v>
      </c>
      <c r="JB12" s="106">
        <v>980</v>
      </c>
      <c r="JC12" s="106">
        <v>375</v>
      </c>
      <c r="JD12" s="106">
        <v>834</v>
      </c>
      <c r="JE12" s="106">
        <v>1118</v>
      </c>
      <c r="JF12" s="106">
        <v>383</v>
      </c>
      <c r="JG12" s="106">
        <v>12544</v>
      </c>
      <c r="JH12" s="106">
        <v>164824</v>
      </c>
      <c r="JI12" s="106">
        <v>53802</v>
      </c>
      <c r="JJ12" s="106">
        <v>48102</v>
      </c>
      <c r="JK12" s="106">
        <v>1106</v>
      </c>
      <c r="JL12" s="106">
        <v>86858</v>
      </c>
      <c r="JM12" s="106">
        <v>1181</v>
      </c>
      <c r="JN12" s="106">
        <v>16324</v>
      </c>
      <c r="JO12" s="106">
        <v>85262</v>
      </c>
      <c r="JP12" s="106">
        <v>105095</v>
      </c>
      <c r="JQ12" s="106">
        <v>21758</v>
      </c>
      <c r="JR12" s="106">
        <v>13175</v>
      </c>
      <c r="JS12" s="106">
        <v>781</v>
      </c>
      <c r="JT12" s="106">
        <v>20185</v>
      </c>
      <c r="JU12" s="106">
        <v>20454</v>
      </c>
      <c r="JV12" s="106">
        <v>80930</v>
      </c>
      <c r="JW12" s="106">
        <v>5289</v>
      </c>
      <c r="JX12" s="106">
        <v>2917</v>
      </c>
      <c r="JY12" s="106">
        <v>18600</v>
      </c>
      <c r="JZ12" s="106">
        <v>1219</v>
      </c>
      <c r="KA12" s="106">
        <v>134276</v>
      </c>
      <c r="KB12" s="106">
        <v>194689</v>
      </c>
      <c r="KC12" s="106">
        <v>333752</v>
      </c>
      <c r="KD12" s="106">
        <v>339223</v>
      </c>
      <c r="KE12" s="106">
        <v>36588</v>
      </c>
      <c r="KF12" s="106">
        <v>115354</v>
      </c>
      <c r="KG12" s="106">
        <v>21993</v>
      </c>
      <c r="KH12" s="106">
        <v>25996</v>
      </c>
      <c r="KI12" s="106">
        <v>1256</v>
      </c>
      <c r="KJ12" s="106">
        <v>20806</v>
      </c>
      <c r="KK12" s="106">
        <v>55853</v>
      </c>
      <c r="KL12" s="106">
        <v>30419</v>
      </c>
      <c r="KM12" s="106">
        <v>600</v>
      </c>
      <c r="KN12" s="106">
        <v>2321</v>
      </c>
      <c r="KO12" s="106">
        <v>60641</v>
      </c>
      <c r="KP12" s="106">
        <v>168928</v>
      </c>
      <c r="KQ12" s="106">
        <v>404423</v>
      </c>
      <c r="KR12" s="106">
        <v>62692</v>
      </c>
    </row>
    <row r="13" spans="1:304" x14ac:dyDescent="0.2">
      <c r="A13" s="82" t="s">
        <v>377</v>
      </c>
      <c r="B13" s="83" t="s">
        <v>24</v>
      </c>
      <c r="C13" s="99">
        <v>496</v>
      </c>
      <c r="D13" s="99">
        <v>914</v>
      </c>
      <c r="E13" s="99">
        <v>590</v>
      </c>
      <c r="F13" s="99">
        <v>752</v>
      </c>
      <c r="G13" s="99">
        <v>548</v>
      </c>
      <c r="H13" s="99">
        <v>622</v>
      </c>
      <c r="I13" s="99">
        <v>555</v>
      </c>
      <c r="J13" s="99">
        <v>581</v>
      </c>
      <c r="K13" s="99">
        <v>561</v>
      </c>
      <c r="L13" s="99">
        <v>543</v>
      </c>
      <c r="M13" s="99">
        <v>520</v>
      </c>
      <c r="N13" s="99">
        <v>546</v>
      </c>
      <c r="O13" s="99">
        <v>568</v>
      </c>
      <c r="P13" s="99">
        <v>546</v>
      </c>
      <c r="Q13" s="99">
        <v>501</v>
      </c>
      <c r="R13" s="99">
        <v>455</v>
      </c>
      <c r="S13" s="99">
        <v>480</v>
      </c>
      <c r="T13" s="99">
        <v>432</v>
      </c>
      <c r="U13" s="99">
        <v>439</v>
      </c>
      <c r="V13" s="99">
        <v>411</v>
      </c>
      <c r="W13" s="99">
        <v>391</v>
      </c>
      <c r="X13" s="99">
        <v>348</v>
      </c>
      <c r="Y13" s="99">
        <v>385</v>
      </c>
      <c r="Z13" s="99">
        <v>326</v>
      </c>
      <c r="AA13" s="99">
        <v>331</v>
      </c>
      <c r="AB13" s="99">
        <v>328</v>
      </c>
      <c r="AC13" s="99">
        <v>338</v>
      </c>
      <c r="AD13" s="78"/>
      <c r="AE13" s="82" t="s">
        <v>377</v>
      </c>
      <c r="AF13" s="83" t="s">
        <v>24</v>
      </c>
      <c r="AG13" s="99">
        <v>226</v>
      </c>
      <c r="AH13" s="99">
        <v>200</v>
      </c>
      <c r="AI13" s="99">
        <v>198</v>
      </c>
      <c r="AJ13" s="99">
        <v>193</v>
      </c>
      <c r="AK13" s="99">
        <v>233</v>
      </c>
      <c r="AL13" s="99">
        <v>201</v>
      </c>
      <c r="AM13" s="99">
        <v>194</v>
      </c>
      <c r="AN13" s="99">
        <v>190</v>
      </c>
      <c r="AO13" s="99">
        <v>276</v>
      </c>
      <c r="AP13" s="99">
        <v>207</v>
      </c>
      <c r="AQ13" s="99">
        <v>191</v>
      </c>
      <c r="AR13" s="99">
        <v>202</v>
      </c>
      <c r="AS13" s="99">
        <v>223</v>
      </c>
      <c r="AT13" s="99">
        <v>204</v>
      </c>
      <c r="AU13" s="99">
        <v>192</v>
      </c>
      <c r="AV13" s="99">
        <v>193</v>
      </c>
      <c r="AW13" s="99">
        <v>70899</v>
      </c>
      <c r="AX13" s="99">
        <v>17051</v>
      </c>
      <c r="AY13" s="99">
        <v>3507</v>
      </c>
      <c r="AZ13" s="99">
        <v>811</v>
      </c>
      <c r="BA13" s="99">
        <v>541435</v>
      </c>
      <c r="BB13" s="99">
        <v>127665</v>
      </c>
      <c r="BC13" s="99">
        <v>26379</v>
      </c>
      <c r="BD13" s="99">
        <v>5654</v>
      </c>
      <c r="BE13" s="99">
        <v>235</v>
      </c>
      <c r="BF13" s="99">
        <v>208</v>
      </c>
      <c r="BG13" s="99">
        <v>185</v>
      </c>
      <c r="BH13" s="99">
        <v>183</v>
      </c>
      <c r="BI13" s="99">
        <v>252</v>
      </c>
      <c r="BJ13" s="99">
        <v>198</v>
      </c>
      <c r="BK13" s="99">
        <v>188</v>
      </c>
      <c r="BL13" s="99">
        <v>188</v>
      </c>
      <c r="BM13" s="99">
        <v>217</v>
      </c>
      <c r="BN13" s="99">
        <v>207</v>
      </c>
      <c r="BO13" s="99">
        <v>195</v>
      </c>
      <c r="BP13" s="99">
        <v>196</v>
      </c>
      <c r="BQ13" s="99">
        <v>231</v>
      </c>
      <c r="BR13" s="99">
        <v>201</v>
      </c>
      <c r="BS13" s="99">
        <v>191</v>
      </c>
      <c r="BT13" s="99">
        <v>185</v>
      </c>
      <c r="BU13" s="99">
        <v>233</v>
      </c>
      <c r="BV13" s="99">
        <v>195</v>
      </c>
      <c r="BW13" s="99">
        <v>195</v>
      </c>
      <c r="BX13" s="99">
        <v>185</v>
      </c>
      <c r="BY13" s="99">
        <v>244</v>
      </c>
      <c r="BZ13" s="99">
        <v>198</v>
      </c>
      <c r="CA13" s="99">
        <v>190</v>
      </c>
      <c r="CB13" s="99">
        <v>182</v>
      </c>
      <c r="CC13" s="99">
        <v>218</v>
      </c>
      <c r="CD13" s="99">
        <v>188</v>
      </c>
      <c r="CE13" s="99">
        <v>188</v>
      </c>
      <c r="CF13" s="99">
        <v>184</v>
      </c>
      <c r="CG13" s="99">
        <v>205</v>
      </c>
      <c r="CH13" s="99">
        <v>195</v>
      </c>
      <c r="CI13" s="99">
        <v>186</v>
      </c>
      <c r="CJ13" s="99">
        <v>187</v>
      </c>
      <c r="CK13" s="99">
        <v>270</v>
      </c>
      <c r="CL13" s="99">
        <v>253</v>
      </c>
      <c r="CM13" s="99">
        <v>211</v>
      </c>
      <c r="CN13" s="99">
        <v>211</v>
      </c>
      <c r="CO13" s="99">
        <v>217</v>
      </c>
      <c r="CP13" s="99">
        <v>192</v>
      </c>
      <c r="CQ13" s="99">
        <v>202</v>
      </c>
      <c r="CR13" s="99">
        <v>190</v>
      </c>
      <c r="CS13" s="78"/>
      <c r="CT13" s="78"/>
      <c r="CU13" s="82" t="s">
        <v>377</v>
      </c>
      <c r="CV13" s="83" t="s">
        <v>24</v>
      </c>
      <c r="CW13" s="106">
        <v>24291</v>
      </c>
      <c r="CX13" s="106">
        <v>216118</v>
      </c>
      <c r="CY13" s="106">
        <v>81158</v>
      </c>
      <c r="CZ13" s="106">
        <v>237547</v>
      </c>
      <c r="DA13" s="106">
        <v>84806</v>
      </c>
      <c r="DB13" s="106">
        <v>60185</v>
      </c>
      <c r="DC13" s="106">
        <v>621</v>
      </c>
      <c r="DD13" s="106">
        <v>562</v>
      </c>
      <c r="DE13" s="106">
        <v>14791</v>
      </c>
      <c r="DF13" s="106">
        <v>348570</v>
      </c>
      <c r="DG13" s="106">
        <v>24482</v>
      </c>
      <c r="DH13" s="106">
        <v>86174</v>
      </c>
      <c r="DI13" s="106">
        <v>248034</v>
      </c>
      <c r="DJ13" s="106">
        <v>236636</v>
      </c>
      <c r="DK13" s="106">
        <v>849</v>
      </c>
      <c r="DL13" s="106">
        <v>106235</v>
      </c>
      <c r="DM13" s="106">
        <v>3565</v>
      </c>
      <c r="DN13" s="106">
        <v>131768</v>
      </c>
      <c r="DO13" s="106">
        <v>257381</v>
      </c>
      <c r="DP13" s="106">
        <v>80246</v>
      </c>
      <c r="DQ13" s="106">
        <v>612</v>
      </c>
      <c r="DR13" s="106">
        <v>274707</v>
      </c>
      <c r="DS13" s="106">
        <v>2211</v>
      </c>
      <c r="DT13" s="106">
        <v>11728</v>
      </c>
      <c r="DU13" s="106">
        <v>18616</v>
      </c>
      <c r="DV13" s="106">
        <v>30168</v>
      </c>
      <c r="DW13" s="106">
        <v>197880</v>
      </c>
      <c r="DX13" s="106">
        <v>23212</v>
      </c>
      <c r="DY13" s="106">
        <v>35856</v>
      </c>
      <c r="DZ13" s="106">
        <v>61325</v>
      </c>
      <c r="EA13" s="106">
        <v>31491</v>
      </c>
      <c r="EB13" s="106">
        <v>279038</v>
      </c>
      <c r="EC13" s="106">
        <v>1803</v>
      </c>
      <c r="ED13" s="106">
        <v>45822</v>
      </c>
      <c r="EE13" s="106">
        <v>112846</v>
      </c>
      <c r="EF13" s="106">
        <v>119230</v>
      </c>
      <c r="EG13" s="106">
        <v>1154</v>
      </c>
      <c r="EH13" s="106">
        <v>199932</v>
      </c>
      <c r="EI13" s="106">
        <v>96888</v>
      </c>
      <c r="EJ13" s="106">
        <v>170068</v>
      </c>
      <c r="EK13" s="106">
        <v>18585</v>
      </c>
      <c r="EL13" s="106">
        <v>19742</v>
      </c>
      <c r="EM13" s="106">
        <v>60641</v>
      </c>
      <c r="EN13" s="106">
        <v>27750</v>
      </c>
      <c r="EO13" s="106">
        <v>38763</v>
      </c>
      <c r="EP13" s="106">
        <v>405563</v>
      </c>
      <c r="EQ13" s="106">
        <v>214294</v>
      </c>
      <c r="ER13" s="106">
        <v>21717</v>
      </c>
      <c r="ES13" s="106">
        <v>2451</v>
      </c>
      <c r="ET13" s="106">
        <v>177819</v>
      </c>
      <c r="EU13" s="106">
        <v>150918</v>
      </c>
      <c r="EV13" s="106">
        <v>189217</v>
      </c>
      <c r="EW13" s="106">
        <v>72723</v>
      </c>
      <c r="EX13" s="106">
        <v>272199</v>
      </c>
      <c r="EY13" s="106">
        <v>2597</v>
      </c>
      <c r="EZ13" s="106">
        <v>76827</v>
      </c>
      <c r="FA13" s="106">
        <v>64744</v>
      </c>
      <c r="FB13" s="106">
        <v>32092</v>
      </c>
      <c r="FC13" s="106">
        <v>667</v>
      </c>
      <c r="FD13" s="106">
        <v>15116</v>
      </c>
      <c r="FE13" s="106">
        <v>21510</v>
      </c>
      <c r="FF13" s="106">
        <v>22173</v>
      </c>
      <c r="FG13" s="106">
        <v>449</v>
      </c>
      <c r="FH13" s="106">
        <v>9174</v>
      </c>
      <c r="FI13" s="106">
        <v>5396</v>
      </c>
      <c r="FJ13" s="106">
        <v>875</v>
      </c>
      <c r="FK13" s="106">
        <v>126297</v>
      </c>
      <c r="FL13" s="106">
        <v>489</v>
      </c>
      <c r="FM13" s="106">
        <v>1223</v>
      </c>
      <c r="FN13" s="106">
        <v>620</v>
      </c>
      <c r="FO13" s="106">
        <v>764</v>
      </c>
      <c r="FP13" s="106">
        <v>123333</v>
      </c>
      <c r="FQ13" s="106">
        <v>5048</v>
      </c>
      <c r="FR13" s="106">
        <v>821</v>
      </c>
      <c r="FS13" s="106">
        <v>36536</v>
      </c>
      <c r="FT13" s="106">
        <v>85262</v>
      </c>
      <c r="FU13" s="106">
        <v>43087</v>
      </c>
      <c r="FV13" s="106">
        <v>2118</v>
      </c>
      <c r="FW13" s="106">
        <v>457769</v>
      </c>
      <c r="FX13" s="106">
        <v>22501</v>
      </c>
      <c r="FY13" s="106">
        <v>16608</v>
      </c>
      <c r="FZ13" s="106">
        <v>399180</v>
      </c>
      <c r="GA13" s="106">
        <v>128577</v>
      </c>
      <c r="GB13" s="106">
        <v>28038</v>
      </c>
      <c r="GC13" s="106">
        <v>9192</v>
      </c>
      <c r="GD13" s="106">
        <v>329192</v>
      </c>
      <c r="GE13" s="106">
        <v>295680</v>
      </c>
      <c r="GF13" s="106">
        <v>2067</v>
      </c>
      <c r="GG13" s="106">
        <v>41719</v>
      </c>
      <c r="GH13" s="106">
        <v>130628</v>
      </c>
      <c r="GI13" s="106">
        <v>243475</v>
      </c>
      <c r="GJ13" s="106">
        <v>25734</v>
      </c>
      <c r="GK13" s="106">
        <v>38299</v>
      </c>
      <c r="GL13" s="106">
        <v>40844</v>
      </c>
      <c r="GM13" s="106">
        <v>135416</v>
      </c>
      <c r="GN13" s="106">
        <v>2059</v>
      </c>
      <c r="GO13" s="106">
        <v>20483</v>
      </c>
      <c r="GP13" s="106">
        <v>15690</v>
      </c>
      <c r="GQ13" s="106">
        <v>262624</v>
      </c>
      <c r="GR13" s="106">
        <v>18057</v>
      </c>
      <c r="GS13" s="106">
        <v>257153</v>
      </c>
      <c r="GT13" s="106">
        <v>3848</v>
      </c>
      <c r="GU13" s="106">
        <v>41719</v>
      </c>
      <c r="GV13" s="106">
        <v>136100</v>
      </c>
      <c r="GW13" s="106">
        <v>38429</v>
      </c>
      <c r="GX13" s="106">
        <v>16902</v>
      </c>
      <c r="GY13" s="106">
        <v>7538</v>
      </c>
      <c r="GZ13" s="106">
        <v>9777</v>
      </c>
      <c r="HA13" s="106">
        <v>138151</v>
      </c>
      <c r="HB13" s="106">
        <v>443</v>
      </c>
      <c r="HC13" s="106">
        <v>467</v>
      </c>
      <c r="HD13" s="106">
        <v>10231</v>
      </c>
      <c r="HE13" s="106">
        <v>516</v>
      </c>
      <c r="HF13" s="106">
        <v>11499</v>
      </c>
      <c r="HG13" s="106">
        <v>1094</v>
      </c>
      <c r="HH13" s="106">
        <v>876</v>
      </c>
      <c r="HI13" s="106">
        <v>1120</v>
      </c>
      <c r="HJ13" s="106">
        <v>445</v>
      </c>
      <c r="HK13" s="106">
        <v>2196</v>
      </c>
      <c r="HL13" s="106">
        <v>1676</v>
      </c>
      <c r="HM13" s="106">
        <v>4544</v>
      </c>
      <c r="HN13" s="106">
        <v>1362</v>
      </c>
      <c r="HO13" s="106">
        <v>16609</v>
      </c>
      <c r="HP13" s="106">
        <v>796</v>
      </c>
      <c r="HQ13" s="106">
        <v>12929</v>
      </c>
      <c r="HR13" s="106">
        <v>8227</v>
      </c>
      <c r="HS13" s="106">
        <v>5982</v>
      </c>
      <c r="HT13" s="106">
        <v>10076</v>
      </c>
      <c r="HU13" s="106">
        <v>391</v>
      </c>
      <c r="HV13" s="106">
        <v>610</v>
      </c>
      <c r="HW13" s="106">
        <v>665</v>
      </c>
      <c r="HX13" s="106">
        <v>611</v>
      </c>
      <c r="HY13" s="106">
        <v>1236</v>
      </c>
      <c r="HZ13" s="106">
        <v>1986</v>
      </c>
      <c r="IA13" s="106">
        <v>563</v>
      </c>
      <c r="IB13" s="106">
        <v>6066</v>
      </c>
      <c r="IC13" s="106">
        <v>4762</v>
      </c>
      <c r="ID13" s="106">
        <v>2347</v>
      </c>
      <c r="IE13" s="106">
        <v>35643</v>
      </c>
      <c r="IF13" s="106">
        <v>11855</v>
      </c>
      <c r="IG13" s="106">
        <v>449</v>
      </c>
      <c r="IH13" s="106">
        <v>1009</v>
      </c>
      <c r="II13" s="106">
        <v>413</v>
      </c>
      <c r="IJ13" s="106">
        <v>23964</v>
      </c>
      <c r="IK13" s="106">
        <v>2807</v>
      </c>
      <c r="IL13" s="106">
        <v>678</v>
      </c>
      <c r="IM13" s="106">
        <v>510</v>
      </c>
      <c r="IN13" s="106">
        <v>7939</v>
      </c>
      <c r="IO13" s="106">
        <v>2912</v>
      </c>
      <c r="IP13" s="106">
        <v>964</v>
      </c>
      <c r="IQ13" s="106">
        <v>72039</v>
      </c>
      <c r="IR13" s="106">
        <v>585</v>
      </c>
      <c r="IS13" s="106">
        <v>5097</v>
      </c>
      <c r="IT13" s="106">
        <v>6370</v>
      </c>
      <c r="IU13" s="106">
        <v>1309</v>
      </c>
      <c r="IV13" s="106">
        <v>1827</v>
      </c>
      <c r="IW13" s="106">
        <v>372</v>
      </c>
      <c r="IX13" s="106">
        <v>988</v>
      </c>
      <c r="IY13" s="106">
        <v>372</v>
      </c>
      <c r="IZ13" s="106">
        <v>1100</v>
      </c>
      <c r="JA13" s="106">
        <v>1435</v>
      </c>
      <c r="JB13" s="106">
        <v>600</v>
      </c>
      <c r="JC13" s="106">
        <v>598</v>
      </c>
      <c r="JD13" s="106">
        <v>1998</v>
      </c>
      <c r="JE13" s="106">
        <v>1566</v>
      </c>
      <c r="JF13" s="106">
        <v>550</v>
      </c>
      <c r="JG13" s="106">
        <v>90505</v>
      </c>
      <c r="JH13" s="106">
        <v>492877</v>
      </c>
      <c r="JI13" s="106">
        <v>116722</v>
      </c>
      <c r="JJ13" s="106">
        <v>99624</v>
      </c>
      <c r="JK13" s="106">
        <v>1815</v>
      </c>
      <c r="JL13" s="106">
        <v>45139</v>
      </c>
      <c r="JM13" s="106">
        <v>3161</v>
      </c>
      <c r="JN13" s="106">
        <v>54485</v>
      </c>
      <c r="JO13" s="106">
        <v>113074</v>
      </c>
      <c r="JP13" s="106">
        <v>224553</v>
      </c>
      <c r="JQ13" s="106">
        <v>31948</v>
      </c>
      <c r="JR13" s="106">
        <v>10245</v>
      </c>
      <c r="JS13" s="106">
        <v>1034</v>
      </c>
      <c r="JT13" s="106">
        <v>22679</v>
      </c>
      <c r="JU13" s="106">
        <v>11149</v>
      </c>
      <c r="JV13" s="106">
        <v>40229</v>
      </c>
      <c r="JW13" s="106">
        <v>4562</v>
      </c>
      <c r="JX13" s="106">
        <v>4144</v>
      </c>
      <c r="JY13" s="106">
        <v>11716</v>
      </c>
      <c r="JZ13" s="106">
        <v>1205</v>
      </c>
      <c r="KA13" s="106">
        <v>52434</v>
      </c>
      <c r="KB13" s="106">
        <v>58133</v>
      </c>
      <c r="KC13" s="106">
        <v>116950</v>
      </c>
      <c r="KD13" s="106">
        <v>116494</v>
      </c>
      <c r="KE13" s="106">
        <v>17455</v>
      </c>
      <c r="KF13" s="106">
        <v>980738</v>
      </c>
      <c r="KG13" s="106">
        <v>261713</v>
      </c>
      <c r="KH13" s="106">
        <v>88453</v>
      </c>
      <c r="KI13" s="106">
        <v>5085</v>
      </c>
      <c r="KJ13" s="106">
        <v>159809</v>
      </c>
      <c r="KK13" s="106">
        <v>735896</v>
      </c>
      <c r="KL13" s="106">
        <v>627153</v>
      </c>
      <c r="KM13" s="106">
        <v>6350</v>
      </c>
      <c r="KN13" s="106">
        <v>38983</v>
      </c>
      <c r="KO13" s="106">
        <v>71811</v>
      </c>
      <c r="KP13" s="106">
        <v>103272</v>
      </c>
      <c r="KQ13" s="106">
        <v>113530</v>
      </c>
      <c r="KR13" s="106">
        <v>21236</v>
      </c>
    </row>
    <row r="14" spans="1:304" x14ac:dyDescent="0.2">
      <c r="A14" s="82" t="s">
        <v>376</v>
      </c>
      <c r="B14" s="83" t="s">
        <v>25</v>
      </c>
      <c r="C14" s="99">
        <v>395</v>
      </c>
      <c r="D14" s="99">
        <v>733</v>
      </c>
      <c r="E14" s="99">
        <v>429</v>
      </c>
      <c r="F14" s="99">
        <v>627</v>
      </c>
      <c r="G14" s="99">
        <v>417</v>
      </c>
      <c r="H14" s="99">
        <v>505</v>
      </c>
      <c r="I14" s="99">
        <v>467</v>
      </c>
      <c r="J14" s="99">
        <v>480</v>
      </c>
      <c r="K14" s="99">
        <v>464</v>
      </c>
      <c r="L14" s="99">
        <v>475</v>
      </c>
      <c r="M14" s="99">
        <v>417</v>
      </c>
      <c r="N14" s="99">
        <v>449</v>
      </c>
      <c r="O14" s="99">
        <v>484</v>
      </c>
      <c r="P14" s="99">
        <v>441</v>
      </c>
      <c r="Q14" s="99">
        <v>400</v>
      </c>
      <c r="R14" s="99">
        <v>372</v>
      </c>
      <c r="S14" s="99">
        <v>419</v>
      </c>
      <c r="T14" s="99">
        <v>349</v>
      </c>
      <c r="U14" s="99">
        <v>391</v>
      </c>
      <c r="V14" s="99">
        <v>375</v>
      </c>
      <c r="W14" s="99">
        <v>341</v>
      </c>
      <c r="X14" s="99">
        <v>305</v>
      </c>
      <c r="Y14" s="99">
        <v>359</v>
      </c>
      <c r="Z14" s="99">
        <v>280</v>
      </c>
      <c r="AA14" s="99">
        <v>283</v>
      </c>
      <c r="AB14" s="99">
        <v>277</v>
      </c>
      <c r="AC14" s="99">
        <v>295</v>
      </c>
      <c r="AD14" s="78"/>
      <c r="AE14" s="82" t="s">
        <v>376</v>
      </c>
      <c r="AF14" s="83" t="s">
        <v>25</v>
      </c>
      <c r="AG14" s="99">
        <v>209</v>
      </c>
      <c r="AH14" s="99">
        <v>195</v>
      </c>
      <c r="AI14" s="99">
        <v>189</v>
      </c>
      <c r="AJ14" s="99">
        <v>190</v>
      </c>
      <c r="AK14" s="99">
        <v>274</v>
      </c>
      <c r="AL14" s="99">
        <v>227</v>
      </c>
      <c r="AM14" s="99">
        <v>198</v>
      </c>
      <c r="AN14" s="99">
        <v>196</v>
      </c>
      <c r="AO14" s="99">
        <v>243</v>
      </c>
      <c r="AP14" s="99">
        <v>230</v>
      </c>
      <c r="AQ14" s="99">
        <v>193</v>
      </c>
      <c r="AR14" s="99">
        <v>188</v>
      </c>
      <c r="AS14" s="99">
        <v>215</v>
      </c>
      <c r="AT14" s="99">
        <v>187</v>
      </c>
      <c r="AU14" s="99">
        <v>182</v>
      </c>
      <c r="AV14" s="99">
        <v>180</v>
      </c>
      <c r="AW14" s="99">
        <v>236</v>
      </c>
      <c r="AX14" s="99">
        <v>194</v>
      </c>
      <c r="AY14" s="99">
        <v>191</v>
      </c>
      <c r="AZ14" s="99">
        <v>172</v>
      </c>
      <c r="BA14" s="99">
        <v>242</v>
      </c>
      <c r="BB14" s="99">
        <v>195</v>
      </c>
      <c r="BC14" s="99">
        <v>195</v>
      </c>
      <c r="BD14" s="99">
        <v>177</v>
      </c>
      <c r="BE14" s="99">
        <v>347886</v>
      </c>
      <c r="BF14" s="99">
        <v>99168</v>
      </c>
      <c r="BG14" s="99">
        <v>20044</v>
      </c>
      <c r="BH14" s="99">
        <v>4308</v>
      </c>
      <c r="BI14" s="99">
        <v>210</v>
      </c>
      <c r="BJ14" s="99">
        <v>181</v>
      </c>
      <c r="BK14" s="99">
        <v>181</v>
      </c>
      <c r="BL14" s="99">
        <v>172</v>
      </c>
      <c r="BM14" s="99">
        <v>296</v>
      </c>
      <c r="BN14" s="99">
        <v>217</v>
      </c>
      <c r="BO14" s="99">
        <v>193</v>
      </c>
      <c r="BP14" s="99">
        <v>186</v>
      </c>
      <c r="BQ14" s="99">
        <v>196</v>
      </c>
      <c r="BR14" s="99">
        <v>180</v>
      </c>
      <c r="BS14" s="99">
        <v>179</v>
      </c>
      <c r="BT14" s="99">
        <v>179</v>
      </c>
      <c r="BU14" s="99">
        <v>215</v>
      </c>
      <c r="BV14" s="99">
        <v>179</v>
      </c>
      <c r="BW14" s="99">
        <v>189</v>
      </c>
      <c r="BX14" s="99">
        <v>180</v>
      </c>
      <c r="BY14" s="99">
        <v>228</v>
      </c>
      <c r="BZ14" s="99">
        <v>185</v>
      </c>
      <c r="CA14" s="99">
        <v>183</v>
      </c>
      <c r="CB14" s="99">
        <v>177</v>
      </c>
      <c r="CC14" s="99">
        <v>220</v>
      </c>
      <c r="CD14" s="99">
        <v>184</v>
      </c>
      <c r="CE14" s="99">
        <v>189</v>
      </c>
      <c r="CF14" s="99">
        <v>171</v>
      </c>
      <c r="CG14" s="99">
        <v>203</v>
      </c>
      <c r="CH14" s="99">
        <v>188</v>
      </c>
      <c r="CI14" s="99">
        <v>182</v>
      </c>
      <c r="CJ14" s="99">
        <v>188</v>
      </c>
      <c r="CK14" s="99">
        <v>241</v>
      </c>
      <c r="CL14" s="99">
        <v>236</v>
      </c>
      <c r="CM14" s="99">
        <v>201</v>
      </c>
      <c r="CN14" s="99">
        <v>202</v>
      </c>
      <c r="CO14" s="99">
        <v>261</v>
      </c>
      <c r="CP14" s="99">
        <v>211</v>
      </c>
      <c r="CQ14" s="99">
        <v>196</v>
      </c>
      <c r="CR14" s="99">
        <v>186</v>
      </c>
      <c r="CS14" s="78"/>
      <c r="CT14" s="78"/>
      <c r="CU14" s="82" t="s">
        <v>376</v>
      </c>
      <c r="CV14" s="83" t="s">
        <v>25</v>
      </c>
      <c r="CW14" s="106">
        <v>14564</v>
      </c>
      <c r="CX14" s="106">
        <v>15154</v>
      </c>
      <c r="CY14" s="106">
        <v>3770</v>
      </c>
      <c r="CZ14" s="106">
        <v>4407</v>
      </c>
      <c r="DA14" s="106">
        <v>999</v>
      </c>
      <c r="DB14" s="106">
        <v>912</v>
      </c>
      <c r="DC14" s="106">
        <v>454</v>
      </c>
      <c r="DD14" s="106">
        <v>501</v>
      </c>
      <c r="DE14" s="106">
        <v>438</v>
      </c>
      <c r="DF14" s="106">
        <v>2328</v>
      </c>
      <c r="DG14" s="106">
        <v>480</v>
      </c>
      <c r="DH14" s="106">
        <v>499</v>
      </c>
      <c r="DI14" s="106">
        <v>571</v>
      </c>
      <c r="DJ14" s="106">
        <v>600</v>
      </c>
      <c r="DK14" s="106">
        <v>407</v>
      </c>
      <c r="DL14" s="106">
        <v>9819</v>
      </c>
      <c r="DM14" s="106">
        <v>417</v>
      </c>
      <c r="DN14" s="106">
        <v>39211</v>
      </c>
      <c r="DO14" s="106">
        <v>450</v>
      </c>
      <c r="DP14" s="106">
        <v>701</v>
      </c>
      <c r="DQ14" s="106">
        <v>368</v>
      </c>
      <c r="DR14" s="106">
        <v>2780</v>
      </c>
      <c r="DS14" s="106">
        <v>390</v>
      </c>
      <c r="DT14" s="106">
        <v>1290</v>
      </c>
      <c r="DU14" s="106">
        <v>719</v>
      </c>
      <c r="DV14" s="106">
        <v>553</v>
      </c>
      <c r="DW14" s="106">
        <v>1058</v>
      </c>
      <c r="DX14" s="106">
        <v>1053</v>
      </c>
      <c r="DY14" s="106">
        <v>545</v>
      </c>
      <c r="DZ14" s="106">
        <v>4507</v>
      </c>
      <c r="EA14" s="106">
        <v>657</v>
      </c>
      <c r="EB14" s="106">
        <v>977</v>
      </c>
      <c r="EC14" s="106">
        <v>476</v>
      </c>
      <c r="ED14" s="106">
        <v>1597</v>
      </c>
      <c r="EE14" s="106">
        <v>3268</v>
      </c>
      <c r="EF14" s="106">
        <v>605</v>
      </c>
      <c r="EG14" s="106">
        <v>497</v>
      </c>
      <c r="EH14" s="106">
        <v>9534</v>
      </c>
      <c r="EI14" s="106">
        <v>540</v>
      </c>
      <c r="EJ14" s="106">
        <v>409</v>
      </c>
      <c r="EK14" s="106">
        <v>581</v>
      </c>
      <c r="EL14" s="106">
        <v>909</v>
      </c>
      <c r="EM14" s="106">
        <v>502</v>
      </c>
      <c r="EN14" s="106">
        <v>432</v>
      </c>
      <c r="EO14" s="106">
        <v>462</v>
      </c>
      <c r="EP14" s="106">
        <v>1296</v>
      </c>
      <c r="EQ14" s="106">
        <v>971</v>
      </c>
      <c r="ER14" s="106">
        <v>1553</v>
      </c>
      <c r="ES14" s="106">
        <v>390</v>
      </c>
      <c r="ET14" s="106">
        <v>541</v>
      </c>
      <c r="EU14" s="106">
        <v>3182</v>
      </c>
      <c r="EV14" s="106">
        <v>56537</v>
      </c>
      <c r="EW14" s="106">
        <v>1757</v>
      </c>
      <c r="EX14" s="106">
        <v>2500</v>
      </c>
      <c r="EY14" s="106">
        <v>1153</v>
      </c>
      <c r="EZ14" s="106">
        <v>1844</v>
      </c>
      <c r="FA14" s="106">
        <v>2074</v>
      </c>
      <c r="FB14" s="106">
        <v>1086</v>
      </c>
      <c r="FC14" s="106">
        <v>404</v>
      </c>
      <c r="FD14" s="106">
        <v>483</v>
      </c>
      <c r="FE14" s="106">
        <v>406</v>
      </c>
      <c r="FF14" s="106">
        <v>466</v>
      </c>
      <c r="FG14" s="106">
        <v>394</v>
      </c>
      <c r="FH14" s="106">
        <v>376</v>
      </c>
      <c r="FI14" s="106">
        <v>338</v>
      </c>
      <c r="FJ14" s="106">
        <v>356</v>
      </c>
      <c r="FK14" s="106">
        <v>409</v>
      </c>
      <c r="FL14" s="106">
        <v>398</v>
      </c>
      <c r="FM14" s="106">
        <v>354</v>
      </c>
      <c r="FN14" s="106">
        <v>438</v>
      </c>
      <c r="FO14" s="106">
        <v>401</v>
      </c>
      <c r="FP14" s="106">
        <v>524</v>
      </c>
      <c r="FQ14" s="106">
        <v>571</v>
      </c>
      <c r="FR14" s="106">
        <v>439</v>
      </c>
      <c r="FS14" s="106">
        <v>1556</v>
      </c>
      <c r="FT14" s="106">
        <v>508</v>
      </c>
      <c r="FU14" s="106">
        <v>2252</v>
      </c>
      <c r="FV14" s="106">
        <v>426</v>
      </c>
      <c r="FW14" s="106">
        <v>727</v>
      </c>
      <c r="FX14" s="106">
        <v>467</v>
      </c>
      <c r="FY14" s="106">
        <v>574</v>
      </c>
      <c r="FZ14" s="106">
        <v>533</v>
      </c>
      <c r="GA14" s="106">
        <v>374</v>
      </c>
      <c r="GB14" s="106">
        <v>572</v>
      </c>
      <c r="GC14" s="106">
        <v>727</v>
      </c>
      <c r="GD14" s="106">
        <v>486</v>
      </c>
      <c r="GE14" s="106">
        <v>563</v>
      </c>
      <c r="GF14" s="106">
        <v>384</v>
      </c>
      <c r="GG14" s="106">
        <v>449</v>
      </c>
      <c r="GH14" s="106">
        <v>585</v>
      </c>
      <c r="GI14" s="106">
        <v>579</v>
      </c>
      <c r="GJ14" s="106">
        <v>524</v>
      </c>
      <c r="GK14" s="106">
        <v>506</v>
      </c>
      <c r="GL14" s="106">
        <v>369</v>
      </c>
      <c r="GM14" s="106">
        <v>726</v>
      </c>
      <c r="GN14" s="106">
        <v>543</v>
      </c>
      <c r="GO14" s="106">
        <v>1302</v>
      </c>
      <c r="GP14" s="106">
        <v>486</v>
      </c>
      <c r="GQ14" s="106">
        <v>718</v>
      </c>
      <c r="GR14" s="106">
        <v>554</v>
      </c>
      <c r="GS14" s="106">
        <v>2336</v>
      </c>
      <c r="GT14" s="106">
        <v>461</v>
      </c>
      <c r="GU14" s="106">
        <v>3817</v>
      </c>
      <c r="GV14" s="106">
        <v>33512</v>
      </c>
      <c r="GW14" s="106">
        <v>43999</v>
      </c>
      <c r="GX14" s="106">
        <v>379</v>
      </c>
      <c r="GY14" s="106">
        <v>474</v>
      </c>
      <c r="GZ14" s="106">
        <v>423</v>
      </c>
      <c r="HA14" s="106">
        <v>7391</v>
      </c>
      <c r="HB14" s="106">
        <v>344</v>
      </c>
      <c r="HC14" s="106">
        <v>381</v>
      </c>
      <c r="HD14" s="106">
        <v>490</v>
      </c>
      <c r="HE14" s="106">
        <v>446</v>
      </c>
      <c r="HF14" s="106">
        <v>416</v>
      </c>
      <c r="HG14" s="106">
        <v>388</v>
      </c>
      <c r="HH14" s="106">
        <v>379</v>
      </c>
      <c r="HI14" s="106">
        <v>395</v>
      </c>
      <c r="HJ14" s="106">
        <v>364</v>
      </c>
      <c r="HK14" s="106">
        <v>410</v>
      </c>
      <c r="HL14" s="106">
        <v>600</v>
      </c>
      <c r="HM14" s="106">
        <v>635</v>
      </c>
      <c r="HN14" s="106">
        <v>468</v>
      </c>
      <c r="HO14" s="106">
        <v>453</v>
      </c>
      <c r="HP14" s="106">
        <v>532</v>
      </c>
      <c r="HQ14" s="106">
        <v>427</v>
      </c>
      <c r="HR14" s="106">
        <v>470</v>
      </c>
      <c r="HS14" s="106">
        <v>404</v>
      </c>
      <c r="HT14" s="106">
        <v>423</v>
      </c>
      <c r="HU14" s="106">
        <v>356</v>
      </c>
      <c r="HV14" s="106">
        <v>379</v>
      </c>
      <c r="HW14" s="106">
        <v>328</v>
      </c>
      <c r="HX14" s="106">
        <v>340</v>
      </c>
      <c r="HY14" s="106">
        <v>400</v>
      </c>
      <c r="HZ14" s="106">
        <v>606</v>
      </c>
      <c r="IA14" s="106">
        <v>440</v>
      </c>
      <c r="IB14" s="106">
        <v>469</v>
      </c>
      <c r="IC14" s="106">
        <v>472</v>
      </c>
      <c r="ID14" s="106">
        <v>511</v>
      </c>
      <c r="IE14" s="106">
        <v>402</v>
      </c>
      <c r="IF14" s="106">
        <v>396</v>
      </c>
      <c r="IG14" s="106">
        <v>424</v>
      </c>
      <c r="IH14" s="106">
        <v>402</v>
      </c>
      <c r="II14" s="106">
        <v>341</v>
      </c>
      <c r="IJ14" s="106">
        <v>403</v>
      </c>
      <c r="IK14" s="106">
        <v>420</v>
      </c>
      <c r="IL14" s="106">
        <v>400</v>
      </c>
      <c r="IM14" s="106">
        <v>446</v>
      </c>
      <c r="IN14" s="106">
        <v>355</v>
      </c>
      <c r="IO14" s="106">
        <v>470</v>
      </c>
      <c r="IP14" s="106">
        <v>478</v>
      </c>
      <c r="IQ14" s="106">
        <v>5468</v>
      </c>
      <c r="IR14" s="106">
        <v>438</v>
      </c>
      <c r="IS14" s="106">
        <v>358</v>
      </c>
      <c r="IT14" s="106">
        <v>395</v>
      </c>
      <c r="IU14" s="106">
        <v>331</v>
      </c>
      <c r="IV14" s="106">
        <v>347</v>
      </c>
      <c r="IW14" s="106">
        <v>356</v>
      </c>
      <c r="IX14" s="106">
        <v>380</v>
      </c>
      <c r="IY14" s="106">
        <v>353</v>
      </c>
      <c r="IZ14" s="106">
        <v>417</v>
      </c>
      <c r="JA14" s="106">
        <v>388</v>
      </c>
      <c r="JB14" s="106">
        <v>398</v>
      </c>
      <c r="JC14" s="106">
        <v>340</v>
      </c>
      <c r="JD14" s="106">
        <v>355</v>
      </c>
      <c r="JE14" s="106">
        <v>3054</v>
      </c>
      <c r="JF14" s="106">
        <v>347</v>
      </c>
      <c r="JG14" s="106">
        <v>629</v>
      </c>
      <c r="JH14" s="106">
        <v>1680</v>
      </c>
      <c r="JI14" s="106">
        <v>9885</v>
      </c>
      <c r="JJ14" s="106">
        <v>14807</v>
      </c>
      <c r="JK14" s="106">
        <v>809</v>
      </c>
      <c r="JL14" s="106">
        <v>34880</v>
      </c>
      <c r="JM14" s="106">
        <v>554</v>
      </c>
      <c r="JN14" s="106">
        <v>594</v>
      </c>
      <c r="JO14" s="106">
        <v>658</v>
      </c>
      <c r="JP14" s="106">
        <v>574</v>
      </c>
      <c r="JQ14" s="106">
        <v>1140</v>
      </c>
      <c r="JR14" s="106">
        <v>12065</v>
      </c>
      <c r="JS14" s="106">
        <v>654</v>
      </c>
      <c r="JT14" s="106">
        <v>3050</v>
      </c>
      <c r="JU14" s="106">
        <v>431</v>
      </c>
      <c r="JV14" s="106">
        <v>575</v>
      </c>
      <c r="JW14" s="106">
        <v>803</v>
      </c>
      <c r="JX14" s="106">
        <v>676</v>
      </c>
      <c r="JY14" s="106">
        <v>408</v>
      </c>
      <c r="JZ14" s="106">
        <v>362</v>
      </c>
      <c r="KA14" s="106">
        <v>14687</v>
      </c>
      <c r="KB14" s="106">
        <v>5134</v>
      </c>
      <c r="KC14" s="106">
        <v>3866</v>
      </c>
      <c r="KD14" s="106">
        <v>45822</v>
      </c>
      <c r="KE14" s="106">
        <v>343</v>
      </c>
      <c r="KF14" s="106">
        <v>469</v>
      </c>
      <c r="KG14" s="106">
        <v>2008</v>
      </c>
      <c r="KH14" s="106">
        <v>6357</v>
      </c>
      <c r="KI14" s="106">
        <v>299</v>
      </c>
      <c r="KJ14" s="106">
        <v>15190</v>
      </c>
      <c r="KK14" s="106">
        <v>80246</v>
      </c>
      <c r="KL14" s="106">
        <v>625</v>
      </c>
      <c r="KM14" s="106">
        <v>761</v>
      </c>
      <c r="KN14" s="106">
        <v>15039</v>
      </c>
      <c r="KO14" s="106">
        <v>2923</v>
      </c>
      <c r="KP14" s="106">
        <v>2247</v>
      </c>
      <c r="KQ14" s="106">
        <v>9297</v>
      </c>
      <c r="KR14" s="106">
        <v>3398</v>
      </c>
    </row>
    <row r="15" spans="1:304" x14ac:dyDescent="0.2">
      <c r="A15" s="82" t="s">
        <v>375</v>
      </c>
      <c r="B15" s="83" t="s">
        <v>26</v>
      </c>
      <c r="C15" s="99">
        <v>402</v>
      </c>
      <c r="D15" s="99">
        <v>773</v>
      </c>
      <c r="E15" s="99">
        <v>422</v>
      </c>
      <c r="F15" s="99">
        <v>646</v>
      </c>
      <c r="G15" s="99">
        <v>443</v>
      </c>
      <c r="H15" s="99">
        <v>524</v>
      </c>
      <c r="I15" s="99">
        <v>488</v>
      </c>
      <c r="J15" s="99">
        <v>517</v>
      </c>
      <c r="K15" s="99">
        <v>487</v>
      </c>
      <c r="L15" s="99">
        <v>475</v>
      </c>
      <c r="M15" s="99">
        <v>450</v>
      </c>
      <c r="N15" s="99">
        <v>473</v>
      </c>
      <c r="O15" s="99">
        <v>505</v>
      </c>
      <c r="P15" s="99">
        <v>486</v>
      </c>
      <c r="Q15" s="99">
        <v>444</v>
      </c>
      <c r="R15" s="99">
        <v>401</v>
      </c>
      <c r="S15" s="99">
        <v>429</v>
      </c>
      <c r="T15" s="99">
        <v>377</v>
      </c>
      <c r="U15" s="99">
        <v>416</v>
      </c>
      <c r="V15" s="99">
        <v>386</v>
      </c>
      <c r="W15" s="99">
        <v>358</v>
      </c>
      <c r="X15" s="99">
        <v>334</v>
      </c>
      <c r="Y15" s="99">
        <v>362</v>
      </c>
      <c r="Z15" s="99">
        <v>315</v>
      </c>
      <c r="AA15" s="99">
        <v>315</v>
      </c>
      <c r="AB15" s="99">
        <v>311</v>
      </c>
      <c r="AC15" s="99">
        <v>321</v>
      </c>
      <c r="AD15" s="78"/>
      <c r="AE15" s="82" t="s">
        <v>375</v>
      </c>
      <c r="AF15" s="83" t="s">
        <v>26</v>
      </c>
      <c r="AG15" s="99">
        <v>229</v>
      </c>
      <c r="AH15" s="99">
        <v>192</v>
      </c>
      <c r="AI15" s="99">
        <v>190</v>
      </c>
      <c r="AJ15" s="99">
        <v>187</v>
      </c>
      <c r="AK15" s="99">
        <v>230</v>
      </c>
      <c r="AL15" s="99">
        <v>198</v>
      </c>
      <c r="AM15" s="99">
        <v>195</v>
      </c>
      <c r="AN15" s="99">
        <v>182</v>
      </c>
      <c r="AO15" s="99">
        <v>241</v>
      </c>
      <c r="AP15" s="99">
        <v>199</v>
      </c>
      <c r="AQ15" s="99">
        <v>186</v>
      </c>
      <c r="AR15" s="99">
        <v>189</v>
      </c>
      <c r="AS15" s="99">
        <v>210</v>
      </c>
      <c r="AT15" s="99">
        <v>191</v>
      </c>
      <c r="AU15" s="99">
        <v>188</v>
      </c>
      <c r="AV15" s="99">
        <v>182</v>
      </c>
      <c r="AW15" s="99">
        <v>260</v>
      </c>
      <c r="AX15" s="99">
        <v>204</v>
      </c>
      <c r="AY15" s="99">
        <v>195</v>
      </c>
      <c r="AZ15" s="99">
        <v>182</v>
      </c>
      <c r="BA15" s="99">
        <v>345</v>
      </c>
      <c r="BB15" s="99">
        <v>220</v>
      </c>
      <c r="BC15" s="99">
        <v>201</v>
      </c>
      <c r="BD15" s="99">
        <v>181</v>
      </c>
      <c r="BE15" s="99">
        <v>223</v>
      </c>
      <c r="BF15" s="99">
        <v>200</v>
      </c>
      <c r="BG15" s="99">
        <v>183</v>
      </c>
      <c r="BH15" s="99">
        <v>180</v>
      </c>
      <c r="BI15" s="99">
        <v>155933</v>
      </c>
      <c r="BJ15" s="99">
        <v>37727</v>
      </c>
      <c r="BK15" s="99">
        <v>7654</v>
      </c>
      <c r="BL15" s="99">
        <v>1817</v>
      </c>
      <c r="BM15" s="99">
        <v>216</v>
      </c>
      <c r="BN15" s="99">
        <v>200</v>
      </c>
      <c r="BO15" s="99">
        <v>191</v>
      </c>
      <c r="BP15" s="99">
        <v>190</v>
      </c>
      <c r="BQ15" s="99">
        <v>243</v>
      </c>
      <c r="BR15" s="99">
        <v>198</v>
      </c>
      <c r="BS15" s="99">
        <v>185</v>
      </c>
      <c r="BT15" s="99">
        <v>179</v>
      </c>
      <c r="BU15" s="99">
        <v>220</v>
      </c>
      <c r="BV15" s="99">
        <v>195</v>
      </c>
      <c r="BW15" s="99">
        <v>189</v>
      </c>
      <c r="BX15" s="99">
        <v>182</v>
      </c>
      <c r="BY15" s="99">
        <v>222</v>
      </c>
      <c r="BZ15" s="99">
        <v>189</v>
      </c>
      <c r="CA15" s="99">
        <v>190</v>
      </c>
      <c r="CB15" s="99">
        <v>177</v>
      </c>
      <c r="CC15" s="99">
        <v>208</v>
      </c>
      <c r="CD15" s="99">
        <v>179</v>
      </c>
      <c r="CE15" s="99">
        <v>180</v>
      </c>
      <c r="CF15" s="99">
        <v>175</v>
      </c>
      <c r="CG15" s="99">
        <v>193</v>
      </c>
      <c r="CH15" s="99">
        <v>189</v>
      </c>
      <c r="CI15" s="99">
        <v>185</v>
      </c>
      <c r="CJ15" s="99">
        <v>186</v>
      </c>
      <c r="CK15" s="99">
        <v>261</v>
      </c>
      <c r="CL15" s="99">
        <v>245</v>
      </c>
      <c r="CM15" s="99">
        <v>208</v>
      </c>
      <c r="CN15" s="99">
        <v>207</v>
      </c>
      <c r="CO15" s="99">
        <v>210</v>
      </c>
      <c r="CP15" s="99">
        <v>192</v>
      </c>
      <c r="CQ15" s="99">
        <v>198</v>
      </c>
      <c r="CR15" s="99">
        <v>188</v>
      </c>
      <c r="CS15" s="78"/>
      <c r="CT15" s="78"/>
      <c r="CU15" s="82" t="s">
        <v>375</v>
      </c>
      <c r="CV15" s="83" t="s">
        <v>26</v>
      </c>
      <c r="CW15" s="106">
        <v>590</v>
      </c>
      <c r="CX15" s="106">
        <v>911</v>
      </c>
      <c r="CY15" s="106">
        <v>795</v>
      </c>
      <c r="CZ15" s="106">
        <v>693</v>
      </c>
      <c r="DA15" s="106">
        <v>893</v>
      </c>
      <c r="DB15" s="106">
        <v>597</v>
      </c>
      <c r="DC15" s="106">
        <v>471</v>
      </c>
      <c r="DD15" s="106">
        <v>539</v>
      </c>
      <c r="DE15" s="106">
        <v>463</v>
      </c>
      <c r="DF15" s="106">
        <v>787</v>
      </c>
      <c r="DG15" s="106">
        <v>508</v>
      </c>
      <c r="DH15" s="106">
        <v>535</v>
      </c>
      <c r="DI15" s="106">
        <v>788</v>
      </c>
      <c r="DJ15" s="106">
        <v>653</v>
      </c>
      <c r="DK15" s="106">
        <v>396</v>
      </c>
      <c r="DL15" s="106">
        <v>834</v>
      </c>
      <c r="DM15" s="106">
        <v>432</v>
      </c>
      <c r="DN15" s="106">
        <v>625</v>
      </c>
      <c r="DO15" s="106">
        <v>480</v>
      </c>
      <c r="DP15" s="106">
        <v>578</v>
      </c>
      <c r="DQ15" s="106">
        <v>363</v>
      </c>
      <c r="DR15" s="106">
        <v>653</v>
      </c>
      <c r="DS15" s="106">
        <v>367</v>
      </c>
      <c r="DT15" s="106">
        <v>786</v>
      </c>
      <c r="DU15" s="106">
        <v>627</v>
      </c>
      <c r="DV15" s="106">
        <v>856</v>
      </c>
      <c r="DW15" s="106">
        <v>547</v>
      </c>
      <c r="DX15" s="106">
        <v>590</v>
      </c>
      <c r="DY15" s="106">
        <v>551</v>
      </c>
      <c r="DZ15" s="106">
        <v>1054</v>
      </c>
      <c r="EA15" s="106">
        <v>598</v>
      </c>
      <c r="EB15" s="106">
        <v>603</v>
      </c>
      <c r="EC15" s="106">
        <v>1141</v>
      </c>
      <c r="ED15" s="106">
        <v>724</v>
      </c>
      <c r="EE15" s="106">
        <v>953</v>
      </c>
      <c r="EF15" s="106">
        <v>599</v>
      </c>
      <c r="EG15" s="106">
        <v>481</v>
      </c>
      <c r="EH15" s="106">
        <v>711</v>
      </c>
      <c r="EI15" s="106">
        <v>1760</v>
      </c>
      <c r="EJ15" s="106">
        <v>610</v>
      </c>
      <c r="EK15" s="106">
        <v>571</v>
      </c>
      <c r="EL15" s="106">
        <v>411</v>
      </c>
      <c r="EM15" s="106">
        <v>476</v>
      </c>
      <c r="EN15" s="106">
        <v>561</v>
      </c>
      <c r="EO15" s="106">
        <v>464</v>
      </c>
      <c r="EP15" s="106">
        <v>827</v>
      </c>
      <c r="EQ15" s="106">
        <v>551</v>
      </c>
      <c r="ER15" s="106">
        <v>453</v>
      </c>
      <c r="ES15" s="106">
        <v>445</v>
      </c>
      <c r="ET15" s="106">
        <v>472</v>
      </c>
      <c r="EU15" s="106">
        <v>480</v>
      </c>
      <c r="EV15" s="106">
        <v>523</v>
      </c>
      <c r="EW15" s="106">
        <v>745</v>
      </c>
      <c r="EX15" s="106">
        <v>654</v>
      </c>
      <c r="EY15" s="106">
        <v>560</v>
      </c>
      <c r="EZ15" s="106">
        <v>501</v>
      </c>
      <c r="FA15" s="106">
        <v>514</v>
      </c>
      <c r="FB15" s="106">
        <v>510</v>
      </c>
      <c r="FC15" s="106">
        <v>401</v>
      </c>
      <c r="FD15" s="106">
        <v>764</v>
      </c>
      <c r="FE15" s="106">
        <v>421</v>
      </c>
      <c r="FF15" s="106">
        <v>510</v>
      </c>
      <c r="FG15" s="106">
        <v>390</v>
      </c>
      <c r="FH15" s="106">
        <v>8706</v>
      </c>
      <c r="FI15" s="106">
        <v>397</v>
      </c>
      <c r="FJ15" s="106">
        <v>346</v>
      </c>
      <c r="FK15" s="106">
        <v>438</v>
      </c>
      <c r="FL15" s="106">
        <v>397</v>
      </c>
      <c r="FM15" s="106">
        <v>374</v>
      </c>
      <c r="FN15" s="106">
        <v>415</v>
      </c>
      <c r="FO15" s="106">
        <v>404</v>
      </c>
      <c r="FP15" s="106">
        <v>574</v>
      </c>
      <c r="FQ15" s="106">
        <v>500</v>
      </c>
      <c r="FR15" s="106">
        <v>453</v>
      </c>
      <c r="FS15" s="106">
        <v>549</v>
      </c>
      <c r="FT15" s="106">
        <v>495</v>
      </c>
      <c r="FU15" s="106">
        <v>662</v>
      </c>
      <c r="FV15" s="106">
        <v>391</v>
      </c>
      <c r="FW15" s="106">
        <v>688</v>
      </c>
      <c r="FX15" s="106">
        <v>490</v>
      </c>
      <c r="FY15" s="106">
        <v>635</v>
      </c>
      <c r="FZ15" s="106">
        <v>590</v>
      </c>
      <c r="GA15" s="106">
        <v>1442</v>
      </c>
      <c r="GB15" s="106">
        <v>639</v>
      </c>
      <c r="GC15" s="106">
        <v>381</v>
      </c>
      <c r="GD15" s="106">
        <v>622</v>
      </c>
      <c r="GE15" s="106">
        <v>662</v>
      </c>
      <c r="GF15" s="106">
        <v>385</v>
      </c>
      <c r="GG15" s="106">
        <v>399</v>
      </c>
      <c r="GH15" s="106">
        <v>493</v>
      </c>
      <c r="GI15" s="106">
        <v>705</v>
      </c>
      <c r="GJ15" s="106">
        <v>498</v>
      </c>
      <c r="GK15" s="106">
        <v>499</v>
      </c>
      <c r="GL15" s="106">
        <v>412</v>
      </c>
      <c r="GM15" s="106">
        <v>695</v>
      </c>
      <c r="GN15" s="106">
        <v>408</v>
      </c>
      <c r="GO15" s="106">
        <v>460</v>
      </c>
      <c r="GP15" s="106">
        <v>467</v>
      </c>
      <c r="GQ15" s="106">
        <v>793</v>
      </c>
      <c r="GR15" s="106">
        <v>533</v>
      </c>
      <c r="GS15" s="106">
        <v>613</v>
      </c>
      <c r="GT15" s="106">
        <v>448</v>
      </c>
      <c r="GU15" s="106">
        <v>794</v>
      </c>
      <c r="GV15" s="106">
        <v>1020</v>
      </c>
      <c r="GW15" s="106">
        <v>588</v>
      </c>
      <c r="GX15" s="106">
        <v>438</v>
      </c>
      <c r="GY15" s="106">
        <v>418</v>
      </c>
      <c r="GZ15" s="106">
        <v>604</v>
      </c>
      <c r="HA15" s="106">
        <v>644</v>
      </c>
      <c r="HB15" s="106">
        <v>382</v>
      </c>
      <c r="HC15" s="106">
        <v>440</v>
      </c>
      <c r="HD15" s="106">
        <v>1276</v>
      </c>
      <c r="HE15" s="106">
        <v>397</v>
      </c>
      <c r="HF15" s="106">
        <v>902</v>
      </c>
      <c r="HG15" s="106">
        <v>406</v>
      </c>
      <c r="HH15" s="106">
        <v>379</v>
      </c>
      <c r="HI15" s="106">
        <v>389</v>
      </c>
      <c r="HJ15" s="106">
        <v>381</v>
      </c>
      <c r="HK15" s="106">
        <v>442</v>
      </c>
      <c r="HL15" s="106">
        <v>605</v>
      </c>
      <c r="HM15" s="106">
        <v>666</v>
      </c>
      <c r="HN15" s="106">
        <v>490</v>
      </c>
      <c r="HO15" s="106">
        <v>581</v>
      </c>
      <c r="HP15" s="106">
        <v>507</v>
      </c>
      <c r="HQ15" s="106">
        <v>458</v>
      </c>
      <c r="HR15" s="106">
        <v>464</v>
      </c>
      <c r="HS15" s="106">
        <v>540</v>
      </c>
      <c r="HT15" s="106">
        <v>816</v>
      </c>
      <c r="HU15" s="106">
        <v>378</v>
      </c>
      <c r="HV15" s="106">
        <v>416</v>
      </c>
      <c r="HW15" s="106">
        <v>356</v>
      </c>
      <c r="HX15" s="106">
        <v>339</v>
      </c>
      <c r="HY15" s="106">
        <v>406</v>
      </c>
      <c r="HZ15" s="106">
        <v>642</v>
      </c>
      <c r="IA15" s="106">
        <v>454</v>
      </c>
      <c r="IB15" s="106">
        <v>483</v>
      </c>
      <c r="IC15" s="106">
        <v>449</v>
      </c>
      <c r="ID15" s="106">
        <v>449</v>
      </c>
      <c r="IE15" s="106">
        <v>1618</v>
      </c>
      <c r="IF15" s="106">
        <v>488</v>
      </c>
      <c r="IG15" s="106">
        <v>393</v>
      </c>
      <c r="IH15" s="106">
        <v>410</v>
      </c>
      <c r="II15" s="106">
        <v>372</v>
      </c>
      <c r="IJ15" s="106">
        <v>826</v>
      </c>
      <c r="IK15" s="106">
        <v>2145</v>
      </c>
      <c r="IL15" s="106">
        <v>408</v>
      </c>
      <c r="IM15" s="106">
        <v>432</v>
      </c>
      <c r="IN15" s="106">
        <v>371</v>
      </c>
      <c r="IO15" s="106">
        <v>464</v>
      </c>
      <c r="IP15" s="106">
        <v>445</v>
      </c>
      <c r="IQ15" s="106">
        <v>515</v>
      </c>
      <c r="IR15" s="106">
        <v>429</v>
      </c>
      <c r="IS15" s="106">
        <v>600</v>
      </c>
      <c r="IT15" s="106">
        <v>462</v>
      </c>
      <c r="IU15" s="106">
        <v>325</v>
      </c>
      <c r="IV15" s="106">
        <v>365</v>
      </c>
      <c r="IW15" s="106">
        <v>366</v>
      </c>
      <c r="IX15" s="106">
        <v>412</v>
      </c>
      <c r="IY15" s="106">
        <v>345</v>
      </c>
      <c r="IZ15" s="106">
        <v>413</v>
      </c>
      <c r="JA15" s="106">
        <v>363</v>
      </c>
      <c r="JB15" s="106">
        <v>375</v>
      </c>
      <c r="JC15" s="106">
        <v>348</v>
      </c>
      <c r="JD15" s="106">
        <v>357</v>
      </c>
      <c r="JE15" s="106">
        <v>423</v>
      </c>
      <c r="JF15" s="106">
        <v>347</v>
      </c>
      <c r="JG15" s="106">
        <v>853</v>
      </c>
      <c r="JH15" s="106">
        <v>928</v>
      </c>
      <c r="JI15" s="106">
        <v>842</v>
      </c>
      <c r="JJ15" s="106">
        <v>4224</v>
      </c>
      <c r="JK15" s="106">
        <v>528</v>
      </c>
      <c r="JL15" s="106">
        <v>2556</v>
      </c>
      <c r="JM15" s="106">
        <v>565</v>
      </c>
      <c r="JN15" s="106">
        <v>814</v>
      </c>
      <c r="JO15" s="106">
        <v>845</v>
      </c>
      <c r="JP15" s="106">
        <v>746</v>
      </c>
      <c r="JQ15" s="106">
        <v>1005</v>
      </c>
      <c r="JR15" s="106">
        <v>1437</v>
      </c>
      <c r="JS15" s="106">
        <v>666</v>
      </c>
      <c r="JT15" s="106">
        <v>465</v>
      </c>
      <c r="JU15" s="106">
        <v>2157</v>
      </c>
      <c r="JV15" s="106">
        <v>2196</v>
      </c>
      <c r="JW15" s="106">
        <v>625</v>
      </c>
      <c r="JX15" s="106">
        <v>569</v>
      </c>
      <c r="JY15" s="106">
        <v>831</v>
      </c>
      <c r="JZ15" s="106">
        <v>371</v>
      </c>
      <c r="KA15" s="106">
        <v>587</v>
      </c>
      <c r="KB15" s="106">
        <v>514</v>
      </c>
      <c r="KC15" s="106">
        <v>821</v>
      </c>
      <c r="KD15" s="106">
        <v>1122</v>
      </c>
      <c r="KE15" s="106">
        <v>744</v>
      </c>
      <c r="KF15" s="106">
        <v>710</v>
      </c>
      <c r="KG15" s="106">
        <v>473</v>
      </c>
      <c r="KH15" s="106">
        <v>585</v>
      </c>
      <c r="KI15" s="106">
        <v>340</v>
      </c>
      <c r="KJ15" s="106">
        <v>657</v>
      </c>
      <c r="KK15" s="106">
        <v>942</v>
      </c>
      <c r="KL15" s="106">
        <v>671</v>
      </c>
      <c r="KM15" s="106">
        <v>358</v>
      </c>
      <c r="KN15" s="106">
        <v>509</v>
      </c>
      <c r="KO15" s="106">
        <v>654</v>
      </c>
      <c r="KP15" s="106">
        <v>593</v>
      </c>
      <c r="KQ15" s="106">
        <v>486</v>
      </c>
      <c r="KR15" s="106">
        <v>1614</v>
      </c>
    </row>
    <row r="16" spans="1:304" x14ac:dyDescent="0.2">
      <c r="A16" s="82" t="s">
        <v>374</v>
      </c>
      <c r="B16" s="83" t="s">
        <v>27</v>
      </c>
      <c r="C16" s="99">
        <v>5515</v>
      </c>
      <c r="D16" s="99">
        <v>6164</v>
      </c>
      <c r="E16" s="99">
        <v>5854</v>
      </c>
      <c r="F16" s="99">
        <v>5429</v>
      </c>
      <c r="G16" s="99">
        <v>5772</v>
      </c>
      <c r="H16" s="99">
        <v>5980</v>
      </c>
      <c r="I16" s="99">
        <v>5810</v>
      </c>
      <c r="J16" s="99">
        <v>5441</v>
      </c>
      <c r="K16" s="99">
        <v>5379</v>
      </c>
      <c r="L16" s="99">
        <v>5294</v>
      </c>
      <c r="M16" s="99">
        <v>5030</v>
      </c>
      <c r="N16" s="99">
        <v>5265</v>
      </c>
      <c r="O16" s="99">
        <v>4828</v>
      </c>
      <c r="P16" s="99">
        <v>4747</v>
      </c>
      <c r="Q16" s="99">
        <v>5003</v>
      </c>
      <c r="R16" s="99">
        <v>3420</v>
      </c>
      <c r="S16" s="99">
        <v>3398</v>
      </c>
      <c r="T16" s="99">
        <v>3328</v>
      </c>
      <c r="U16" s="99">
        <v>1663</v>
      </c>
      <c r="V16" s="99">
        <v>1686</v>
      </c>
      <c r="W16" s="99">
        <v>1726</v>
      </c>
      <c r="X16" s="99">
        <v>689</v>
      </c>
      <c r="Y16" s="99">
        <v>741</v>
      </c>
      <c r="Z16" s="99">
        <v>641</v>
      </c>
      <c r="AA16" s="99">
        <v>391</v>
      </c>
      <c r="AB16" s="99">
        <v>388</v>
      </c>
      <c r="AC16" s="99">
        <v>423</v>
      </c>
      <c r="AD16" s="78"/>
      <c r="AE16" s="82" t="s">
        <v>374</v>
      </c>
      <c r="AF16" s="83" t="s">
        <v>27</v>
      </c>
      <c r="AG16" s="99">
        <v>217</v>
      </c>
      <c r="AH16" s="99">
        <v>192</v>
      </c>
      <c r="AI16" s="99">
        <v>194</v>
      </c>
      <c r="AJ16" s="99">
        <v>188</v>
      </c>
      <c r="AK16" s="99">
        <v>217</v>
      </c>
      <c r="AL16" s="99">
        <v>197</v>
      </c>
      <c r="AM16" s="99">
        <v>194</v>
      </c>
      <c r="AN16" s="99">
        <v>188</v>
      </c>
      <c r="AO16" s="99">
        <v>224</v>
      </c>
      <c r="AP16" s="99">
        <v>191</v>
      </c>
      <c r="AQ16" s="99">
        <v>189</v>
      </c>
      <c r="AR16" s="99">
        <v>195</v>
      </c>
      <c r="AS16" s="99">
        <v>215</v>
      </c>
      <c r="AT16" s="99">
        <v>195</v>
      </c>
      <c r="AU16" s="99">
        <v>188</v>
      </c>
      <c r="AV16" s="99">
        <v>186</v>
      </c>
      <c r="AW16" s="99">
        <v>250</v>
      </c>
      <c r="AX16" s="99">
        <v>204</v>
      </c>
      <c r="AY16" s="99">
        <v>195</v>
      </c>
      <c r="AZ16" s="99">
        <v>185</v>
      </c>
      <c r="BA16" s="99">
        <v>305</v>
      </c>
      <c r="BB16" s="99">
        <v>214</v>
      </c>
      <c r="BC16" s="99">
        <v>205</v>
      </c>
      <c r="BD16" s="99">
        <v>186</v>
      </c>
      <c r="BE16" s="99">
        <v>218</v>
      </c>
      <c r="BF16" s="99">
        <v>201</v>
      </c>
      <c r="BG16" s="99">
        <v>184</v>
      </c>
      <c r="BH16" s="99">
        <v>184</v>
      </c>
      <c r="BI16" s="99">
        <v>207</v>
      </c>
      <c r="BJ16" s="99">
        <v>185</v>
      </c>
      <c r="BK16" s="99">
        <v>182</v>
      </c>
      <c r="BL16" s="99">
        <v>186</v>
      </c>
      <c r="BM16" s="99">
        <v>235</v>
      </c>
      <c r="BN16" s="99">
        <v>206</v>
      </c>
      <c r="BO16" s="99">
        <v>192</v>
      </c>
      <c r="BP16" s="99">
        <v>192</v>
      </c>
      <c r="BQ16" s="99">
        <v>243</v>
      </c>
      <c r="BR16" s="99">
        <v>206</v>
      </c>
      <c r="BS16" s="99">
        <v>191</v>
      </c>
      <c r="BT16" s="99">
        <v>184</v>
      </c>
      <c r="BU16" s="99">
        <v>62009</v>
      </c>
      <c r="BV16" s="99">
        <v>14412</v>
      </c>
      <c r="BW16" s="99">
        <v>3416</v>
      </c>
      <c r="BX16" s="99">
        <v>897</v>
      </c>
      <c r="BY16" s="99">
        <v>332</v>
      </c>
      <c r="BZ16" s="99">
        <v>220</v>
      </c>
      <c r="CA16" s="99">
        <v>197</v>
      </c>
      <c r="CB16" s="99">
        <v>182</v>
      </c>
      <c r="CC16" s="99">
        <v>1065</v>
      </c>
      <c r="CD16" s="99">
        <v>377</v>
      </c>
      <c r="CE16" s="99">
        <v>229</v>
      </c>
      <c r="CF16" s="99">
        <v>191</v>
      </c>
      <c r="CG16" s="99">
        <v>197</v>
      </c>
      <c r="CH16" s="99">
        <v>192</v>
      </c>
      <c r="CI16" s="99">
        <v>187</v>
      </c>
      <c r="CJ16" s="99">
        <v>185</v>
      </c>
      <c r="CK16" s="99">
        <v>271</v>
      </c>
      <c r="CL16" s="99">
        <v>250</v>
      </c>
      <c r="CM16" s="99">
        <v>209</v>
      </c>
      <c r="CN16" s="99">
        <v>211</v>
      </c>
      <c r="CO16" s="99">
        <v>214</v>
      </c>
      <c r="CP16" s="99">
        <v>198</v>
      </c>
      <c r="CQ16" s="99">
        <v>210</v>
      </c>
      <c r="CR16" s="99">
        <v>191</v>
      </c>
      <c r="CS16" s="78"/>
      <c r="CT16" s="78"/>
      <c r="CU16" s="82" t="s">
        <v>374</v>
      </c>
      <c r="CV16" s="83" t="s">
        <v>27</v>
      </c>
      <c r="CW16" s="106">
        <v>2341</v>
      </c>
      <c r="CX16" s="106">
        <v>45595</v>
      </c>
      <c r="CY16" s="106">
        <v>641</v>
      </c>
      <c r="CZ16" s="106">
        <v>1742</v>
      </c>
      <c r="DA16" s="106">
        <v>1380</v>
      </c>
      <c r="DB16" s="106">
        <v>464</v>
      </c>
      <c r="DC16" s="106">
        <v>466</v>
      </c>
      <c r="DD16" s="106">
        <v>502</v>
      </c>
      <c r="DE16" s="106">
        <v>963</v>
      </c>
      <c r="DF16" s="106">
        <v>646</v>
      </c>
      <c r="DG16" s="106">
        <v>480</v>
      </c>
      <c r="DH16" s="106">
        <v>484</v>
      </c>
      <c r="DI16" s="106">
        <v>616</v>
      </c>
      <c r="DJ16" s="106">
        <v>569</v>
      </c>
      <c r="DK16" s="106">
        <v>383</v>
      </c>
      <c r="DL16" s="106">
        <v>843</v>
      </c>
      <c r="DM16" s="106">
        <v>419</v>
      </c>
      <c r="DN16" s="106">
        <v>1432</v>
      </c>
      <c r="DO16" s="106">
        <v>467</v>
      </c>
      <c r="DP16" s="106">
        <v>484</v>
      </c>
      <c r="DQ16" s="106">
        <v>385</v>
      </c>
      <c r="DR16" s="106">
        <v>447</v>
      </c>
      <c r="DS16" s="106">
        <v>1347</v>
      </c>
      <c r="DT16" s="106">
        <v>1843</v>
      </c>
      <c r="DU16" s="106">
        <v>564</v>
      </c>
      <c r="DV16" s="106">
        <v>593</v>
      </c>
      <c r="DW16" s="106">
        <v>508</v>
      </c>
      <c r="DX16" s="106">
        <v>717</v>
      </c>
      <c r="DY16" s="106">
        <v>478</v>
      </c>
      <c r="DZ16" s="106">
        <v>492</v>
      </c>
      <c r="EA16" s="106">
        <v>488</v>
      </c>
      <c r="EB16" s="106">
        <v>435</v>
      </c>
      <c r="EC16" s="106">
        <v>495</v>
      </c>
      <c r="ED16" s="106">
        <v>1230</v>
      </c>
      <c r="EE16" s="106">
        <v>2766</v>
      </c>
      <c r="EF16" s="106">
        <v>508</v>
      </c>
      <c r="EG16" s="106">
        <v>467</v>
      </c>
      <c r="EH16" s="106">
        <v>5918</v>
      </c>
      <c r="EI16" s="106">
        <v>9999</v>
      </c>
      <c r="EJ16" s="106">
        <v>11754</v>
      </c>
      <c r="EK16" s="106">
        <v>470</v>
      </c>
      <c r="EL16" s="106">
        <v>20651</v>
      </c>
      <c r="EM16" s="106">
        <v>11559</v>
      </c>
      <c r="EN16" s="106">
        <v>42403</v>
      </c>
      <c r="EO16" s="106">
        <v>1067</v>
      </c>
      <c r="EP16" s="106">
        <v>3562</v>
      </c>
      <c r="EQ16" s="106">
        <v>4006</v>
      </c>
      <c r="ER16" s="106">
        <v>1603</v>
      </c>
      <c r="ES16" s="106">
        <v>398</v>
      </c>
      <c r="ET16" s="106">
        <v>905</v>
      </c>
      <c r="EU16" s="106">
        <v>483</v>
      </c>
      <c r="EV16" s="106">
        <v>456</v>
      </c>
      <c r="EW16" s="106">
        <v>566</v>
      </c>
      <c r="EX16" s="106">
        <v>557</v>
      </c>
      <c r="EY16" s="106">
        <v>4491</v>
      </c>
      <c r="EZ16" s="106">
        <v>3115</v>
      </c>
      <c r="FA16" s="106">
        <v>517</v>
      </c>
      <c r="FB16" s="106">
        <v>492</v>
      </c>
      <c r="FC16" s="106">
        <v>424</v>
      </c>
      <c r="FD16" s="106">
        <v>485</v>
      </c>
      <c r="FE16" s="106">
        <v>479</v>
      </c>
      <c r="FF16" s="106">
        <v>493</v>
      </c>
      <c r="FG16" s="106">
        <v>394</v>
      </c>
      <c r="FH16" s="106">
        <v>431</v>
      </c>
      <c r="FI16" s="106">
        <v>383</v>
      </c>
      <c r="FJ16" s="106">
        <v>359</v>
      </c>
      <c r="FK16" s="106">
        <v>539</v>
      </c>
      <c r="FL16" s="106">
        <v>404</v>
      </c>
      <c r="FM16" s="106">
        <v>359</v>
      </c>
      <c r="FN16" s="106">
        <v>452</v>
      </c>
      <c r="FO16" s="106">
        <v>373</v>
      </c>
      <c r="FP16" s="106">
        <v>517</v>
      </c>
      <c r="FQ16" s="106">
        <v>523</v>
      </c>
      <c r="FR16" s="106">
        <v>543</v>
      </c>
      <c r="FS16" s="106">
        <v>600</v>
      </c>
      <c r="FT16" s="106">
        <v>619</v>
      </c>
      <c r="FU16" s="106">
        <v>595</v>
      </c>
      <c r="FV16" s="106">
        <v>392</v>
      </c>
      <c r="FW16" s="106">
        <v>1405</v>
      </c>
      <c r="FX16" s="106">
        <v>666</v>
      </c>
      <c r="FY16" s="106">
        <v>815</v>
      </c>
      <c r="FZ16" s="106">
        <v>508</v>
      </c>
      <c r="GA16" s="106">
        <v>12190</v>
      </c>
      <c r="GB16" s="106">
        <v>441</v>
      </c>
      <c r="GC16" s="106">
        <v>367</v>
      </c>
      <c r="GD16" s="106">
        <v>641</v>
      </c>
      <c r="GE16" s="106">
        <v>527</v>
      </c>
      <c r="GF16" s="106">
        <v>368</v>
      </c>
      <c r="GG16" s="106">
        <v>639</v>
      </c>
      <c r="GH16" s="106">
        <v>8464</v>
      </c>
      <c r="GI16" s="106">
        <v>13137</v>
      </c>
      <c r="GJ16" s="106">
        <v>415</v>
      </c>
      <c r="GK16" s="106">
        <v>448</v>
      </c>
      <c r="GL16" s="106">
        <v>387</v>
      </c>
      <c r="GM16" s="106">
        <v>668</v>
      </c>
      <c r="GN16" s="106">
        <v>507</v>
      </c>
      <c r="GO16" s="106">
        <v>10082</v>
      </c>
      <c r="GP16" s="106">
        <v>607</v>
      </c>
      <c r="GQ16" s="106">
        <v>502</v>
      </c>
      <c r="GR16" s="106">
        <v>453</v>
      </c>
      <c r="GS16" s="106">
        <v>467</v>
      </c>
      <c r="GT16" s="106">
        <v>430</v>
      </c>
      <c r="GU16" s="106">
        <v>659</v>
      </c>
      <c r="GV16" s="106">
        <v>13635</v>
      </c>
      <c r="GW16" s="106">
        <v>1404</v>
      </c>
      <c r="GX16" s="106">
        <v>405</v>
      </c>
      <c r="GY16" s="106">
        <v>491</v>
      </c>
      <c r="GZ16" s="106">
        <v>761</v>
      </c>
      <c r="HA16" s="106">
        <v>610</v>
      </c>
      <c r="HB16" s="106">
        <v>369</v>
      </c>
      <c r="HC16" s="106">
        <v>387</v>
      </c>
      <c r="HD16" s="106">
        <v>603</v>
      </c>
      <c r="HE16" s="106">
        <v>457</v>
      </c>
      <c r="HF16" s="106">
        <v>6580</v>
      </c>
      <c r="HG16" s="106">
        <v>419</v>
      </c>
      <c r="HH16" s="106">
        <v>385</v>
      </c>
      <c r="HI16" s="106">
        <v>394</v>
      </c>
      <c r="HJ16" s="106">
        <v>366</v>
      </c>
      <c r="HK16" s="106">
        <v>589</v>
      </c>
      <c r="HL16" s="106">
        <v>616</v>
      </c>
      <c r="HM16" s="106">
        <v>679</v>
      </c>
      <c r="HN16" s="106">
        <v>486</v>
      </c>
      <c r="HO16" s="106">
        <v>464</v>
      </c>
      <c r="HP16" s="106">
        <v>550</v>
      </c>
      <c r="HQ16" s="106">
        <v>496</v>
      </c>
      <c r="HR16" s="106">
        <v>524</v>
      </c>
      <c r="HS16" s="106">
        <v>418</v>
      </c>
      <c r="HT16" s="106">
        <v>463</v>
      </c>
      <c r="HU16" s="106">
        <v>369</v>
      </c>
      <c r="HV16" s="106">
        <v>400</v>
      </c>
      <c r="HW16" s="106">
        <v>338</v>
      </c>
      <c r="HX16" s="106">
        <v>353</v>
      </c>
      <c r="HY16" s="106">
        <v>397</v>
      </c>
      <c r="HZ16" s="106">
        <v>614</v>
      </c>
      <c r="IA16" s="106">
        <v>452</v>
      </c>
      <c r="IB16" s="106">
        <v>470</v>
      </c>
      <c r="IC16" s="106">
        <v>565</v>
      </c>
      <c r="ID16" s="106">
        <v>451</v>
      </c>
      <c r="IE16" s="106">
        <v>418</v>
      </c>
      <c r="IF16" s="106">
        <v>410</v>
      </c>
      <c r="IG16" s="106">
        <v>426</v>
      </c>
      <c r="IH16" s="106">
        <v>412</v>
      </c>
      <c r="II16" s="106">
        <v>350</v>
      </c>
      <c r="IJ16" s="106">
        <v>410</v>
      </c>
      <c r="IK16" s="106">
        <v>464</v>
      </c>
      <c r="IL16" s="106">
        <v>410</v>
      </c>
      <c r="IM16" s="106">
        <v>429</v>
      </c>
      <c r="IN16" s="106">
        <v>369</v>
      </c>
      <c r="IO16" s="106">
        <v>495</v>
      </c>
      <c r="IP16" s="106">
        <v>470</v>
      </c>
      <c r="IQ16" s="106">
        <v>555</v>
      </c>
      <c r="IR16" s="106">
        <v>452</v>
      </c>
      <c r="IS16" s="106">
        <v>424</v>
      </c>
      <c r="IT16" s="106">
        <v>442</v>
      </c>
      <c r="IU16" s="106">
        <v>337</v>
      </c>
      <c r="IV16" s="106">
        <v>361</v>
      </c>
      <c r="IW16" s="106">
        <v>349</v>
      </c>
      <c r="IX16" s="106">
        <v>376</v>
      </c>
      <c r="IY16" s="106">
        <v>353</v>
      </c>
      <c r="IZ16" s="106">
        <v>414</v>
      </c>
      <c r="JA16" s="106">
        <v>399</v>
      </c>
      <c r="JB16" s="106">
        <v>429</v>
      </c>
      <c r="JC16" s="106">
        <v>342</v>
      </c>
      <c r="JD16" s="106">
        <v>355</v>
      </c>
      <c r="JE16" s="106">
        <v>385</v>
      </c>
      <c r="JF16" s="106">
        <v>345</v>
      </c>
      <c r="JG16" s="106">
        <v>773</v>
      </c>
      <c r="JH16" s="106">
        <v>808</v>
      </c>
      <c r="JI16" s="106">
        <v>543</v>
      </c>
      <c r="JJ16" s="106">
        <v>1531</v>
      </c>
      <c r="JK16" s="106">
        <v>565</v>
      </c>
      <c r="JL16" s="106">
        <v>10038</v>
      </c>
      <c r="JM16" s="106">
        <v>1070</v>
      </c>
      <c r="JN16" s="106">
        <v>3792</v>
      </c>
      <c r="JO16" s="106">
        <v>697</v>
      </c>
      <c r="JP16" s="106">
        <v>534</v>
      </c>
      <c r="JQ16" s="106">
        <v>1116</v>
      </c>
      <c r="JR16" s="106">
        <v>3774</v>
      </c>
      <c r="JS16" s="106">
        <v>646</v>
      </c>
      <c r="JT16" s="106">
        <v>2827</v>
      </c>
      <c r="JU16" s="106">
        <v>1548</v>
      </c>
      <c r="JV16" s="106">
        <v>7807</v>
      </c>
      <c r="JW16" s="106">
        <v>913</v>
      </c>
      <c r="JX16" s="106">
        <v>967</v>
      </c>
      <c r="JY16" s="106">
        <v>5268</v>
      </c>
      <c r="JZ16" s="106">
        <v>341</v>
      </c>
      <c r="KA16" s="106">
        <v>3884</v>
      </c>
      <c r="KB16" s="106">
        <v>2880</v>
      </c>
      <c r="KC16" s="106">
        <v>11184</v>
      </c>
      <c r="KD16" s="106">
        <v>1037</v>
      </c>
      <c r="KE16" s="106">
        <v>709</v>
      </c>
      <c r="KF16" s="106">
        <v>835</v>
      </c>
      <c r="KG16" s="106">
        <v>2836</v>
      </c>
      <c r="KH16" s="106">
        <v>1822</v>
      </c>
      <c r="KI16" s="106">
        <v>334</v>
      </c>
      <c r="KJ16" s="106">
        <v>543</v>
      </c>
      <c r="KK16" s="106">
        <v>10341</v>
      </c>
      <c r="KL16" s="106">
        <v>771</v>
      </c>
      <c r="KM16" s="106">
        <v>357</v>
      </c>
      <c r="KN16" s="106">
        <v>411</v>
      </c>
      <c r="KO16" s="106">
        <v>576</v>
      </c>
      <c r="KP16" s="106">
        <v>2031</v>
      </c>
      <c r="KQ16" s="106">
        <v>462</v>
      </c>
      <c r="KR16" s="106">
        <v>1567</v>
      </c>
    </row>
    <row r="17" spans="1:304" x14ac:dyDescent="0.2">
      <c r="A17" s="82" t="s">
        <v>373</v>
      </c>
      <c r="B17" s="83" t="s">
        <v>28</v>
      </c>
      <c r="C17" s="99">
        <v>399</v>
      </c>
      <c r="D17" s="99">
        <v>744</v>
      </c>
      <c r="E17" s="99">
        <v>419</v>
      </c>
      <c r="F17" s="99">
        <v>623</v>
      </c>
      <c r="G17" s="99">
        <v>405</v>
      </c>
      <c r="H17" s="99">
        <v>494</v>
      </c>
      <c r="I17" s="99">
        <v>455</v>
      </c>
      <c r="J17" s="99">
        <v>474</v>
      </c>
      <c r="K17" s="99">
        <v>450</v>
      </c>
      <c r="L17" s="99">
        <v>473</v>
      </c>
      <c r="M17" s="99">
        <v>402</v>
      </c>
      <c r="N17" s="99">
        <v>475</v>
      </c>
      <c r="O17" s="99">
        <v>489</v>
      </c>
      <c r="P17" s="99">
        <v>433</v>
      </c>
      <c r="Q17" s="99">
        <v>391</v>
      </c>
      <c r="R17" s="99">
        <v>369</v>
      </c>
      <c r="S17" s="99">
        <v>413</v>
      </c>
      <c r="T17" s="99">
        <v>341</v>
      </c>
      <c r="U17" s="99">
        <v>384</v>
      </c>
      <c r="V17" s="99">
        <v>351</v>
      </c>
      <c r="W17" s="99">
        <v>328</v>
      </c>
      <c r="X17" s="99">
        <v>295</v>
      </c>
      <c r="Y17" s="99">
        <v>350</v>
      </c>
      <c r="Z17" s="99">
        <v>271</v>
      </c>
      <c r="AA17" s="99">
        <v>279</v>
      </c>
      <c r="AB17" s="99">
        <v>267</v>
      </c>
      <c r="AC17" s="99">
        <v>296</v>
      </c>
      <c r="AD17" s="78"/>
      <c r="AE17" s="82" t="s">
        <v>373</v>
      </c>
      <c r="AF17" s="83" t="s">
        <v>28</v>
      </c>
      <c r="AG17" s="99">
        <v>210</v>
      </c>
      <c r="AH17" s="99">
        <v>188</v>
      </c>
      <c r="AI17" s="99">
        <v>187</v>
      </c>
      <c r="AJ17" s="99">
        <v>188</v>
      </c>
      <c r="AK17" s="99">
        <v>215</v>
      </c>
      <c r="AL17" s="99">
        <v>195</v>
      </c>
      <c r="AM17" s="99">
        <v>191</v>
      </c>
      <c r="AN17" s="99">
        <v>178</v>
      </c>
      <c r="AO17" s="99">
        <v>220</v>
      </c>
      <c r="AP17" s="99">
        <v>190</v>
      </c>
      <c r="AQ17" s="99">
        <v>183</v>
      </c>
      <c r="AR17" s="99">
        <v>193</v>
      </c>
      <c r="AS17" s="99">
        <v>212</v>
      </c>
      <c r="AT17" s="99">
        <v>190</v>
      </c>
      <c r="AU17" s="99">
        <v>184</v>
      </c>
      <c r="AV17" s="99">
        <v>182</v>
      </c>
      <c r="AW17" s="99">
        <v>220</v>
      </c>
      <c r="AX17" s="99">
        <v>191</v>
      </c>
      <c r="AY17" s="99">
        <v>190</v>
      </c>
      <c r="AZ17" s="99">
        <v>182</v>
      </c>
      <c r="BA17" s="99">
        <v>238</v>
      </c>
      <c r="BB17" s="99">
        <v>192</v>
      </c>
      <c r="BC17" s="99">
        <v>194</v>
      </c>
      <c r="BD17" s="99">
        <v>179</v>
      </c>
      <c r="BE17" s="99">
        <v>262</v>
      </c>
      <c r="BF17" s="99">
        <v>209</v>
      </c>
      <c r="BG17" s="99">
        <v>186</v>
      </c>
      <c r="BH17" s="99">
        <v>186</v>
      </c>
      <c r="BI17" s="99">
        <v>198</v>
      </c>
      <c r="BJ17" s="99">
        <v>177</v>
      </c>
      <c r="BK17" s="99">
        <v>183</v>
      </c>
      <c r="BL17" s="99">
        <v>176</v>
      </c>
      <c r="BM17" s="99">
        <v>456401</v>
      </c>
      <c r="BN17" s="99">
        <v>107147</v>
      </c>
      <c r="BO17" s="99">
        <v>23593</v>
      </c>
      <c r="BP17" s="99">
        <v>7000</v>
      </c>
      <c r="BQ17" s="99">
        <v>199</v>
      </c>
      <c r="BR17" s="99">
        <v>183</v>
      </c>
      <c r="BS17" s="99">
        <v>181</v>
      </c>
      <c r="BT17" s="99">
        <v>174</v>
      </c>
      <c r="BU17" s="99">
        <v>211</v>
      </c>
      <c r="BV17" s="99">
        <v>183</v>
      </c>
      <c r="BW17" s="99">
        <v>189</v>
      </c>
      <c r="BX17" s="99">
        <v>181</v>
      </c>
      <c r="BY17" s="99">
        <v>233</v>
      </c>
      <c r="BZ17" s="99">
        <v>185</v>
      </c>
      <c r="CA17" s="99">
        <v>188</v>
      </c>
      <c r="CB17" s="99">
        <v>176</v>
      </c>
      <c r="CC17" s="99">
        <v>224</v>
      </c>
      <c r="CD17" s="99">
        <v>187</v>
      </c>
      <c r="CE17" s="99">
        <v>185</v>
      </c>
      <c r="CF17" s="99">
        <v>176</v>
      </c>
      <c r="CG17" s="99">
        <v>190</v>
      </c>
      <c r="CH17" s="99">
        <v>193</v>
      </c>
      <c r="CI17" s="99">
        <v>180</v>
      </c>
      <c r="CJ17" s="99">
        <v>195</v>
      </c>
      <c r="CK17" s="99">
        <v>244</v>
      </c>
      <c r="CL17" s="99">
        <v>233</v>
      </c>
      <c r="CM17" s="99">
        <v>208</v>
      </c>
      <c r="CN17" s="99">
        <v>204</v>
      </c>
      <c r="CO17" s="99">
        <v>208</v>
      </c>
      <c r="CP17" s="99">
        <v>194</v>
      </c>
      <c r="CQ17" s="99">
        <v>195</v>
      </c>
      <c r="CR17" s="99">
        <v>191</v>
      </c>
      <c r="CS17" s="78"/>
      <c r="CT17" s="78"/>
      <c r="CU17" s="82" t="s">
        <v>373</v>
      </c>
      <c r="CV17" s="83" t="s">
        <v>28</v>
      </c>
      <c r="CW17" s="106">
        <v>621</v>
      </c>
      <c r="CX17" s="106">
        <v>763</v>
      </c>
      <c r="CY17" s="106">
        <v>511</v>
      </c>
      <c r="CZ17" s="106">
        <v>609</v>
      </c>
      <c r="DA17" s="106">
        <v>4610</v>
      </c>
      <c r="DB17" s="106">
        <v>723</v>
      </c>
      <c r="DC17" s="106">
        <v>454</v>
      </c>
      <c r="DD17" s="106">
        <v>499</v>
      </c>
      <c r="DE17" s="106">
        <v>2034</v>
      </c>
      <c r="DF17" s="106">
        <v>574</v>
      </c>
      <c r="DG17" s="106">
        <v>461</v>
      </c>
      <c r="DH17" s="106">
        <v>423</v>
      </c>
      <c r="DI17" s="106">
        <v>518</v>
      </c>
      <c r="DJ17" s="106">
        <v>486</v>
      </c>
      <c r="DK17" s="106">
        <v>410</v>
      </c>
      <c r="DL17" s="106">
        <v>45139</v>
      </c>
      <c r="DM17" s="106">
        <v>388</v>
      </c>
      <c r="DN17" s="106">
        <v>461</v>
      </c>
      <c r="DO17" s="106">
        <v>983</v>
      </c>
      <c r="DP17" s="106">
        <v>78651</v>
      </c>
      <c r="DQ17" s="106">
        <v>362</v>
      </c>
      <c r="DR17" s="106">
        <v>33512</v>
      </c>
      <c r="DS17" s="106">
        <v>527</v>
      </c>
      <c r="DT17" s="106">
        <v>491</v>
      </c>
      <c r="DU17" s="106">
        <v>491</v>
      </c>
      <c r="DV17" s="106">
        <v>397</v>
      </c>
      <c r="DW17" s="106">
        <v>441</v>
      </c>
      <c r="DX17" s="106">
        <v>433</v>
      </c>
      <c r="DY17" s="106">
        <v>650</v>
      </c>
      <c r="DZ17" s="106">
        <v>590</v>
      </c>
      <c r="EA17" s="106">
        <v>616</v>
      </c>
      <c r="EB17" s="106">
        <v>707</v>
      </c>
      <c r="EC17" s="106">
        <v>445</v>
      </c>
      <c r="ED17" s="106">
        <v>597</v>
      </c>
      <c r="EE17" s="106">
        <v>499</v>
      </c>
      <c r="EF17" s="106">
        <v>464</v>
      </c>
      <c r="EG17" s="106">
        <v>483</v>
      </c>
      <c r="EH17" s="106">
        <v>464</v>
      </c>
      <c r="EI17" s="106">
        <v>582</v>
      </c>
      <c r="EJ17" s="106">
        <v>401</v>
      </c>
      <c r="EK17" s="106">
        <v>1004</v>
      </c>
      <c r="EL17" s="106">
        <v>420</v>
      </c>
      <c r="EM17" s="106">
        <v>500</v>
      </c>
      <c r="EN17" s="106">
        <v>363</v>
      </c>
      <c r="EO17" s="106">
        <v>378</v>
      </c>
      <c r="EP17" s="106">
        <v>512</v>
      </c>
      <c r="EQ17" s="106">
        <v>1044</v>
      </c>
      <c r="ER17" s="106">
        <v>489</v>
      </c>
      <c r="ES17" s="106">
        <v>380</v>
      </c>
      <c r="ET17" s="106">
        <v>452</v>
      </c>
      <c r="EU17" s="106">
        <v>680</v>
      </c>
      <c r="EV17" s="106">
        <v>837</v>
      </c>
      <c r="EW17" s="106">
        <v>626</v>
      </c>
      <c r="EX17" s="106">
        <v>493</v>
      </c>
      <c r="EY17" s="106">
        <v>470</v>
      </c>
      <c r="EZ17" s="106">
        <v>400</v>
      </c>
      <c r="FA17" s="106">
        <v>464</v>
      </c>
      <c r="FB17" s="106">
        <v>571</v>
      </c>
      <c r="FC17" s="106">
        <v>397</v>
      </c>
      <c r="FD17" s="106">
        <v>2201</v>
      </c>
      <c r="FE17" s="106">
        <v>644</v>
      </c>
      <c r="FF17" s="106">
        <v>6316</v>
      </c>
      <c r="FG17" s="106">
        <v>458</v>
      </c>
      <c r="FH17" s="106">
        <v>1236</v>
      </c>
      <c r="FI17" s="106">
        <v>319</v>
      </c>
      <c r="FJ17" s="106">
        <v>321</v>
      </c>
      <c r="FK17" s="106">
        <v>386</v>
      </c>
      <c r="FL17" s="106">
        <v>388</v>
      </c>
      <c r="FM17" s="106">
        <v>356</v>
      </c>
      <c r="FN17" s="106">
        <v>407</v>
      </c>
      <c r="FO17" s="106">
        <v>383</v>
      </c>
      <c r="FP17" s="106">
        <v>1027</v>
      </c>
      <c r="FQ17" s="106">
        <v>603</v>
      </c>
      <c r="FR17" s="106">
        <v>2519</v>
      </c>
      <c r="FS17" s="106">
        <v>3264</v>
      </c>
      <c r="FT17" s="106">
        <v>1046</v>
      </c>
      <c r="FU17" s="106">
        <v>454</v>
      </c>
      <c r="FV17" s="106">
        <v>337</v>
      </c>
      <c r="FW17" s="106">
        <v>381</v>
      </c>
      <c r="FX17" s="106">
        <v>616</v>
      </c>
      <c r="FY17" s="106">
        <v>530</v>
      </c>
      <c r="FZ17" s="106">
        <v>603</v>
      </c>
      <c r="GA17" s="106">
        <v>492</v>
      </c>
      <c r="GB17" s="106">
        <v>682</v>
      </c>
      <c r="GC17" s="106">
        <v>935</v>
      </c>
      <c r="GD17" s="106">
        <v>486</v>
      </c>
      <c r="GE17" s="106">
        <v>465</v>
      </c>
      <c r="GF17" s="106">
        <v>366</v>
      </c>
      <c r="GG17" s="106">
        <v>350</v>
      </c>
      <c r="GH17" s="106">
        <v>380</v>
      </c>
      <c r="GI17" s="106">
        <v>496</v>
      </c>
      <c r="GJ17" s="106">
        <v>382</v>
      </c>
      <c r="GK17" s="106">
        <v>416</v>
      </c>
      <c r="GL17" s="106">
        <v>346</v>
      </c>
      <c r="GM17" s="106">
        <v>426</v>
      </c>
      <c r="GN17" s="106">
        <v>413</v>
      </c>
      <c r="GO17" s="106">
        <v>387</v>
      </c>
      <c r="GP17" s="106">
        <v>401</v>
      </c>
      <c r="GQ17" s="106">
        <v>730</v>
      </c>
      <c r="GR17" s="106">
        <v>530</v>
      </c>
      <c r="GS17" s="106">
        <v>501</v>
      </c>
      <c r="GT17" s="106">
        <v>1808</v>
      </c>
      <c r="GU17" s="106">
        <v>545</v>
      </c>
      <c r="GV17" s="106">
        <v>390</v>
      </c>
      <c r="GW17" s="106">
        <v>391</v>
      </c>
      <c r="GX17" s="106">
        <v>365</v>
      </c>
      <c r="GY17" s="106">
        <v>382</v>
      </c>
      <c r="GZ17" s="106">
        <v>414</v>
      </c>
      <c r="HA17" s="106">
        <v>527</v>
      </c>
      <c r="HB17" s="106">
        <v>611</v>
      </c>
      <c r="HC17" s="106">
        <v>460</v>
      </c>
      <c r="HD17" s="106">
        <v>434</v>
      </c>
      <c r="HE17" s="106">
        <v>434</v>
      </c>
      <c r="HF17" s="106">
        <v>438</v>
      </c>
      <c r="HG17" s="106">
        <v>399</v>
      </c>
      <c r="HH17" s="106">
        <v>371</v>
      </c>
      <c r="HI17" s="106">
        <v>707</v>
      </c>
      <c r="HJ17" s="106">
        <v>350</v>
      </c>
      <c r="HK17" s="106">
        <v>2318</v>
      </c>
      <c r="HL17" s="106">
        <v>584</v>
      </c>
      <c r="HM17" s="106">
        <v>619</v>
      </c>
      <c r="HN17" s="106">
        <v>454</v>
      </c>
      <c r="HO17" s="106">
        <v>2066</v>
      </c>
      <c r="HP17" s="106">
        <v>990</v>
      </c>
      <c r="HQ17" s="106">
        <v>817</v>
      </c>
      <c r="HR17" s="106">
        <v>3225</v>
      </c>
      <c r="HS17" s="106">
        <v>375</v>
      </c>
      <c r="HT17" s="106">
        <v>1519</v>
      </c>
      <c r="HU17" s="106">
        <v>356</v>
      </c>
      <c r="HV17" s="106">
        <v>362</v>
      </c>
      <c r="HW17" s="106">
        <v>321</v>
      </c>
      <c r="HX17" s="106">
        <v>397</v>
      </c>
      <c r="HY17" s="106">
        <v>381</v>
      </c>
      <c r="HZ17" s="106">
        <v>582</v>
      </c>
      <c r="IA17" s="106">
        <v>434</v>
      </c>
      <c r="IB17" s="106">
        <v>443</v>
      </c>
      <c r="IC17" s="106">
        <v>550</v>
      </c>
      <c r="ID17" s="106">
        <v>606</v>
      </c>
      <c r="IE17" s="106">
        <v>382</v>
      </c>
      <c r="IF17" s="106">
        <v>444</v>
      </c>
      <c r="IG17" s="106">
        <v>697</v>
      </c>
      <c r="IH17" s="106">
        <v>423</v>
      </c>
      <c r="II17" s="106">
        <v>366</v>
      </c>
      <c r="IJ17" s="106">
        <v>404</v>
      </c>
      <c r="IK17" s="106">
        <v>361</v>
      </c>
      <c r="IL17" s="106">
        <v>379</v>
      </c>
      <c r="IM17" s="106">
        <v>416</v>
      </c>
      <c r="IN17" s="106">
        <v>343</v>
      </c>
      <c r="IO17" s="106">
        <v>454</v>
      </c>
      <c r="IP17" s="106">
        <v>586</v>
      </c>
      <c r="IQ17" s="106">
        <v>426</v>
      </c>
      <c r="IR17" s="106">
        <v>432</v>
      </c>
      <c r="IS17" s="106">
        <v>375</v>
      </c>
      <c r="IT17" s="106">
        <v>872</v>
      </c>
      <c r="IU17" s="106">
        <v>307</v>
      </c>
      <c r="IV17" s="106">
        <v>334</v>
      </c>
      <c r="IW17" s="106">
        <v>335</v>
      </c>
      <c r="IX17" s="106">
        <v>622</v>
      </c>
      <c r="IY17" s="106">
        <v>475</v>
      </c>
      <c r="IZ17" s="106">
        <v>422</v>
      </c>
      <c r="JA17" s="106">
        <v>366</v>
      </c>
      <c r="JB17" s="106">
        <v>364</v>
      </c>
      <c r="JC17" s="106">
        <v>328</v>
      </c>
      <c r="JD17" s="106">
        <v>340</v>
      </c>
      <c r="JE17" s="106">
        <v>424</v>
      </c>
      <c r="JF17" s="106">
        <v>326</v>
      </c>
      <c r="JG17" s="106">
        <v>550</v>
      </c>
      <c r="JH17" s="106">
        <v>521</v>
      </c>
      <c r="JI17" s="106">
        <v>804</v>
      </c>
      <c r="JJ17" s="106">
        <v>606</v>
      </c>
      <c r="JK17" s="106">
        <v>780</v>
      </c>
      <c r="JL17" s="106">
        <v>444</v>
      </c>
      <c r="JM17" s="106">
        <v>543</v>
      </c>
      <c r="JN17" s="106">
        <v>478</v>
      </c>
      <c r="JO17" s="106">
        <v>502</v>
      </c>
      <c r="JP17" s="106">
        <v>631</v>
      </c>
      <c r="JQ17" s="106">
        <v>954</v>
      </c>
      <c r="JR17" s="106">
        <v>1718</v>
      </c>
      <c r="JS17" s="106">
        <v>621</v>
      </c>
      <c r="JT17" s="106">
        <v>420</v>
      </c>
      <c r="JU17" s="106">
        <v>468</v>
      </c>
      <c r="JV17" s="106">
        <v>566</v>
      </c>
      <c r="JW17" s="106">
        <v>5490</v>
      </c>
      <c r="JX17" s="106">
        <v>532</v>
      </c>
      <c r="JY17" s="106">
        <v>388</v>
      </c>
      <c r="JZ17" s="106">
        <v>555</v>
      </c>
      <c r="KA17" s="106">
        <v>418</v>
      </c>
      <c r="KB17" s="106">
        <v>338</v>
      </c>
      <c r="KC17" s="106">
        <v>410</v>
      </c>
      <c r="KD17" s="106">
        <v>414</v>
      </c>
      <c r="KE17" s="106">
        <v>7228</v>
      </c>
      <c r="KF17" s="106">
        <v>73179</v>
      </c>
      <c r="KG17" s="106">
        <v>755</v>
      </c>
      <c r="KH17" s="106">
        <v>3299</v>
      </c>
      <c r="KI17" s="106">
        <v>318</v>
      </c>
      <c r="KJ17" s="106">
        <v>413</v>
      </c>
      <c r="KK17" s="106">
        <v>67936</v>
      </c>
      <c r="KL17" s="106">
        <v>5135</v>
      </c>
      <c r="KM17" s="106">
        <v>882</v>
      </c>
      <c r="KN17" s="106">
        <v>1715</v>
      </c>
      <c r="KO17" s="106">
        <v>2121</v>
      </c>
      <c r="KP17" s="106">
        <v>3768</v>
      </c>
      <c r="KQ17" s="106">
        <v>335</v>
      </c>
      <c r="KR17" s="106">
        <v>1421</v>
      </c>
    </row>
    <row r="18" spans="1:304" x14ac:dyDescent="0.2">
      <c r="A18" s="82" t="s">
        <v>372</v>
      </c>
      <c r="B18" s="83" t="s">
        <v>29</v>
      </c>
      <c r="C18" s="99">
        <v>416</v>
      </c>
      <c r="D18" s="99">
        <v>760</v>
      </c>
      <c r="E18" s="99">
        <v>451</v>
      </c>
      <c r="F18" s="99">
        <v>657</v>
      </c>
      <c r="G18" s="99">
        <v>442</v>
      </c>
      <c r="H18" s="99">
        <v>532</v>
      </c>
      <c r="I18" s="99">
        <v>478</v>
      </c>
      <c r="J18" s="99">
        <v>509</v>
      </c>
      <c r="K18" s="99">
        <v>484</v>
      </c>
      <c r="L18" s="99">
        <v>472</v>
      </c>
      <c r="M18" s="99">
        <v>442</v>
      </c>
      <c r="N18" s="99">
        <v>466</v>
      </c>
      <c r="O18" s="99">
        <v>511</v>
      </c>
      <c r="P18" s="99">
        <v>469</v>
      </c>
      <c r="Q18" s="99">
        <v>435</v>
      </c>
      <c r="R18" s="99">
        <v>397</v>
      </c>
      <c r="S18" s="99">
        <v>417</v>
      </c>
      <c r="T18" s="99">
        <v>375</v>
      </c>
      <c r="U18" s="99">
        <v>391</v>
      </c>
      <c r="V18" s="99">
        <v>374</v>
      </c>
      <c r="W18" s="99">
        <v>347</v>
      </c>
      <c r="X18" s="99">
        <v>317</v>
      </c>
      <c r="Y18" s="99">
        <v>349</v>
      </c>
      <c r="Z18" s="99">
        <v>300</v>
      </c>
      <c r="AA18" s="99">
        <v>296</v>
      </c>
      <c r="AB18" s="99">
        <v>295</v>
      </c>
      <c r="AC18" s="99">
        <v>312</v>
      </c>
      <c r="AD18" s="78"/>
      <c r="AE18" s="82" t="s">
        <v>372</v>
      </c>
      <c r="AF18" s="83" t="s">
        <v>29</v>
      </c>
      <c r="AG18" s="99">
        <v>217</v>
      </c>
      <c r="AH18" s="99">
        <v>197</v>
      </c>
      <c r="AI18" s="99">
        <v>199</v>
      </c>
      <c r="AJ18" s="99">
        <v>191</v>
      </c>
      <c r="AK18" s="99">
        <v>217</v>
      </c>
      <c r="AL18" s="99">
        <v>191</v>
      </c>
      <c r="AM18" s="99">
        <v>196</v>
      </c>
      <c r="AN18" s="99">
        <v>184</v>
      </c>
      <c r="AO18" s="99">
        <v>226</v>
      </c>
      <c r="AP18" s="99">
        <v>190</v>
      </c>
      <c r="AQ18" s="99">
        <v>190</v>
      </c>
      <c r="AR18" s="99">
        <v>196</v>
      </c>
      <c r="AS18" s="99">
        <v>210</v>
      </c>
      <c r="AT18" s="99">
        <v>194</v>
      </c>
      <c r="AU18" s="99">
        <v>191</v>
      </c>
      <c r="AV18" s="99">
        <v>187</v>
      </c>
      <c r="AW18" s="99">
        <v>242</v>
      </c>
      <c r="AX18" s="99">
        <v>196</v>
      </c>
      <c r="AY18" s="99">
        <v>189</v>
      </c>
      <c r="AZ18" s="99">
        <v>182</v>
      </c>
      <c r="BA18" s="99">
        <v>349</v>
      </c>
      <c r="BB18" s="99">
        <v>226</v>
      </c>
      <c r="BC18" s="99">
        <v>205</v>
      </c>
      <c r="BD18" s="99">
        <v>183</v>
      </c>
      <c r="BE18" s="99">
        <v>211</v>
      </c>
      <c r="BF18" s="99">
        <v>199</v>
      </c>
      <c r="BG18" s="99">
        <v>183</v>
      </c>
      <c r="BH18" s="99">
        <v>184</v>
      </c>
      <c r="BI18" s="99">
        <v>213</v>
      </c>
      <c r="BJ18" s="99">
        <v>189</v>
      </c>
      <c r="BK18" s="99">
        <v>188</v>
      </c>
      <c r="BL18" s="99">
        <v>182</v>
      </c>
      <c r="BM18" s="99">
        <v>249</v>
      </c>
      <c r="BN18" s="99">
        <v>210</v>
      </c>
      <c r="BO18" s="99">
        <v>198</v>
      </c>
      <c r="BP18" s="99">
        <v>195</v>
      </c>
      <c r="BQ18" s="99">
        <v>218398</v>
      </c>
      <c r="BR18" s="99">
        <v>53574</v>
      </c>
      <c r="BS18" s="99">
        <v>11425</v>
      </c>
      <c r="BT18" s="99">
        <v>2943</v>
      </c>
      <c r="BU18" s="99">
        <v>237</v>
      </c>
      <c r="BV18" s="99">
        <v>188</v>
      </c>
      <c r="BW18" s="99">
        <v>195</v>
      </c>
      <c r="BX18" s="99">
        <v>181</v>
      </c>
      <c r="BY18" s="99">
        <v>264</v>
      </c>
      <c r="BZ18" s="99">
        <v>199</v>
      </c>
      <c r="CA18" s="99">
        <v>191</v>
      </c>
      <c r="CB18" s="99">
        <v>172</v>
      </c>
      <c r="CC18" s="99">
        <v>218</v>
      </c>
      <c r="CD18" s="99">
        <v>187</v>
      </c>
      <c r="CE18" s="99">
        <v>185</v>
      </c>
      <c r="CF18" s="99">
        <v>180</v>
      </c>
      <c r="CG18" s="99">
        <v>195</v>
      </c>
      <c r="CH18" s="99">
        <v>191</v>
      </c>
      <c r="CI18" s="99">
        <v>190</v>
      </c>
      <c r="CJ18" s="99">
        <v>188</v>
      </c>
      <c r="CK18" s="99">
        <v>279</v>
      </c>
      <c r="CL18" s="99">
        <v>252</v>
      </c>
      <c r="CM18" s="99">
        <v>215</v>
      </c>
      <c r="CN18" s="99">
        <v>211</v>
      </c>
      <c r="CO18" s="99">
        <v>210</v>
      </c>
      <c r="CP18" s="99">
        <v>195</v>
      </c>
      <c r="CQ18" s="99">
        <v>209</v>
      </c>
      <c r="CR18" s="99">
        <v>192</v>
      </c>
      <c r="CS18" s="78"/>
      <c r="CT18" s="78"/>
      <c r="CU18" s="82" t="s">
        <v>372</v>
      </c>
      <c r="CV18" s="83" t="s">
        <v>29</v>
      </c>
      <c r="CW18" s="106">
        <v>1241</v>
      </c>
      <c r="CX18" s="106">
        <v>854</v>
      </c>
      <c r="CY18" s="106">
        <v>3708</v>
      </c>
      <c r="CZ18" s="106">
        <v>737</v>
      </c>
      <c r="DA18" s="106">
        <v>2271</v>
      </c>
      <c r="DB18" s="106">
        <v>518</v>
      </c>
      <c r="DC18" s="106">
        <v>462</v>
      </c>
      <c r="DD18" s="106">
        <v>521</v>
      </c>
      <c r="DE18" s="106">
        <v>9544</v>
      </c>
      <c r="DF18" s="106">
        <v>652</v>
      </c>
      <c r="DG18" s="106">
        <v>494</v>
      </c>
      <c r="DH18" s="106">
        <v>2670</v>
      </c>
      <c r="DI18" s="106">
        <v>565</v>
      </c>
      <c r="DJ18" s="106">
        <v>523</v>
      </c>
      <c r="DK18" s="106">
        <v>433</v>
      </c>
      <c r="DL18" s="106">
        <v>542</v>
      </c>
      <c r="DM18" s="106">
        <v>445</v>
      </c>
      <c r="DN18" s="106">
        <v>495</v>
      </c>
      <c r="DO18" s="106">
        <v>678</v>
      </c>
      <c r="DP18" s="106">
        <v>429</v>
      </c>
      <c r="DQ18" s="106">
        <v>659</v>
      </c>
      <c r="DR18" s="106">
        <v>514</v>
      </c>
      <c r="DS18" s="106">
        <v>368</v>
      </c>
      <c r="DT18" s="106">
        <v>1238</v>
      </c>
      <c r="DU18" s="106">
        <v>527</v>
      </c>
      <c r="DV18" s="106">
        <v>451</v>
      </c>
      <c r="DW18" s="106">
        <v>466</v>
      </c>
      <c r="DX18" s="106">
        <v>447</v>
      </c>
      <c r="DY18" s="106">
        <v>1113</v>
      </c>
      <c r="DZ18" s="106">
        <v>1460</v>
      </c>
      <c r="EA18" s="106">
        <v>493</v>
      </c>
      <c r="EB18" s="106">
        <v>448</v>
      </c>
      <c r="EC18" s="106">
        <v>1891</v>
      </c>
      <c r="ED18" s="106">
        <v>543</v>
      </c>
      <c r="EE18" s="106">
        <v>692</v>
      </c>
      <c r="EF18" s="106">
        <v>507</v>
      </c>
      <c r="EG18" s="106">
        <v>944</v>
      </c>
      <c r="EH18" s="106">
        <v>574</v>
      </c>
      <c r="EI18" s="106">
        <v>26649</v>
      </c>
      <c r="EJ18" s="106">
        <v>26021</v>
      </c>
      <c r="EK18" s="106">
        <v>1622</v>
      </c>
      <c r="EL18" s="106">
        <v>2451</v>
      </c>
      <c r="EM18" s="106">
        <v>3345</v>
      </c>
      <c r="EN18" s="106">
        <v>589</v>
      </c>
      <c r="EO18" s="106">
        <v>655</v>
      </c>
      <c r="EP18" s="106">
        <v>635</v>
      </c>
      <c r="EQ18" s="106">
        <v>1077</v>
      </c>
      <c r="ER18" s="106">
        <v>659</v>
      </c>
      <c r="ES18" s="106">
        <v>779</v>
      </c>
      <c r="ET18" s="106">
        <v>517</v>
      </c>
      <c r="EU18" s="106">
        <v>617</v>
      </c>
      <c r="EV18" s="106">
        <v>537</v>
      </c>
      <c r="EW18" s="106">
        <v>8239</v>
      </c>
      <c r="EX18" s="106">
        <v>3762</v>
      </c>
      <c r="EY18" s="106">
        <v>768</v>
      </c>
      <c r="EZ18" s="106">
        <v>562</v>
      </c>
      <c r="FA18" s="106">
        <v>8418</v>
      </c>
      <c r="FB18" s="106">
        <v>6348</v>
      </c>
      <c r="FC18" s="106">
        <v>11769</v>
      </c>
      <c r="FD18" s="106">
        <v>2597</v>
      </c>
      <c r="FE18" s="106">
        <v>15007</v>
      </c>
      <c r="FF18" s="106">
        <v>3069</v>
      </c>
      <c r="FG18" s="106">
        <v>426</v>
      </c>
      <c r="FH18" s="106">
        <v>3810</v>
      </c>
      <c r="FI18" s="106">
        <v>1973</v>
      </c>
      <c r="FJ18" s="106">
        <v>415</v>
      </c>
      <c r="FK18" s="106">
        <v>778</v>
      </c>
      <c r="FL18" s="106">
        <v>399</v>
      </c>
      <c r="FM18" s="106">
        <v>381</v>
      </c>
      <c r="FN18" s="106">
        <v>1780</v>
      </c>
      <c r="FO18" s="106">
        <v>372</v>
      </c>
      <c r="FP18" s="106">
        <v>1832</v>
      </c>
      <c r="FQ18" s="106">
        <v>514</v>
      </c>
      <c r="FR18" s="106">
        <v>445</v>
      </c>
      <c r="FS18" s="106">
        <v>1797</v>
      </c>
      <c r="FT18" s="106">
        <v>1897</v>
      </c>
      <c r="FU18" s="106">
        <v>506</v>
      </c>
      <c r="FV18" s="106">
        <v>481</v>
      </c>
      <c r="FW18" s="106">
        <v>461</v>
      </c>
      <c r="FX18" s="106">
        <v>1226</v>
      </c>
      <c r="FY18" s="106">
        <v>1255</v>
      </c>
      <c r="FZ18" s="106">
        <v>476</v>
      </c>
      <c r="GA18" s="106">
        <v>514</v>
      </c>
      <c r="GB18" s="106">
        <v>483</v>
      </c>
      <c r="GC18" s="106">
        <v>2627</v>
      </c>
      <c r="GD18" s="106">
        <v>1647</v>
      </c>
      <c r="GE18" s="106">
        <v>583</v>
      </c>
      <c r="GF18" s="106">
        <v>375</v>
      </c>
      <c r="GG18" s="106">
        <v>379</v>
      </c>
      <c r="GH18" s="106">
        <v>524</v>
      </c>
      <c r="GI18" s="106">
        <v>893</v>
      </c>
      <c r="GJ18" s="106">
        <v>404</v>
      </c>
      <c r="GK18" s="106">
        <v>446</v>
      </c>
      <c r="GL18" s="106">
        <v>498</v>
      </c>
      <c r="GM18" s="106">
        <v>580</v>
      </c>
      <c r="GN18" s="106">
        <v>1044</v>
      </c>
      <c r="GO18" s="106">
        <v>763</v>
      </c>
      <c r="GP18" s="106">
        <v>602</v>
      </c>
      <c r="GQ18" s="106">
        <v>474</v>
      </c>
      <c r="GR18" s="106">
        <v>976</v>
      </c>
      <c r="GS18" s="106">
        <v>521</v>
      </c>
      <c r="GT18" s="106">
        <v>877</v>
      </c>
      <c r="GU18" s="106">
        <v>631</v>
      </c>
      <c r="GV18" s="106">
        <v>685</v>
      </c>
      <c r="GW18" s="106">
        <v>565</v>
      </c>
      <c r="GX18" s="106">
        <v>2157</v>
      </c>
      <c r="GY18" s="106">
        <v>4791</v>
      </c>
      <c r="GZ18" s="106">
        <v>853</v>
      </c>
      <c r="HA18" s="106">
        <v>424</v>
      </c>
      <c r="HB18" s="106">
        <v>362</v>
      </c>
      <c r="HC18" s="106">
        <v>385</v>
      </c>
      <c r="HD18" s="106">
        <v>4039</v>
      </c>
      <c r="HE18" s="106">
        <v>403</v>
      </c>
      <c r="HF18" s="106">
        <v>470</v>
      </c>
      <c r="HG18" s="106">
        <v>388</v>
      </c>
      <c r="HH18" s="106">
        <v>501</v>
      </c>
      <c r="HI18" s="106">
        <v>399</v>
      </c>
      <c r="HJ18" s="106">
        <v>366</v>
      </c>
      <c r="HK18" s="106">
        <v>6034</v>
      </c>
      <c r="HL18" s="106">
        <v>596</v>
      </c>
      <c r="HM18" s="106">
        <v>730</v>
      </c>
      <c r="HN18" s="106">
        <v>478</v>
      </c>
      <c r="HO18" s="106">
        <v>937</v>
      </c>
      <c r="HP18" s="106">
        <v>586</v>
      </c>
      <c r="HQ18" s="106">
        <v>532</v>
      </c>
      <c r="HR18" s="106">
        <v>18749</v>
      </c>
      <c r="HS18" s="106">
        <v>433</v>
      </c>
      <c r="HT18" s="106">
        <v>468</v>
      </c>
      <c r="HU18" s="106">
        <v>359</v>
      </c>
      <c r="HV18" s="106">
        <v>391</v>
      </c>
      <c r="HW18" s="106">
        <v>336</v>
      </c>
      <c r="HX18" s="106">
        <v>402</v>
      </c>
      <c r="HY18" s="106">
        <v>391</v>
      </c>
      <c r="HZ18" s="106">
        <v>597</v>
      </c>
      <c r="IA18" s="106">
        <v>442</v>
      </c>
      <c r="IB18" s="106">
        <v>473</v>
      </c>
      <c r="IC18" s="106">
        <v>3343</v>
      </c>
      <c r="ID18" s="106">
        <v>466</v>
      </c>
      <c r="IE18" s="106">
        <v>622</v>
      </c>
      <c r="IF18" s="106">
        <v>933</v>
      </c>
      <c r="IG18" s="106">
        <v>392</v>
      </c>
      <c r="IH18" s="106">
        <v>426</v>
      </c>
      <c r="II18" s="106">
        <v>354</v>
      </c>
      <c r="IJ18" s="106">
        <v>441</v>
      </c>
      <c r="IK18" s="106">
        <v>416</v>
      </c>
      <c r="IL18" s="106">
        <v>559</v>
      </c>
      <c r="IM18" s="106">
        <v>427</v>
      </c>
      <c r="IN18" s="106">
        <v>2318</v>
      </c>
      <c r="IO18" s="106">
        <v>533</v>
      </c>
      <c r="IP18" s="106">
        <v>734</v>
      </c>
      <c r="IQ18" s="106">
        <v>720</v>
      </c>
      <c r="IR18" s="106">
        <v>451</v>
      </c>
      <c r="IS18" s="106">
        <v>373</v>
      </c>
      <c r="IT18" s="106">
        <v>1357</v>
      </c>
      <c r="IU18" s="106">
        <v>527</v>
      </c>
      <c r="IV18" s="106">
        <v>382</v>
      </c>
      <c r="IW18" s="106">
        <v>343</v>
      </c>
      <c r="IX18" s="106">
        <v>377</v>
      </c>
      <c r="IY18" s="106">
        <v>337</v>
      </c>
      <c r="IZ18" s="106">
        <v>496</v>
      </c>
      <c r="JA18" s="106">
        <v>356</v>
      </c>
      <c r="JB18" s="106">
        <v>384</v>
      </c>
      <c r="JC18" s="106">
        <v>340</v>
      </c>
      <c r="JD18" s="106">
        <v>1091</v>
      </c>
      <c r="JE18" s="106">
        <v>432</v>
      </c>
      <c r="JF18" s="106">
        <v>340</v>
      </c>
      <c r="JG18" s="106">
        <v>600</v>
      </c>
      <c r="JH18" s="106">
        <v>527</v>
      </c>
      <c r="JI18" s="106">
        <v>8433</v>
      </c>
      <c r="JJ18" s="106">
        <v>1743</v>
      </c>
      <c r="JK18" s="106">
        <v>123333</v>
      </c>
      <c r="JL18" s="106">
        <v>6447</v>
      </c>
      <c r="JM18" s="106">
        <v>562</v>
      </c>
      <c r="JN18" s="106">
        <v>1464</v>
      </c>
      <c r="JO18" s="106">
        <v>552</v>
      </c>
      <c r="JP18" s="106">
        <v>1101</v>
      </c>
      <c r="JQ18" s="106">
        <v>1139</v>
      </c>
      <c r="JR18" s="106">
        <v>7557</v>
      </c>
      <c r="JS18" s="106">
        <v>1281</v>
      </c>
      <c r="JT18" s="106">
        <v>562</v>
      </c>
      <c r="JU18" s="106">
        <v>17950</v>
      </c>
      <c r="JV18" s="106">
        <v>10692</v>
      </c>
      <c r="JW18" s="106">
        <v>2312</v>
      </c>
      <c r="JX18" s="106">
        <v>728</v>
      </c>
      <c r="JY18" s="106">
        <v>372</v>
      </c>
      <c r="JZ18" s="106">
        <v>403</v>
      </c>
      <c r="KA18" s="106">
        <v>464</v>
      </c>
      <c r="KB18" s="106">
        <v>363</v>
      </c>
      <c r="KC18" s="106">
        <v>453</v>
      </c>
      <c r="KD18" s="106">
        <v>470</v>
      </c>
      <c r="KE18" s="106">
        <v>409</v>
      </c>
      <c r="KF18" s="106">
        <v>537</v>
      </c>
      <c r="KG18" s="106">
        <v>477</v>
      </c>
      <c r="KH18" s="106">
        <v>1521</v>
      </c>
      <c r="KI18" s="106">
        <v>328</v>
      </c>
      <c r="KJ18" s="106">
        <v>404</v>
      </c>
      <c r="KK18" s="106">
        <v>8167</v>
      </c>
      <c r="KL18" s="106">
        <v>642</v>
      </c>
      <c r="KM18" s="106">
        <v>334</v>
      </c>
      <c r="KN18" s="106">
        <v>357</v>
      </c>
      <c r="KO18" s="106">
        <v>398</v>
      </c>
      <c r="KP18" s="106">
        <v>437</v>
      </c>
      <c r="KQ18" s="106">
        <v>517</v>
      </c>
      <c r="KR18" s="106">
        <v>1603</v>
      </c>
    </row>
    <row r="19" spans="1:304" x14ac:dyDescent="0.2">
      <c r="A19" s="82" t="s">
        <v>371</v>
      </c>
      <c r="B19" s="83" t="s">
        <v>30</v>
      </c>
      <c r="C19" s="99">
        <v>429</v>
      </c>
      <c r="D19" s="99">
        <v>791</v>
      </c>
      <c r="E19" s="99">
        <v>477</v>
      </c>
      <c r="F19" s="99">
        <v>676</v>
      </c>
      <c r="G19" s="99">
        <v>459</v>
      </c>
      <c r="H19" s="99">
        <v>566</v>
      </c>
      <c r="I19" s="99">
        <v>494</v>
      </c>
      <c r="J19" s="99">
        <v>505</v>
      </c>
      <c r="K19" s="99">
        <v>491</v>
      </c>
      <c r="L19" s="99">
        <v>515</v>
      </c>
      <c r="M19" s="99">
        <v>438</v>
      </c>
      <c r="N19" s="99">
        <v>483</v>
      </c>
      <c r="O19" s="99">
        <v>516</v>
      </c>
      <c r="P19" s="99">
        <v>468</v>
      </c>
      <c r="Q19" s="99">
        <v>435</v>
      </c>
      <c r="R19" s="99">
        <v>403</v>
      </c>
      <c r="S19" s="99">
        <v>443</v>
      </c>
      <c r="T19" s="99">
        <v>378</v>
      </c>
      <c r="U19" s="99">
        <v>396</v>
      </c>
      <c r="V19" s="99">
        <v>376</v>
      </c>
      <c r="W19" s="99">
        <v>347</v>
      </c>
      <c r="X19" s="99">
        <v>318</v>
      </c>
      <c r="Y19" s="99">
        <v>354</v>
      </c>
      <c r="Z19" s="99">
        <v>292</v>
      </c>
      <c r="AA19" s="99">
        <v>293</v>
      </c>
      <c r="AB19" s="99">
        <v>293</v>
      </c>
      <c r="AC19" s="99">
        <v>328</v>
      </c>
      <c r="AD19" s="78"/>
      <c r="AE19" s="82" t="s">
        <v>371</v>
      </c>
      <c r="AF19" s="83" t="s">
        <v>30</v>
      </c>
      <c r="AG19" s="99">
        <v>220</v>
      </c>
      <c r="AH19" s="99">
        <v>195</v>
      </c>
      <c r="AI19" s="99">
        <v>195</v>
      </c>
      <c r="AJ19" s="99">
        <v>192</v>
      </c>
      <c r="AK19" s="99">
        <v>212</v>
      </c>
      <c r="AL19" s="99">
        <v>207</v>
      </c>
      <c r="AM19" s="99">
        <v>195</v>
      </c>
      <c r="AN19" s="99">
        <v>182</v>
      </c>
      <c r="AO19" s="99">
        <v>207</v>
      </c>
      <c r="AP19" s="99">
        <v>186</v>
      </c>
      <c r="AQ19" s="99">
        <v>199</v>
      </c>
      <c r="AR19" s="99">
        <v>195</v>
      </c>
      <c r="AS19" s="99">
        <v>208</v>
      </c>
      <c r="AT19" s="99">
        <v>192</v>
      </c>
      <c r="AU19" s="99">
        <v>193</v>
      </c>
      <c r="AV19" s="99">
        <v>188</v>
      </c>
      <c r="AW19" s="99">
        <v>226</v>
      </c>
      <c r="AX19" s="99">
        <v>194</v>
      </c>
      <c r="AY19" s="99">
        <v>195</v>
      </c>
      <c r="AZ19" s="99">
        <v>182</v>
      </c>
      <c r="BA19" s="99">
        <v>250</v>
      </c>
      <c r="BB19" s="99">
        <v>201</v>
      </c>
      <c r="BC19" s="99">
        <v>198</v>
      </c>
      <c r="BD19" s="99">
        <v>188</v>
      </c>
      <c r="BE19" s="99">
        <v>212</v>
      </c>
      <c r="BF19" s="99">
        <v>203</v>
      </c>
      <c r="BG19" s="99">
        <v>181</v>
      </c>
      <c r="BH19" s="99">
        <v>183</v>
      </c>
      <c r="BI19" s="99">
        <v>201</v>
      </c>
      <c r="BJ19" s="99">
        <v>182</v>
      </c>
      <c r="BK19" s="99">
        <v>185</v>
      </c>
      <c r="BL19" s="99">
        <v>176</v>
      </c>
      <c r="BM19" s="99">
        <v>236</v>
      </c>
      <c r="BN19" s="99">
        <v>204</v>
      </c>
      <c r="BO19" s="99">
        <v>198</v>
      </c>
      <c r="BP19" s="99">
        <v>195</v>
      </c>
      <c r="BQ19" s="99">
        <v>239</v>
      </c>
      <c r="BR19" s="99">
        <v>203</v>
      </c>
      <c r="BS19" s="99">
        <v>194</v>
      </c>
      <c r="BT19" s="99">
        <v>181</v>
      </c>
      <c r="BU19" s="99">
        <v>239</v>
      </c>
      <c r="BV19" s="99">
        <v>190</v>
      </c>
      <c r="BW19" s="99">
        <v>194</v>
      </c>
      <c r="BX19" s="99">
        <v>181</v>
      </c>
      <c r="BY19" s="99">
        <v>356093</v>
      </c>
      <c r="BZ19" s="99">
        <v>89821</v>
      </c>
      <c r="CA19" s="99">
        <v>19521</v>
      </c>
      <c r="CB19" s="99">
        <v>4257</v>
      </c>
      <c r="CC19" s="99">
        <v>267</v>
      </c>
      <c r="CD19" s="99">
        <v>195</v>
      </c>
      <c r="CE19" s="99">
        <v>190</v>
      </c>
      <c r="CF19" s="99">
        <v>180</v>
      </c>
      <c r="CG19" s="99">
        <v>194</v>
      </c>
      <c r="CH19" s="99">
        <v>191</v>
      </c>
      <c r="CI19" s="99">
        <v>185</v>
      </c>
      <c r="CJ19" s="99">
        <v>189</v>
      </c>
      <c r="CK19" s="99">
        <v>270</v>
      </c>
      <c r="CL19" s="99">
        <v>248</v>
      </c>
      <c r="CM19" s="99">
        <v>215</v>
      </c>
      <c r="CN19" s="99">
        <v>207</v>
      </c>
      <c r="CO19" s="99">
        <v>215</v>
      </c>
      <c r="CP19" s="99">
        <v>196</v>
      </c>
      <c r="CQ19" s="99">
        <v>200</v>
      </c>
      <c r="CR19" s="99">
        <v>195</v>
      </c>
      <c r="CS19" s="78"/>
      <c r="CT19" s="78"/>
      <c r="CU19" s="82" t="s">
        <v>371</v>
      </c>
      <c r="CV19" s="83" t="s">
        <v>30</v>
      </c>
      <c r="CW19" s="106">
        <v>19138</v>
      </c>
      <c r="CX19" s="106">
        <v>826</v>
      </c>
      <c r="CY19" s="106">
        <v>4516</v>
      </c>
      <c r="CZ19" s="106">
        <v>1160</v>
      </c>
      <c r="DA19" s="106">
        <v>11143</v>
      </c>
      <c r="DB19" s="106">
        <v>2657</v>
      </c>
      <c r="DC19" s="106">
        <v>490</v>
      </c>
      <c r="DD19" s="106">
        <v>3302</v>
      </c>
      <c r="DE19" s="106">
        <v>1002</v>
      </c>
      <c r="DF19" s="106">
        <v>786</v>
      </c>
      <c r="DG19" s="106">
        <v>540</v>
      </c>
      <c r="DH19" s="106">
        <v>5002</v>
      </c>
      <c r="DI19" s="106">
        <v>2641</v>
      </c>
      <c r="DJ19" s="106">
        <v>613</v>
      </c>
      <c r="DK19" s="106">
        <v>1849</v>
      </c>
      <c r="DL19" s="106">
        <v>571</v>
      </c>
      <c r="DM19" s="106">
        <v>32310</v>
      </c>
      <c r="DN19" s="106">
        <v>1201</v>
      </c>
      <c r="DO19" s="106">
        <v>1242</v>
      </c>
      <c r="DP19" s="106">
        <v>611</v>
      </c>
      <c r="DQ19" s="106">
        <v>77511</v>
      </c>
      <c r="DR19" s="106">
        <v>1725</v>
      </c>
      <c r="DS19" s="106">
        <v>4009</v>
      </c>
      <c r="DT19" s="106">
        <v>4060</v>
      </c>
      <c r="DU19" s="106">
        <v>8215</v>
      </c>
      <c r="DV19" s="106">
        <v>843</v>
      </c>
      <c r="DW19" s="106">
        <v>1046</v>
      </c>
      <c r="DX19" s="106">
        <v>513</v>
      </c>
      <c r="DY19" s="106">
        <v>11961</v>
      </c>
      <c r="DZ19" s="106">
        <v>2727</v>
      </c>
      <c r="EA19" s="106">
        <v>5332</v>
      </c>
      <c r="EB19" s="106">
        <v>885</v>
      </c>
      <c r="EC19" s="106">
        <v>15618</v>
      </c>
      <c r="ED19" s="106">
        <v>10308</v>
      </c>
      <c r="EE19" s="106">
        <v>77511</v>
      </c>
      <c r="EF19" s="106">
        <v>6928</v>
      </c>
      <c r="EG19" s="106">
        <v>5392</v>
      </c>
      <c r="EH19" s="106">
        <v>506</v>
      </c>
      <c r="EI19" s="106">
        <v>15643</v>
      </c>
      <c r="EJ19" s="106">
        <v>6055</v>
      </c>
      <c r="EK19" s="106">
        <v>20779</v>
      </c>
      <c r="EL19" s="106">
        <v>9434</v>
      </c>
      <c r="EM19" s="106">
        <v>15045</v>
      </c>
      <c r="EN19" s="106">
        <v>5389</v>
      </c>
      <c r="EO19" s="106">
        <v>584</v>
      </c>
      <c r="EP19" s="106">
        <v>630</v>
      </c>
      <c r="EQ19" s="106">
        <v>3866</v>
      </c>
      <c r="ER19" s="106">
        <v>2627</v>
      </c>
      <c r="ES19" s="106">
        <v>27421</v>
      </c>
      <c r="ET19" s="106">
        <v>644</v>
      </c>
      <c r="EU19" s="106">
        <v>30934</v>
      </c>
      <c r="EV19" s="106">
        <v>1577</v>
      </c>
      <c r="EW19" s="106">
        <v>16350</v>
      </c>
      <c r="EX19" s="106">
        <v>5990</v>
      </c>
      <c r="EY19" s="106">
        <v>2630</v>
      </c>
      <c r="EZ19" s="106">
        <v>2936</v>
      </c>
      <c r="FA19" s="106">
        <v>11918</v>
      </c>
      <c r="FB19" s="106">
        <v>3350</v>
      </c>
      <c r="FC19" s="106">
        <v>27126</v>
      </c>
      <c r="FD19" s="106">
        <v>46278</v>
      </c>
      <c r="FE19" s="106">
        <v>13554</v>
      </c>
      <c r="FF19" s="106">
        <v>34382</v>
      </c>
      <c r="FG19" s="106">
        <v>4286</v>
      </c>
      <c r="FH19" s="106">
        <v>44227</v>
      </c>
      <c r="FI19" s="106">
        <v>100536</v>
      </c>
      <c r="FJ19" s="106">
        <v>11181</v>
      </c>
      <c r="FK19" s="106">
        <v>148866</v>
      </c>
      <c r="FL19" s="106">
        <v>9368</v>
      </c>
      <c r="FM19" s="106">
        <v>1808</v>
      </c>
      <c r="FN19" s="106">
        <v>14817</v>
      </c>
      <c r="FO19" s="106">
        <v>1717</v>
      </c>
      <c r="FP19" s="106">
        <v>4258</v>
      </c>
      <c r="FQ19" s="106">
        <v>1875</v>
      </c>
      <c r="FR19" s="106">
        <v>78879</v>
      </c>
      <c r="FS19" s="106">
        <v>10038</v>
      </c>
      <c r="FT19" s="106">
        <v>59729</v>
      </c>
      <c r="FU19" s="106">
        <v>758</v>
      </c>
      <c r="FV19" s="106">
        <v>6455</v>
      </c>
      <c r="FW19" s="106">
        <v>491</v>
      </c>
      <c r="FX19" s="106">
        <v>50382</v>
      </c>
      <c r="FY19" s="106">
        <v>11972</v>
      </c>
      <c r="FZ19" s="106">
        <v>1016</v>
      </c>
      <c r="GA19" s="106">
        <v>911</v>
      </c>
      <c r="GB19" s="106">
        <v>600</v>
      </c>
      <c r="GC19" s="106">
        <v>11650</v>
      </c>
      <c r="GD19" s="106">
        <v>37160</v>
      </c>
      <c r="GE19" s="106">
        <v>1224</v>
      </c>
      <c r="GF19" s="106">
        <v>3916</v>
      </c>
      <c r="GG19" s="106">
        <v>955</v>
      </c>
      <c r="GH19" s="106">
        <v>894</v>
      </c>
      <c r="GI19" s="106">
        <v>1714</v>
      </c>
      <c r="GJ19" s="106">
        <v>414</v>
      </c>
      <c r="GK19" s="106">
        <v>916</v>
      </c>
      <c r="GL19" s="106">
        <v>21875</v>
      </c>
      <c r="GM19" s="106">
        <v>5994</v>
      </c>
      <c r="GN19" s="106">
        <v>34909</v>
      </c>
      <c r="GO19" s="106">
        <v>2413</v>
      </c>
      <c r="GP19" s="106">
        <v>20429</v>
      </c>
      <c r="GQ19" s="106">
        <v>1541</v>
      </c>
      <c r="GR19" s="106">
        <v>5967</v>
      </c>
      <c r="GS19" s="106">
        <v>1059</v>
      </c>
      <c r="GT19" s="106">
        <v>44455</v>
      </c>
      <c r="GU19" s="106">
        <v>4645</v>
      </c>
      <c r="GV19" s="106">
        <v>3249</v>
      </c>
      <c r="GW19" s="106">
        <v>442</v>
      </c>
      <c r="GX19" s="106">
        <v>83438</v>
      </c>
      <c r="GY19" s="106">
        <v>160721</v>
      </c>
      <c r="GZ19" s="106">
        <v>504</v>
      </c>
      <c r="HA19" s="106">
        <v>684</v>
      </c>
      <c r="HB19" s="106">
        <v>650</v>
      </c>
      <c r="HC19" s="106">
        <v>1019</v>
      </c>
      <c r="HD19" s="106">
        <v>50610</v>
      </c>
      <c r="HE19" s="106">
        <v>17969</v>
      </c>
      <c r="HF19" s="106">
        <v>4268</v>
      </c>
      <c r="HG19" s="106">
        <v>4609</v>
      </c>
      <c r="HH19" s="106">
        <v>20291</v>
      </c>
      <c r="HI19" s="106">
        <v>12605</v>
      </c>
      <c r="HJ19" s="106">
        <v>482</v>
      </c>
      <c r="HK19" s="106">
        <v>96660</v>
      </c>
      <c r="HL19" s="106">
        <v>10045</v>
      </c>
      <c r="HM19" s="106">
        <v>1351</v>
      </c>
      <c r="HN19" s="106">
        <v>9854</v>
      </c>
      <c r="HO19" s="106">
        <v>2750</v>
      </c>
      <c r="HP19" s="106">
        <v>48330</v>
      </c>
      <c r="HQ19" s="106">
        <v>129716</v>
      </c>
      <c r="HR19" s="106">
        <v>9267</v>
      </c>
      <c r="HS19" s="106">
        <v>23225</v>
      </c>
      <c r="HT19" s="106">
        <v>27043</v>
      </c>
      <c r="HU19" s="106">
        <v>2129</v>
      </c>
      <c r="HV19" s="106">
        <v>2896</v>
      </c>
      <c r="HW19" s="106">
        <v>2419</v>
      </c>
      <c r="HX19" s="106">
        <v>3531</v>
      </c>
      <c r="HY19" s="106">
        <v>5466</v>
      </c>
      <c r="HZ19" s="106">
        <v>995</v>
      </c>
      <c r="IA19" s="106">
        <v>2465</v>
      </c>
      <c r="IB19" s="106">
        <v>9603</v>
      </c>
      <c r="IC19" s="106">
        <v>125613</v>
      </c>
      <c r="ID19" s="106">
        <v>13728</v>
      </c>
      <c r="IE19" s="106">
        <v>4496</v>
      </c>
      <c r="IF19" s="106">
        <v>32924</v>
      </c>
      <c r="IG19" s="106">
        <v>31130</v>
      </c>
      <c r="IH19" s="106">
        <v>8573</v>
      </c>
      <c r="II19" s="106">
        <v>2020</v>
      </c>
      <c r="IJ19" s="106">
        <v>2921</v>
      </c>
      <c r="IK19" s="106">
        <v>26008</v>
      </c>
      <c r="IL19" s="106">
        <v>38983</v>
      </c>
      <c r="IM19" s="106">
        <v>605</v>
      </c>
      <c r="IN19" s="106">
        <v>14564</v>
      </c>
      <c r="IO19" s="106">
        <v>7765</v>
      </c>
      <c r="IP19" s="106">
        <v>14896</v>
      </c>
      <c r="IQ19" s="106">
        <v>21379</v>
      </c>
      <c r="IR19" s="106">
        <v>111251</v>
      </c>
      <c r="IS19" s="106">
        <v>38299</v>
      </c>
      <c r="IT19" s="106">
        <v>132452</v>
      </c>
      <c r="IU19" s="106">
        <v>10791</v>
      </c>
      <c r="IV19" s="106">
        <v>7069</v>
      </c>
      <c r="IW19" s="106">
        <v>915</v>
      </c>
      <c r="IX19" s="106">
        <v>4257</v>
      </c>
      <c r="IY19" s="106">
        <v>3957</v>
      </c>
      <c r="IZ19" s="106">
        <v>7566</v>
      </c>
      <c r="JA19" s="106">
        <v>5303</v>
      </c>
      <c r="JB19" s="106">
        <v>134048</v>
      </c>
      <c r="JC19" s="106">
        <v>2549</v>
      </c>
      <c r="JD19" s="106">
        <v>11133</v>
      </c>
      <c r="JE19" s="106">
        <v>5192</v>
      </c>
      <c r="JF19" s="106">
        <v>1603</v>
      </c>
      <c r="JG19" s="106">
        <v>2846</v>
      </c>
      <c r="JH19" s="106">
        <v>666</v>
      </c>
      <c r="JI19" s="106">
        <v>4195</v>
      </c>
      <c r="JJ19" s="106">
        <v>12995</v>
      </c>
      <c r="JK19" s="106">
        <v>94837</v>
      </c>
      <c r="JL19" s="106">
        <v>5082</v>
      </c>
      <c r="JM19" s="106">
        <v>1372</v>
      </c>
      <c r="JN19" s="106">
        <v>3168</v>
      </c>
      <c r="JO19" s="106">
        <v>1330</v>
      </c>
      <c r="JP19" s="106">
        <v>2312</v>
      </c>
      <c r="JQ19" s="106">
        <v>3306</v>
      </c>
      <c r="JR19" s="106">
        <v>2216</v>
      </c>
      <c r="JS19" s="106">
        <v>20185</v>
      </c>
      <c r="JT19" s="106">
        <v>1918</v>
      </c>
      <c r="JU19" s="106">
        <v>10540</v>
      </c>
      <c r="JV19" s="106">
        <v>11807</v>
      </c>
      <c r="JW19" s="106">
        <v>26984</v>
      </c>
      <c r="JX19" s="106">
        <v>29222</v>
      </c>
      <c r="JY19" s="106">
        <v>553</v>
      </c>
      <c r="JZ19" s="106">
        <v>514</v>
      </c>
      <c r="KA19" s="106">
        <v>482</v>
      </c>
      <c r="KB19" s="106">
        <v>568</v>
      </c>
      <c r="KC19" s="106">
        <v>1823</v>
      </c>
      <c r="KD19" s="106">
        <v>1119</v>
      </c>
      <c r="KE19" s="106">
        <v>2416</v>
      </c>
      <c r="KF19" s="106">
        <v>511</v>
      </c>
      <c r="KG19" s="106">
        <v>1975</v>
      </c>
      <c r="KH19" s="106">
        <v>2702</v>
      </c>
      <c r="KI19" s="106">
        <v>20752</v>
      </c>
      <c r="KJ19" s="106">
        <v>32144</v>
      </c>
      <c r="KK19" s="106">
        <v>134504</v>
      </c>
      <c r="KL19" s="106">
        <v>26960</v>
      </c>
      <c r="KM19" s="106">
        <v>615</v>
      </c>
      <c r="KN19" s="106">
        <v>419</v>
      </c>
      <c r="KO19" s="106">
        <v>3312</v>
      </c>
      <c r="KP19" s="106">
        <v>997</v>
      </c>
      <c r="KQ19" s="106">
        <v>760</v>
      </c>
      <c r="KR19" s="106">
        <v>2208</v>
      </c>
    </row>
    <row r="20" spans="1:304" x14ac:dyDescent="0.2">
      <c r="A20" s="82" t="s">
        <v>370</v>
      </c>
      <c r="B20" s="83" t="s">
        <v>31</v>
      </c>
      <c r="C20" s="99">
        <v>407</v>
      </c>
      <c r="D20" s="99">
        <v>752</v>
      </c>
      <c r="E20" s="99">
        <v>432</v>
      </c>
      <c r="F20" s="99">
        <v>655</v>
      </c>
      <c r="G20" s="99">
        <v>423</v>
      </c>
      <c r="H20" s="99">
        <v>516</v>
      </c>
      <c r="I20" s="99">
        <v>468</v>
      </c>
      <c r="J20" s="99">
        <v>489</v>
      </c>
      <c r="K20" s="99">
        <v>455</v>
      </c>
      <c r="L20" s="99">
        <v>479</v>
      </c>
      <c r="M20" s="99">
        <v>419</v>
      </c>
      <c r="N20" s="99">
        <v>461</v>
      </c>
      <c r="O20" s="99">
        <v>463</v>
      </c>
      <c r="P20" s="99">
        <v>443</v>
      </c>
      <c r="Q20" s="99">
        <v>405</v>
      </c>
      <c r="R20" s="99">
        <v>378</v>
      </c>
      <c r="S20" s="99">
        <v>480</v>
      </c>
      <c r="T20" s="99">
        <v>348</v>
      </c>
      <c r="U20" s="99">
        <v>390</v>
      </c>
      <c r="V20" s="99">
        <v>366</v>
      </c>
      <c r="W20" s="99">
        <v>338</v>
      </c>
      <c r="X20" s="99">
        <v>306</v>
      </c>
      <c r="Y20" s="99">
        <v>355</v>
      </c>
      <c r="Z20" s="99">
        <v>277</v>
      </c>
      <c r="AA20" s="99">
        <v>287</v>
      </c>
      <c r="AB20" s="99">
        <v>282</v>
      </c>
      <c r="AC20" s="99">
        <v>312</v>
      </c>
      <c r="AD20" s="78"/>
      <c r="AE20" s="82" t="s">
        <v>370</v>
      </c>
      <c r="AF20" s="83" t="s">
        <v>31</v>
      </c>
      <c r="AG20" s="99">
        <v>210</v>
      </c>
      <c r="AH20" s="99">
        <v>185</v>
      </c>
      <c r="AI20" s="99">
        <v>187</v>
      </c>
      <c r="AJ20" s="99">
        <v>189</v>
      </c>
      <c r="AK20" s="99">
        <v>208</v>
      </c>
      <c r="AL20" s="99">
        <v>195</v>
      </c>
      <c r="AM20" s="99">
        <v>184</v>
      </c>
      <c r="AN20" s="99">
        <v>178</v>
      </c>
      <c r="AO20" s="99">
        <v>207</v>
      </c>
      <c r="AP20" s="99">
        <v>188</v>
      </c>
      <c r="AQ20" s="99">
        <v>182</v>
      </c>
      <c r="AR20" s="99">
        <v>188</v>
      </c>
      <c r="AS20" s="99">
        <v>207</v>
      </c>
      <c r="AT20" s="99">
        <v>185</v>
      </c>
      <c r="AU20" s="99">
        <v>186</v>
      </c>
      <c r="AV20" s="99">
        <v>187</v>
      </c>
      <c r="AW20" s="99">
        <v>218</v>
      </c>
      <c r="AX20" s="99">
        <v>187</v>
      </c>
      <c r="AY20" s="99">
        <v>196</v>
      </c>
      <c r="AZ20" s="99">
        <v>185</v>
      </c>
      <c r="BA20" s="99">
        <v>242</v>
      </c>
      <c r="BB20" s="99">
        <v>194</v>
      </c>
      <c r="BC20" s="99">
        <v>200</v>
      </c>
      <c r="BD20" s="99">
        <v>180</v>
      </c>
      <c r="BE20" s="99">
        <v>293</v>
      </c>
      <c r="BF20" s="99">
        <v>223</v>
      </c>
      <c r="BG20" s="99">
        <v>185</v>
      </c>
      <c r="BH20" s="99">
        <v>195</v>
      </c>
      <c r="BI20" s="99">
        <v>198</v>
      </c>
      <c r="BJ20" s="99">
        <v>177</v>
      </c>
      <c r="BK20" s="99">
        <v>183</v>
      </c>
      <c r="BL20" s="99">
        <v>172</v>
      </c>
      <c r="BM20" s="99">
        <v>264</v>
      </c>
      <c r="BN20" s="99">
        <v>206</v>
      </c>
      <c r="BO20" s="99">
        <v>193</v>
      </c>
      <c r="BP20" s="99">
        <v>189</v>
      </c>
      <c r="BQ20" s="99">
        <v>204</v>
      </c>
      <c r="BR20" s="99">
        <v>187</v>
      </c>
      <c r="BS20" s="99">
        <v>185</v>
      </c>
      <c r="BT20" s="99">
        <v>182</v>
      </c>
      <c r="BU20" s="99">
        <v>217</v>
      </c>
      <c r="BV20" s="99">
        <v>187</v>
      </c>
      <c r="BW20" s="99">
        <v>188</v>
      </c>
      <c r="BX20" s="99">
        <v>179</v>
      </c>
      <c r="BY20" s="99">
        <v>271</v>
      </c>
      <c r="BZ20" s="99">
        <v>204</v>
      </c>
      <c r="CA20" s="99">
        <v>193</v>
      </c>
      <c r="CB20" s="99">
        <v>175</v>
      </c>
      <c r="CC20" s="99">
        <v>347886</v>
      </c>
      <c r="CD20" s="99">
        <v>79790</v>
      </c>
      <c r="CE20" s="99">
        <v>17561</v>
      </c>
      <c r="CF20" s="99">
        <v>3995</v>
      </c>
      <c r="CG20" s="99">
        <v>195</v>
      </c>
      <c r="CH20" s="99">
        <v>183</v>
      </c>
      <c r="CI20" s="99">
        <v>180</v>
      </c>
      <c r="CJ20" s="99">
        <v>186</v>
      </c>
      <c r="CK20" s="99">
        <v>247</v>
      </c>
      <c r="CL20" s="99">
        <v>235</v>
      </c>
      <c r="CM20" s="99">
        <v>210</v>
      </c>
      <c r="CN20" s="99">
        <v>204</v>
      </c>
      <c r="CO20" s="99">
        <v>249</v>
      </c>
      <c r="CP20" s="99">
        <v>198</v>
      </c>
      <c r="CQ20" s="99">
        <v>198</v>
      </c>
      <c r="CR20" s="99">
        <v>188</v>
      </c>
      <c r="CS20" s="78"/>
      <c r="CT20" s="78"/>
      <c r="CU20" s="82" t="s">
        <v>370</v>
      </c>
      <c r="CV20" s="83" t="s">
        <v>31</v>
      </c>
      <c r="CW20" s="106">
        <v>9813</v>
      </c>
      <c r="CX20" s="106">
        <v>1270</v>
      </c>
      <c r="CY20" s="106">
        <v>534</v>
      </c>
      <c r="CZ20" s="106">
        <v>723</v>
      </c>
      <c r="DA20" s="106">
        <v>2063</v>
      </c>
      <c r="DB20" s="106">
        <v>1496</v>
      </c>
      <c r="DC20" s="106">
        <v>549</v>
      </c>
      <c r="DD20" s="106">
        <v>571</v>
      </c>
      <c r="DE20" s="106">
        <v>434</v>
      </c>
      <c r="DF20" s="106">
        <v>570</v>
      </c>
      <c r="DG20" s="106">
        <v>451</v>
      </c>
      <c r="DH20" s="106">
        <v>403</v>
      </c>
      <c r="DI20" s="106">
        <v>4394</v>
      </c>
      <c r="DJ20" s="106">
        <v>527</v>
      </c>
      <c r="DK20" s="106">
        <v>366</v>
      </c>
      <c r="DL20" s="106">
        <v>504</v>
      </c>
      <c r="DM20" s="106">
        <v>1293</v>
      </c>
      <c r="DN20" s="106">
        <v>4866</v>
      </c>
      <c r="DO20" s="106">
        <v>373</v>
      </c>
      <c r="DP20" s="106">
        <v>368</v>
      </c>
      <c r="DQ20" s="106">
        <v>767</v>
      </c>
      <c r="DR20" s="106">
        <v>747</v>
      </c>
      <c r="DS20" s="106">
        <v>626</v>
      </c>
      <c r="DT20" s="106">
        <v>1171</v>
      </c>
      <c r="DU20" s="106">
        <v>486</v>
      </c>
      <c r="DV20" s="106">
        <v>387</v>
      </c>
      <c r="DW20" s="106">
        <v>15407</v>
      </c>
      <c r="DX20" s="106">
        <v>6844</v>
      </c>
      <c r="DY20" s="106">
        <v>4946</v>
      </c>
      <c r="DZ20" s="106">
        <v>833</v>
      </c>
      <c r="EA20" s="106">
        <v>508</v>
      </c>
      <c r="EB20" s="106">
        <v>384</v>
      </c>
      <c r="EC20" s="106">
        <v>5692</v>
      </c>
      <c r="ED20" s="106">
        <v>1089</v>
      </c>
      <c r="EE20" s="106">
        <v>528</v>
      </c>
      <c r="EF20" s="106">
        <v>464</v>
      </c>
      <c r="EG20" s="106">
        <v>611</v>
      </c>
      <c r="EH20" s="106">
        <v>624</v>
      </c>
      <c r="EI20" s="106">
        <v>6996</v>
      </c>
      <c r="EJ20" s="106">
        <v>6426</v>
      </c>
      <c r="EK20" s="106">
        <v>34196</v>
      </c>
      <c r="EL20" s="106">
        <v>576</v>
      </c>
      <c r="EM20" s="106">
        <v>521</v>
      </c>
      <c r="EN20" s="106">
        <v>395</v>
      </c>
      <c r="EO20" s="106">
        <v>9507</v>
      </c>
      <c r="EP20" s="106">
        <v>596</v>
      </c>
      <c r="EQ20" s="106">
        <v>7210</v>
      </c>
      <c r="ER20" s="106">
        <v>391</v>
      </c>
      <c r="ES20" s="106">
        <v>863</v>
      </c>
      <c r="ET20" s="106">
        <v>354</v>
      </c>
      <c r="EU20" s="106">
        <v>1857</v>
      </c>
      <c r="EV20" s="106">
        <v>951</v>
      </c>
      <c r="EW20" s="106">
        <v>6127</v>
      </c>
      <c r="EX20" s="106">
        <v>8256</v>
      </c>
      <c r="EY20" s="106">
        <v>4129</v>
      </c>
      <c r="EZ20" s="106">
        <v>1945</v>
      </c>
      <c r="FA20" s="106">
        <v>844</v>
      </c>
      <c r="FB20" s="106">
        <v>1894</v>
      </c>
      <c r="FC20" s="106">
        <v>417</v>
      </c>
      <c r="FD20" s="106">
        <v>1810</v>
      </c>
      <c r="FE20" s="106">
        <v>15369</v>
      </c>
      <c r="FF20" s="106">
        <v>571</v>
      </c>
      <c r="FG20" s="106">
        <v>381</v>
      </c>
      <c r="FH20" s="106">
        <v>24639</v>
      </c>
      <c r="FI20" s="106">
        <v>690</v>
      </c>
      <c r="FJ20" s="106">
        <v>525</v>
      </c>
      <c r="FK20" s="106">
        <v>18552</v>
      </c>
      <c r="FL20" s="106">
        <v>451</v>
      </c>
      <c r="FM20" s="106">
        <v>356</v>
      </c>
      <c r="FN20" s="106">
        <v>425</v>
      </c>
      <c r="FO20" s="106">
        <v>407</v>
      </c>
      <c r="FP20" s="106">
        <v>683</v>
      </c>
      <c r="FQ20" s="106">
        <v>846</v>
      </c>
      <c r="FR20" s="106">
        <v>581</v>
      </c>
      <c r="FS20" s="106">
        <v>1539</v>
      </c>
      <c r="FT20" s="106">
        <v>35336</v>
      </c>
      <c r="FU20" s="106">
        <v>448</v>
      </c>
      <c r="FV20" s="106">
        <v>347</v>
      </c>
      <c r="FW20" s="106">
        <v>489</v>
      </c>
      <c r="FX20" s="106">
        <v>704</v>
      </c>
      <c r="FY20" s="106">
        <v>480</v>
      </c>
      <c r="FZ20" s="106">
        <v>9196</v>
      </c>
      <c r="GA20" s="106">
        <v>489</v>
      </c>
      <c r="GB20" s="106">
        <v>385</v>
      </c>
      <c r="GC20" s="106">
        <v>4433</v>
      </c>
      <c r="GD20" s="106">
        <v>61325</v>
      </c>
      <c r="GE20" s="106">
        <v>818</v>
      </c>
      <c r="GF20" s="106">
        <v>366</v>
      </c>
      <c r="GG20" s="106">
        <v>1646</v>
      </c>
      <c r="GH20" s="106">
        <v>2409</v>
      </c>
      <c r="GI20" s="106">
        <v>9682</v>
      </c>
      <c r="GJ20" s="106">
        <v>2967</v>
      </c>
      <c r="GK20" s="106">
        <v>1721</v>
      </c>
      <c r="GL20" s="106">
        <v>611</v>
      </c>
      <c r="GM20" s="106">
        <v>3809</v>
      </c>
      <c r="GN20" s="106">
        <v>384</v>
      </c>
      <c r="GO20" s="106">
        <v>411</v>
      </c>
      <c r="GP20" s="106">
        <v>4271</v>
      </c>
      <c r="GQ20" s="106">
        <v>804</v>
      </c>
      <c r="GR20" s="106">
        <v>2552</v>
      </c>
      <c r="GS20" s="106">
        <v>548</v>
      </c>
      <c r="GT20" s="106">
        <v>608</v>
      </c>
      <c r="GU20" s="106">
        <v>4022</v>
      </c>
      <c r="GV20" s="106">
        <v>1268</v>
      </c>
      <c r="GW20" s="106">
        <v>2079</v>
      </c>
      <c r="GX20" s="106">
        <v>1080</v>
      </c>
      <c r="GY20" s="106">
        <v>7338</v>
      </c>
      <c r="GZ20" s="106">
        <v>27364</v>
      </c>
      <c r="HA20" s="106">
        <v>673</v>
      </c>
      <c r="HB20" s="106">
        <v>341</v>
      </c>
      <c r="HC20" s="106">
        <v>426</v>
      </c>
      <c r="HD20" s="106">
        <v>8320</v>
      </c>
      <c r="HE20" s="106">
        <v>1056</v>
      </c>
      <c r="HF20" s="106">
        <v>10111</v>
      </c>
      <c r="HG20" s="106">
        <v>1579</v>
      </c>
      <c r="HH20" s="106">
        <v>1231</v>
      </c>
      <c r="HI20" s="106">
        <v>1436</v>
      </c>
      <c r="HJ20" s="106">
        <v>375</v>
      </c>
      <c r="HK20" s="106">
        <v>35792</v>
      </c>
      <c r="HL20" s="106">
        <v>879</v>
      </c>
      <c r="HM20" s="106">
        <v>8287</v>
      </c>
      <c r="HN20" s="106">
        <v>464</v>
      </c>
      <c r="HO20" s="106">
        <v>1259</v>
      </c>
      <c r="HP20" s="106">
        <v>562</v>
      </c>
      <c r="HQ20" s="106">
        <v>16587</v>
      </c>
      <c r="HR20" s="106">
        <v>20454</v>
      </c>
      <c r="HS20" s="106">
        <v>17083</v>
      </c>
      <c r="HT20" s="106">
        <v>3561</v>
      </c>
      <c r="HU20" s="106">
        <v>10563</v>
      </c>
      <c r="HV20" s="106">
        <v>379</v>
      </c>
      <c r="HW20" s="106">
        <v>1386</v>
      </c>
      <c r="HX20" s="106">
        <v>334</v>
      </c>
      <c r="HY20" s="106">
        <v>380</v>
      </c>
      <c r="HZ20" s="106">
        <v>590</v>
      </c>
      <c r="IA20" s="106">
        <v>724</v>
      </c>
      <c r="IB20" s="106">
        <v>454</v>
      </c>
      <c r="IC20" s="106">
        <v>17107</v>
      </c>
      <c r="ID20" s="106">
        <v>511</v>
      </c>
      <c r="IE20" s="106">
        <v>774</v>
      </c>
      <c r="IF20" s="106">
        <v>1825</v>
      </c>
      <c r="IG20" s="106">
        <v>435</v>
      </c>
      <c r="IH20" s="106">
        <v>423</v>
      </c>
      <c r="II20" s="106">
        <v>334</v>
      </c>
      <c r="IJ20" s="106">
        <v>2006</v>
      </c>
      <c r="IK20" s="106">
        <v>809</v>
      </c>
      <c r="IL20" s="106">
        <v>399</v>
      </c>
      <c r="IM20" s="106">
        <v>948</v>
      </c>
      <c r="IN20" s="106">
        <v>1699</v>
      </c>
      <c r="IO20" s="106">
        <v>17561</v>
      </c>
      <c r="IP20" s="106">
        <v>1277</v>
      </c>
      <c r="IQ20" s="106">
        <v>3821</v>
      </c>
      <c r="IR20" s="106">
        <v>464</v>
      </c>
      <c r="IS20" s="106">
        <v>35564</v>
      </c>
      <c r="IT20" s="106">
        <v>464</v>
      </c>
      <c r="IU20" s="106">
        <v>756</v>
      </c>
      <c r="IV20" s="106">
        <v>364</v>
      </c>
      <c r="IW20" s="106">
        <v>336</v>
      </c>
      <c r="IX20" s="106">
        <v>1435</v>
      </c>
      <c r="IY20" s="106">
        <v>473</v>
      </c>
      <c r="IZ20" s="106">
        <v>409</v>
      </c>
      <c r="JA20" s="106">
        <v>3005</v>
      </c>
      <c r="JB20" s="106">
        <v>2660</v>
      </c>
      <c r="JC20" s="106">
        <v>368</v>
      </c>
      <c r="JD20" s="106">
        <v>553</v>
      </c>
      <c r="JE20" s="106">
        <v>325</v>
      </c>
      <c r="JF20" s="106">
        <v>333</v>
      </c>
      <c r="JG20" s="106">
        <v>11028</v>
      </c>
      <c r="JH20" s="106">
        <v>2508</v>
      </c>
      <c r="JI20" s="106">
        <v>1963</v>
      </c>
      <c r="JJ20" s="106">
        <v>3499</v>
      </c>
      <c r="JK20" s="106">
        <v>488</v>
      </c>
      <c r="JL20" s="106">
        <v>34880</v>
      </c>
      <c r="JM20" s="106">
        <v>542</v>
      </c>
      <c r="JN20" s="106">
        <v>481</v>
      </c>
      <c r="JO20" s="106">
        <v>513</v>
      </c>
      <c r="JP20" s="106">
        <v>514</v>
      </c>
      <c r="JQ20" s="106">
        <v>913</v>
      </c>
      <c r="JR20" s="106">
        <v>2743</v>
      </c>
      <c r="JS20" s="106">
        <v>698</v>
      </c>
      <c r="JT20" s="106">
        <v>199248</v>
      </c>
      <c r="JU20" s="106">
        <v>42175</v>
      </c>
      <c r="JV20" s="106">
        <v>14153</v>
      </c>
      <c r="JW20" s="106">
        <v>7879</v>
      </c>
      <c r="JX20" s="106">
        <v>3329</v>
      </c>
      <c r="JY20" s="106">
        <v>376</v>
      </c>
      <c r="JZ20" s="106">
        <v>530</v>
      </c>
      <c r="KA20" s="106">
        <v>473</v>
      </c>
      <c r="KB20" s="106">
        <v>536</v>
      </c>
      <c r="KC20" s="106">
        <v>3554</v>
      </c>
      <c r="KD20" s="106">
        <v>9749</v>
      </c>
      <c r="KE20" s="106">
        <v>603</v>
      </c>
      <c r="KF20" s="106">
        <v>1092</v>
      </c>
      <c r="KG20" s="106">
        <v>795</v>
      </c>
      <c r="KH20" s="106">
        <v>406</v>
      </c>
      <c r="KI20" s="106">
        <v>9445</v>
      </c>
      <c r="KJ20" s="106">
        <v>394</v>
      </c>
      <c r="KK20" s="106">
        <v>2850</v>
      </c>
      <c r="KL20" s="106">
        <v>450</v>
      </c>
      <c r="KM20" s="106">
        <v>314</v>
      </c>
      <c r="KN20" s="106">
        <v>581</v>
      </c>
      <c r="KO20" s="106">
        <v>349</v>
      </c>
      <c r="KP20" s="106">
        <v>431</v>
      </c>
      <c r="KQ20" s="106">
        <v>324</v>
      </c>
      <c r="KR20" s="106">
        <v>1431</v>
      </c>
    </row>
    <row r="21" spans="1:304" x14ac:dyDescent="0.2">
      <c r="A21" s="82" t="s">
        <v>369</v>
      </c>
      <c r="B21" s="83" t="s">
        <v>32</v>
      </c>
      <c r="C21" s="99">
        <v>311</v>
      </c>
      <c r="D21" s="99">
        <v>375</v>
      </c>
      <c r="E21" s="99">
        <v>718</v>
      </c>
      <c r="F21" s="99">
        <v>413</v>
      </c>
      <c r="G21" s="99">
        <v>612</v>
      </c>
      <c r="H21" s="99">
        <v>419</v>
      </c>
      <c r="I21" s="99">
        <v>511</v>
      </c>
      <c r="J21" s="99">
        <v>461</v>
      </c>
      <c r="K21" s="99">
        <v>484</v>
      </c>
      <c r="L21" s="99">
        <v>464</v>
      </c>
      <c r="M21" s="99">
        <v>434</v>
      </c>
      <c r="N21" s="99">
        <v>407</v>
      </c>
      <c r="O21" s="99">
        <v>443</v>
      </c>
      <c r="P21" s="99">
        <v>450</v>
      </c>
      <c r="Q21" s="99">
        <v>451</v>
      </c>
      <c r="R21" s="99">
        <v>397</v>
      </c>
      <c r="S21" s="99">
        <v>376</v>
      </c>
      <c r="T21" s="99">
        <v>387</v>
      </c>
      <c r="U21" s="99">
        <v>350</v>
      </c>
      <c r="V21" s="99">
        <v>371</v>
      </c>
      <c r="W21" s="99">
        <v>352</v>
      </c>
      <c r="X21" s="99">
        <v>330</v>
      </c>
      <c r="Y21" s="99">
        <v>303</v>
      </c>
      <c r="Z21" s="99">
        <v>328</v>
      </c>
      <c r="AA21" s="99">
        <v>275</v>
      </c>
      <c r="AB21" s="99">
        <v>277</v>
      </c>
      <c r="AC21" s="99">
        <v>270</v>
      </c>
      <c r="AD21" s="78"/>
      <c r="AE21" s="82" t="s">
        <v>369</v>
      </c>
      <c r="AF21" s="83" t="s">
        <v>32</v>
      </c>
      <c r="AG21" s="99">
        <v>200</v>
      </c>
      <c r="AH21" s="99">
        <v>185</v>
      </c>
      <c r="AI21" s="99">
        <v>187</v>
      </c>
      <c r="AJ21" s="99">
        <v>182</v>
      </c>
      <c r="AK21" s="99">
        <v>205</v>
      </c>
      <c r="AL21" s="99">
        <v>195</v>
      </c>
      <c r="AM21" s="99">
        <v>186</v>
      </c>
      <c r="AN21" s="99">
        <v>173</v>
      </c>
      <c r="AO21" s="99">
        <v>212</v>
      </c>
      <c r="AP21" s="99">
        <v>193</v>
      </c>
      <c r="AQ21" s="99">
        <v>182</v>
      </c>
      <c r="AR21" s="99">
        <v>182</v>
      </c>
      <c r="AS21" s="99">
        <v>198</v>
      </c>
      <c r="AT21" s="99">
        <v>185</v>
      </c>
      <c r="AU21" s="99">
        <v>182</v>
      </c>
      <c r="AV21" s="99">
        <v>177</v>
      </c>
      <c r="AW21" s="99">
        <v>210</v>
      </c>
      <c r="AX21" s="99">
        <v>185</v>
      </c>
      <c r="AY21" s="99">
        <v>182</v>
      </c>
      <c r="AZ21" s="99">
        <v>175</v>
      </c>
      <c r="BA21" s="99">
        <v>223</v>
      </c>
      <c r="BB21" s="99">
        <v>189</v>
      </c>
      <c r="BC21" s="99">
        <v>192</v>
      </c>
      <c r="BD21" s="99">
        <v>175</v>
      </c>
      <c r="BE21" s="99">
        <v>194</v>
      </c>
      <c r="BF21" s="99">
        <v>191</v>
      </c>
      <c r="BG21" s="99">
        <v>172</v>
      </c>
      <c r="BH21" s="99">
        <v>175</v>
      </c>
      <c r="BI21" s="99">
        <v>188</v>
      </c>
      <c r="BJ21" s="99">
        <v>172</v>
      </c>
      <c r="BK21" s="99">
        <v>176</v>
      </c>
      <c r="BL21" s="99">
        <v>166</v>
      </c>
      <c r="BM21" s="99">
        <v>207</v>
      </c>
      <c r="BN21" s="99">
        <v>192</v>
      </c>
      <c r="BO21" s="99">
        <v>188</v>
      </c>
      <c r="BP21" s="99">
        <v>179</v>
      </c>
      <c r="BQ21" s="99">
        <v>197</v>
      </c>
      <c r="BR21" s="99">
        <v>188</v>
      </c>
      <c r="BS21" s="99">
        <v>181</v>
      </c>
      <c r="BT21" s="99">
        <v>179</v>
      </c>
      <c r="BU21" s="99">
        <v>206</v>
      </c>
      <c r="BV21" s="99">
        <v>174</v>
      </c>
      <c r="BW21" s="99">
        <v>184</v>
      </c>
      <c r="BX21" s="99">
        <v>171</v>
      </c>
      <c r="BY21" s="99">
        <v>214</v>
      </c>
      <c r="BZ21" s="99">
        <v>179</v>
      </c>
      <c r="CA21" s="99">
        <v>179</v>
      </c>
      <c r="CB21" s="99">
        <v>166</v>
      </c>
      <c r="CC21" s="99">
        <v>220</v>
      </c>
      <c r="CD21" s="99">
        <v>178</v>
      </c>
      <c r="CE21" s="99">
        <v>183</v>
      </c>
      <c r="CF21" s="99">
        <v>169</v>
      </c>
      <c r="CG21" s="99">
        <v>28272</v>
      </c>
      <c r="CH21" s="99">
        <v>7029</v>
      </c>
      <c r="CI21" s="99">
        <v>1803</v>
      </c>
      <c r="CJ21" s="99">
        <v>555</v>
      </c>
      <c r="CK21" s="99">
        <v>255</v>
      </c>
      <c r="CL21" s="99">
        <v>243</v>
      </c>
      <c r="CM21" s="99">
        <v>202</v>
      </c>
      <c r="CN21" s="99">
        <v>204</v>
      </c>
      <c r="CO21" s="99">
        <v>203</v>
      </c>
      <c r="CP21" s="99">
        <v>182</v>
      </c>
      <c r="CQ21" s="99">
        <v>196</v>
      </c>
      <c r="CR21" s="99">
        <v>184</v>
      </c>
      <c r="CS21" s="78"/>
      <c r="CT21" s="78"/>
      <c r="CU21" s="82" t="s">
        <v>369</v>
      </c>
      <c r="CV21" s="83" t="s">
        <v>32</v>
      </c>
      <c r="CW21" s="106">
        <v>700</v>
      </c>
      <c r="CX21" s="106">
        <v>733</v>
      </c>
      <c r="CY21" s="106">
        <v>576</v>
      </c>
      <c r="CZ21" s="106">
        <v>537</v>
      </c>
      <c r="DA21" s="106">
        <v>566</v>
      </c>
      <c r="DB21" s="106">
        <v>381</v>
      </c>
      <c r="DC21" s="106">
        <v>467</v>
      </c>
      <c r="DD21" s="106">
        <v>489</v>
      </c>
      <c r="DE21" s="106">
        <v>422</v>
      </c>
      <c r="DF21" s="106">
        <v>529</v>
      </c>
      <c r="DG21" s="106">
        <v>582</v>
      </c>
      <c r="DH21" s="106">
        <v>1173</v>
      </c>
      <c r="DI21" s="106">
        <v>500</v>
      </c>
      <c r="DJ21" s="106">
        <v>454</v>
      </c>
      <c r="DK21" s="106">
        <v>368</v>
      </c>
      <c r="DL21" s="106">
        <v>473</v>
      </c>
      <c r="DM21" s="106">
        <v>526</v>
      </c>
      <c r="DN21" s="106">
        <v>406</v>
      </c>
      <c r="DO21" s="106">
        <v>359</v>
      </c>
      <c r="DP21" s="106">
        <v>361</v>
      </c>
      <c r="DQ21" s="106">
        <v>419</v>
      </c>
      <c r="DR21" s="106">
        <v>375</v>
      </c>
      <c r="DS21" s="106">
        <v>404</v>
      </c>
      <c r="DT21" s="106">
        <v>2655</v>
      </c>
      <c r="DU21" s="106">
        <v>777</v>
      </c>
      <c r="DV21" s="106">
        <v>957</v>
      </c>
      <c r="DW21" s="106">
        <v>437</v>
      </c>
      <c r="DX21" s="106">
        <v>405</v>
      </c>
      <c r="DY21" s="106">
        <v>445</v>
      </c>
      <c r="DZ21" s="106">
        <v>442</v>
      </c>
      <c r="EA21" s="106">
        <v>446</v>
      </c>
      <c r="EB21" s="106">
        <v>349</v>
      </c>
      <c r="EC21" s="106">
        <v>7442</v>
      </c>
      <c r="ED21" s="106">
        <v>552</v>
      </c>
      <c r="EE21" s="106">
        <v>1524</v>
      </c>
      <c r="EF21" s="106">
        <v>655</v>
      </c>
      <c r="EG21" s="106">
        <v>472</v>
      </c>
      <c r="EH21" s="106">
        <v>443</v>
      </c>
      <c r="EI21" s="106">
        <v>502</v>
      </c>
      <c r="EJ21" s="106">
        <v>407</v>
      </c>
      <c r="EK21" s="106">
        <v>738</v>
      </c>
      <c r="EL21" s="106">
        <v>378</v>
      </c>
      <c r="EM21" s="106">
        <v>414</v>
      </c>
      <c r="EN21" s="106">
        <v>344</v>
      </c>
      <c r="EO21" s="106">
        <v>393</v>
      </c>
      <c r="EP21" s="106">
        <v>513</v>
      </c>
      <c r="EQ21" s="106">
        <v>402</v>
      </c>
      <c r="ER21" s="106">
        <v>360</v>
      </c>
      <c r="ES21" s="106">
        <v>407</v>
      </c>
      <c r="ET21" s="106">
        <v>343</v>
      </c>
      <c r="EU21" s="106">
        <v>590</v>
      </c>
      <c r="EV21" s="106">
        <v>578</v>
      </c>
      <c r="EW21" s="106">
        <v>842</v>
      </c>
      <c r="EX21" s="106">
        <v>459</v>
      </c>
      <c r="EY21" s="106">
        <v>2347</v>
      </c>
      <c r="EZ21" s="106">
        <v>894</v>
      </c>
      <c r="FA21" s="106">
        <v>718</v>
      </c>
      <c r="FB21" s="106">
        <v>445</v>
      </c>
      <c r="FC21" s="106">
        <v>390</v>
      </c>
      <c r="FD21" s="106">
        <v>10242</v>
      </c>
      <c r="FE21" s="106">
        <v>450</v>
      </c>
      <c r="FF21" s="106">
        <v>887</v>
      </c>
      <c r="FG21" s="106">
        <v>350</v>
      </c>
      <c r="FH21" s="106">
        <v>981</v>
      </c>
      <c r="FI21" s="106">
        <v>773</v>
      </c>
      <c r="FJ21" s="106">
        <v>302</v>
      </c>
      <c r="FK21" s="106">
        <v>486</v>
      </c>
      <c r="FL21" s="106">
        <v>407</v>
      </c>
      <c r="FM21" s="106">
        <v>341</v>
      </c>
      <c r="FN21" s="106">
        <v>362</v>
      </c>
      <c r="FO21" s="106">
        <v>381</v>
      </c>
      <c r="FP21" s="106">
        <v>837</v>
      </c>
      <c r="FQ21" s="106">
        <v>464</v>
      </c>
      <c r="FR21" s="106">
        <v>412</v>
      </c>
      <c r="FS21" s="106">
        <v>616</v>
      </c>
      <c r="FT21" s="106">
        <v>516</v>
      </c>
      <c r="FU21" s="106">
        <v>442</v>
      </c>
      <c r="FV21" s="106">
        <v>335</v>
      </c>
      <c r="FW21" s="106">
        <v>356</v>
      </c>
      <c r="FX21" s="106">
        <v>3614</v>
      </c>
      <c r="FY21" s="106">
        <v>635</v>
      </c>
      <c r="FZ21" s="106">
        <v>393</v>
      </c>
      <c r="GA21" s="106">
        <v>327</v>
      </c>
      <c r="GB21" s="106">
        <v>369</v>
      </c>
      <c r="GC21" s="106">
        <v>715</v>
      </c>
      <c r="GD21" s="106">
        <v>1681</v>
      </c>
      <c r="GE21" s="106">
        <v>410</v>
      </c>
      <c r="GF21" s="106">
        <v>565</v>
      </c>
      <c r="GG21" s="106">
        <v>336</v>
      </c>
      <c r="GH21" s="106">
        <v>396</v>
      </c>
      <c r="GI21" s="106">
        <v>594</v>
      </c>
      <c r="GJ21" s="106">
        <v>375</v>
      </c>
      <c r="GK21" s="106">
        <v>412</v>
      </c>
      <c r="GL21" s="106">
        <v>1154</v>
      </c>
      <c r="GM21" s="106">
        <v>1997</v>
      </c>
      <c r="GN21" s="106">
        <v>660</v>
      </c>
      <c r="GO21" s="106">
        <v>499</v>
      </c>
      <c r="GP21" s="106">
        <v>1255</v>
      </c>
      <c r="GQ21" s="106">
        <v>419</v>
      </c>
      <c r="GR21" s="106">
        <v>408</v>
      </c>
      <c r="GS21" s="106">
        <v>388</v>
      </c>
      <c r="GT21" s="106">
        <v>4011</v>
      </c>
      <c r="GU21" s="106">
        <v>1818</v>
      </c>
      <c r="GV21" s="106">
        <v>2450</v>
      </c>
      <c r="GW21" s="106">
        <v>406</v>
      </c>
      <c r="GX21" s="106">
        <v>375</v>
      </c>
      <c r="GY21" s="106">
        <v>619</v>
      </c>
      <c r="GZ21" s="106">
        <v>476</v>
      </c>
      <c r="HA21" s="106">
        <v>397</v>
      </c>
      <c r="HB21" s="106">
        <v>350</v>
      </c>
      <c r="HC21" s="106">
        <v>366</v>
      </c>
      <c r="HD21" s="106">
        <v>1807</v>
      </c>
      <c r="HE21" s="106">
        <v>366</v>
      </c>
      <c r="HF21" s="106">
        <v>3487</v>
      </c>
      <c r="HG21" s="106">
        <v>404</v>
      </c>
      <c r="HH21" s="106">
        <v>469</v>
      </c>
      <c r="HI21" s="106">
        <v>412</v>
      </c>
      <c r="HJ21" s="106">
        <v>337</v>
      </c>
      <c r="HK21" s="106">
        <v>419</v>
      </c>
      <c r="HL21" s="106">
        <v>552</v>
      </c>
      <c r="HM21" s="106">
        <v>614</v>
      </c>
      <c r="HN21" s="106">
        <v>521</v>
      </c>
      <c r="HO21" s="106">
        <v>891</v>
      </c>
      <c r="HP21" s="106">
        <v>471</v>
      </c>
      <c r="HQ21" s="106">
        <v>6720</v>
      </c>
      <c r="HR21" s="106">
        <v>413</v>
      </c>
      <c r="HS21" s="106">
        <v>405</v>
      </c>
      <c r="HT21" s="106">
        <v>435</v>
      </c>
      <c r="HU21" s="106">
        <v>504</v>
      </c>
      <c r="HV21" s="106">
        <v>381</v>
      </c>
      <c r="HW21" s="106">
        <v>306</v>
      </c>
      <c r="HX21" s="106">
        <v>293</v>
      </c>
      <c r="HY21" s="106">
        <v>373</v>
      </c>
      <c r="HZ21" s="106">
        <v>575</v>
      </c>
      <c r="IA21" s="106">
        <v>413</v>
      </c>
      <c r="IB21" s="106">
        <v>685</v>
      </c>
      <c r="IC21" s="106">
        <v>2027</v>
      </c>
      <c r="ID21" s="106">
        <v>565</v>
      </c>
      <c r="IE21" s="106">
        <v>1424</v>
      </c>
      <c r="IF21" s="106">
        <v>2643</v>
      </c>
      <c r="IG21" s="106">
        <v>356</v>
      </c>
      <c r="IH21" s="106">
        <v>359</v>
      </c>
      <c r="II21" s="106">
        <v>327</v>
      </c>
      <c r="IJ21" s="106">
        <v>959</v>
      </c>
      <c r="IK21" s="106">
        <v>11583</v>
      </c>
      <c r="IL21" s="106">
        <v>366</v>
      </c>
      <c r="IM21" s="106">
        <v>406</v>
      </c>
      <c r="IN21" s="106">
        <v>365</v>
      </c>
      <c r="IO21" s="106">
        <v>432</v>
      </c>
      <c r="IP21" s="106">
        <v>563</v>
      </c>
      <c r="IQ21" s="106">
        <v>706</v>
      </c>
      <c r="IR21" s="106">
        <v>399</v>
      </c>
      <c r="IS21" s="106">
        <v>609</v>
      </c>
      <c r="IT21" s="106">
        <v>543</v>
      </c>
      <c r="IU21" s="106">
        <v>310</v>
      </c>
      <c r="IV21" s="106">
        <v>356</v>
      </c>
      <c r="IW21" s="106">
        <v>318</v>
      </c>
      <c r="IX21" s="106">
        <v>407</v>
      </c>
      <c r="IY21" s="106">
        <v>333</v>
      </c>
      <c r="IZ21" s="106">
        <v>428</v>
      </c>
      <c r="JA21" s="106">
        <v>661</v>
      </c>
      <c r="JB21" s="106">
        <v>468</v>
      </c>
      <c r="JC21" s="106">
        <v>310</v>
      </c>
      <c r="JD21" s="106">
        <v>317</v>
      </c>
      <c r="JE21" s="106">
        <v>443</v>
      </c>
      <c r="JF21" s="106">
        <v>314</v>
      </c>
      <c r="JG21" s="106">
        <v>452</v>
      </c>
      <c r="JH21" s="106">
        <v>494</v>
      </c>
      <c r="JI21" s="106">
        <v>489</v>
      </c>
      <c r="JJ21" s="106">
        <v>4095</v>
      </c>
      <c r="JK21" s="106">
        <v>426</v>
      </c>
      <c r="JL21" s="106">
        <v>423</v>
      </c>
      <c r="JM21" s="106">
        <v>513</v>
      </c>
      <c r="JN21" s="106">
        <v>454</v>
      </c>
      <c r="JO21" s="106">
        <v>464</v>
      </c>
      <c r="JP21" s="106">
        <v>429</v>
      </c>
      <c r="JQ21" s="106">
        <v>1269</v>
      </c>
      <c r="JR21" s="106">
        <v>1231</v>
      </c>
      <c r="JS21" s="106">
        <v>609</v>
      </c>
      <c r="JT21" s="106">
        <v>432</v>
      </c>
      <c r="JU21" s="106">
        <v>16653</v>
      </c>
      <c r="JV21" s="106">
        <v>10742</v>
      </c>
      <c r="JW21" s="106">
        <v>3202</v>
      </c>
      <c r="JX21" s="106">
        <v>1133</v>
      </c>
      <c r="JY21" s="106">
        <v>335</v>
      </c>
      <c r="JZ21" s="106">
        <v>337</v>
      </c>
      <c r="KA21" s="106">
        <v>438</v>
      </c>
      <c r="KB21" s="106">
        <v>418</v>
      </c>
      <c r="KC21" s="106">
        <v>570</v>
      </c>
      <c r="KD21" s="106">
        <v>676</v>
      </c>
      <c r="KE21" s="106">
        <v>2418</v>
      </c>
      <c r="KF21" s="106">
        <v>476</v>
      </c>
      <c r="KG21" s="106">
        <v>1721</v>
      </c>
      <c r="KH21" s="106">
        <v>400</v>
      </c>
      <c r="KI21" s="106">
        <v>1318</v>
      </c>
      <c r="KJ21" s="106">
        <v>5670</v>
      </c>
      <c r="KK21" s="106">
        <v>6680</v>
      </c>
      <c r="KL21" s="106">
        <v>422</v>
      </c>
      <c r="KM21" s="106">
        <v>315</v>
      </c>
      <c r="KN21" s="106">
        <v>350</v>
      </c>
      <c r="KO21" s="106">
        <v>368</v>
      </c>
      <c r="KP21" s="106">
        <v>470</v>
      </c>
      <c r="KQ21" s="106">
        <v>319</v>
      </c>
      <c r="KR21" s="106">
        <v>1274</v>
      </c>
    </row>
    <row r="22" spans="1:304" x14ac:dyDescent="0.2">
      <c r="A22" s="82" t="s">
        <v>368</v>
      </c>
      <c r="B22" s="83" t="s">
        <v>33</v>
      </c>
      <c r="C22" s="99">
        <v>392</v>
      </c>
      <c r="D22" s="99">
        <v>712</v>
      </c>
      <c r="E22" s="99">
        <v>426</v>
      </c>
      <c r="F22" s="99">
        <v>613</v>
      </c>
      <c r="G22" s="99">
        <v>431</v>
      </c>
      <c r="H22" s="99">
        <v>525</v>
      </c>
      <c r="I22" s="99">
        <v>473</v>
      </c>
      <c r="J22" s="99">
        <v>492</v>
      </c>
      <c r="K22" s="99">
        <v>466</v>
      </c>
      <c r="L22" s="99">
        <v>437</v>
      </c>
      <c r="M22" s="99">
        <v>431</v>
      </c>
      <c r="N22" s="99">
        <v>441</v>
      </c>
      <c r="O22" s="99">
        <v>476</v>
      </c>
      <c r="P22" s="99">
        <v>455</v>
      </c>
      <c r="Q22" s="99">
        <v>416</v>
      </c>
      <c r="R22" s="99">
        <v>372</v>
      </c>
      <c r="S22" s="99">
        <v>397</v>
      </c>
      <c r="T22" s="99">
        <v>361</v>
      </c>
      <c r="U22" s="99">
        <v>378</v>
      </c>
      <c r="V22" s="99">
        <v>357</v>
      </c>
      <c r="W22" s="99">
        <v>341</v>
      </c>
      <c r="X22" s="99">
        <v>305</v>
      </c>
      <c r="Y22" s="99">
        <v>333</v>
      </c>
      <c r="Z22" s="99">
        <v>279</v>
      </c>
      <c r="AA22" s="99">
        <v>282</v>
      </c>
      <c r="AB22" s="99">
        <v>274</v>
      </c>
      <c r="AC22" s="99">
        <v>294</v>
      </c>
      <c r="AD22" s="78"/>
      <c r="AE22" s="82" t="s">
        <v>368</v>
      </c>
      <c r="AF22" s="83" t="s">
        <v>33</v>
      </c>
      <c r="AG22" s="99">
        <v>204</v>
      </c>
      <c r="AH22" s="99">
        <v>193</v>
      </c>
      <c r="AI22" s="99">
        <v>191</v>
      </c>
      <c r="AJ22" s="99">
        <v>194</v>
      </c>
      <c r="AK22" s="99">
        <v>210</v>
      </c>
      <c r="AL22" s="99">
        <v>195</v>
      </c>
      <c r="AM22" s="99">
        <v>191</v>
      </c>
      <c r="AN22" s="99">
        <v>181</v>
      </c>
      <c r="AO22" s="99">
        <v>212</v>
      </c>
      <c r="AP22" s="99">
        <v>186</v>
      </c>
      <c r="AQ22" s="99">
        <v>186</v>
      </c>
      <c r="AR22" s="99">
        <v>189</v>
      </c>
      <c r="AS22" s="99">
        <v>204</v>
      </c>
      <c r="AT22" s="99">
        <v>192</v>
      </c>
      <c r="AU22" s="99">
        <v>191</v>
      </c>
      <c r="AV22" s="99">
        <v>189</v>
      </c>
      <c r="AW22" s="99">
        <v>218</v>
      </c>
      <c r="AX22" s="99">
        <v>192</v>
      </c>
      <c r="AY22" s="99">
        <v>194</v>
      </c>
      <c r="AZ22" s="99">
        <v>183</v>
      </c>
      <c r="BA22" s="99">
        <v>244</v>
      </c>
      <c r="BB22" s="99">
        <v>195</v>
      </c>
      <c r="BC22" s="99">
        <v>198</v>
      </c>
      <c r="BD22" s="99">
        <v>185</v>
      </c>
      <c r="BE22" s="99">
        <v>206</v>
      </c>
      <c r="BF22" s="99">
        <v>203</v>
      </c>
      <c r="BG22" s="99">
        <v>181</v>
      </c>
      <c r="BH22" s="99">
        <v>186</v>
      </c>
      <c r="BI22" s="99">
        <v>201</v>
      </c>
      <c r="BJ22" s="99">
        <v>182</v>
      </c>
      <c r="BK22" s="99">
        <v>185</v>
      </c>
      <c r="BL22" s="99">
        <v>175</v>
      </c>
      <c r="BM22" s="99">
        <v>210</v>
      </c>
      <c r="BN22" s="99">
        <v>199</v>
      </c>
      <c r="BO22" s="99">
        <v>192</v>
      </c>
      <c r="BP22" s="99">
        <v>188</v>
      </c>
      <c r="BQ22" s="99">
        <v>213</v>
      </c>
      <c r="BR22" s="99">
        <v>192</v>
      </c>
      <c r="BS22" s="99">
        <v>188</v>
      </c>
      <c r="BT22" s="99">
        <v>183</v>
      </c>
      <c r="BU22" s="99">
        <v>235</v>
      </c>
      <c r="BV22" s="99">
        <v>193</v>
      </c>
      <c r="BW22" s="99">
        <v>195</v>
      </c>
      <c r="BX22" s="99">
        <v>182</v>
      </c>
      <c r="BY22" s="99">
        <v>253</v>
      </c>
      <c r="BZ22" s="99">
        <v>195</v>
      </c>
      <c r="CA22" s="99">
        <v>194</v>
      </c>
      <c r="CB22" s="99">
        <v>178</v>
      </c>
      <c r="CC22" s="99">
        <v>230</v>
      </c>
      <c r="CD22" s="99">
        <v>191</v>
      </c>
      <c r="CE22" s="99">
        <v>182</v>
      </c>
      <c r="CF22" s="99">
        <v>175</v>
      </c>
      <c r="CG22" s="99">
        <v>196</v>
      </c>
      <c r="CH22" s="99">
        <v>189</v>
      </c>
      <c r="CI22" s="99">
        <v>189</v>
      </c>
      <c r="CJ22" s="99">
        <v>187</v>
      </c>
      <c r="CK22" s="99">
        <v>418330</v>
      </c>
      <c r="CL22" s="99">
        <v>103044</v>
      </c>
      <c r="CM22" s="99">
        <v>29128</v>
      </c>
      <c r="CN22" s="99">
        <v>6434</v>
      </c>
      <c r="CO22" s="99">
        <v>209</v>
      </c>
      <c r="CP22" s="99">
        <v>198</v>
      </c>
      <c r="CQ22" s="99">
        <v>206</v>
      </c>
      <c r="CR22" s="99">
        <v>197</v>
      </c>
      <c r="CS22" s="78"/>
      <c r="CT22" s="78"/>
      <c r="CU22" s="82" t="s">
        <v>368</v>
      </c>
      <c r="CV22" s="83" t="s">
        <v>33</v>
      </c>
      <c r="CW22" s="106">
        <v>4108</v>
      </c>
      <c r="CX22" s="106">
        <v>1146</v>
      </c>
      <c r="CY22" s="106">
        <v>1264</v>
      </c>
      <c r="CZ22" s="106">
        <v>2046</v>
      </c>
      <c r="DA22" s="106">
        <v>845</v>
      </c>
      <c r="DB22" s="106">
        <v>571</v>
      </c>
      <c r="DC22" s="106">
        <v>446</v>
      </c>
      <c r="DD22" s="106">
        <v>1057</v>
      </c>
      <c r="DE22" s="106">
        <v>2861</v>
      </c>
      <c r="DF22" s="106">
        <v>650</v>
      </c>
      <c r="DG22" s="106">
        <v>489</v>
      </c>
      <c r="DH22" s="106">
        <v>2780</v>
      </c>
      <c r="DI22" s="106">
        <v>14036</v>
      </c>
      <c r="DJ22" s="106">
        <v>683</v>
      </c>
      <c r="DK22" s="106">
        <v>4131</v>
      </c>
      <c r="DL22" s="106">
        <v>2462</v>
      </c>
      <c r="DM22" s="106">
        <v>1051</v>
      </c>
      <c r="DN22" s="106">
        <v>739</v>
      </c>
      <c r="DO22" s="106">
        <v>1373</v>
      </c>
      <c r="DP22" s="106">
        <v>390</v>
      </c>
      <c r="DQ22" s="106">
        <v>1624</v>
      </c>
      <c r="DR22" s="106">
        <v>1518</v>
      </c>
      <c r="DS22" s="106">
        <v>796</v>
      </c>
      <c r="DT22" s="106">
        <v>745</v>
      </c>
      <c r="DU22" s="106">
        <v>476</v>
      </c>
      <c r="DV22" s="106">
        <v>422</v>
      </c>
      <c r="DW22" s="106">
        <v>1109</v>
      </c>
      <c r="DX22" s="106">
        <v>687</v>
      </c>
      <c r="DY22" s="106">
        <v>4613</v>
      </c>
      <c r="DZ22" s="106">
        <v>1675</v>
      </c>
      <c r="EA22" s="106">
        <v>741</v>
      </c>
      <c r="EB22" s="106">
        <v>430</v>
      </c>
      <c r="EC22" s="106">
        <v>14047</v>
      </c>
      <c r="ED22" s="106">
        <v>2392</v>
      </c>
      <c r="EE22" s="106">
        <v>44455</v>
      </c>
      <c r="EF22" s="106">
        <v>714</v>
      </c>
      <c r="EG22" s="106">
        <v>1135</v>
      </c>
      <c r="EH22" s="106">
        <v>1094</v>
      </c>
      <c r="EI22" s="106">
        <v>503</v>
      </c>
      <c r="EJ22" s="106">
        <v>647</v>
      </c>
      <c r="EK22" s="106">
        <v>3129</v>
      </c>
      <c r="EL22" s="106">
        <v>424</v>
      </c>
      <c r="EM22" s="106">
        <v>5029</v>
      </c>
      <c r="EN22" s="106">
        <v>728</v>
      </c>
      <c r="EO22" s="106">
        <v>615</v>
      </c>
      <c r="EP22" s="106">
        <v>663</v>
      </c>
      <c r="EQ22" s="106">
        <v>1437</v>
      </c>
      <c r="ER22" s="106">
        <v>888</v>
      </c>
      <c r="ES22" s="106">
        <v>30548</v>
      </c>
      <c r="ET22" s="106">
        <v>540</v>
      </c>
      <c r="EU22" s="106">
        <v>6930</v>
      </c>
      <c r="EV22" s="106">
        <v>1172</v>
      </c>
      <c r="EW22" s="106">
        <v>474</v>
      </c>
      <c r="EX22" s="106">
        <v>497</v>
      </c>
      <c r="EY22" s="106">
        <v>2535</v>
      </c>
      <c r="EZ22" s="106">
        <v>1205</v>
      </c>
      <c r="FA22" s="106">
        <v>1021</v>
      </c>
      <c r="FB22" s="106">
        <v>972</v>
      </c>
      <c r="FC22" s="106">
        <v>1006</v>
      </c>
      <c r="FD22" s="106">
        <v>803</v>
      </c>
      <c r="FE22" s="106">
        <v>2134</v>
      </c>
      <c r="FF22" s="106">
        <v>1429</v>
      </c>
      <c r="FG22" s="106">
        <v>942</v>
      </c>
      <c r="FH22" s="106">
        <v>1125</v>
      </c>
      <c r="FI22" s="106">
        <v>6762</v>
      </c>
      <c r="FJ22" s="106">
        <v>578</v>
      </c>
      <c r="FK22" s="106">
        <v>24393</v>
      </c>
      <c r="FL22" s="106">
        <v>746</v>
      </c>
      <c r="FM22" s="106">
        <v>1550</v>
      </c>
      <c r="FN22" s="106">
        <v>461</v>
      </c>
      <c r="FO22" s="106">
        <v>789</v>
      </c>
      <c r="FP22" s="106">
        <v>1075</v>
      </c>
      <c r="FQ22" s="106">
        <v>498</v>
      </c>
      <c r="FR22" s="106">
        <v>1033</v>
      </c>
      <c r="FS22" s="106">
        <v>2646</v>
      </c>
      <c r="FT22" s="106">
        <v>1182</v>
      </c>
      <c r="FU22" s="106">
        <v>793</v>
      </c>
      <c r="FV22" s="106">
        <v>34196</v>
      </c>
      <c r="FW22" s="106">
        <v>1810</v>
      </c>
      <c r="FX22" s="106">
        <v>7260</v>
      </c>
      <c r="FY22" s="106">
        <v>1144</v>
      </c>
      <c r="FZ22" s="106">
        <v>550</v>
      </c>
      <c r="GA22" s="106">
        <v>898</v>
      </c>
      <c r="GB22" s="106">
        <v>454</v>
      </c>
      <c r="GC22" s="106">
        <v>429</v>
      </c>
      <c r="GD22" s="106">
        <v>14454</v>
      </c>
      <c r="GE22" s="106">
        <v>2211</v>
      </c>
      <c r="GF22" s="106">
        <v>4385</v>
      </c>
      <c r="GG22" s="106">
        <v>2240</v>
      </c>
      <c r="GH22" s="106">
        <v>426</v>
      </c>
      <c r="GI22" s="106">
        <v>767</v>
      </c>
      <c r="GJ22" s="106">
        <v>497</v>
      </c>
      <c r="GK22" s="106">
        <v>1111</v>
      </c>
      <c r="GL22" s="106">
        <v>2507</v>
      </c>
      <c r="GM22" s="106">
        <v>1244</v>
      </c>
      <c r="GN22" s="106">
        <v>85946</v>
      </c>
      <c r="GO22" s="106">
        <v>1063</v>
      </c>
      <c r="GP22" s="106">
        <v>16159</v>
      </c>
      <c r="GQ22" s="106">
        <v>1622</v>
      </c>
      <c r="GR22" s="106">
        <v>682</v>
      </c>
      <c r="GS22" s="106">
        <v>2246</v>
      </c>
      <c r="GT22" s="106">
        <v>3151</v>
      </c>
      <c r="GU22" s="106">
        <v>896</v>
      </c>
      <c r="GV22" s="106">
        <v>1182</v>
      </c>
      <c r="GW22" s="106">
        <v>398</v>
      </c>
      <c r="GX22" s="106">
        <v>10644</v>
      </c>
      <c r="GY22" s="106">
        <v>11266</v>
      </c>
      <c r="GZ22" s="106">
        <v>520</v>
      </c>
      <c r="HA22" s="106">
        <v>4172</v>
      </c>
      <c r="HB22" s="106">
        <v>410</v>
      </c>
      <c r="HC22" s="106">
        <v>1993</v>
      </c>
      <c r="HD22" s="106">
        <v>79562</v>
      </c>
      <c r="HE22" s="106">
        <v>643</v>
      </c>
      <c r="HF22" s="106">
        <v>1255</v>
      </c>
      <c r="HG22" s="106">
        <v>3765</v>
      </c>
      <c r="HH22" s="106">
        <v>3016</v>
      </c>
      <c r="HI22" s="106">
        <v>1870</v>
      </c>
      <c r="HJ22" s="106">
        <v>349</v>
      </c>
      <c r="HK22" s="106">
        <v>4202</v>
      </c>
      <c r="HL22" s="106">
        <v>592</v>
      </c>
      <c r="HM22" s="106">
        <v>12096</v>
      </c>
      <c r="HN22" s="106">
        <v>934</v>
      </c>
      <c r="HO22" s="106">
        <v>1198</v>
      </c>
      <c r="HP22" s="106">
        <v>14348</v>
      </c>
      <c r="HQ22" s="106">
        <v>3573</v>
      </c>
      <c r="HR22" s="106">
        <v>3121</v>
      </c>
      <c r="HS22" s="106">
        <v>1533</v>
      </c>
      <c r="HT22" s="106">
        <v>542</v>
      </c>
      <c r="HU22" s="106">
        <v>891</v>
      </c>
      <c r="HV22" s="106">
        <v>449</v>
      </c>
      <c r="HW22" s="106">
        <v>377</v>
      </c>
      <c r="HX22" s="106">
        <v>342</v>
      </c>
      <c r="HY22" s="106">
        <v>8640</v>
      </c>
      <c r="HZ22" s="106">
        <v>568</v>
      </c>
      <c r="IA22" s="106">
        <v>417</v>
      </c>
      <c r="IB22" s="106">
        <v>492</v>
      </c>
      <c r="IC22" s="106">
        <v>834</v>
      </c>
      <c r="ID22" s="106">
        <v>507</v>
      </c>
      <c r="IE22" s="106">
        <v>453</v>
      </c>
      <c r="IF22" s="106">
        <v>1824</v>
      </c>
      <c r="IG22" s="106">
        <v>461</v>
      </c>
      <c r="IH22" s="106">
        <v>2063</v>
      </c>
      <c r="II22" s="106">
        <v>385</v>
      </c>
      <c r="IJ22" s="106">
        <v>587</v>
      </c>
      <c r="IK22" s="106">
        <v>730</v>
      </c>
      <c r="IL22" s="106">
        <v>17919</v>
      </c>
      <c r="IM22" s="106">
        <v>2140</v>
      </c>
      <c r="IN22" s="106">
        <v>13390</v>
      </c>
      <c r="IO22" s="106">
        <v>598</v>
      </c>
      <c r="IP22" s="106">
        <v>2981</v>
      </c>
      <c r="IQ22" s="106">
        <v>952</v>
      </c>
      <c r="IR22" s="106">
        <v>2168</v>
      </c>
      <c r="IS22" s="106">
        <v>2322</v>
      </c>
      <c r="IT22" s="106">
        <v>1504</v>
      </c>
      <c r="IU22" s="106">
        <v>353</v>
      </c>
      <c r="IV22" s="106">
        <v>1059</v>
      </c>
      <c r="IW22" s="106">
        <v>415</v>
      </c>
      <c r="IX22" s="106">
        <v>655</v>
      </c>
      <c r="IY22" s="106">
        <v>497</v>
      </c>
      <c r="IZ22" s="106">
        <v>1032</v>
      </c>
      <c r="JA22" s="106">
        <v>1378</v>
      </c>
      <c r="JB22" s="106">
        <v>6756</v>
      </c>
      <c r="JC22" s="106">
        <v>1174</v>
      </c>
      <c r="JD22" s="106">
        <v>9399</v>
      </c>
      <c r="JE22" s="106">
        <v>1993</v>
      </c>
      <c r="JF22" s="106">
        <v>336</v>
      </c>
      <c r="JG22" s="106">
        <v>8196</v>
      </c>
      <c r="JH22" s="106">
        <v>625</v>
      </c>
      <c r="JI22" s="106">
        <v>1217</v>
      </c>
      <c r="JJ22" s="106">
        <v>1110</v>
      </c>
      <c r="JK22" s="106">
        <v>10391</v>
      </c>
      <c r="JL22" s="106">
        <v>1511</v>
      </c>
      <c r="JM22" s="106">
        <v>2918</v>
      </c>
      <c r="JN22" s="106">
        <v>4448</v>
      </c>
      <c r="JO22" s="106">
        <v>544</v>
      </c>
      <c r="JP22" s="106">
        <v>503</v>
      </c>
      <c r="JQ22" s="106">
        <v>948</v>
      </c>
      <c r="JR22" s="106">
        <v>1351</v>
      </c>
      <c r="JS22" s="106">
        <v>2203</v>
      </c>
      <c r="JT22" s="106">
        <v>5505</v>
      </c>
      <c r="JU22" s="106">
        <v>15176</v>
      </c>
      <c r="JV22" s="106">
        <v>3879</v>
      </c>
      <c r="JW22" s="106">
        <v>561</v>
      </c>
      <c r="JX22" s="106">
        <v>657</v>
      </c>
      <c r="JY22" s="106">
        <v>355</v>
      </c>
      <c r="JZ22" s="106">
        <v>359</v>
      </c>
      <c r="KA22" s="106">
        <v>586</v>
      </c>
      <c r="KB22" s="106">
        <v>699</v>
      </c>
      <c r="KC22" s="106">
        <v>643</v>
      </c>
      <c r="KD22" s="106">
        <v>1100</v>
      </c>
      <c r="KE22" s="106">
        <v>1223</v>
      </c>
      <c r="KF22" s="106">
        <v>1290</v>
      </c>
      <c r="KG22" s="106">
        <v>616</v>
      </c>
      <c r="KH22" s="106">
        <v>578</v>
      </c>
      <c r="KI22" s="106">
        <v>3705</v>
      </c>
      <c r="KJ22" s="106">
        <v>1268</v>
      </c>
      <c r="KK22" s="106">
        <v>5182</v>
      </c>
      <c r="KL22" s="106">
        <v>1812</v>
      </c>
      <c r="KM22" s="106">
        <v>441</v>
      </c>
      <c r="KN22" s="106">
        <v>397</v>
      </c>
      <c r="KO22" s="106">
        <v>647</v>
      </c>
      <c r="KP22" s="106">
        <v>586</v>
      </c>
      <c r="KQ22" s="106">
        <v>1100</v>
      </c>
      <c r="KR22" s="106">
        <v>1583</v>
      </c>
    </row>
    <row r="23" spans="1:304" x14ac:dyDescent="0.2">
      <c r="A23" s="82" t="s">
        <v>367</v>
      </c>
      <c r="B23" s="83" t="s">
        <v>34</v>
      </c>
      <c r="C23" s="99">
        <v>444</v>
      </c>
      <c r="D23" s="99">
        <v>766</v>
      </c>
      <c r="E23" s="99">
        <v>477</v>
      </c>
      <c r="F23" s="99">
        <v>663</v>
      </c>
      <c r="G23" s="99">
        <v>465</v>
      </c>
      <c r="H23" s="99">
        <v>562</v>
      </c>
      <c r="I23" s="99">
        <v>514</v>
      </c>
      <c r="J23" s="99">
        <v>524</v>
      </c>
      <c r="K23" s="99">
        <v>495</v>
      </c>
      <c r="L23" s="99">
        <v>492</v>
      </c>
      <c r="M23" s="99">
        <v>451</v>
      </c>
      <c r="N23" s="99">
        <v>492</v>
      </c>
      <c r="O23" s="99">
        <v>521</v>
      </c>
      <c r="P23" s="99">
        <v>475</v>
      </c>
      <c r="Q23" s="99">
        <v>448</v>
      </c>
      <c r="R23" s="99">
        <v>402</v>
      </c>
      <c r="S23" s="99">
        <v>458</v>
      </c>
      <c r="T23" s="99">
        <v>377</v>
      </c>
      <c r="U23" s="99">
        <v>384</v>
      </c>
      <c r="V23" s="99">
        <v>362</v>
      </c>
      <c r="W23" s="99">
        <v>348</v>
      </c>
      <c r="X23" s="99">
        <v>300</v>
      </c>
      <c r="Y23" s="99">
        <v>332</v>
      </c>
      <c r="Z23" s="99">
        <v>277</v>
      </c>
      <c r="AA23" s="99">
        <v>285</v>
      </c>
      <c r="AB23" s="99">
        <v>268</v>
      </c>
      <c r="AC23" s="99">
        <v>314</v>
      </c>
      <c r="AD23" s="78"/>
      <c r="AE23" s="82" t="s">
        <v>367</v>
      </c>
      <c r="AF23" s="83" t="s">
        <v>34</v>
      </c>
      <c r="AG23" s="99">
        <v>207</v>
      </c>
      <c r="AH23" s="99">
        <v>196</v>
      </c>
      <c r="AI23" s="99">
        <v>192</v>
      </c>
      <c r="AJ23" s="99">
        <v>185</v>
      </c>
      <c r="AK23" s="99">
        <v>209</v>
      </c>
      <c r="AL23" s="99">
        <v>195</v>
      </c>
      <c r="AM23" s="99">
        <v>190</v>
      </c>
      <c r="AN23" s="99">
        <v>179</v>
      </c>
      <c r="AO23" s="99">
        <v>205</v>
      </c>
      <c r="AP23" s="99">
        <v>185</v>
      </c>
      <c r="AQ23" s="99">
        <v>189</v>
      </c>
      <c r="AR23" s="99">
        <v>194</v>
      </c>
      <c r="AS23" s="99">
        <v>201</v>
      </c>
      <c r="AT23" s="99">
        <v>189</v>
      </c>
      <c r="AU23" s="99">
        <v>189</v>
      </c>
      <c r="AV23" s="99">
        <v>185</v>
      </c>
      <c r="AW23" s="99">
        <v>220</v>
      </c>
      <c r="AX23" s="99">
        <v>191</v>
      </c>
      <c r="AY23" s="99">
        <v>192</v>
      </c>
      <c r="AZ23" s="99">
        <v>183</v>
      </c>
      <c r="BA23" s="99">
        <v>242</v>
      </c>
      <c r="BB23" s="99">
        <v>196</v>
      </c>
      <c r="BC23" s="99">
        <v>200</v>
      </c>
      <c r="BD23" s="99">
        <v>183</v>
      </c>
      <c r="BE23" s="99">
        <v>1332</v>
      </c>
      <c r="BF23" s="99">
        <v>499</v>
      </c>
      <c r="BG23" s="99">
        <v>246</v>
      </c>
      <c r="BH23" s="99">
        <v>204</v>
      </c>
      <c r="BI23" s="99">
        <v>197</v>
      </c>
      <c r="BJ23" s="99">
        <v>181</v>
      </c>
      <c r="BK23" s="99">
        <v>182</v>
      </c>
      <c r="BL23" s="99">
        <v>175</v>
      </c>
      <c r="BM23" s="99">
        <v>223</v>
      </c>
      <c r="BN23" s="99">
        <v>203</v>
      </c>
      <c r="BO23" s="99">
        <v>191</v>
      </c>
      <c r="BP23" s="99">
        <v>189</v>
      </c>
      <c r="BQ23" s="99">
        <v>201</v>
      </c>
      <c r="BR23" s="99">
        <v>198</v>
      </c>
      <c r="BS23" s="99">
        <v>190</v>
      </c>
      <c r="BT23" s="99">
        <v>185</v>
      </c>
      <c r="BU23" s="99">
        <v>252</v>
      </c>
      <c r="BV23" s="99">
        <v>192</v>
      </c>
      <c r="BW23" s="99">
        <v>193</v>
      </c>
      <c r="BX23" s="99">
        <v>182</v>
      </c>
      <c r="BY23" s="99">
        <v>305</v>
      </c>
      <c r="BZ23" s="99">
        <v>204</v>
      </c>
      <c r="CA23" s="99">
        <v>199</v>
      </c>
      <c r="CB23" s="99">
        <v>179</v>
      </c>
      <c r="CC23" s="99">
        <v>252</v>
      </c>
      <c r="CD23" s="99">
        <v>195</v>
      </c>
      <c r="CE23" s="99">
        <v>190</v>
      </c>
      <c r="CF23" s="99">
        <v>178</v>
      </c>
      <c r="CG23" s="99">
        <v>192</v>
      </c>
      <c r="CH23" s="99">
        <v>194</v>
      </c>
      <c r="CI23" s="99">
        <v>179</v>
      </c>
      <c r="CJ23" s="99">
        <v>186</v>
      </c>
      <c r="CK23" s="99">
        <v>278</v>
      </c>
      <c r="CL23" s="99">
        <v>252</v>
      </c>
      <c r="CM23" s="99">
        <v>210</v>
      </c>
      <c r="CN23" s="99">
        <v>210</v>
      </c>
      <c r="CO23" s="99">
        <v>54485</v>
      </c>
      <c r="CP23" s="99">
        <v>12790</v>
      </c>
      <c r="CQ23" s="99">
        <v>3143</v>
      </c>
      <c r="CR23" s="99">
        <v>850</v>
      </c>
      <c r="CS23" s="78"/>
      <c r="CT23" s="78"/>
      <c r="CU23" s="82" t="s">
        <v>367</v>
      </c>
      <c r="CV23" s="83" t="s">
        <v>34</v>
      </c>
      <c r="CW23" s="106">
        <v>617</v>
      </c>
      <c r="CX23" s="106">
        <v>742</v>
      </c>
      <c r="CY23" s="106">
        <v>4353</v>
      </c>
      <c r="CZ23" s="106">
        <v>748</v>
      </c>
      <c r="DA23" s="106">
        <v>604</v>
      </c>
      <c r="DB23" s="106">
        <v>400</v>
      </c>
      <c r="DC23" s="106">
        <v>907</v>
      </c>
      <c r="DD23" s="106">
        <v>495</v>
      </c>
      <c r="DE23" s="106">
        <v>5735</v>
      </c>
      <c r="DF23" s="106">
        <v>542</v>
      </c>
      <c r="DG23" s="106">
        <v>451</v>
      </c>
      <c r="DH23" s="106">
        <v>3065</v>
      </c>
      <c r="DI23" s="106">
        <v>511</v>
      </c>
      <c r="DJ23" s="106">
        <v>445</v>
      </c>
      <c r="DK23" s="106">
        <v>366</v>
      </c>
      <c r="DL23" s="106">
        <v>471</v>
      </c>
      <c r="DM23" s="106">
        <v>600</v>
      </c>
      <c r="DN23" s="106">
        <v>3670</v>
      </c>
      <c r="DO23" s="106">
        <v>423</v>
      </c>
      <c r="DP23" s="106">
        <v>356</v>
      </c>
      <c r="DQ23" s="106">
        <v>377</v>
      </c>
      <c r="DR23" s="106">
        <v>362</v>
      </c>
      <c r="DS23" s="106">
        <v>392</v>
      </c>
      <c r="DT23" s="106">
        <v>4532</v>
      </c>
      <c r="DU23" s="106">
        <v>475</v>
      </c>
      <c r="DV23" s="106">
        <v>495</v>
      </c>
      <c r="DW23" s="106">
        <v>430</v>
      </c>
      <c r="DX23" s="106">
        <v>400</v>
      </c>
      <c r="DY23" s="106">
        <v>5658</v>
      </c>
      <c r="DZ23" s="106">
        <v>12102</v>
      </c>
      <c r="EA23" s="106">
        <v>460</v>
      </c>
      <c r="EB23" s="106">
        <v>350</v>
      </c>
      <c r="EC23" s="106">
        <v>17061</v>
      </c>
      <c r="ED23" s="106">
        <v>423</v>
      </c>
      <c r="EE23" s="106">
        <v>878</v>
      </c>
      <c r="EF23" s="106">
        <v>475</v>
      </c>
      <c r="EG23" s="106">
        <v>1215</v>
      </c>
      <c r="EH23" s="106">
        <v>1776</v>
      </c>
      <c r="EI23" s="106">
        <v>1261</v>
      </c>
      <c r="EJ23" s="106">
        <v>1246</v>
      </c>
      <c r="EK23" s="106">
        <v>429</v>
      </c>
      <c r="EL23" s="106">
        <v>443</v>
      </c>
      <c r="EM23" s="106">
        <v>464</v>
      </c>
      <c r="EN23" s="106">
        <v>514</v>
      </c>
      <c r="EO23" s="106">
        <v>409</v>
      </c>
      <c r="EP23" s="106">
        <v>493</v>
      </c>
      <c r="EQ23" s="106">
        <v>445</v>
      </c>
      <c r="ER23" s="106">
        <v>464</v>
      </c>
      <c r="ES23" s="106">
        <v>519</v>
      </c>
      <c r="ET23" s="106">
        <v>364</v>
      </c>
      <c r="EU23" s="106">
        <v>418</v>
      </c>
      <c r="EV23" s="106">
        <v>11444</v>
      </c>
      <c r="EW23" s="106">
        <v>20595</v>
      </c>
      <c r="EX23" s="106">
        <v>7603</v>
      </c>
      <c r="EY23" s="106">
        <v>3040</v>
      </c>
      <c r="EZ23" s="106">
        <v>416</v>
      </c>
      <c r="FA23" s="106">
        <v>7844</v>
      </c>
      <c r="FB23" s="106">
        <v>1651</v>
      </c>
      <c r="FC23" s="106">
        <v>409</v>
      </c>
      <c r="FD23" s="106">
        <v>7005</v>
      </c>
      <c r="FE23" s="106">
        <v>449</v>
      </c>
      <c r="FF23" s="106">
        <v>25825</v>
      </c>
      <c r="FG23" s="106">
        <v>384</v>
      </c>
      <c r="FH23" s="106">
        <v>17170</v>
      </c>
      <c r="FI23" s="106">
        <v>381</v>
      </c>
      <c r="FJ23" s="106">
        <v>347</v>
      </c>
      <c r="FK23" s="106">
        <v>433</v>
      </c>
      <c r="FL23" s="106">
        <v>737</v>
      </c>
      <c r="FM23" s="106">
        <v>529</v>
      </c>
      <c r="FN23" s="106">
        <v>700</v>
      </c>
      <c r="FO23" s="106">
        <v>563</v>
      </c>
      <c r="FP23" s="106">
        <v>754</v>
      </c>
      <c r="FQ23" s="106">
        <v>458</v>
      </c>
      <c r="FR23" s="106">
        <v>587</v>
      </c>
      <c r="FS23" s="106">
        <v>947</v>
      </c>
      <c r="FT23" s="106">
        <v>1178</v>
      </c>
      <c r="FU23" s="106">
        <v>519</v>
      </c>
      <c r="FV23" s="106">
        <v>432</v>
      </c>
      <c r="FW23" s="106">
        <v>410</v>
      </c>
      <c r="FX23" s="106">
        <v>7102</v>
      </c>
      <c r="FY23" s="106">
        <v>580</v>
      </c>
      <c r="FZ23" s="106">
        <v>413</v>
      </c>
      <c r="GA23" s="106">
        <v>426</v>
      </c>
      <c r="GB23" s="106">
        <v>445</v>
      </c>
      <c r="GC23" s="106">
        <v>5974</v>
      </c>
      <c r="GD23" s="106">
        <v>534</v>
      </c>
      <c r="GE23" s="106">
        <v>426</v>
      </c>
      <c r="GF23" s="106">
        <v>1078</v>
      </c>
      <c r="GG23" s="106">
        <v>645</v>
      </c>
      <c r="GH23" s="106">
        <v>2534</v>
      </c>
      <c r="GI23" s="106">
        <v>692</v>
      </c>
      <c r="GJ23" s="106">
        <v>4177</v>
      </c>
      <c r="GK23" s="106">
        <v>551</v>
      </c>
      <c r="GL23" s="106">
        <v>19841</v>
      </c>
      <c r="GM23" s="106">
        <v>25175</v>
      </c>
      <c r="GN23" s="106">
        <v>740</v>
      </c>
      <c r="GO23" s="106">
        <v>1194</v>
      </c>
      <c r="GP23" s="106">
        <v>4946</v>
      </c>
      <c r="GQ23" s="106">
        <v>9982</v>
      </c>
      <c r="GR23" s="106">
        <v>559</v>
      </c>
      <c r="GS23" s="106">
        <v>477</v>
      </c>
      <c r="GT23" s="106">
        <v>1173</v>
      </c>
      <c r="GU23" s="106">
        <v>17778</v>
      </c>
      <c r="GV23" s="106">
        <v>1397</v>
      </c>
      <c r="GW23" s="106">
        <v>649</v>
      </c>
      <c r="GX23" s="106">
        <v>995</v>
      </c>
      <c r="GY23" s="106">
        <v>663</v>
      </c>
      <c r="GZ23" s="106">
        <v>21032</v>
      </c>
      <c r="HA23" s="106">
        <v>3135</v>
      </c>
      <c r="HB23" s="106">
        <v>1292</v>
      </c>
      <c r="HC23" s="106">
        <v>575</v>
      </c>
      <c r="HD23" s="106">
        <v>1305</v>
      </c>
      <c r="HE23" s="106">
        <v>758</v>
      </c>
      <c r="HF23" s="106">
        <v>1411</v>
      </c>
      <c r="HG23" s="106">
        <v>729</v>
      </c>
      <c r="HH23" s="106">
        <v>505</v>
      </c>
      <c r="HI23" s="106">
        <v>565</v>
      </c>
      <c r="HJ23" s="106">
        <v>939</v>
      </c>
      <c r="HK23" s="106">
        <v>3885</v>
      </c>
      <c r="HL23" s="106">
        <v>584</v>
      </c>
      <c r="HM23" s="106">
        <v>745</v>
      </c>
      <c r="HN23" s="106">
        <v>481</v>
      </c>
      <c r="HO23" s="106">
        <v>967</v>
      </c>
      <c r="HP23" s="106">
        <v>608</v>
      </c>
      <c r="HQ23" s="106">
        <v>1301</v>
      </c>
      <c r="HR23" s="106">
        <v>774</v>
      </c>
      <c r="HS23" s="106">
        <v>432</v>
      </c>
      <c r="HT23" s="106">
        <v>527</v>
      </c>
      <c r="HU23" s="106">
        <v>347</v>
      </c>
      <c r="HV23" s="106">
        <v>443</v>
      </c>
      <c r="HW23" s="106">
        <v>323</v>
      </c>
      <c r="HX23" s="106">
        <v>334</v>
      </c>
      <c r="HY23" s="106">
        <v>369</v>
      </c>
      <c r="HZ23" s="106">
        <v>578</v>
      </c>
      <c r="IA23" s="106">
        <v>424</v>
      </c>
      <c r="IB23" s="106">
        <v>3817</v>
      </c>
      <c r="IC23" s="106">
        <v>481</v>
      </c>
      <c r="ID23" s="106">
        <v>579</v>
      </c>
      <c r="IE23" s="106">
        <v>18805</v>
      </c>
      <c r="IF23" s="106">
        <v>1517</v>
      </c>
      <c r="IG23" s="106">
        <v>425</v>
      </c>
      <c r="IH23" s="106">
        <v>451</v>
      </c>
      <c r="II23" s="106">
        <v>336</v>
      </c>
      <c r="IJ23" s="106">
        <v>3062</v>
      </c>
      <c r="IK23" s="106">
        <v>1116</v>
      </c>
      <c r="IL23" s="106">
        <v>386</v>
      </c>
      <c r="IM23" s="106">
        <v>428</v>
      </c>
      <c r="IN23" s="106">
        <v>411</v>
      </c>
      <c r="IO23" s="106">
        <v>688</v>
      </c>
      <c r="IP23" s="106">
        <v>461</v>
      </c>
      <c r="IQ23" s="106">
        <v>1366</v>
      </c>
      <c r="IR23" s="106">
        <v>423</v>
      </c>
      <c r="IS23" s="106">
        <v>369</v>
      </c>
      <c r="IT23" s="106">
        <v>2144</v>
      </c>
      <c r="IU23" s="106">
        <v>322</v>
      </c>
      <c r="IV23" s="106">
        <v>337</v>
      </c>
      <c r="IW23" s="106">
        <v>336</v>
      </c>
      <c r="IX23" s="106">
        <v>371</v>
      </c>
      <c r="IY23" s="106">
        <v>341</v>
      </c>
      <c r="IZ23" s="106">
        <v>719</v>
      </c>
      <c r="JA23" s="106">
        <v>972</v>
      </c>
      <c r="JB23" s="106">
        <v>384</v>
      </c>
      <c r="JC23" s="106">
        <v>333</v>
      </c>
      <c r="JD23" s="106">
        <v>968</v>
      </c>
      <c r="JE23" s="106">
        <v>642</v>
      </c>
      <c r="JF23" s="106">
        <v>356</v>
      </c>
      <c r="JG23" s="106">
        <v>461</v>
      </c>
      <c r="JH23" s="106">
        <v>1078</v>
      </c>
      <c r="JI23" s="106">
        <v>15745</v>
      </c>
      <c r="JJ23" s="106">
        <v>18217</v>
      </c>
      <c r="JK23" s="106">
        <v>10475</v>
      </c>
      <c r="JL23" s="106">
        <v>61781</v>
      </c>
      <c r="JM23" s="106">
        <v>661</v>
      </c>
      <c r="JN23" s="106">
        <v>13202</v>
      </c>
      <c r="JO23" s="106">
        <v>2707</v>
      </c>
      <c r="JP23" s="106">
        <v>776</v>
      </c>
      <c r="JQ23" s="106">
        <v>1554</v>
      </c>
      <c r="JR23" s="106">
        <v>5468</v>
      </c>
      <c r="JS23" s="106">
        <v>809</v>
      </c>
      <c r="JT23" s="106">
        <v>793</v>
      </c>
      <c r="JU23" s="106">
        <v>39895</v>
      </c>
      <c r="JV23" s="106">
        <v>46278</v>
      </c>
      <c r="JW23" s="106">
        <v>3534</v>
      </c>
      <c r="JX23" s="106">
        <v>439</v>
      </c>
      <c r="JY23" s="106">
        <v>343</v>
      </c>
      <c r="JZ23" s="106">
        <v>325</v>
      </c>
      <c r="KA23" s="106">
        <v>407</v>
      </c>
      <c r="KB23" s="106">
        <v>336</v>
      </c>
      <c r="KC23" s="106">
        <v>670</v>
      </c>
      <c r="KD23" s="106">
        <v>1097</v>
      </c>
      <c r="KE23" s="106">
        <v>5743</v>
      </c>
      <c r="KF23" s="106">
        <v>739</v>
      </c>
      <c r="KG23" s="106">
        <v>712</v>
      </c>
      <c r="KH23" s="106">
        <v>842</v>
      </c>
      <c r="KI23" s="106">
        <v>2176</v>
      </c>
      <c r="KJ23" s="106">
        <v>8500</v>
      </c>
      <c r="KK23" s="106">
        <v>6476</v>
      </c>
      <c r="KL23" s="106">
        <v>425</v>
      </c>
      <c r="KM23" s="106">
        <v>316</v>
      </c>
      <c r="KN23" s="106">
        <v>654</v>
      </c>
      <c r="KO23" s="106">
        <v>315</v>
      </c>
      <c r="KP23" s="106">
        <v>755</v>
      </c>
      <c r="KQ23" s="106">
        <v>1029</v>
      </c>
      <c r="KR23" s="106">
        <v>1563</v>
      </c>
    </row>
    <row r="24" spans="1:304" x14ac:dyDescent="0.2">
      <c r="A24" s="82" t="s">
        <v>366</v>
      </c>
      <c r="B24" s="99" t="s">
        <v>35</v>
      </c>
      <c r="C24" s="99">
        <v>303888</v>
      </c>
      <c r="D24" s="99">
        <v>324633</v>
      </c>
      <c r="E24" s="99">
        <v>330560</v>
      </c>
      <c r="F24" s="99">
        <v>298188</v>
      </c>
      <c r="G24" s="99">
        <v>351534</v>
      </c>
      <c r="H24" s="99">
        <v>346518</v>
      </c>
      <c r="I24" s="99">
        <v>335804</v>
      </c>
      <c r="J24" s="99">
        <v>331928</v>
      </c>
      <c r="K24" s="99">
        <v>309131</v>
      </c>
      <c r="L24" s="99">
        <v>318934</v>
      </c>
      <c r="M24" s="99">
        <v>308675</v>
      </c>
      <c r="N24" s="99">
        <v>311867</v>
      </c>
      <c r="O24" s="99">
        <v>282914</v>
      </c>
      <c r="P24" s="99">
        <v>280406</v>
      </c>
      <c r="Q24" s="99">
        <v>306167</v>
      </c>
      <c r="R24" s="99">
        <v>206771</v>
      </c>
      <c r="S24" s="99">
        <v>200844</v>
      </c>
      <c r="T24" s="99">
        <v>193549</v>
      </c>
      <c r="U24" s="99">
        <v>87086</v>
      </c>
      <c r="V24" s="99">
        <v>93241</v>
      </c>
      <c r="W24" s="99">
        <v>100764</v>
      </c>
      <c r="X24" s="99">
        <v>30776</v>
      </c>
      <c r="Y24" s="99">
        <v>28953</v>
      </c>
      <c r="Z24" s="99">
        <v>30092</v>
      </c>
      <c r="AA24" s="99">
        <v>8087</v>
      </c>
      <c r="AB24" s="99">
        <v>8588</v>
      </c>
      <c r="AC24" s="99">
        <v>8777</v>
      </c>
      <c r="AD24" s="78"/>
      <c r="AE24" s="82" t="s">
        <v>366</v>
      </c>
      <c r="AF24" s="99" t="s">
        <v>35</v>
      </c>
      <c r="AG24" s="99">
        <v>210</v>
      </c>
      <c r="AH24" s="99">
        <v>194</v>
      </c>
      <c r="AI24" s="99">
        <v>195</v>
      </c>
      <c r="AJ24" s="99">
        <v>188</v>
      </c>
      <c r="AK24" s="99">
        <v>207</v>
      </c>
      <c r="AL24" s="99">
        <v>192</v>
      </c>
      <c r="AM24" s="99">
        <v>195</v>
      </c>
      <c r="AN24" s="99">
        <v>180</v>
      </c>
      <c r="AO24" s="99">
        <v>236</v>
      </c>
      <c r="AP24" s="99">
        <v>202</v>
      </c>
      <c r="AQ24" s="99">
        <v>195</v>
      </c>
      <c r="AR24" s="99">
        <v>192</v>
      </c>
      <c r="AS24" s="99">
        <v>202</v>
      </c>
      <c r="AT24" s="99">
        <v>195</v>
      </c>
      <c r="AU24" s="99">
        <v>191</v>
      </c>
      <c r="AV24" s="99">
        <v>191</v>
      </c>
      <c r="AW24" s="99">
        <v>232</v>
      </c>
      <c r="AX24" s="99">
        <v>191</v>
      </c>
      <c r="AY24" s="99">
        <v>190</v>
      </c>
      <c r="AZ24" s="99">
        <v>182</v>
      </c>
      <c r="BA24" s="99">
        <v>249</v>
      </c>
      <c r="BB24" s="99">
        <v>201</v>
      </c>
      <c r="BC24" s="99">
        <v>198</v>
      </c>
      <c r="BD24" s="99">
        <v>187</v>
      </c>
      <c r="BE24" s="99">
        <v>304</v>
      </c>
      <c r="BF24" s="99">
        <v>226</v>
      </c>
      <c r="BG24" s="99">
        <v>183</v>
      </c>
      <c r="BH24" s="99">
        <v>190</v>
      </c>
      <c r="BI24" s="99">
        <v>195</v>
      </c>
      <c r="BJ24" s="99">
        <v>181</v>
      </c>
      <c r="BK24" s="99">
        <v>185</v>
      </c>
      <c r="BL24" s="99">
        <v>178</v>
      </c>
      <c r="BM24" s="99">
        <v>212</v>
      </c>
      <c r="BN24" s="99">
        <v>199</v>
      </c>
      <c r="BO24" s="99">
        <v>189</v>
      </c>
      <c r="BP24" s="99">
        <v>193</v>
      </c>
      <c r="BQ24" s="99">
        <v>204</v>
      </c>
      <c r="BR24" s="99">
        <v>196</v>
      </c>
      <c r="BS24" s="99">
        <v>188</v>
      </c>
      <c r="BT24" s="99">
        <v>186</v>
      </c>
      <c r="BU24" s="99">
        <v>197196</v>
      </c>
      <c r="BV24" s="99">
        <v>43771</v>
      </c>
      <c r="BW24" s="99">
        <v>10233</v>
      </c>
      <c r="BX24" s="99">
        <v>2474</v>
      </c>
      <c r="BY24" s="99">
        <v>256241</v>
      </c>
      <c r="BZ24" s="99">
        <v>65884</v>
      </c>
      <c r="CA24" s="99">
        <v>14756</v>
      </c>
      <c r="CB24" s="99">
        <v>3412</v>
      </c>
      <c r="CC24" s="99">
        <v>196284</v>
      </c>
      <c r="CD24" s="99">
        <v>43999</v>
      </c>
      <c r="CE24" s="99">
        <v>10222</v>
      </c>
      <c r="CF24" s="99">
        <v>2242</v>
      </c>
      <c r="CG24" s="99">
        <v>193</v>
      </c>
      <c r="CH24" s="99">
        <v>191</v>
      </c>
      <c r="CI24" s="99">
        <v>185</v>
      </c>
      <c r="CJ24" s="99">
        <v>188</v>
      </c>
      <c r="CK24" s="99">
        <v>290</v>
      </c>
      <c r="CL24" s="99">
        <v>253</v>
      </c>
      <c r="CM24" s="99">
        <v>214</v>
      </c>
      <c r="CN24" s="99">
        <v>213</v>
      </c>
      <c r="CO24" s="99">
        <v>271</v>
      </c>
      <c r="CP24" s="99">
        <v>210</v>
      </c>
      <c r="CQ24" s="99">
        <v>209</v>
      </c>
      <c r="CR24" s="99">
        <v>188</v>
      </c>
      <c r="CS24" s="78"/>
      <c r="CT24" s="78"/>
      <c r="CU24" s="82" t="s">
        <v>366</v>
      </c>
      <c r="CV24" s="99" t="s">
        <v>35</v>
      </c>
      <c r="CW24" s="106">
        <v>45595</v>
      </c>
      <c r="CX24" s="106">
        <v>146586</v>
      </c>
      <c r="CY24" s="106">
        <v>16303</v>
      </c>
      <c r="CZ24" s="106">
        <v>6376</v>
      </c>
      <c r="DA24" s="106">
        <v>18254</v>
      </c>
      <c r="DB24" s="106">
        <v>4328</v>
      </c>
      <c r="DC24" s="106">
        <v>1339</v>
      </c>
      <c r="DD24" s="106">
        <v>9134</v>
      </c>
      <c r="DE24" s="106">
        <v>13410</v>
      </c>
      <c r="DF24" s="106">
        <v>998</v>
      </c>
      <c r="DG24" s="106">
        <v>792</v>
      </c>
      <c r="DH24" s="106">
        <v>22365</v>
      </c>
      <c r="DI24" s="106">
        <v>6792</v>
      </c>
      <c r="DJ24" s="106">
        <v>1557</v>
      </c>
      <c r="DK24" s="106">
        <v>6077</v>
      </c>
      <c r="DL24" s="106">
        <v>1108</v>
      </c>
      <c r="DM24" s="106">
        <v>89821</v>
      </c>
      <c r="DN24" s="106">
        <v>16628</v>
      </c>
      <c r="DO24" s="106">
        <v>4737</v>
      </c>
      <c r="DP24" s="106">
        <v>6672</v>
      </c>
      <c r="DQ24" s="106">
        <v>94381</v>
      </c>
      <c r="DR24" s="106">
        <v>3425</v>
      </c>
      <c r="DS24" s="106">
        <v>34617</v>
      </c>
      <c r="DT24" s="106">
        <v>19675</v>
      </c>
      <c r="DU24" s="106">
        <v>25533</v>
      </c>
      <c r="DV24" s="106">
        <v>9785</v>
      </c>
      <c r="DW24" s="106">
        <v>13400</v>
      </c>
      <c r="DX24" s="106">
        <v>5006</v>
      </c>
      <c r="DY24" s="106">
        <v>111935</v>
      </c>
      <c r="DZ24" s="106">
        <v>18997</v>
      </c>
      <c r="EA24" s="106">
        <v>29086</v>
      </c>
      <c r="EB24" s="106">
        <v>3236</v>
      </c>
      <c r="EC24" s="106">
        <v>101220</v>
      </c>
      <c r="ED24" s="106">
        <v>31688</v>
      </c>
      <c r="EE24" s="106">
        <v>234356</v>
      </c>
      <c r="EF24" s="106">
        <v>35792</v>
      </c>
      <c r="EG24" s="106">
        <v>45367</v>
      </c>
      <c r="EH24" s="106">
        <v>16011</v>
      </c>
      <c r="EI24" s="106">
        <v>167788</v>
      </c>
      <c r="EJ24" s="106">
        <v>97572</v>
      </c>
      <c r="EK24" s="106">
        <v>79790</v>
      </c>
      <c r="EL24" s="106">
        <v>64516</v>
      </c>
      <c r="EM24" s="106">
        <v>209507</v>
      </c>
      <c r="EN24" s="106">
        <v>219082</v>
      </c>
      <c r="EO24" s="106">
        <v>10842</v>
      </c>
      <c r="EP24" s="106">
        <v>9042</v>
      </c>
      <c r="EQ24" s="106">
        <v>28269</v>
      </c>
      <c r="ER24" s="106">
        <v>8509</v>
      </c>
      <c r="ES24" s="106">
        <v>35564</v>
      </c>
      <c r="ET24" s="106">
        <v>2408</v>
      </c>
      <c r="EU24" s="106">
        <v>56081</v>
      </c>
      <c r="EV24" s="106">
        <v>8202</v>
      </c>
      <c r="EW24" s="106">
        <v>28497</v>
      </c>
      <c r="EX24" s="106">
        <v>20147</v>
      </c>
      <c r="EY24" s="106">
        <v>38299</v>
      </c>
      <c r="EZ24" s="106">
        <v>20509</v>
      </c>
      <c r="FA24" s="106">
        <v>26217</v>
      </c>
      <c r="FB24" s="106">
        <v>58361</v>
      </c>
      <c r="FC24" s="106">
        <v>205631</v>
      </c>
      <c r="FD24" s="106">
        <v>196056</v>
      </c>
      <c r="FE24" s="106">
        <v>214978</v>
      </c>
      <c r="FF24" s="106">
        <v>135416</v>
      </c>
      <c r="FG24" s="106">
        <v>146130</v>
      </c>
      <c r="FH24" s="106">
        <v>124929</v>
      </c>
      <c r="FI24" s="106">
        <v>179870</v>
      </c>
      <c r="FJ24" s="106">
        <v>173715</v>
      </c>
      <c r="FK24" s="106">
        <v>282914</v>
      </c>
      <c r="FL24" s="106">
        <v>56537</v>
      </c>
      <c r="FM24" s="106">
        <v>42175</v>
      </c>
      <c r="FN24" s="106">
        <v>296136</v>
      </c>
      <c r="FO24" s="106">
        <v>28725</v>
      </c>
      <c r="FP24" s="106">
        <v>22275</v>
      </c>
      <c r="FQ24" s="106">
        <v>12033</v>
      </c>
      <c r="FR24" s="106">
        <v>64972</v>
      </c>
      <c r="FS24" s="106">
        <v>10443</v>
      </c>
      <c r="FT24" s="106">
        <v>155477</v>
      </c>
      <c r="FU24" s="106">
        <v>1670</v>
      </c>
      <c r="FV24" s="106">
        <v>14697</v>
      </c>
      <c r="FW24" s="106">
        <v>3513</v>
      </c>
      <c r="FX24" s="106">
        <v>67708</v>
      </c>
      <c r="FY24" s="106">
        <v>103272</v>
      </c>
      <c r="FZ24" s="106">
        <v>8503</v>
      </c>
      <c r="GA24" s="106">
        <v>39211</v>
      </c>
      <c r="GB24" s="106">
        <v>5185</v>
      </c>
      <c r="GC24" s="106">
        <v>53346</v>
      </c>
      <c r="GD24" s="106">
        <v>72495</v>
      </c>
      <c r="GE24" s="106">
        <v>2299</v>
      </c>
      <c r="GF24" s="106">
        <v>14410</v>
      </c>
      <c r="GG24" s="106">
        <v>4897</v>
      </c>
      <c r="GH24" s="106">
        <v>27813</v>
      </c>
      <c r="GI24" s="106">
        <v>51978</v>
      </c>
      <c r="GJ24" s="106">
        <v>2799</v>
      </c>
      <c r="GK24" s="106">
        <v>3446</v>
      </c>
      <c r="GL24" s="106">
        <v>26921</v>
      </c>
      <c r="GM24" s="106">
        <v>10979</v>
      </c>
      <c r="GN24" s="106">
        <v>161177</v>
      </c>
      <c r="GO24" s="106">
        <v>27632</v>
      </c>
      <c r="GP24" s="106">
        <v>32144</v>
      </c>
      <c r="GQ24" s="106">
        <v>1753</v>
      </c>
      <c r="GR24" s="106">
        <v>20635</v>
      </c>
      <c r="GS24" s="106">
        <v>1537</v>
      </c>
      <c r="GT24" s="106">
        <v>52434</v>
      </c>
      <c r="GU24" s="106">
        <v>15397</v>
      </c>
      <c r="GV24" s="106">
        <v>61325</v>
      </c>
      <c r="GW24" s="106">
        <v>4701</v>
      </c>
      <c r="GX24" s="106">
        <v>137012</v>
      </c>
      <c r="GY24" s="106">
        <v>182834</v>
      </c>
      <c r="GZ24" s="106">
        <v>16327</v>
      </c>
      <c r="HA24" s="106">
        <v>1490</v>
      </c>
      <c r="HB24" s="106">
        <v>7395</v>
      </c>
      <c r="HC24" s="106">
        <v>6291</v>
      </c>
      <c r="HD24" s="106">
        <v>356549</v>
      </c>
      <c r="HE24" s="106">
        <v>386870</v>
      </c>
      <c r="HF24" s="106">
        <v>36704</v>
      </c>
      <c r="HG24" s="106">
        <v>77055</v>
      </c>
      <c r="HH24" s="106">
        <v>96432</v>
      </c>
      <c r="HI24" s="106">
        <v>168928</v>
      </c>
      <c r="HJ24" s="106">
        <v>9705</v>
      </c>
      <c r="HK24" s="106">
        <v>330788</v>
      </c>
      <c r="HL24" s="106">
        <v>25535</v>
      </c>
      <c r="HM24" s="106">
        <v>15810</v>
      </c>
      <c r="HN24" s="106">
        <v>51522</v>
      </c>
      <c r="HO24" s="106">
        <v>45595</v>
      </c>
      <c r="HP24" s="106">
        <v>182606</v>
      </c>
      <c r="HQ24" s="106">
        <v>128349</v>
      </c>
      <c r="HR24" s="106">
        <v>201072</v>
      </c>
      <c r="HS24" s="106">
        <v>129488</v>
      </c>
      <c r="HT24" s="106">
        <v>253506</v>
      </c>
      <c r="HU24" s="106">
        <v>38527</v>
      </c>
      <c r="HV24" s="106">
        <v>94381</v>
      </c>
      <c r="HW24" s="106">
        <v>6711</v>
      </c>
      <c r="HX24" s="106">
        <v>74091</v>
      </c>
      <c r="HY24" s="106">
        <v>13677</v>
      </c>
      <c r="HZ24" s="106">
        <v>3559</v>
      </c>
      <c r="IA24" s="106">
        <v>4681</v>
      </c>
      <c r="IB24" s="106">
        <v>18583</v>
      </c>
      <c r="IC24" s="106">
        <v>222273</v>
      </c>
      <c r="ID24" s="106">
        <v>74547</v>
      </c>
      <c r="IE24" s="106">
        <v>20450</v>
      </c>
      <c r="IF24" s="106">
        <v>65884</v>
      </c>
      <c r="IG24" s="106">
        <v>400548</v>
      </c>
      <c r="IH24" s="106">
        <v>31916</v>
      </c>
      <c r="II24" s="106">
        <v>5720</v>
      </c>
      <c r="IJ24" s="106">
        <v>82298</v>
      </c>
      <c r="IK24" s="106">
        <v>232760</v>
      </c>
      <c r="IL24" s="106">
        <v>74547</v>
      </c>
      <c r="IM24" s="106">
        <v>6936</v>
      </c>
      <c r="IN24" s="106">
        <v>43771</v>
      </c>
      <c r="IO24" s="106">
        <v>65200</v>
      </c>
      <c r="IP24" s="106">
        <v>281774</v>
      </c>
      <c r="IQ24" s="106">
        <v>97800</v>
      </c>
      <c r="IR24" s="106">
        <v>93697</v>
      </c>
      <c r="IS24" s="106">
        <v>95521</v>
      </c>
      <c r="IT24" s="106">
        <v>182606</v>
      </c>
      <c r="IU24" s="106">
        <v>69304</v>
      </c>
      <c r="IV24" s="106">
        <v>49014</v>
      </c>
      <c r="IW24" s="106">
        <v>1886</v>
      </c>
      <c r="IX24" s="106">
        <v>80018</v>
      </c>
      <c r="IY24" s="106">
        <v>93697</v>
      </c>
      <c r="IZ24" s="106">
        <v>25889</v>
      </c>
      <c r="JA24" s="106">
        <v>156845</v>
      </c>
      <c r="JB24" s="106">
        <v>126753</v>
      </c>
      <c r="JC24" s="106">
        <v>12630</v>
      </c>
      <c r="JD24" s="106">
        <v>57449</v>
      </c>
      <c r="JE24" s="106">
        <v>19160</v>
      </c>
      <c r="JF24" s="106">
        <v>48558</v>
      </c>
      <c r="JG24" s="106">
        <v>40351</v>
      </c>
      <c r="JH24" s="106">
        <v>3524</v>
      </c>
      <c r="JI24" s="106">
        <v>29864</v>
      </c>
      <c r="JJ24" s="106">
        <v>18634</v>
      </c>
      <c r="JK24" s="106">
        <v>196056</v>
      </c>
      <c r="JL24" s="106">
        <v>42631</v>
      </c>
      <c r="JM24" s="106">
        <v>24978</v>
      </c>
      <c r="JN24" s="106">
        <v>48786</v>
      </c>
      <c r="JO24" s="106">
        <v>1995</v>
      </c>
      <c r="JP24" s="106">
        <v>6130</v>
      </c>
      <c r="JQ24" s="106">
        <v>6414</v>
      </c>
      <c r="JR24" s="106">
        <v>13435</v>
      </c>
      <c r="JS24" s="106">
        <v>54485</v>
      </c>
      <c r="JT24" s="106">
        <v>124929</v>
      </c>
      <c r="JU24" s="106">
        <v>130172</v>
      </c>
      <c r="JV24" s="106">
        <v>104867</v>
      </c>
      <c r="JW24" s="106">
        <v>43771</v>
      </c>
      <c r="JX24" s="106">
        <v>44455</v>
      </c>
      <c r="JY24" s="106">
        <v>13862</v>
      </c>
      <c r="JZ24" s="106">
        <v>869</v>
      </c>
      <c r="KA24" s="106">
        <v>11245</v>
      </c>
      <c r="KB24" s="106">
        <v>8721</v>
      </c>
      <c r="KC24" s="106">
        <v>48102</v>
      </c>
      <c r="KD24" s="106">
        <v>18387</v>
      </c>
      <c r="KE24" s="106">
        <v>9704</v>
      </c>
      <c r="KF24" s="106">
        <v>1537</v>
      </c>
      <c r="KG24" s="106">
        <v>14703</v>
      </c>
      <c r="KH24" s="106">
        <v>7407</v>
      </c>
      <c r="KI24" s="106">
        <v>46050</v>
      </c>
      <c r="KJ24" s="106">
        <v>61781</v>
      </c>
      <c r="KK24" s="106">
        <v>216118</v>
      </c>
      <c r="KL24" s="106">
        <v>79790</v>
      </c>
      <c r="KM24" s="106">
        <v>2990</v>
      </c>
      <c r="KN24" s="106">
        <v>2704</v>
      </c>
      <c r="KO24" s="106">
        <v>3242</v>
      </c>
      <c r="KP24" s="106">
        <v>5287</v>
      </c>
      <c r="KQ24" s="106">
        <v>2077</v>
      </c>
      <c r="KR24" s="106">
        <v>3817</v>
      </c>
    </row>
    <row r="25" spans="1:304" x14ac:dyDescent="0.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V25" s="78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  <c r="IW25" s="109"/>
      <c r="IX25" s="109"/>
      <c r="IY25" s="109"/>
      <c r="IZ25" s="109"/>
      <c r="JA25" s="109"/>
      <c r="JB25" s="109"/>
      <c r="JC25" s="109"/>
      <c r="JD25" s="109"/>
      <c r="JE25" s="109"/>
      <c r="JF25" s="109"/>
      <c r="JG25" s="109"/>
      <c r="JH25" s="109"/>
      <c r="JI25" s="109"/>
      <c r="JJ25" s="109"/>
      <c r="JK25" s="109"/>
      <c r="JL25" s="109"/>
      <c r="JM25" s="109"/>
      <c r="JN25" s="109"/>
      <c r="JO25" s="109"/>
      <c r="JP25" s="109"/>
      <c r="JQ25" s="109"/>
      <c r="JR25" s="109"/>
      <c r="JS25" s="109"/>
      <c r="JT25" s="109"/>
      <c r="JU25" s="109"/>
      <c r="JV25" s="109"/>
      <c r="JW25" s="109"/>
      <c r="JX25" s="109"/>
      <c r="JY25" s="109"/>
      <c r="JZ25" s="109"/>
      <c r="KA25" s="109"/>
      <c r="KB25" s="109"/>
      <c r="KC25" s="109"/>
      <c r="KD25" s="109"/>
      <c r="KE25" s="109"/>
      <c r="KF25" s="109"/>
      <c r="KG25" s="109"/>
      <c r="KH25" s="109"/>
      <c r="KI25" s="109"/>
      <c r="KJ25" s="109"/>
      <c r="KK25" s="109"/>
      <c r="KL25" s="109"/>
      <c r="KM25" s="109"/>
      <c r="KN25" s="109"/>
      <c r="KO25" s="109"/>
      <c r="KP25" s="109"/>
      <c r="KQ25" s="109"/>
      <c r="KR25" s="109"/>
    </row>
    <row r="26" spans="1:304" ht="15" x14ac:dyDescent="0.2">
      <c r="B26" s="99" t="s">
        <v>425</v>
      </c>
      <c r="C26" s="108">
        <v>592.85065721003502</v>
      </c>
      <c r="D26" s="108">
        <v>917.13333561023364</v>
      </c>
      <c r="E26" s="108">
        <v>586.04355850727586</v>
      </c>
      <c r="F26" s="108">
        <v>813.5054745863174</v>
      </c>
      <c r="G26" s="108">
        <v>591.75389055362939</v>
      </c>
      <c r="H26" s="108">
        <v>679.00538604995677</v>
      </c>
      <c r="I26" s="108">
        <v>637.35729009353486</v>
      </c>
      <c r="J26" s="108">
        <v>671.21114210479698</v>
      </c>
      <c r="K26" s="108">
        <v>631.13822454453839</v>
      </c>
      <c r="L26" s="108">
        <v>671.87749623015816</v>
      </c>
      <c r="M26" s="108">
        <v>633.29358461490915</v>
      </c>
      <c r="N26" s="108">
        <v>674.71434812534187</v>
      </c>
      <c r="O26" s="108">
        <v>724.46694872450973</v>
      </c>
      <c r="P26" s="108">
        <v>677.94227189414926</v>
      </c>
      <c r="Q26" s="108">
        <v>662.72136603081674</v>
      </c>
      <c r="R26" s="108">
        <v>585.30472436812101</v>
      </c>
      <c r="S26" s="108">
        <v>642.15662451798414</v>
      </c>
      <c r="T26" s="108">
        <v>560.72348394205278</v>
      </c>
      <c r="U26" s="108">
        <v>577.10509166371958</v>
      </c>
      <c r="V26" s="108">
        <v>528.78616221527761</v>
      </c>
      <c r="W26" s="108">
        <v>517.10586241011856</v>
      </c>
      <c r="X26" s="108">
        <v>473.74972382333362</v>
      </c>
      <c r="Y26" s="108">
        <v>499.5078170906296</v>
      </c>
      <c r="Z26" s="108">
        <v>456.37151840720043</v>
      </c>
      <c r="AA26" s="108">
        <v>425.53890779954219</v>
      </c>
      <c r="AB26" s="108">
        <v>451.34968456094714</v>
      </c>
      <c r="AC26" s="108">
        <v>446.92923079123074</v>
      </c>
      <c r="AD26" s="107"/>
      <c r="AF26" s="99" t="s">
        <v>425</v>
      </c>
      <c r="AG26" s="99">
        <v>316.3829012915084</v>
      </c>
      <c r="AH26" s="99">
        <v>270.87506330640338</v>
      </c>
      <c r="AI26" s="99">
        <v>227.83792970130048</v>
      </c>
      <c r="AJ26" s="99">
        <v>227.63671752322566</v>
      </c>
      <c r="AK26" s="99">
        <v>266.9232628481513</v>
      </c>
      <c r="AL26" s="99">
        <v>219.94218754883866</v>
      </c>
      <c r="AM26" s="99">
        <v>207.59085984865658</v>
      </c>
      <c r="AN26" s="99">
        <v>205.36755387975992</v>
      </c>
      <c r="AO26" s="99">
        <v>259.98616009993083</v>
      </c>
      <c r="AP26" s="99">
        <v>210.13543468411672</v>
      </c>
      <c r="AQ26" s="99">
        <v>212.37733536157862</v>
      </c>
      <c r="AR26" s="99">
        <v>203.03399357814757</v>
      </c>
      <c r="AS26" s="99">
        <v>238.42058177723817</v>
      </c>
      <c r="AT26" s="99">
        <v>213.43737068929846</v>
      </c>
      <c r="AU26" s="99">
        <v>207.14631689526692</v>
      </c>
      <c r="AV26" s="99">
        <v>209.05053732479354</v>
      </c>
      <c r="AW26" s="99">
        <v>321.7803154183797</v>
      </c>
      <c r="AX26" s="99">
        <v>228.19137683930452</v>
      </c>
      <c r="AY26" s="99">
        <v>228.6881996993896</v>
      </c>
      <c r="AZ26" s="99">
        <v>205.9558154512801</v>
      </c>
      <c r="BA26" s="99">
        <v>302.89552734061579</v>
      </c>
      <c r="BB26" s="99">
        <v>220.41220967025166</v>
      </c>
      <c r="BC26" s="99">
        <v>215.3211824705493</v>
      </c>
      <c r="BD26" s="99">
        <v>196.69759350012311</v>
      </c>
      <c r="BE26" s="99">
        <v>268.62087066675156</v>
      </c>
      <c r="BF26" s="99">
        <v>228.10324279311283</v>
      </c>
      <c r="BG26" s="99">
        <v>214.48544982313052</v>
      </c>
      <c r="BH26" s="99">
        <v>222.78281947055251</v>
      </c>
      <c r="BI26" s="99">
        <v>241.45297420585069</v>
      </c>
      <c r="BJ26" s="99">
        <v>229.04144699371889</v>
      </c>
      <c r="BK26" s="99">
        <v>245.13340535119892</v>
      </c>
      <c r="BL26" s="99">
        <v>847.51659238591265</v>
      </c>
      <c r="BM26" s="99">
        <v>288.98046890395312</v>
      </c>
      <c r="BN26" s="99">
        <v>215.67076188134831</v>
      </c>
      <c r="BO26" s="99">
        <v>228.44907911322187</v>
      </c>
      <c r="BP26" s="99">
        <v>198.39840320450929</v>
      </c>
      <c r="BQ26" s="99">
        <v>259.24220809719168</v>
      </c>
      <c r="BR26" s="99">
        <v>205.7492662130839</v>
      </c>
      <c r="BS26" s="99">
        <v>202.60775412762641</v>
      </c>
      <c r="BT26" s="99">
        <v>197.46906267061581</v>
      </c>
      <c r="BU26" s="99">
        <v>270.27719481720459</v>
      </c>
      <c r="BV26" s="99">
        <v>212.25008721403293</v>
      </c>
      <c r="BW26" s="99">
        <v>233.65530589104355</v>
      </c>
      <c r="BX26" s="99">
        <v>206.41174476617061</v>
      </c>
      <c r="BY26" s="99">
        <v>273.54539955915919</v>
      </c>
      <c r="BZ26" s="99">
        <v>214.59362096639234</v>
      </c>
      <c r="CA26" s="99">
        <v>202.54776054884874</v>
      </c>
      <c r="CB26" s="99">
        <v>203.18609077285859</v>
      </c>
      <c r="CC26" s="99">
        <v>268.07724775075025</v>
      </c>
      <c r="CD26" s="99">
        <v>292.1528566881392</v>
      </c>
      <c r="CE26" s="99">
        <v>220.63177465467609</v>
      </c>
      <c r="CF26" s="99">
        <v>209.27499998403516</v>
      </c>
      <c r="CG26" s="99">
        <v>315.95696480041534</v>
      </c>
      <c r="CH26" s="99">
        <v>232.43169063315526</v>
      </c>
      <c r="CI26" s="99">
        <v>217.78159255084412</v>
      </c>
      <c r="CJ26" s="99">
        <v>224.02238637747314</v>
      </c>
      <c r="CK26" s="99">
        <v>343.36651580846046</v>
      </c>
      <c r="CL26" s="99">
        <v>724.42733380438995</v>
      </c>
      <c r="CM26" s="99">
        <v>207.55785606277419</v>
      </c>
      <c r="CN26" s="99">
        <v>261.23471110762921</v>
      </c>
      <c r="CO26" s="99">
        <v>339.85977166997009</v>
      </c>
      <c r="CP26" s="99">
        <v>212.34857238348982</v>
      </c>
      <c r="CQ26" s="99">
        <v>215.67712355536926</v>
      </c>
      <c r="CR26" s="99">
        <v>227.21897012911822</v>
      </c>
      <c r="CS26" s="78"/>
      <c r="CT26" s="78"/>
      <c r="CV26" s="99" t="s">
        <v>425</v>
      </c>
      <c r="CW26" s="106">
        <v>753.33845028879296</v>
      </c>
      <c r="CX26" s="106">
        <v>1099.7858015282882</v>
      </c>
      <c r="CY26" s="106">
        <v>814.3132296908484</v>
      </c>
      <c r="CZ26" s="106">
        <v>905.28252017906266</v>
      </c>
      <c r="DA26" s="106">
        <v>916.95490911677643</v>
      </c>
      <c r="DB26" s="106">
        <v>705.4612935791215</v>
      </c>
      <c r="DC26" s="106">
        <v>654.99915156856582</v>
      </c>
      <c r="DD26" s="106">
        <v>716.22785074361911</v>
      </c>
      <c r="DE26" s="106">
        <v>814.08763742809685</v>
      </c>
      <c r="DF26" s="106">
        <v>845.63032731447197</v>
      </c>
      <c r="DG26" s="106">
        <v>704.10301098539844</v>
      </c>
      <c r="DH26" s="106">
        <v>751.67770076994907</v>
      </c>
      <c r="DI26" s="106">
        <v>813.08123406193033</v>
      </c>
      <c r="DJ26" s="106">
        <v>800.63580061694199</v>
      </c>
      <c r="DK26" s="106">
        <v>565.4285785494701</v>
      </c>
      <c r="DL26" s="106">
        <v>863.33919888934861</v>
      </c>
      <c r="DM26" s="106">
        <v>629.8410174545777</v>
      </c>
      <c r="DN26" s="106">
        <v>804.0836262607088</v>
      </c>
      <c r="DO26" s="106">
        <v>640.96643719885537</v>
      </c>
      <c r="DP26" s="106">
        <v>693.94718602206956</v>
      </c>
      <c r="DQ26" s="106">
        <v>531.68118354855574</v>
      </c>
      <c r="DR26" s="106">
        <v>658.31578581645078</v>
      </c>
      <c r="DS26" s="106">
        <v>502.29940190718065</v>
      </c>
      <c r="DT26" s="106">
        <v>617.49040305468793</v>
      </c>
      <c r="DU26" s="106">
        <v>765.95792017775716</v>
      </c>
      <c r="DV26" s="106">
        <v>732.00294050184834</v>
      </c>
      <c r="DW26" s="106">
        <v>733.38203645613919</v>
      </c>
      <c r="DX26" s="106">
        <v>689.66172542905565</v>
      </c>
      <c r="DY26" s="106">
        <v>708.43225416925497</v>
      </c>
      <c r="DZ26" s="106">
        <v>884.29187284624652</v>
      </c>
      <c r="EA26" s="106">
        <v>728.32868586492987</v>
      </c>
      <c r="EB26" s="106">
        <v>631.25176337140419</v>
      </c>
      <c r="EC26" s="106">
        <v>738.12212608377479</v>
      </c>
      <c r="ED26" s="106">
        <v>702.00840286382845</v>
      </c>
      <c r="EE26" s="106">
        <v>769.791223643492</v>
      </c>
      <c r="EF26" s="106">
        <v>758.76702225576344</v>
      </c>
      <c r="EG26" s="106">
        <v>662.08952982704045</v>
      </c>
      <c r="EH26" s="106">
        <v>849.07641293174584</v>
      </c>
      <c r="EI26" s="106">
        <v>830.26122945115878</v>
      </c>
      <c r="EJ26" s="106">
        <v>617.43545373265363</v>
      </c>
      <c r="EK26" s="106">
        <v>591.07498317608201</v>
      </c>
      <c r="EL26" s="106">
        <v>632.80170325963354</v>
      </c>
      <c r="EM26" s="106">
        <v>729.82979503823174</v>
      </c>
      <c r="EN26" s="106">
        <v>663.99159001903251</v>
      </c>
      <c r="EO26" s="106">
        <v>628.3374985212746</v>
      </c>
      <c r="EP26" s="106">
        <v>831.99949989471509</v>
      </c>
      <c r="EQ26" s="106">
        <v>854.83829049691917</v>
      </c>
      <c r="ER26" s="106">
        <v>578.10448002300177</v>
      </c>
      <c r="ES26" s="106">
        <v>774.73210866309671</v>
      </c>
      <c r="ET26" s="106">
        <v>557.22646158901762</v>
      </c>
      <c r="EU26" s="106">
        <v>753.06144361400197</v>
      </c>
      <c r="EV26" s="106">
        <v>703.62944265860858</v>
      </c>
      <c r="EW26" s="106">
        <v>714.34992853831022</v>
      </c>
      <c r="EX26" s="106">
        <v>705.3648479175763</v>
      </c>
      <c r="EY26" s="106">
        <v>733.29877095754034</v>
      </c>
      <c r="EZ26" s="106">
        <v>700.09272844340467</v>
      </c>
      <c r="FA26" s="106">
        <v>700.70330937147958</v>
      </c>
      <c r="FB26" s="106">
        <v>731.86656352936552</v>
      </c>
      <c r="FC26" s="106">
        <v>588.05387422245133</v>
      </c>
      <c r="FD26" s="106">
        <v>653.25656442427271</v>
      </c>
      <c r="FE26" s="106">
        <v>615.07966933169507</v>
      </c>
      <c r="FF26" s="106">
        <v>721.99994113078901</v>
      </c>
      <c r="FG26" s="106">
        <v>563.4425129028823</v>
      </c>
      <c r="FH26" s="106">
        <v>606.8352509263342</v>
      </c>
      <c r="FI26" s="106">
        <v>502.80092189175099</v>
      </c>
      <c r="FJ26" s="106">
        <v>495.52174005633174</v>
      </c>
      <c r="FK26" s="106">
        <v>615.28582440856189</v>
      </c>
      <c r="FL26" s="106">
        <v>607.09255155804237</v>
      </c>
      <c r="FM26" s="106">
        <v>550.59457372718998</v>
      </c>
      <c r="FN26" s="106">
        <v>616.70558025302898</v>
      </c>
      <c r="FO26" s="106">
        <v>573.68803593453572</v>
      </c>
      <c r="FP26" s="106">
        <v>738.9938614614789</v>
      </c>
      <c r="FQ26" s="106">
        <v>666.60317318281477</v>
      </c>
      <c r="FR26" s="106">
        <v>661.50575680010502</v>
      </c>
      <c r="FS26" s="106">
        <v>706.54691122674171</v>
      </c>
      <c r="FT26" s="106">
        <v>676.28044036364759</v>
      </c>
      <c r="FU26" s="106">
        <v>795.75447970859432</v>
      </c>
      <c r="FV26" s="106">
        <v>558.69872942832239</v>
      </c>
      <c r="FW26" s="106">
        <v>673.41293871818505</v>
      </c>
      <c r="FX26" s="106">
        <v>644.52289971730886</v>
      </c>
      <c r="FY26" s="106">
        <v>719.30717075245764</v>
      </c>
      <c r="FZ26" s="106">
        <v>714.23966662246789</v>
      </c>
      <c r="GA26" s="106">
        <v>596.76928692637728</v>
      </c>
      <c r="GB26" s="106">
        <v>738.63033482379649</v>
      </c>
      <c r="GC26" s="106">
        <v>582.15969806800081</v>
      </c>
      <c r="GD26" s="106">
        <v>699.86067303002301</v>
      </c>
      <c r="GE26" s="106">
        <v>659.31265411002528</v>
      </c>
      <c r="GF26" s="106">
        <v>537.8754670392633</v>
      </c>
      <c r="GG26" s="106">
        <v>555.41505718077269</v>
      </c>
      <c r="GH26" s="106">
        <v>691.53973817683993</v>
      </c>
      <c r="GI26" s="106">
        <v>842.99816583380368</v>
      </c>
      <c r="GJ26" s="106">
        <v>651.71955995305393</v>
      </c>
      <c r="GK26" s="106">
        <v>650.59572073021366</v>
      </c>
      <c r="GL26" s="106">
        <v>607.61934601947632</v>
      </c>
      <c r="GM26" s="106">
        <v>751.53882106831475</v>
      </c>
      <c r="GN26" s="106">
        <v>588.69570730399005</v>
      </c>
      <c r="GO26" s="106">
        <v>587.94285946178536</v>
      </c>
      <c r="GP26" s="106">
        <v>611.12006859847872</v>
      </c>
      <c r="GQ26" s="106">
        <v>751.49068132086279</v>
      </c>
      <c r="GR26" s="106">
        <v>691.31558804435701</v>
      </c>
      <c r="GS26" s="106">
        <v>681.45282463420199</v>
      </c>
      <c r="GT26" s="106">
        <v>599.74895919623964</v>
      </c>
      <c r="GU26" s="106">
        <v>915.00975220251166</v>
      </c>
      <c r="GV26" s="106">
        <v>657.72764603480778</v>
      </c>
      <c r="GW26" s="106">
        <v>634.27545987563531</v>
      </c>
      <c r="GX26" s="106">
        <v>561.53284373897202</v>
      </c>
      <c r="GY26" s="106">
        <v>603.76543615880973</v>
      </c>
      <c r="GZ26" s="106">
        <v>589.79717886090236</v>
      </c>
      <c r="HA26" s="106">
        <v>629.6121137374729</v>
      </c>
      <c r="HB26" s="106">
        <v>539.82876810813491</v>
      </c>
      <c r="HC26" s="106">
        <v>596.31043956041844</v>
      </c>
      <c r="HD26" s="106">
        <v>629.84696272275585</v>
      </c>
      <c r="HE26" s="106">
        <v>561.89561280292537</v>
      </c>
      <c r="HF26" s="106">
        <v>584.27320329820111</v>
      </c>
      <c r="HG26" s="106">
        <v>543.64997357929781</v>
      </c>
      <c r="HH26" s="106">
        <v>526.39941191170522</v>
      </c>
      <c r="HI26" s="106">
        <v>551.10518741887006</v>
      </c>
      <c r="HJ26" s="106">
        <v>538.47550942622513</v>
      </c>
      <c r="HK26" s="106">
        <v>592.52100552652928</v>
      </c>
      <c r="HL26" s="106">
        <v>796.43135737029252</v>
      </c>
      <c r="HM26" s="106">
        <v>824.47208557653335</v>
      </c>
      <c r="HN26" s="106">
        <v>658.68694573546918</v>
      </c>
      <c r="HO26" s="106">
        <v>658.86634479770817</v>
      </c>
      <c r="HP26" s="106">
        <v>698.4262684669784</v>
      </c>
      <c r="HQ26" s="106">
        <v>641.01960732390648</v>
      </c>
      <c r="HR26" s="106">
        <v>659.56670025590233</v>
      </c>
      <c r="HS26" s="106">
        <v>573.66916051911608</v>
      </c>
      <c r="HT26" s="106">
        <v>591.87905987148224</v>
      </c>
      <c r="HU26" s="106">
        <v>537.01270435652305</v>
      </c>
      <c r="HV26" s="106">
        <v>576.1231151742287</v>
      </c>
      <c r="HW26" s="106">
        <v>528.34447543123531</v>
      </c>
      <c r="HX26" s="106">
        <v>488.26138816476589</v>
      </c>
      <c r="HY26" s="106">
        <v>617.52931418920707</v>
      </c>
      <c r="HZ26" s="106">
        <v>820.10693137636827</v>
      </c>
      <c r="IA26" s="106">
        <v>629.28869410629204</v>
      </c>
      <c r="IB26" s="106">
        <v>686.41734215364909</v>
      </c>
      <c r="IC26" s="106">
        <v>622.48924117339584</v>
      </c>
      <c r="ID26" s="106">
        <v>614.42014244465713</v>
      </c>
      <c r="IE26" s="106">
        <v>595.78063587688644</v>
      </c>
      <c r="IF26" s="106">
        <v>580.72533352882897</v>
      </c>
      <c r="IG26" s="106">
        <v>557.29362083851686</v>
      </c>
      <c r="IH26" s="106">
        <v>569.34109949689775</v>
      </c>
      <c r="II26" s="106">
        <v>521.27975325991611</v>
      </c>
      <c r="IJ26" s="106">
        <v>553.31426516561794</v>
      </c>
      <c r="IK26" s="106">
        <v>557.22106889077099</v>
      </c>
      <c r="IL26" s="106">
        <v>563.90354133672145</v>
      </c>
      <c r="IM26" s="106">
        <v>590.6188219286521</v>
      </c>
      <c r="IN26" s="106">
        <v>535.28872487585068</v>
      </c>
      <c r="IO26" s="106">
        <v>619.82567394334239</v>
      </c>
      <c r="IP26" s="106">
        <v>614.87722825834544</v>
      </c>
      <c r="IQ26" s="106">
        <v>666.15734098691496</v>
      </c>
      <c r="IR26" s="106">
        <v>597.28724284567602</v>
      </c>
      <c r="IS26" s="106">
        <v>527.97033386037288</v>
      </c>
      <c r="IT26" s="106">
        <v>544.17244652585441</v>
      </c>
      <c r="IU26" s="106">
        <v>470.96569849451731</v>
      </c>
      <c r="IV26" s="106">
        <v>494.06773992065439</v>
      </c>
      <c r="IW26" s="106">
        <v>516.57016128650082</v>
      </c>
      <c r="IX26" s="106">
        <v>537.7705190602228</v>
      </c>
      <c r="IY26" s="106">
        <v>482.71457959638303</v>
      </c>
      <c r="IZ26" s="106">
        <v>529.14275153864662</v>
      </c>
      <c r="JA26" s="106">
        <v>532.88352648383352</v>
      </c>
      <c r="JB26" s="106">
        <v>543.67843564925238</v>
      </c>
      <c r="JC26" s="106">
        <v>473.32877562138964</v>
      </c>
      <c r="JD26" s="106">
        <v>490.79187457397882</v>
      </c>
      <c r="JE26" s="106">
        <v>495.33128759963063</v>
      </c>
      <c r="JF26" s="106">
        <v>481.48707685350064</v>
      </c>
      <c r="JG26" s="106">
        <v>620.60275093426162</v>
      </c>
      <c r="JH26" s="106">
        <v>714.87913100473804</v>
      </c>
      <c r="JI26" s="106">
        <v>719.19185074871393</v>
      </c>
      <c r="JJ26" s="106">
        <v>867.22134686292679</v>
      </c>
      <c r="JK26" s="106">
        <v>1896.5389427499638</v>
      </c>
      <c r="JL26" s="106">
        <v>640.5325866664864</v>
      </c>
      <c r="JM26" s="106">
        <v>772.87286454653758</v>
      </c>
      <c r="JN26" s="106">
        <v>832.56127929826914</v>
      </c>
      <c r="JO26" s="106">
        <v>759.61070458199947</v>
      </c>
      <c r="JP26" s="106">
        <v>732.03242743852309</v>
      </c>
      <c r="JQ26" s="106">
        <v>1301.680966859974</v>
      </c>
      <c r="JR26" s="106">
        <v>1690.1784588551736</v>
      </c>
      <c r="JS26" s="106">
        <v>832.18858855836174</v>
      </c>
      <c r="JT26" s="106">
        <v>619.72165902086124</v>
      </c>
      <c r="JU26" s="106">
        <v>669.09821661335604</v>
      </c>
      <c r="JV26" s="106">
        <v>858.9111135840667</v>
      </c>
      <c r="JW26" s="106">
        <v>591.19415822675262</v>
      </c>
      <c r="JX26" s="106">
        <v>593.79059672999529</v>
      </c>
      <c r="JY26" s="106">
        <v>550.28866615158711</v>
      </c>
      <c r="JZ26" s="106">
        <v>387.3523508173509</v>
      </c>
      <c r="KA26" s="106">
        <v>640.19314125794881</v>
      </c>
      <c r="KB26" s="106">
        <v>560.22223252614992</v>
      </c>
      <c r="KC26" s="106">
        <v>771.21182762867363</v>
      </c>
      <c r="KD26" s="106">
        <v>778.55617066387981</v>
      </c>
      <c r="KE26" s="106">
        <v>523.12721737316861</v>
      </c>
      <c r="KF26" s="106">
        <v>755.35148081842237</v>
      </c>
      <c r="KG26" s="106">
        <v>1006.5172774371814</v>
      </c>
      <c r="KH26" s="106">
        <v>589.05082531689345</v>
      </c>
      <c r="KI26" s="106">
        <v>493.72051681079478</v>
      </c>
      <c r="KJ26" s="106">
        <v>605.07653298506534</v>
      </c>
      <c r="KK26" s="106">
        <v>839.47154638637676</v>
      </c>
      <c r="KL26" s="106">
        <v>800.16682588269759</v>
      </c>
      <c r="KM26" s="106">
        <v>545.17990821857984</v>
      </c>
      <c r="KN26" s="106">
        <v>552.83239969242572</v>
      </c>
      <c r="KO26" s="106">
        <v>611.57358456859436</v>
      </c>
      <c r="KP26" s="106">
        <v>640.45440181794606</v>
      </c>
      <c r="KQ26" s="106">
        <v>662.7842201829294</v>
      </c>
      <c r="KR26" s="106">
        <v>1571.3081784571859</v>
      </c>
    </row>
    <row r="27" spans="1:304" ht="15" x14ac:dyDescent="0.2">
      <c r="B27" s="99" t="s">
        <v>424</v>
      </c>
      <c r="C27" s="108">
        <v>416</v>
      </c>
      <c r="D27" s="108">
        <v>728</v>
      </c>
      <c r="E27" s="108">
        <v>425</v>
      </c>
      <c r="F27" s="108">
        <v>643</v>
      </c>
      <c r="G27" s="108">
        <v>424.5</v>
      </c>
      <c r="H27" s="108">
        <v>503.5</v>
      </c>
      <c r="I27" s="108">
        <v>451</v>
      </c>
      <c r="J27" s="108">
        <v>486</v>
      </c>
      <c r="K27" s="108">
        <v>449</v>
      </c>
      <c r="L27" s="108">
        <v>467</v>
      </c>
      <c r="M27" s="108">
        <v>412</v>
      </c>
      <c r="N27" s="108">
        <v>480.5</v>
      </c>
      <c r="O27" s="108">
        <v>475</v>
      </c>
      <c r="P27" s="108">
        <v>445.5</v>
      </c>
      <c r="Q27" s="108">
        <v>401.5</v>
      </c>
      <c r="R27" s="108">
        <v>366</v>
      </c>
      <c r="S27" s="108">
        <v>438.5</v>
      </c>
      <c r="T27" s="108">
        <v>346</v>
      </c>
      <c r="U27" s="108">
        <v>380</v>
      </c>
      <c r="V27" s="108">
        <v>355</v>
      </c>
      <c r="W27" s="108">
        <v>339</v>
      </c>
      <c r="X27" s="108">
        <v>299</v>
      </c>
      <c r="Y27" s="108">
        <v>340</v>
      </c>
      <c r="Z27" s="108">
        <v>279.5</v>
      </c>
      <c r="AA27" s="108">
        <v>283</v>
      </c>
      <c r="AB27" s="108">
        <v>282.5</v>
      </c>
      <c r="AC27" s="108">
        <v>299</v>
      </c>
      <c r="AD27" s="107"/>
      <c r="AF27" s="99" t="s">
        <v>424</v>
      </c>
      <c r="AG27" s="99">
        <v>248.5</v>
      </c>
      <c r="AH27" s="99">
        <v>240.5</v>
      </c>
      <c r="AI27" s="99">
        <v>210</v>
      </c>
      <c r="AJ27" s="99">
        <v>210</v>
      </c>
      <c r="AK27" s="99">
        <v>215.5</v>
      </c>
      <c r="AL27" s="99">
        <v>200</v>
      </c>
      <c r="AM27" s="99">
        <v>192</v>
      </c>
      <c r="AN27" s="99">
        <v>190</v>
      </c>
      <c r="AO27" s="99">
        <v>206.5</v>
      </c>
      <c r="AP27" s="99">
        <v>189</v>
      </c>
      <c r="AQ27" s="99">
        <v>189.5</v>
      </c>
      <c r="AR27" s="99">
        <v>184.5</v>
      </c>
      <c r="AS27" s="99">
        <v>201</v>
      </c>
      <c r="AT27" s="99">
        <v>190</v>
      </c>
      <c r="AU27" s="99">
        <v>188</v>
      </c>
      <c r="AV27" s="99">
        <v>182</v>
      </c>
      <c r="AW27" s="99">
        <v>233.5</v>
      </c>
      <c r="AX27" s="99">
        <v>191.5</v>
      </c>
      <c r="AY27" s="99">
        <v>195.5</v>
      </c>
      <c r="AZ27" s="99">
        <v>182</v>
      </c>
      <c r="BA27" s="99">
        <v>217</v>
      </c>
      <c r="BB27" s="99">
        <v>190</v>
      </c>
      <c r="BC27" s="99">
        <v>191</v>
      </c>
      <c r="BD27" s="99">
        <v>179</v>
      </c>
      <c r="BE27" s="99">
        <v>209.5</v>
      </c>
      <c r="BF27" s="99">
        <v>197</v>
      </c>
      <c r="BG27" s="99">
        <v>193</v>
      </c>
      <c r="BH27" s="99">
        <v>188</v>
      </c>
      <c r="BI27" s="99">
        <v>207</v>
      </c>
      <c r="BJ27" s="99">
        <v>192.5</v>
      </c>
      <c r="BK27" s="99">
        <v>198.5</v>
      </c>
      <c r="BL27" s="99">
        <v>190</v>
      </c>
      <c r="BM27" s="99">
        <v>215.5</v>
      </c>
      <c r="BN27" s="99">
        <v>184</v>
      </c>
      <c r="BO27" s="99">
        <v>187</v>
      </c>
      <c r="BP27" s="99">
        <v>176</v>
      </c>
      <c r="BQ27" s="99">
        <v>211</v>
      </c>
      <c r="BR27" s="99">
        <v>182</v>
      </c>
      <c r="BS27" s="99">
        <v>184</v>
      </c>
      <c r="BT27" s="99">
        <v>175.5</v>
      </c>
      <c r="BU27" s="99">
        <v>210.5</v>
      </c>
      <c r="BV27" s="99">
        <v>182</v>
      </c>
      <c r="BW27" s="99">
        <v>188</v>
      </c>
      <c r="BX27" s="99">
        <v>180</v>
      </c>
      <c r="BY27" s="99">
        <v>212</v>
      </c>
      <c r="BZ27" s="99">
        <v>185</v>
      </c>
      <c r="CA27" s="99">
        <v>183.5</v>
      </c>
      <c r="CB27" s="99">
        <v>176</v>
      </c>
      <c r="CC27" s="99">
        <v>210</v>
      </c>
      <c r="CD27" s="99">
        <v>191</v>
      </c>
      <c r="CE27" s="99">
        <v>185</v>
      </c>
      <c r="CF27" s="99">
        <v>186</v>
      </c>
      <c r="CG27" s="99">
        <v>218.5</v>
      </c>
      <c r="CH27" s="99">
        <v>198</v>
      </c>
      <c r="CI27" s="99">
        <v>190</v>
      </c>
      <c r="CJ27" s="99">
        <v>184.5</v>
      </c>
      <c r="CK27" s="99">
        <v>209.5</v>
      </c>
      <c r="CL27" s="99">
        <v>187</v>
      </c>
      <c r="CM27" s="99">
        <v>187</v>
      </c>
      <c r="CN27" s="99">
        <v>190</v>
      </c>
      <c r="CO27" s="99">
        <v>195</v>
      </c>
      <c r="CP27" s="99">
        <v>185</v>
      </c>
      <c r="CQ27" s="99">
        <v>185</v>
      </c>
      <c r="CR27" s="99">
        <v>185</v>
      </c>
      <c r="CS27" s="78"/>
      <c r="CT27" s="78"/>
      <c r="CV27" s="99" t="s">
        <v>424</v>
      </c>
      <c r="CW27" s="106">
        <v>537.5</v>
      </c>
      <c r="CX27" s="106">
        <v>736</v>
      </c>
      <c r="CY27" s="106">
        <v>499</v>
      </c>
      <c r="CZ27" s="106">
        <v>596.5</v>
      </c>
      <c r="DA27" s="106">
        <v>589</v>
      </c>
      <c r="DB27" s="106">
        <v>405.5</v>
      </c>
      <c r="DC27" s="106">
        <v>442.5</v>
      </c>
      <c r="DD27" s="106">
        <v>486</v>
      </c>
      <c r="DE27" s="106">
        <v>425.5</v>
      </c>
      <c r="DF27" s="106">
        <v>550</v>
      </c>
      <c r="DG27" s="106">
        <v>457</v>
      </c>
      <c r="DH27" s="106">
        <v>401.5</v>
      </c>
      <c r="DI27" s="106">
        <v>502</v>
      </c>
      <c r="DJ27" s="106">
        <v>470.5</v>
      </c>
      <c r="DK27" s="106">
        <v>378</v>
      </c>
      <c r="DL27" s="106">
        <v>494.5</v>
      </c>
      <c r="DM27" s="106">
        <v>392</v>
      </c>
      <c r="DN27" s="106">
        <v>420.5</v>
      </c>
      <c r="DO27" s="106">
        <v>376</v>
      </c>
      <c r="DP27" s="106">
        <v>375.5</v>
      </c>
      <c r="DQ27" s="106">
        <v>336.5</v>
      </c>
      <c r="DR27" s="106">
        <v>365.5</v>
      </c>
      <c r="DS27" s="106">
        <v>312</v>
      </c>
      <c r="DT27" s="106">
        <v>400.5</v>
      </c>
      <c r="DU27" s="106">
        <v>501</v>
      </c>
      <c r="DV27" s="106">
        <v>399</v>
      </c>
      <c r="DW27" s="106">
        <v>437</v>
      </c>
      <c r="DX27" s="106">
        <v>430</v>
      </c>
      <c r="DY27" s="106">
        <v>434</v>
      </c>
      <c r="DZ27" s="106">
        <v>449</v>
      </c>
      <c r="EA27" s="106">
        <v>443</v>
      </c>
      <c r="EB27" s="106">
        <v>350</v>
      </c>
      <c r="EC27" s="106">
        <v>454.5</v>
      </c>
      <c r="ED27" s="106">
        <v>382.5</v>
      </c>
      <c r="EE27" s="106">
        <v>509.5</v>
      </c>
      <c r="EF27" s="106">
        <v>461.5</v>
      </c>
      <c r="EG27" s="106">
        <v>432</v>
      </c>
      <c r="EH27" s="106">
        <v>469</v>
      </c>
      <c r="EI27" s="106">
        <v>536.5</v>
      </c>
      <c r="EJ27" s="106">
        <v>378</v>
      </c>
      <c r="EK27" s="106">
        <v>408</v>
      </c>
      <c r="EL27" s="106">
        <v>360.5</v>
      </c>
      <c r="EM27" s="106">
        <v>478.5</v>
      </c>
      <c r="EN27" s="106">
        <v>354.5</v>
      </c>
      <c r="EO27" s="106">
        <v>379</v>
      </c>
      <c r="EP27" s="106">
        <v>492</v>
      </c>
      <c r="EQ27" s="106">
        <v>420</v>
      </c>
      <c r="ER27" s="106">
        <v>334.5</v>
      </c>
      <c r="ES27" s="106">
        <v>377</v>
      </c>
      <c r="ET27" s="106">
        <v>370</v>
      </c>
      <c r="EU27" s="106">
        <v>495</v>
      </c>
      <c r="EV27" s="106">
        <v>390.5</v>
      </c>
      <c r="EW27" s="106">
        <v>460</v>
      </c>
      <c r="EX27" s="106">
        <v>410.5</v>
      </c>
      <c r="EY27" s="106">
        <v>468</v>
      </c>
      <c r="EZ27" s="106">
        <v>408</v>
      </c>
      <c r="FA27" s="106">
        <v>440</v>
      </c>
      <c r="FB27" s="106">
        <v>493.5</v>
      </c>
      <c r="FC27" s="106">
        <v>368.5</v>
      </c>
      <c r="FD27" s="106">
        <v>432</v>
      </c>
      <c r="FE27" s="106">
        <v>376</v>
      </c>
      <c r="FF27" s="106">
        <v>416.5</v>
      </c>
      <c r="FG27" s="106">
        <v>359</v>
      </c>
      <c r="FH27" s="106">
        <v>377</v>
      </c>
      <c r="FI27" s="106">
        <v>311</v>
      </c>
      <c r="FJ27" s="106">
        <v>318</v>
      </c>
      <c r="FK27" s="106">
        <v>383</v>
      </c>
      <c r="FL27" s="106">
        <v>400</v>
      </c>
      <c r="FM27" s="106">
        <v>338.5</v>
      </c>
      <c r="FN27" s="106">
        <v>381.5</v>
      </c>
      <c r="FO27" s="106">
        <v>355.5</v>
      </c>
      <c r="FP27" s="106">
        <v>432</v>
      </c>
      <c r="FQ27" s="106">
        <v>444</v>
      </c>
      <c r="FR27" s="106">
        <v>422.5</v>
      </c>
      <c r="FS27" s="106">
        <v>333</v>
      </c>
      <c r="FT27" s="106">
        <v>447.5</v>
      </c>
      <c r="FU27" s="106">
        <v>522</v>
      </c>
      <c r="FV27" s="106">
        <v>342.5</v>
      </c>
      <c r="FW27" s="106">
        <v>377.5</v>
      </c>
      <c r="FX27" s="106">
        <v>453.5</v>
      </c>
      <c r="FY27" s="106">
        <v>471.5</v>
      </c>
      <c r="FZ27" s="106">
        <v>421</v>
      </c>
      <c r="GA27" s="106">
        <v>310.5</v>
      </c>
      <c r="GB27" s="106">
        <v>397</v>
      </c>
      <c r="GC27" s="106">
        <v>372</v>
      </c>
      <c r="GD27" s="106">
        <v>467</v>
      </c>
      <c r="GE27" s="106">
        <v>424</v>
      </c>
      <c r="GF27" s="106">
        <v>377.5</v>
      </c>
      <c r="GG27" s="106">
        <v>348</v>
      </c>
      <c r="GH27" s="106">
        <v>412</v>
      </c>
      <c r="GI27" s="106">
        <v>505</v>
      </c>
      <c r="GJ27" s="106">
        <v>389</v>
      </c>
      <c r="GK27" s="106">
        <v>410.5</v>
      </c>
      <c r="GL27" s="106">
        <v>347</v>
      </c>
      <c r="GM27" s="106">
        <v>425</v>
      </c>
      <c r="GN27" s="106">
        <v>361.5</v>
      </c>
      <c r="GO27" s="106">
        <v>391</v>
      </c>
      <c r="GP27" s="106">
        <v>406.5</v>
      </c>
      <c r="GQ27" s="106">
        <v>367.5</v>
      </c>
      <c r="GR27" s="106">
        <v>427</v>
      </c>
      <c r="GS27" s="106">
        <v>412.5</v>
      </c>
      <c r="GT27" s="106">
        <v>400.5</v>
      </c>
      <c r="GU27" s="106">
        <v>565.5</v>
      </c>
      <c r="GV27" s="106">
        <v>392.5</v>
      </c>
      <c r="GW27" s="106">
        <v>381.5</v>
      </c>
      <c r="GX27" s="106">
        <v>355.5</v>
      </c>
      <c r="GY27" s="106">
        <v>383.5</v>
      </c>
      <c r="GZ27" s="106">
        <v>393</v>
      </c>
      <c r="HA27" s="106">
        <v>371.5</v>
      </c>
      <c r="HB27" s="106">
        <v>340</v>
      </c>
      <c r="HC27" s="106">
        <v>384.5</v>
      </c>
      <c r="HD27" s="106">
        <v>435</v>
      </c>
      <c r="HE27" s="106">
        <v>377</v>
      </c>
      <c r="HF27" s="106">
        <v>388</v>
      </c>
      <c r="HG27" s="106">
        <v>371</v>
      </c>
      <c r="HH27" s="106">
        <v>352</v>
      </c>
      <c r="HI27" s="106">
        <v>363</v>
      </c>
      <c r="HJ27" s="106">
        <v>349.5</v>
      </c>
      <c r="HK27" s="106">
        <v>369.5</v>
      </c>
      <c r="HL27" s="106">
        <v>581</v>
      </c>
      <c r="HM27" s="106">
        <v>603.5</v>
      </c>
      <c r="HN27" s="106">
        <v>446.5</v>
      </c>
      <c r="HO27" s="106">
        <v>432.5</v>
      </c>
      <c r="HP27" s="106">
        <v>466</v>
      </c>
      <c r="HQ27" s="106">
        <v>405.5</v>
      </c>
      <c r="HR27" s="106">
        <v>414.5</v>
      </c>
      <c r="HS27" s="106">
        <v>361.5</v>
      </c>
      <c r="HT27" s="106">
        <v>383</v>
      </c>
      <c r="HU27" s="106">
        <v>336</v>
      </c>
      <c r="HV27" s="106">
        <v>369</v>
      </c>
      <c r="HW27" s="106">
        <v>319</v>
      </c>
      <c r="HX27" s="106">
        <v>321.5</v>
      </c>
      <c r="HY27" s="106">
        <v>404.5</v>
      </c>
      <c r="HZ27" s="106">
        <v>577</v>
      </c>
      <c r="IA27" s="106">
        <v>417.5</v>
      </c>
      <c r="IB27" s="106">
        <v>473.5</v>
      </c>
      <c r="IC27" s="106">
        <v>416.5</v>
      </c>
      <c r="ID27" s="106">
        <v>410.5</v>
      </c>
      <c r="IE27" s="106">
        <v>366.5</v>
      </c>
      <c r="IF27" s="106">
        <v>371.5</v>
      </c>
      <c r="IG27" s="106">
        <v>358.5</v>
      </c>
      <c r="IH27" s="106">
        <v>376.5</v>
      </c>
      <c r="II27" s="106">
        <v>328</v>
      </c>
      <c r="IJ27" s="106">
        <v>359.5</v>
      </c>
      <c r="IK27" s="106">
        <v>359</v>
      </c>
      <c r="IL27" s="106">
        <v>384</v>
      </c>
      <c r="IM27" s="106">
        <v>416.5</v>
      </c>
      <c r="IN27" s="106">
        <v>338</v>
      </c>
      <c r="IO27" s="106">
        <v>443</v>
      </c>
      <c r="IP27" s="106">
        <v>409</v>
      </c>
      <c r="IQ27" s="106">
        <v>383.5</v>
      </c>
      <c r="IR27" s="106">
        <v>422.5</v>
      </c>
      <c r="IS27" s="106">
        <v>328.5</v>
      </c>
      <c r="IT27" s="106">
        <v>358</v>
      </c>
      <c r="IU27" s="106">
        <v>304.5</v>
      </c>
      <c r="IV27" s="106">
        <v>329.5</v>
      </c>
      <c r="IW27" s="106">
        <v>329.5</v>
      </c>
      <c r="IX27" s="106">
        <v>349.5</v>
      </c>
      <c r="IY27" s="106">
        <v>324</v>
      </c>
      <c r="IZ27" s="106">
        <v>391.5</v>
      </c>
      <c r="JA27" s="106">
        <v>354.5</v>
      </c>
      <c r="JB27" s="106">
        <v>384.5</v>
      </c>
      <c r="JC27" s="106">
        <v>316</v>
      </c>
      <c r="JD27" s="106">
        <v>339</v>
      </c>
      <c r="JE27" s="106">
        <v>328</v>
      </c>
      <c r="JF27" s="106">
        <v>322.5</v>
      </c>
      <c r="JG27" s="106">
        <v>453.5</v>
      </c>
      <c r="JH27" s="106">
        <v>450.5</v>
      </c>
      <c r="JI27" s="106">
        <v>413</v>
      </c>
      <c r="JJ27" s="106">
        <v>582</v>
      </c>
      <c r="JK27" s="106">
        <v>445.5</v>
      </c>
      <c r="JL27" s="106">
        <v>431</v>
      </c>
      <c r="JM27" s="106">
        <v>536.5</v>
      </c>
      <c r="JN27" s="106">
        <v>469</v>
      </c>
      <c r="JO27" s="106">
        <v>496.5</v>
      </c>
      <c r="JP27" s="106">
        <v>415</v>
      </c>
      <c r="JQ27" s="106">
        <v>1011</v>
      </c>
      <c r="JR27" s="106">
        <v>1350.5</v>
      </c>
      <c r="JS27" s="106">
        <v>615.5</v>
      </c>
      <c r="JT27" s="106">
        <v>420</v>
      </c>
      <c r="JU27" s="106">
        <v>415</v>
      </c>
      <c r="JV27" s="106">
        <v>550.5</v>
      </c>
      <c r="JW27" s="106">
        <v>442</v>
      </c>
      <c r="JX27" s="106">
        <v>442</v>
      </c>
      <c r="JY27" s="106">
        <v>346.5</v>
      </c>
      <c r="JZ27" s="106">
        <v>334.5</v>
      </c>
      <c r="KA27" s="106">
        <v>426.5</v>
      </c>
      <c r="KB27" s="106">
        <v>328</v>
      </c>
      <c r="KC27" s="106">
        <v>427.5</v>
      </c>
      <c r="KD27" s="106">
        <v>425</v>
      </c>
      <c r="KE27" s="106">
        <v>309</v>
      </c>
      <c r="KF27" s="106">
        <v>356</v>
      </c>
      <c r="KG27" s="106">
        <v>330.5</v>
      </c>
      <c r="KH27" s="106">
        <v>384</v>
      </c>
      <c r="KI27" s="106">
        <v>299</v>
      </c>
      <c r="KJ27" s="106">
        <v>318</v>
      </c>
      <c r="KK27" s="106">
        <v>468.5</v>
      </c>
      <c r="KL27" s="106">
        <v>408.5</v>
      </c>
      <c r="KM27" s="106">
        <v>317.5</v>
      </c>
      <c r="KN27" s="106">
        <v>318</v>
      </c>
      <c r="KO27" s="106">
        <v>322</v>
      </c>
      <c r="KP27" s="106">
        <v>355</v>
      </c>
      <c r="KQ27" s="106">
        <v>331.5</v>
      </c>
      <c r="KR27" s="106">
        <v>1262.5</v>
      </c>
    </row>
    <row r="28" spans="1:304" x14ac:dyDescent="0.15">
      <c r="AG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78"/>
      <c r="IZ28" s="78"/>
      <c r="JA28" s="78"/>
      <c r="JB28" s="78"/>
      <c r="JC28" s="78"/>
      <c r="JD28" s="78"/>
      <c r="JE28" s="78"/>
      <c r="JF28" s="78"/>
      <c r="JG28" s="78"/>
      <c r="JH28" s="78"/>
      <c r="JI28" s="78"/>
      <c r="JJ28" s="78"/>
      <c r="JK28" s="78"/>
      <c r="JL28" s="78"/>
      <c r="JM28" s="78"/>
      <c r="JN28" s="78"/>
      <c r="JO28" s="78"/>
      <c r="JP28" s="78"/>
      <c r="JQ28" s="78"/>
      <c r="JR28" s="78"/>
      <c r="JS28" s="78"/>
      <c r="JT28" s="78"/>
      <c r="JU28" s="78"/>
      <c r="JV28" s="78"/>
      <c r="JW28" s="78"/>
      <c r="JX28" s="78"/>
      <c r="JY28" s="78"/>
      <c r="JZ28" s="78"/>
      <c r="KA28" s="78"/>
      <c r="KB28" s="78"/>
      <c r="KC28" s="78"/>
      <c r="KD28" s="78"/>
      <c r="KE28" s="78"/>
      <c r="KF28" s="78"/>
      <c r="KG28" s="78"/>
      <c r="KH28" s="78"/>
      <c r="KI28" s="78"/>
      <c r="KJ28" s="78"/>
      <c r="KK28" s="78"/>
      <c r="KL28" s="78"/>
      <c r="KM28" s="78"/>
      <c r="KN28" s="78"/>
      <c r="KO28" s="78"/>
      <c r="KP28" s="78"/>
      <c r="KQ28" s="78"/>
      <c r="KR28" s="78"/>
    </row>
    <row r="29" spans="1:304" x14ac:dyDescent="0.15">
      <c r="A29" s="81" t="s">
        <v>385</v>
      </c>
      <c r="B29" s="85" t="s">
        <v>423</v>
      </c>
      <c r="AE29" s="85" t="s">
        <v>385</v>
      </c>
      <c r="AF29" s="85" t="s">
        <v>423</v>
      </c>
      <c r="CU29" s="81" t="s">
        <v>385</v>
      </c>
      <c r="CV29" s="85" t="s">
        <v>423</v>
      </c>
    </row>
    <row r="30" spans="1:304" x14ac:dyDescent="0.15">
      <c r="A30" s="81" t="s">
        <v>422</v>
      </c>
      <c r="B30" s="99" t="s">
        <v>421</v>
      </c>
      <c r="C30" s="99">
        <f t="shared" ref="C30:AC30" si="0">IF(C6&lt;C$26,0,C6-C$27)</f>
        <v>37427</v>
      </c>
      <c r="D30" s="99">
        <f t="shared" si="0"/>
        <v>41447</v>
      </c>
      <c r="E30" s="99">
        <f t="shared" si="0"/>
        <v>41294</v>
      </c>
      <c r="F30" s="99">
        <f t="shared" si="0"/>
        <v>128390</v>
      </c>
      <c r="G30" s="99">
        <f t="shared" si="0"/>
        <v>153912.5</v>
      </c>
      <c r="H30" s="99">
        <f t="shared" si="0"/>
        <v>140839.5</v>
      </c>
      <c r="I30" s="99">
        <f t="shared" si="0"/>
        <v>453215</v>
      </c>
      <c r="J30" s="99">
        <f t="shared" si="0"/>
        <v>448164</v>
      </c>
      <c r="K30" s="99">
        <f t="shared" si="0"/>
        <v>421300</v>
      </c>
      <c r="L30" s="99">
        <f t="shared" si="0"/>
        <v>768713</v>
      </c>
      <c r="M30" s="99">
        <f t="shared" si="0"/>
        <v>701288</v>
      </c>
      <c r="N30" s="99">
        <f t="shared" si="0"/>
        <v>724928.5</v>
      </c>
      <c r="O30" s="99">
        <f t="shared" si="0"/>
        <v>1037712</v>
      </c>
      <c r="P30" s="99">
        <f t="shared" si="0"/>
        <v>996706.5</v>
      </c>
      <c r="Q30" s="99">
        <f t="shared" si="0"/>
        <v>1102302.5</v>
      </c>
      <c r="R30" s="99">
        <f t="shared" si="0"/>
        <v>1106441</v>
      </c>
      <c r="S30" s="99">
        <f t="shared" si="0"/>
        <v>1097705.5</v>
      </c>
      <c r="T30" s="99">
        <f t="shared" si="0"/>
        <v>1025531</v>
      </c>
      <c r="U30" s="99">
        <f t="shared" si="0"/>
        <v>1051714</v>
      </c>
      <c r="V30" s="99">
        <f t="shared" si="0"/>
        <v>1090722</v>
      </c>
      <c r="W30" s="99">
        <f t="shared" si="0"/>
        <v>1170300</v>
      </c>
      <c r="X30" s="99">
        <f t="shared" si="0"/>
        <v>1115171</v>
      </c>
      <c r="Y30" s="99">
        <f t="shared" si="0"/>
        <v>1078654</v>
      </c>
      <c r="Z30" s="99">
        <f t="shared" si="0"/>
        <v>1199084.5</v>
      </c>
      <c r="AA30" s="99">
        <f t="shared" si="0"/>
        <v>963813</v>
      </c>
      <c r="AB30" s="99">
        <f t="shared" si="0"/>
        <v>1073696.5</v>
      </c>
      <c r="AC30" s="99">
        <f t="shared" si="0"/>
        <v>1085307</v>
      </c>
      <c r="AD30" s="78"/>
      <c r="AE30" s="81" t="s">
        <v>422</v>
      </c>
      <c r="AF30" s="99" t="s">
        <v>421</v>
      </c>
      <c r="AG30" s="99">
        <f t="shared" ref="AG30:BL30" si="1">IF(AG6&lt;AG$26,0,AG6-AG$27)</f>
        <v>624.5</v>
      </c>
      <c r="AH30" s="99">
        <f t="shared" si="1"/>
        <v>118.5</v>
      </c>
      <c r="AI30" s="99">
        <f t="shared" si="1"/>
        <v>20</v>
      </c>
      <c r="AJ30" s="99">
        <f t="shared" si="1"/>
        <v>0</v>
      </c>
      <c r="AK30" s="99">
        <f t="shared" si="1"/>
        <v>608.5</v>
      </c>
      <c r="AL30" s="99">
        <f t="shared" si="1"/>
        <v>141</v>
      </c>
      <c r="AM30" s="99">
        <f t="shared" si="1"/>
        <v>38</v>
      </c>
      <c r="AN30" s="99">
        <f t="shared" si="1"/>
        <v>0</v>
      </c>
      <c r="AO30" s="99">
        <f t="shared" si="1"/>
        <v>247.5</v>
      </c>
      <c r="AP30" s="99">
        <f t="shared" si="1"/>
        <v>46</v>
      </c>
      <c r="AQ30" s="99">
        <f t="shared" si="1"/>
        <v>0</v>
      </c>
      <c r="AR30" s="99">
        <f t="shared" si="1"/>
        <v>0</v>
      </c>
      <c r="AS30" s="99">
        <f t="shared" si="1"/>
        <v>199</v>
      </c>
      <c r="AT30" s="99">
        <f t="shared" si="1"/>
        <v>49</v>
      </c>
      <c r="AU30" s="99">
        <f t="shared" si="1"/>
        <v>0</v>
      </c>
      <c r="AV30" s="99">
        <f t="shared" si="1"/>
        <v>0</v>
      </c>
      <c r="AW30" s="99">
        <f t="shared" si="1"/>
        <v>411.5</v>
      </c>
      <c r="AX30" s="99">
        <f t="shared" si="1"/>
        <v>108.5</v>
      </c>
      <c r="AY30" s="99">
        <f t="shared" si="1"/>
        <v>0</v>
      </c>
      <c r="AZ30" s="99">
        <f t="shared" si="1"/>
        <v>0</v>
      </c>
      <c r="BA30" s="99">
        <f t="shared" si="1"/>
        <v>253</v>
      </c>
      <c r="BB30" s="99">
        <f t="shared" si="1"/>
        <v>68</v>
      </c>
      <c r="BC30" s="99">
        <f t="shared" si="1"/>
        <v>0</v>
      </c>
      <c r="BD30" s="99">
        <f t="shared" si="1"/>
        <v>0</v>
      </c>
      <c r="BE30" s="99">
        <f t="shared" si="1"/>
        <v>681.5</v>
      </c>
      <c r="BF30" s="99">
        <f t="shared" si="1"/>
        <v>181</v>
      </c>
      <c r="BG30" s="99">
        <f t="shared" si="1"/>
        <v>26</v>
      </c>
      <c r="BH30" s="99">
        <f t="shared" si="1"/>
        <v>0</v>
      </c>
      <c r="BI30" s="99">
        <f t="shared" si="1"/>
        <v>697</v>
      </c>
      <c r="BJ30" s="99">
        <f t="shared" si="1"/>
        <v>169.5</v>
      </c>
      <c r="BK30" s="99">
        <f t="shared" si="1"/>
        <v>0</v>
      </c>
      <c r="BL30" s="99">
        <f t="shared" si="1"/>
        <v>0</v>
      </c>
      <c r="BM30" s="99">
        <f t="shared" ref="BM30:CR30" si="2">IF(BM6&lt;BM$26,0,BM6-BM$27)</f>
        <v>284.5</v>
      </c>
      <c r="BN30" s="99">
        <f t="shared" si="2"/>
        <v>89</v>
      </c>
      <c r="BO30" s="99">
        <f t="shared" si="2"/>
        <v>0</v>
      </c>
      <c r="BP30" s="99">
        <f t="shared" si="2"/>
        <v>23</v>
      </c>
      <c r="BQ30" s="99">
        <f t="shared" si="2"/>
        <v>428</v>
      </c>
      <c r="BR30" s="99">
        <f t="shared" si="2"/>
        <v>131</v>
      </c>
      <c r="BS30" s="99">
        <f t="shared" si="2"/>
        <v>29</v>
      </c>
      <c r="BT30" s="99">
        <f t="shared" si="2"/>
        <v>0</v>
      </c>
      <c r="BU30" s="99">
        <f t="shared" si="2"/>
        <v>356.5</v>
      </c>
      <c r="BV30" s="99">
        <f t="shared" si="2"/>
        <v>96</v>
      </c>
      <c r="BW30" s="99">
        <f t="shared" si="2"/>
        <v>0</v>
      </c>
      <c r="BX30" s="99">
        <f t="shared" si="2"/>
        <v>0</v>
      </c>
      <c r="BY30" s="99">
        <f t="shared" si="2"/>
        <v>131</v>
      </c>
      <c r="BZ30" s="99">
        <f t="shared" si="2"/>
        <v>37</v>
      </c>
      <c r="CA30" s="99">
        <f t="shared" si="2"/>
        <v>0</v>
      </c>
      <c r="CB30" s="99">
        <f t="shared" si="2"/>
        <v>0</v>
      </c>
      <c r="CC30" s="99">
        <f t="shared" si="2"/>
        <v>314</v>
      </c>
      <c r="CD30" s="99">
        <f t="shared" si="2"/>
        <v>0</v>
      </c>
      <c r="CE30" s="99">
        <f t="shared" si="2"/>
        <v>0</v>
      </c>
      <c r="CF30" s="99">
        <f t="shared" si="2"/>
        <v>0</v>
      </c>
      <c r="CG30" s="99">
        <f t="shared" si="2"/>
        <v>0</v>
      </c>
      <c r="CH30" s="99">
        <f t="shared" si="2"/>
        <v>0</v>
      </c>
      <c r="CI30" s="99">
        <f t="shared" si="2"/>
        <v>0</v>
      </c>
      <c r="CJ30" s="99">
        <f t="shared" si="2"/>
        <v>0</v>
      </c>
      <c r="CK30" s="99">
        <f t="shared" si="2"/>
        <v>270.5</v>
      </c>
      <c r="CL30" s="99">
        <f t="shared" si="2"/>
        <v>0</v>
      </c>
      <c r="CM30" s="99">
        <f t="shared" si="2"/>
        <v>37</v>
      </c>
      <c r="CN30" s="99">
        <f t="shared" si="2"/>
        <v>0</v>
      </c>
      <c r="CO30" s="99">
        <f t="shared" si="2"/>
        <v>0</v>
      </c>
      <c r="CP30" s="99">
        <f t="shared" si="2"/>
        <v>0</v>
      </c>
      <c r="CQ30" s="99">
        <f t="shared" si="2"/>
        <v>0</v>
      </c>
      <c r="CR30" s="99">
        <f t="shared" si="2"/>
        <v>0</v>
      </c>
      <c r="CS30" s="78"/>
      <c r="CT30" s="78"/>
      <c r="CU30" s="81" t="s">
        <v>422</v>
      </c>
      <c r="CV30" s="81" t="s">
        <v>421</v>
      </c>
      <c r="CW30" s="99">
        <f t="shared" ref="CW30:FH30" si="3">IF(CW6&lt;CW$26,0,CW6-CW$27)</f>
        <v>995702.5</v>
      </c>
      <c r="CX30" s="99">
        <f t="shared" si="3"/>
        <v>752942</v>
      </c>
      <c r="CY30" s="99">
        <f t="shared" si="3"/>
        <v>975224</v>
      </c>
      <c r="CZ30" s="99">
        <f t="shared" si="3"/>
        <v>938194.5</v>
      </c>
      <c r="DA30" s="99">
        <f t="shared" si="3"/>
        <v>1067463</v>
      </c>
      <c r="DB30" s="99">
        <f t="shared" si="3"/>
        <v>1006549.5</v>
      </c>
      <c r="DC30" s="99">
        <f t="shared" si="3"/>
        <v>1141928.5</v>
      </c>
      <c r="DD30" s="99">
        <f t="shared" si="3"/>
        <v>1150776</v>
      </c>
      <c r="DE30" s="99">
        <f t="shared" si="3"/>
        <v>1080164.5</v>
      </c>
      <c r="DF30" s="99">
        <f t="shared" si="3"/>
        <v>929122</v>
      </c>
      <c r="DG30" s="99">
        <f t="shared" si="3"/>
        <v>1231963</v>
      </c>
      <c r="DH30" s="99">
        <f t="shared" si="3"/>
        <v>1002906.5</v>
      </c>
      <c r="DI30" s="99">
        <f t="shared" si="3"/>
        <v>1010329</v>
      </c>
      <c r="DJ30" s="99">
        <f t="shared" si="3"/>
        <v>866053.5</v>
      </c>
      <c r="DK30" s="99">
        <f t="shared" si="3"/>
        <v>997914</v>
      </c>
      <c r="DL30" s="99">
        <f t="shared" si="3"/>
        <v>1032905.5</v>
      </c>
      <c r="DM30" s="99">
        <f t="shared" si="3"/>
        <v>934296</v>
      </c>
      <c r="DN30" s="99">
        <f t="shared" si="3"/>
        <v>100799.5</v>
      </c>
      <c r="DO30" s="99">
        <f t="shared" si="3"/>
        <v>1100504</v>
      </c>
      <c r="DP30" s="99">
        <f t="shared" si="3"/>
        <v>833548.5</v>
      </c>
      <c r="DQ30" s="99">
        <f t="shared" si="3"/>
        <v>1070222.5</v>
      </c>
      <c r="DR30" s="99">
        <f t="shared" si="3"/>
        <v>835610.5</v>
      </c>
      <c r="DS30" s="99">
        <f t="shared" si="3"/>
        <v>1030352</v>
      </c>
      <c r="DT30" s="99">
        <f t="shared" si="3"/>
        <v>105150.5</v>
      </c>
      <c r="DU30" s="99">
        <f t="shared" si="3"/>
        <v>966787</v>
      </c>
      <c r="DV30" s="99">
        <f t="shared" si="3"/>
        <v>848799</v>
      </c>
      <c r="DW30" s="99">
        <f t="shared" si="3"/>
        <v>1134183</v>
      </c>
      <c r="DX30" s="99">
        <f t="shared" si="3"/>
        <v>940413</v>
      </c>
      <c r="DY30" s="99">
        <f t="shared" si="3"/>
        <v>1141025</v>
      </c>
      <c r="DZ30" s="99">
        <f t="shared" si="3"/>
        <v>996475</v>
      </c>
      <c r="EA30" s="99">
        <f t="shared" si="3"/>
        <v>1022470</v>
      </c>
      <c r="EB30" s="99">
        <f t="shared" si="3"/>
        <v>1166186</v>
      </c>
      <c r="EC30" s="99">
        <f t="shared" si="3"/>
        <v>1126414.5</v>
      </c>
      <c r="ED30" s="99">
        <f t="shared" si="3"/>
        <v>479955.5</v>
      </c>
      <c r="EE30" s="99">
        <f t="shared" si="3"/>
        <v>788731.5</v>
      </c>
      <c r="EF30" s="99">
        <f t="shared" si="3"/>
        <v>857399.5</v>
      </c>
      <c r="EG30" s="99">
        <f t="shared" si="3"/>
        <v>1180010</v>
      </c>
      <c r="EH30" s="99">
        <f t="shared" si="3"/>
        <v>973886</v>
      </c>
      <c r="EI30" s="99">
        <f t="shared" si="3"/>
        <v>906338.5</v>
      </c>
      <c r="EJ30" s="99">
        <f t="shared" si="3"/>
        <v>835826</v>
      </c>
      <c r="EK30" s="99">
        <f t="shared" si="3"/>
        <v>843319</v>
      </c>
      <c r="EL30" s="99">
        <f t="shared" si="3"/>
        <v>178825.5</v>
      </c>
      <c r="EM30" s="99">
        <f t="shared" si="3"/>
        <v>976384.5</v>
      </c>
      <c r="EN30" s="99">
        <f t="shared" si="3"/>
        <v>624974.5</v>
      </c>
      <c r="EO30" s="99">
        <f t="shared" si="3"/>
        <v>1149971</v>
      </c>
      <c r="EP30" s="99">
        <f t="shared" si="3"/>
        <v>713518</v>
      </c>
      <c r="EQ30" s="99">
        <f t="shared" si="3"/>
        <v>932216</v>
      </c>
      <c r="ER30" s="99">
        <f t="shared" si="3"/>
        <v>737840.5</v>
      </c>
      <c r="ES30" s="99">
        <f t="shared" si="3"/>
        <v>1210158</v>
      </c>
      <c r="ET30" s="99">
        <f t="shared" si="3"/>
        <v>96062</v>
      </c>
      <c r="EU30" s="99">
        <f t="shared" si="3"/>
        <v>1174704</v>
      </c>
      <c r="EV30" s="99">
        <f t="shared" si="3"/>
        <v>1096385.5</v>
      </c>
      <c r="EW30" s="99">
        <f t="shared" si="3"/>
        <v>995780</v>
      </c>
      <c r="EX30" s="99">
        <f t="shared" si="3"/>
        <v>955250.5</v>
      </c>
      <c r="EY30" s="99">
        <f t="shared" si="3"/>
        <v>1079894</v>
      </c>
      <c r="EZ30" s="99">
        <f t="shared" si="3"/>
        <v>227337</v>
      </c>
      <c r="FA30" s="99">
        <f t="shared" si="3"/>
        <v>1038203</v>
      </c>
      <c r="FB30" s="99">
        <f t="shared" si="3"/>
        <v>1019684.5</v>
      </c>
      <c r="FC30" s="99">
        <f t="shared" si="3"/>
        <v>986524.5</v>
      </c>
      <c r="FD30" s="99">
        <f t="shared" si="3"/>
        <v>781742</v>
      </c>
      <c r="FE30" s="99">
        <f t="shared" si="3"/>
        <v>759913</v>
      </c>
      <c r="FF30" s="99">
        <f t="shared" si="3"/>
        <v>997419.5</v>
      </c>
      <c r="FG30" s="99">
        <f t="shared" si="3"/>
        <v>957810</v>
      </c>
      <c r="FH30" s="99">
        <f t="shared" si="3"/>
        <v>1015469</v>
      </c>
      <c r="FI30" s="99">
        <f t="shared" ref="FI30:HT30" si="4">IF(FI6&lt;FI$26,0,FI6-FI$27)</f>
        <v>879663</v>
      </c>
      <c r="FJ30" s="99">
        <f t="shared" si="4"/>
        <v>1021455</v>
      </c>
      <c r="FK30" s="99">
        <f t="shared" si="4"/>
        <v>1093658</v>
      </c>
      <c r="FL30" s="99">
        <f t="shared" si="4"/>
        <v>1051238</v>
      </c>
      <c r="FM30" s="99">
        <f t="shared" si="4"/>
        <v>1036708.5</v>
      </c>
      <c r="FN30" s="99">
        <f t="shared" si="4"/>
        <v>1093659.5</v>
      </c>
      <c r="FO30" s="99">
        <f t="shared" si="4"/>
        <v>1093457.5</v>
      </c>
      <c r="FP30" s="99">
        <f t="shared" si="4"/>
        <v>771711</v>
      </c>
      <c r="FQ30" s="99">
        <f t="shared" si="4"/>
        <v>776259</v>
      </c>
      <c r="FR30" s="99">
        <f t="shared" si="4"/>
        <v>1125306.5</v>
      </c>
      <c r="FS30" s="99">
        <f t="shared" si="4"/>
        <v>975846</v>
      </c>
      <c r="FT30" s="99">
        <f t="shared" si="4"/>
        <v>968664.5</v>
      </c>
      <c r="FU30" s="99">
        <f t="shared" si="4"/>
        <v>922311</v>
      </c>
      <c r="FV30" s="99">
        <f t="shared" si="4"/>
        <v>1030093.5</v>
      </c>
      <c r="FW30" s="99">
        <f t="shared" si="4"/>
        <v>462634.5</v>
      </c>
      <c r="FX30" s="99">
        <f t="shared" si="4"/>
        <v>901406.5</v>
      </c>
      <c r="FY30" s="99">
        <f t="shared" si="4"/>
        <v>929884.5</v>
      </c>
      <c r="FZ30" s="99">
        <f t="shared" si="4"/>
        <v>864051</v>
      </c>
      <c r="GA30" s="99">
        <f t="shared" si="4"/>
        <v>740828.5</v>
      </c>
      <c r="GB30" s="99">
        <f t="shared" si="4"/>
        <v>937482</v>
      </c>
      <c r="GC30" s="99">
        <f t="shared" si="4"/>
        <v>959849</v>
      </c>
      <c r="GD30" s="99">
        <f t="shared" si="4"/>
        <v>943340</v>
      </c>
      <c r="GE30" s="99">
        <f t="shared" si="4"/>
        <v>623993</v>
      </c>
      <c r="GF30" s="99">
        <f t="shared" si="4"/>
        <v>885524.5</v>
      </c>
      <c r="GG30" s="99">
        <f t="shared" si="4"/>
        <v>808043</v>
      </c>
      <c r="GH30" s="99">
        <f t="shared" si="4"/>
        <v>882070</v>
      </c>
      <c r="GI30" s="99">
        <f t="shared" si="4"/>
        <v>977270</v>
      </c>
      <c r="GJ30" s="99">
        <f t="shared" si="4"/>
        <v>1023892</v>
      </c>
      <c r="GK30" s="99">
        <f t="shared" si="4"/>
        <v>922878.5</v>
      </c>
      <c r="GL30" s="99">
        <f t="shared" si="4"/>
        <v>1043084</v>
      </c>
      <c r="GM30" s="99">
        <f t="shared" si="4"/>
        <v>903942</v>
      </c>
      <c r="GN30" s="99">
        <f t="shared" si="4"/>
        <v>986759.5</v>
      </c>
      <c r="GO30" s="99">
        <f t="shared" si="4"/>
        <v>751919</v>
      </c>
      <c r="GP30" s="99">
        <f t="shared" si="4"/>
        <v>993554.5</v>
      </c>
      <c r="GQ30" s="99">
        <f t="shared" si="4"/>
        <v>1156365.5</v>
      </c>
      <c r="GR30" s="99">
        <f t="shared" si="4"/>
        <v>975980</v>
      </c>
      <c r="GS30" s="99">
        <f t="shared" si="4"/>
        <v>701515.5</v>
      </c>
      <c r="GT30" s="99">
        <f t="shared" si="4"/>
        <v>964151.5</v>
      </c>
      <c r="GU30" s="99">
        <f t="shared" si="4"/>
        <v>302866.5</v>
      </c>
      <c r="GV30" s="99">
        <f t="shared" si="4"/>
        <v>909446.5</v>
      </c>
      <c r="GW30" s="99">
        <f t="shared" si="4"/>
        <v>314220.5</v>
      </c>
      <c r="GX30" s="99">
        <f t="shared" si="4"/>
        <v>891701.5</v>
      </c>
      <c r="GY30" s="99">
        <f t="shared" si="4"/>
        <v>927465.5</v>
      </c>
      <c r="GZ30" s="99">
        <f t="shared" si="4"/>
        <v>833531</v>
      </c>
      <c r="HA30" s="99">
        <f t="shared" si="4"/>
        <v>806651.5</v>
      </c>
      <c r="HB30" s="99">
        <f t="shared" si="4"/>
        <v>1007299</v>
      </c>
      <c r="HC30" s="99">
        <f t="shared" si="4"/>
        <v>1051253.5</v>
      </c>
      <c r="HD30" s="99">
        <f t="shared" si="4"/>
        <v>522306</v>
      </c>
      <c r="HE30" s="99">
        <f t="shared" si="4"/>
        <v>923596</v>
      </c>
      <c r="HF30" s="99">
        <f t="shared" si="4"/>
        <v>853597</v>
      </c>
      <c r="HG30" s="99">
        <f t="shared" si="4"/>
        <v>927706</v>
      </c>
      <c r="HH30" s="99">
        <f t="shared" si="4"/>
        <v>878255</v>
      </c>
      <c r="HI30" s="99">
        <f t="shared" si="4"/>
        <v>976272</v>
      </c>
      <c r="HJ30" s="99">
        <f t="shared" si="4"/>
        <v>1058583.5</v>
      </c>
      <c r="HK30" s="99">
        <f t="shared" si="4"/>
        <v>926567.5</v>
      </c>
      <c r="HL30" s="99">
        <f t="shared" si="4"/>
        <v>1124464</v>
      </c>
      <c r="HM30" s="99">
        <f t="shared" si="4"/>
        <v>1127633.5</v>
      </c>
      <c r="HN30" s="99">
        <f t="shared" si="4"/>
        <v>1094278.5</v>
      </c>
      <c r="HO30" s="99">
        <f t="shared" si="4"/>
        <v>1126208.5</v>
      </c>
      <c r="HP30" s="99">
        <f t="shared" si="4"/>
        <v>1066218</v>
      </c>
      <c r="HQ30" s="99">
        <f t="shared" si="4"/>
        <v>1105033.5</v>
      </c>
      <c r="HR30" s="99">
        <f t="shared" si="4"/>
        <v>1119615.5</v>
      </c>
      <c r="HS30" s="99">
        <f t="shared" si="4"/>
        <v>1114196.5</v>
      </c>
      <c r="HT30" s="99">
        <f t="shared" si="4"/>
        <v>1054446</v>
      </c>
      <c r="HU30" s="99">
        <f t="shared" ref="HU30:KF30" si="5">IF(HU6&lt;HU$26,0,HU6-HU$27)</f>
        <v>1039447</v>
      </c>
      <c r="HV30" s="99">
        <f t="shared" si="5"/>
        <v>1138810</v>
      </c>
      <c r="HW30" s="99">
        <f t="shared" si="5"/>
        <v>1119027</v>
      </c>
      <c r="HX30" s="99">
        <f t="shared" si="5"/>
        <v>844545.5</v>
      </c>
      <c r="HY30" s="99">
        <f t="shared" si="5"/>
        <v>1068559.5</v>
      </c>
      <c r="HZ30" s="99">
        <f t="shared" si="5"/>
        <v>1097795</v>
      </c>
      <c r="IA30" s="99">
        <f t="shared" si="5"/>
        <v>1134658.5</v>
      </c>
      <c r="IB30" s="99">
        <f t="shared" si="5"/>
        <v>1050936.5</v>
      </c>
      <c r="IC30" s="99">
        <f t="shared" si="5"/>
        <v>976902.5</v>
      </c>
      <c r="ID30" s="99">
        <f t="shared" si="5"/>
        <v>1039828.5</v>
      </c>
      <c r="IE30" s="99">
        <f t="shared" si="5"/>
        <v>1016619.5</v>
      </c>
      <c r="IF30" s="99">
        <f t="shared" si="5"/>
        <v>977859.5</v>
      </c>
      <c r="IG30" s="99">
        <f t="shared" si="5"/>
        <v>999529.5</v>
      </c>
      <c r="IH30" s="99">
        <f t="shared" si="5"/>
        <v>1060608.5</v>
      </c>
      <c r="II30" s="99">
        <f t="shared" si="5"/>
        <v>1041279</v>
      </c>
      <c r="IJ30" s="99">
        <f t="shared" si="5"/>
        <v>983798.5</v>
      </c>
      <c r="IK30" s="99">
        <f t="shared" si="5"/>
        <v>911987</v>
      </c>
      <c r="IL30" s="99">
        <f t="shared" si="5"/>
        <v>914470</v>
      </c>
      <c r="IM30" s="99">
        <f t="shared" si="5"/>
        <v>936095.5</v>
      </c>
      <c r="IN30" s="99">
        <f t="shared" si="5"/>
        <v>878952</v>
      </c>
      <c r="IO30" s="99">
        <f t="shared" si="5"/>
        <v>894122</v>
      </c>
      <c r="IP30" s="99">
        <f t="shared" si="5"/>
        <v>931543</v>
      </c>
      <c r="IQ30" s="99">
        <f t="shared" si="5"/>
        <v>908543.5</v>
      </c>
      <c r="IR30" s="99">
        <f t="shared" si="5"/>
        <v>824838.5</v>
      </c>
      <c r="IS30" s="99">
        <f t="shared" si="5"/>
        <v>826528.5</v>
      </c>
      <c r="IT30" s="99">
        <f t="shared" si="5"/>
        <v>888735</v>
      </c>
      <c r="IU30" s="99">
        <f t="shared" si="5"/>
        <v>855732.5</v>
      </c>
      <c r="IV30" s="99">
        <f t="shared" si="5"/>
        <v>869386.5</v>
      </c>
      <c r="IW30" s="99">
        <f t="shared" si="5"/>
        <v>906317.5</v>
      </c>
      <c r="IX30" s="99">
        <f t="shared" si="5"/>
        <v>891707.5</v>
      </c>
      <c r="IY30" s="99">
        <f t="shared" si="5"/>
        <v>867112</v>
      </c>
      <c r="IZ30" s="99">
        <f t="shared" si="5"/>
        <v>708147.5</v>
      </c>
      <c r="JA30" s="99">
        <f t="shared" si="5"/>
        <v>796865.5</v>
      </c>
      <c r="JB30" s="99">
        <f t="shared" si="5"/>
        <v>785665.5</v>
      </c>
      <c r="JC30" s="99">
        <f t="shared" si="5"/>
        <v>872591</v>
      </c>
      <c r="JD30" s="99">
        <f t="shared" si="5"/>
        <v>778643</v>
      </c>
      <c r="JE30" s="99">
        <f t="shared" si="5"/>
        <v>803959</v>
      </c>
      <c r="JF30" s="99">
        <f t="shared" si="5"/>
        <v>789374.5</v>
      </c>
      <c r="JG30" s="99">
        <f t="shared" si="5"/>
        <v>738633.5</v>
      </c>
      <c r="JH30" s="99">
        <f t="shared" si="5"/>
        <v>645851.5</v>
      </c>
      <c r="JI30" s="99">
        <f t="shared" si="5"/>
        <v>919457</v>
      </c>
      <c r="JJ30" s="99">
        <f t="shared" si="5"/>
        <v>737365</v>
      </c>
      <c r="JK30" s="99">
        <f t="shared" si="5"/>
        <v>750724.5</v>
      </c>
      <c r="JL30" s="99">
        <f t="shared" si="5"/>
        <v>633561</v>
      </c>
      <c r="JM30" s="99">
        <f t="shared" si="5"/>
        <v>1138870.5</v>
      </c>
      <c r="JN30" s="99">
        <f t="shared" si="5"/>
        <v>1142814</v>
      </c>
      <c r="JO30" s="99">
        <f t="shared" si="5"/>
        <v>664271.5</v>
      </c>
      <c r="JP30" s="99">
        <f t="shared" si="5"/>
        <v>612375</v>
      </c>
      <c r="JQ30" s="99">
        <f t="shared" si="5"/>
        <v>485483</v>
      </c>
      <c r="JR30" s="99">
        <f t="shared" si="5"/>
        <v>395321.5</v>
      </c>
      <c r="JS30" s="99">
        <f t="shared" si="5"/>
        <v>1128304.5</v>
      </c>
      <c r="JT30" s="99">
        <f t="shared" si="5"/>
        <v>928796</v>
      </c>
      <c r="JU30" s="99">
        <f t="shared" si="5"/>
        <v>1066041</v>
      </c>
      <c r="JV30" s="99">
        <f t="shared" si="5"/>
        <v>941204.5</v>
      </c>
      <c r="JW30" s="99">
        <f t="shared" si="5"/>
        <v>598898</v>
      </c>
      <c r="JX30" s="99">
        <f t="shared" si="5"/>
        <v>556951</v>
      </c>
      <c r="JY30" s="99">
        <f t="shared" si="5"/>
        <v>658950.5</v>
      </c>
      <c r="JZ30" s="99">
        <f t="shared" si="5"/>
        <v>10224.5</v>
      </c>
      <c r="KA30" s="99">
        <f t="shared" si="5"/>
        <v>862221.5</v>
      </c>
      <c r="KB30" s="99">
        <f t="shared" si="5"/>
        <v>866880</v>
      </c>
      <c r="KC30" s="99">
        <f t="shared" si="5"/>
        <v>921949.5</v>
      </c>
      <c r="KD30" s="99">
        <f t="shared" si="5"/>
        <v>868835</v>
      </c>
      <c r="KE30" s="99">
        <f t="shared" si="5"/>
        <v>939850</v>
      </c>
      <c r="KF30" s="99">
        <f t="shared" si="5"/>
        <v>454221</v>
      </c>
      <c r="KG30" s="99">
        <f t="shared" ref="KG30:KR30" si="6">IF(KG6&lt;KG$26,0,KG6-KG$27)</f>
        <v>922274.5</v>
      </c>
      <c r="KH30" s="99">
        <f t="shared" si="6"/>
        <v>209579</v>
      </c>
      <c r="KI30" s="99">
        <f t="shared" si="6"/>
        <v>904524</v>
      </c>
      <c r="KJ30" s="99">
        <f t="shared" si="6"/>
        <v>886496</v>
      </c>
      <c r="KK30" s="99">
        <f t="shared" si="6"/>
        <v>758224.5</v>
      </c>
      <c r="KL30" s="99">
        <f t="shared" si="6"/>
        <v>963231.5</v>
      </c>
      <c r="KM30" s="99">
        <f t="shared" si="6"/>
        <v>1078676.5</v>
      </c>
      <c r="KN30" s="99">
        <f t="shared" si="6"/>
        <v>762934</v>
      </c>
      <c r="KO30" s="99">
        <f t="shared" si="6"/>
        <v>720299</v>
      </c>
      <c r="KP30" s="99">
        <f t="shared" si="6"/>
        <v>688122</v>
      </c>
      <c r="KQ30" s="99">
        <f t="shared" si="6"/>
        <v>781614.5</v>
      </c>
      <c r="KR30" s="99">
        <f t="shared" si="6"/>
        <v>341608.5</v>
      </c>
    </row>
    <row r="31" spans="1:304" x14ac:dyDescent="0.15">
      <c r="A31" s="82" t="s">
        <v>383</v>
      </c>
      <c r="B31" s="99" t="s">
        <v>18</v>
      </c>
      <c r="C31" s="99">
        <f t="shared" ref="C31:AC31" si="7">IF(C7&lt;C$26,0,C7-C$27)</f>
        <v>1194617</v>
      </c>
      <c r="D31" s="99">
        <f t="shared" si="7"/>
        <v>1238987</v>
      </c>
      <c r="E31" s="99">
        <f t="shared" si="7"/>
        <v>1243622</v>
      </c>
      <c r="F31" s="99">
        <f t="shared" si="7"/>
        <v>1169085</v>
      </c>
      <c r="G31" s="99">
        <f t="shared" si="7"/>
        <v>1358292.5</v>
      </c>
      <c r="H31" s="99">
        <f t="shared" si="7"/>
        <v>1320141.5</v>
      </c>
      <c r="I31" s="99">
        <f t="shared" si="7"/>
        <v>1277108</v>
      </c>
      <c r="J31" s="99">
        <f t="shared" si="7"/>
        <v>1254731</v>
      </c>
      <c r="K31" s="99">
        <f t="shared" si="7"/>
        <v>1177714</v>
      </c>
      <c r="L31" s="99">
        <f t="shared" si="7"/>
        <v>1175872</v>
      </c>
      <c r="M31" s="99">
        <f t="shared" si="7"/>
        <v>1124861</v>
      </c>
      <c r="N31" s="99">
        <f t="shared" si="7"/>
        <v>1070990.5</v>
      </c>
      <c r="O31" s="99">
        <f t="shared" si="7"/>
        <v>1027454</v>
      </c>
      <c r="P31" s="99">
        <f t="shared" si="7"/>
        <v>1016084.5</v>
      </c>
      <c r="Q31" s="99">
        <f t="shared" si="7"/>
        <v>1056251.5</v>
      </c>
      <c r="R31" s="99">
        <f t="shared" si="7"/>
        <v>702702</v>
      </c>
      <c r="S31" s="99">
        <f t="shared" si="7"/>
        <v>641076.5</v>
      </c>
      <c r="T31" s="99">
        <f t="shared" si="7"/>
        <v>643449</v>
      </c>
      <c r="U31" s="99">
        <f t="shared" si="7"/>
        <v>301456</v>
      </c>
      <c r="V31" s="99">
        <f t="shared" si="7"/>
        <v>314019</v>
      </c>
      <c r="W31" s="99">
        <f t="shared" si="7"/>
        <v>335693</v>
      </c>
      <c r="X31" s="99">
        <f t="shared" si="7"/>
        <v>106392</v>
      </c>
      <c r="Y31" s="99">
        <f t="shared" si="7"/>
        <v>102476</v>
      </c>
      <c r="Z31" s="99">
        <f t="shared" si="7"/>
        <v>103903.5</v>
      </c>
      <c r="AA31" s="99">
        <f t="shared" si="7"/>
        <v>27087</v>
      </c>
      <c r="AB31" s="99">
        <f t="shared" si="7"/>
        <v>29647.5</v>
      </c>
      <c r="AC31" s="99">
        <f t="shared" si="7"/>
        <v>30477</v>
      </c>
      <c r="AD31" s="78"/>
      <c r="AE31" s="82" t="s">
        <v>383</v>
      </c>
      <c r="AF31" s="99" t="s">
        <v>18</v>
      </c>
      <c r="AG31" s="99">
        <f t="shared" ref="AG31:BL31" si="8">IF(AG7&lt;AG$26,0,AG7-AG$27)</f>
        <v>192616.5</v>
      </c>
      <c r="AH31" s="99">
        <f t="shared" si="8"/>
        <v>46265.5</v>
      </c>
      <c r="AI31" s="99">
        <f t="shared" si="8"/>
        <v>10015</v>
      </c>
      <c r="AJ31" s="99">
        <f t="shared" si="8"/>
        <v>1692</v>
      </c>
      <c r="AK31" s="99">
        <f t="shared" si="8"/>
        <v>167572.5</v>
      </c>
      <c r="AL31" s="99">
        <f t="shared" si="8"/>
        <v>39695</v>
      </c>
      <c r="AM31" s="99">
        <f t="shared" si="8"/>
        <v>9520</v>
      </c>
      <c r="AN31" s="99">
        <f t="shared" si="8"/>
        <v>2089</v>
      </c>
      <c r="AO31" s="99">
        <f t="shared" si="8"/>
        <v>93490.5</v>
      </c>
      <c r="AP31" s="99">
        <f t="shared" si="8"/>
        <v>22199</v>
      </c>
      <c r="AQ31" s="99">
        <f t="shared" si="8"/>
        <v>5069.5</v>
      </c>
      <c r="AR31" s="99">
        <f t="shared" si="8"/>
        <v>1060.5</v>
      </c>
      <c r="AS31" s="99">
        <f t="shared" si="8"/>
        <v>207254</v>
      </c>
      <c r="AT31" s="99">
        <f t="shared" si="8"/>
        <v>49964</v>
      </c>
      <c r="AU31" s="99">
        <f t="shared" si="8"/>
        <v>11277</v>
      </c>
      <c r="AV31" s="99">
        <f t="shared" si="8"/>
        <v>2846</v>
      </c>
      <c r="AW31" s="99">
        <f t="shared" si="8"/>
        <v>391879.5</v>
      </c>
      <c r="AX31" s="99">
        <f t="shared" si="8"/>
        <v>97836.5</v>
      </c>
      <c r="AY31" s="99">
        <f t="shared" si="8"/>
        <v>19727.5</v>
      </c>
      <c r="AZ31" s="99">
        <f t="shared" si="8"/>
        <v>4089</v>
      </c>
      <c r="BA31" s="99">
        <f t="shared" si="8"/>
        <v>367503</v>
      </c>
      <c r="BB31" s="99">
        <f t="shared" si="8"/>
        <v>89631</v>
      </c>
      <c r="BC31" s="99">
        <f t="shared" si="8"/>
        <v>19776</v>
      </c>
      <c r="BD31" s="99">
        <f t="shared" si="8"/>
        <v>4558</v>
      </c>
      <c r="BE31" s="99">
        <f t="shared" si="8"/>
        <v>290911.5</v>
      </c>
      <c r="BF31" s="99">
        <f t="shared" si="8"/>
        <v>77998</v>
      </c>
      <c r="BG31" s="99">
        <f t="shared" si="8"/>
        <v>15018</v>
      </c>
      <c r="BH31" s="99">
        <f t="shared" si="8"/>
        <v>3153</v>
      </c>
      <c r="BI31" s="99">
        <f t="shared" si="8"/>
        <v>238480</v>
      </c>
      <c r="BJ31" s="99">
        <f t="shared" si="8"/>
        <v>55660.5</v>
      </c>
      <c r="BK31" s="99">
        <f t="shared" si="8"/>
        <v>11627.5</v>
      </c>
      <c r="BL31" s="99">
        <f t="shared" si="8"/>
        <v>2630</v>
      </c>
      <c r="BM31" s="99">
        <f t="shared" ref="BM31:CR31" si="9">IF(BM7&lt;BM$26,0,BM7-BM$27)</f>
        <v>154805.5</v>
      </c>
      <c r="BN31" s="99">
        <f t="shared" si="9"/>
        <v>36976</v>
      </c>
      <c r="BO31" s="99">
        <f t="shared" si="9"/>
        <v>8620</v>
      </c>
      <c r="BP31" s="99">
        <f t="shared" si="9"/>
        <v>2052</v>
      </c>
      <c r="BQ31" s="99">
        <f t="shared" si="9"/>
        <v>137712</v>
      </c>
      <c r="BR31" s="99">
        <f t="shared" si="9"/>
        <v>34000</v>
      </c>
      <c r="BS31" s="99">
        <f t="shared" si="9"/>
        <v>7762</v>
      </c>
      <c r="BT31" s="99">
        <f t="shared" si="9"/>
        <v>2057.5</v>
      </c>
      <c r="BU31" s="99">
        <f t="shared" si="9"/>
        <v>223658.5</v>
      </c>
      <c r="BV31" s="99">
        <f t="shared" si="9"/>
        <v>50428</v>
      </c>
      <c r="BW31" s="99">
        <f t="shared" si="9"/>
        <v>11923</v>
      </c>
      <c r="BX31" s="99">
        <f t="shared" si="9"/>
        <v>2572</v>
      </c>
      <c r="BY31" s="99">
        <f t="shared" si="9"/>
        <v>239387</v>
      </c>
      <c r="BZ31" s="99">
        <f t="shared" si="9"/>
        <v>60912</v>
      </c>
      <c r="CA31" s="99">
        <f t="shared" si="9"/>
        <v>13858.5</v>
      </c>
      <c r="CB31" s="99">
        <f t="shared" si="9"/>
        <v>3056</v>
      </c>
      <c r="CC31" s="99">
        <f t="shared" si="9"/>
        <v>188323</v>
      </c>
      <c r="CD31" s="99">
        <f t="shared" si="9"/>
        <v>40616</v>
      </c>
      <c r="CE31" s="99">
        <f t="shared" si="9"/>
        <v>9820</v>
      </c>
      <c r="CF31" s="99">
        <f t="shared" si="9"/>
        <v>2104</v>
      </c>
      <c r="CG31" s="99">
        <f t="shared" si="9"/>
        <v>118555.5</v>
      </c>
      <c r="CH31" s="99">
        <f t="shared" si="9"/>
        <v>28175</v>
      </c>
      <c r="CI31" s="99">
        <f t="shared" si="9"/>
        <v>6842</v>
      </c>
      <c r="CJ31" s="99">
        <f t="shared" si="9"/>
        <v>1607.5</v>
      </c>
      <c r="CK31" s="99">
        <f t="shared" si="9"/>
        <v>244177.5</v>
      </c>
      <c r="CL31" s="99">
        <f t="shared" si="9"/>
        <v>59770</v>
      </c>
      <c r="CM31" s="99">
        <f t="shared" si="9"/>
        <v>15151</v>
      </c>
      <c r="CN31" s="99">
        <f t="shared" si="9"/>
        <v>3696</v>
      </c>
      <c r="CO31" s="99">
        <f t="shared" si="9"/>
        <v>149355</v>
      </c>
      <c r="CP31" s="99">
        <f t="shared" si="9"/>
        <v>34467</v>
      </c>
      <c r="CQ31" s="99">
        <f t="shared" si="9"/>
        <v>8464</v>
      </c>
      <c r="CR31" s="99">
        <f t="shared" si="9"/>
        <v>1915</v>
      </c>
      <c r="CS31" s="78"/>
      <c r="CT31" s="78"/>
      <c r="CU31" s="82" t="s">
        <v>383</v>
      </c>
      <c r="CV31" s="81" t="s">
        <v>18</v>
      </c>
      <c r="CW31" s="99">
        <f t="shared" ref="CW31:FH31" si="10">IF(CW7&lt;CW$26,0,CW7-CW$27)</f>
        <v>419844.5</v>
      </c>
      <c r="CX31" s="99">
        <f t="shared" si="10"/>
        <v>1256077</v>
      </c>
      <c r="CY31" s="99">
        <f t="shared" si="10"/>
        <v>1081687</v>
      </c>
      <c r="CZ31" s="99">
        <f t="shared" si="10"/>
        <v>973302.5</v>
      </c>
      <c r="DA31" s="99">
        <f t="shared" si="10"/>
        <v>1135627</v>
      </c>
      <c r="DB31" s="99">
        <f t="shared" si="10"/>
        <v>918552.5</v>
      </c>
      <c r="DC31" s="99">
        <f t="shared" si="10"/>
        <v>26224.5</v>
      </c>
      <c r="DD31" s="99">
        <f t="shared" si="10"/>
        <v>40321</v>
      </c>
      <c r="DE31" s="99">
        <f t="shared" si="10"/>
        <v>401946.5</v>
      </c>
      <c r="DF31" s="99">
        <f t="shared" si="10"/>
        <v>1114236</v>
      </c>
      <c r="DG31" s="99">
        <f t="shared" si="10"/>
        <v>346061</v>
      </c>
      <c r="DH31" s="99">
        <f t="shared" si="10"/>
        <v>1365610.5</v>
      </c>
      <c r="DI31" s="99">
        <f t="shared" si="10"/>
        <v>1150076</v>
      </c>
      <c r="DJ31" s="99">
        <f t="shared" si="10"/>
        <v>1358018.5</v>
      </c>
      <c r="DK31" s="99">
        <f t="shared" si="10"/>
        <v>131846</v>
      </c>
      <c r="DL31" s="99">
        <f t="shared" si="10"/>
        <v>1295073.5</v>
      </c>
      <c r="DM31" s="99">
        <f t="shared" si="10"/>
        <v>347950</v>
      </c>
      <c r="DN31" s="99">
        <f t="shared" si="10"/>
        <v>1528135.5</v>
      </c>
      <c r="DO31" s="99">
        <f t="shared" si="10"/>
        <v>658237</v>
      </c>
      <c r="DP31" s="99">
        <f t="shared" si="10"/>
        <v>1276043.5</v>
      </c>
      <c r="DQ31" s="99">
        <f t="shared" si="10"/>
        <v>169503.5</v>
      </c>
      <c r="DR31" s="99">
        <f t="shared" si="10"/>
        <v>1118524.5</v>
      </c>
      <c r="DS31" s="99">
        <f t="shared" si="10"/>
        <v>173859</v>
      </c>
      <c r="DT31" s="99">
        <f t="shared" si="10"/>
        <v>941354.5</v>
      </c>
      <c r="DU31" s="99">
        <f t="shared" si="10"/>
        <v>879929</v>
      </c>
      <c r="DV31" s="99">
        <f t="shared" si="10"/>
        <v>1187566</v>
      </c>
      <c r="DW31" s="99">
        <f t="shared" si="10"/>
        <v>734319</v>
      </c>
      <c r="DX31" s="99">
        <f t="shared" si="10"/>
        <v>921035</v>
      </c>
      <c r="DY31" s="99">
        <f t="shared" si="10"/>
        <v>756435</v>
      </c>
      <c r="DZ31" s="99">
        <f t="shared" si="10"/>
        <v>1130751</v>
      </c>
      <c r="EA31" s="99">
        <f t="shared" si="10"/>
        <v>780591</v>
      </c>
      <c r="EB31" s="99">
        <f t="shared" si="10"/>
        <v>709329</v>
      </c>
      <c r="EC31" s="99">
        <f t="shared" si="10"/>
        <v>727690.5</v>
      </c>
      <c r="ED31" s="99">
        <f t="shared" si="10"/>
        <v>1375660.5</v>
      </c>
      <c r="EE31" s="99">
        <f t="shared" si="10"/>
        <v>1130006.5</v>
      </c>
      <c r="EF31" s="99">
        <f t="shared" si="10"/>
        <v>964546.5</v>
      </c>
      <c r="EG31" s="99">
        <f t="shared" si="10"/>
        <v>163024</v>
      </c>
      <c r="EH31" s="99">
        <f t="shared" si="10"/>
        <v>1605598</v>
      </c>
      <c r="EI31" s="99">
        <f t="shared" si="10"/>
        <v>1049505.5</v>
      </c>
      <c r="EJ31" s="99">
        <f t="shared" si="10"/>
        <v>906497</v>
      </c>
      <c r="EK31" s="99">
        <f t="shared" si="10"/>
        <v>311459</v>
      </c>
      <c r="EL31" s="99">
        <f t="shared" si="10"/>
        <v>1572650.5</v>
      </c>
      <c r="EM31" s="99">
        <f t="shared" si="10"/>
        <v>847123.5</v>
      </c>
      <c r="EN31" s="99">
        <f t="shared" si="10"/>
        <v>1515663.5</v>
      </c>
      <c r="EO31" s="99">
        <f t="shared" si="10"/>
        <v>495461</v>
      </c>
      <c r="EP31" s="99">
        <f t="shared" si="10"/>
        <v>1254497</v>
      </c>
      <c r="EQ31" s="99">
        <f t="shared" si="10"/>
        <v>944527</v>
      </c>
      <c r="ER31" s="99">
        <f t="shared" si="10"/>
        <v>684951.5</v>
      </c>
      <c r="ES31" s="99">
        <f t="shared" si="10"/>
        <v>226228</v>
      </c>
      <c r="ET31" s="99">
        <f t="shared" si="10"/>
        <v>919955</v>
      </c>
      <c r="EU31" s="99">
        <f t="shared" si="10"/>
        <v>717847</v>
      </c>
      <c r="EV31" s="99">
        <f t="shared" si="10"/>
        <v>1039848.5</v>
      </c>
      <c r="EW31" s="99">
        <f t="shared" si="10"/>
        <v>973895</v>
      </c>
      <c r="EX31" s="99">
        <f t="shared" si="10"/>
        <v>1131701.5</v>
      </c>
      <c r="EY31" s="99">
        <f t="shared" si="10"/>
        <v>715366</v>
      </c>
      <c r="EZ31" s="99">
        <f t="shared" si="10"/>
        <v>1211267</v>
      </c>
      <c r="FA31" s="99">
        <f t="shared" si="10"/>
        <v>778087</v>
      </c>
      <c r="FB31" s="99">
        <f t="shared" si="10"/>
        <v>510393.5</v>
      </c>
      <c r="FC31" s="99">
        <f t="shared" si="10"/>
        <v>507098.5</v>
      </c>
      <c r="FD31" s="99">
        <f t="shared" si="10"/>
        <v>927645</v>
      </c>
      <c r="FE31" s="99">
        <f t="shared" si="10"/>
        <v>994725</v>
      </c>
      <c r="FF31" s="99">
        <f t="shared" si="10"/>
        <v>1235879.5</v>
      </c>
      <c r="FG31" s="99">
        <f t="shared" si="10"/>
        <v>616307</v>
      </c>
      <c r="FH31" s="99">
        <f t="shared" si="10"/>
        <v>939782</v>
      </c>
      <c r="FI31" s="99">
        <f t="shared" ref="FI31:HT31" si="11">IF(FI7&lt;FI$26,0,FI7-FI$27)</f>
        <v>470225</v>
      </c>
      <c r="FJ31" s="99">
        <f t="shared" si="11"/>
        <v>282824</v>
      </c>
      <c r="FK31" s="99">
        <f t="shared" si="11"/>
        <v>641588</v>
      </c>
      <c r="FL31" s="99">
        <f t="shared" si="11"/>
        <v>142311</v>
      </c>
      <c r="FM31" s="99">
        <f t="shared" si="11"/>
        <v>169273.5</v>
      </c>
      <c r="FN31" s="99">
        <f t="shared" si="11"/>
        <v>717048.5</v>
      </c>
      <c r="FO31" s="99">
        <f t="shared" si="11"/>
        <v>69860.5</v>
      </c>
      <c r="FP31" s="99">
        <f t="shared" si="11"/>
        <v>1297644</v>
      </c>
      <c r="FQ31" s="99">
        <f t="shared" si="11"/>
        <v>712426</v>
      </c>
      <c r="FR31" s="99">
        <f t="shared" si="11"/>
        <v>323070.5</v>
      </c>
      <c r="FS31" s="99">
        <f t="shared" si="11"/>
        <v>1222284</v>
      </c>
      <c r="FT31" s="99">
        <f t="shared" si="11"/>
        <v>590685.5</v>
      </c>
      <c r="FU31" s="99">
        <f t="shared" si="11"/>
        <v>747912</v>
      </c>
      <c r="FV31" s="99">
        <f t="shared" si="11"/>
        <v>412743.5</v>
      </c>
      <c r="FW31" s="99">
        <f t="shared" si="11"/>
        <v>1199214.5</v>
      </c>
      <c r="FX31" s="99">
        <f t="shared" si="11"/>
        <v>422663.5</v>
      </c>
      <c r="FY31" s="99">
        <f t="shared" si="11"/>
        <v>693477.5</v>
      </c>
      <c r="FZ31" s="99">
        <f t="shared" si="11"/>
        <v>1014285</v>
      </c>
      <c r="GA31" s="99">
        <f t="shared" si="11"/>
        <v>1002997.5</v>
      </c>
      <c r="GB31" s="99">
        <f t="shared" si="11"/>
        <v>1168419</v>
      </c>
      <c r="GC31" s="99">
        <f t="shared" si="11"/>
        <v>382394</v>
      </c>
      <c r="GD31" s="99">
        <f t="shared" si="11"/>
        <v>622354</v>
      </c>
      <c r="GE31" s="99">
        <f t="shared" si="11"/>
        <v>916938</v>
      </c>
      <c r="GF31" s="99">
        <f t="shared" si="11"/>
        <v>75765.5</v>
      </c>
      <c r="GG31" s="99">
        <f t="shared" si="11"/>
        <v>573231</v>
      </c>
      <c r="GH31" s="99">
        <f t="shared" si="11"/>
        <v>964824</v>
      </c>
      <c r="GI31" s="99">
        <f t="shared" si="11"/>
        <v>1191336</v>
      </c>
      <c r="GJ31" s="99">
        <f t="shared" si="11"/>
        <v>551989</v>
      </c>
      <c r="GK31" s="99">
        <f t="shared" si="11"/>
        <v>373008.5</v>
      </c>
      <c r="GL31" s="99">
        <f t="shared" si="11"/>
        <v>535161</v>
      </c>
      <c r="GM31" s="99">
        <f t="shared" si="11"/>
        <v>1352137</v>
      </c>
      <c r="GN31" s="99">
        <f t="shared" si="11"/>
        <v>636366.5</v>
      </c>
      <c r="GO31" s="99">
        <f t="shared" si="11"/>
        <v>422042</v>
      </c>
      <c r="GP31" s="99">
        <f t="shared" si="11"/>
        <v>415871.5</v>
      </c>
      <c r="GQ31" s="99">
        <f t="shared" si="11"/>
        <v>1135848.5</v>
      </c>
      <c r="GR31" s="99">
        <f t="shared" si="11"/>
        <v>815943</v>
      </c>
      <c r="GS31" s="99">
        <f t="shared" si="11"/>
        <v>1114601.5</v>
      </c>
      <c r="GT31" s="99">
        <f t="shared" si="11"/>
        <v>427048.5</v>
      </c>
      <c r="GU31" s="99">
        <f t="shared" si="11"/>
        <v>1017788.5</v>
      </c>
      <c r="GV31" s="99">
        <f t="shared" si="11"/>
        <v>1041898.5</v>
      </c>
      <c r="GW31" s="99">
        <f t="shared" si="11"/>
        <v>1224059.5</v>
      </c>
      <c r="GX31" s="99">
        <f t="shared" si="11"/>
        <v>580062.5</v>
      </c>
      <c r="GY31" s="99">
        <f t="shared" si="11"/>
        <v>712258.5</v>
      </c>
      <c r="GZ31" s="99">
        <f t="shared" si="11"/>
        <v>493168</v>
      </c>
      <c r="HA31" s="99">
        <f t="shared" si="11"/>
        <v>974895.5</v>
      </c>
      <c r="HB31" s="99">
        <f t="shared" si="11"/>
        <v>130516</v>
      </c>
      <c r="HC31" s="99">
        <f t="shared" si="11"/>
        <v>257224.5</v>
      </c>
      <c r="HD31" s="99">
        <f t="shared" si="11"/>
        <v>937444</v>
      </c>
      <c r="HE31" s="99">
        <f t="shared" si="11"/>
        <v>586653</v>
      </c>
      <c r="HF31" s="99">
        <f t="shared" si="11"/>
        <v>585730</v>
      </c>
      <c r="HG31" s="99">
        <f t="shared" si="11"/>
        <v>179955</v>
      </c>
      <c r="HH31" s="99">
        <f t="shared" si="11"/>
        <v>236740</v>
      </c>
      <c r="HI31" s="99">
        <f t="shared" si="11"/>
        <v>288250</v>
      </c>
      <c r="HJ31" s="99">
        <f t="shared" si="11"/>
        <v>96994.5</v>
      </c>
      <c r="HK31" s="99">
        <f t="shared" si="11"/>
        <v>817596.5</v>
      </c>
      <c r="HL31" s="99">
        <f t="shared" si="11"/>
        <v>163103</v>
      </c>
      <c r="HM31" s="99">
        <f t="shared" si="11"/>
        <v>150770.5</v>
      </c>
      <c r="HN31" s="99">
        <f t="shared" si="11"/>
        <v>248499.5</v>
      </c>
      <c r="HO31" s="99">
        <f t="shared" si="11"/>
        <v>416985.5</v>
      </c>
      <c r="HP31" s="99">
        <f t="shared" si="11"/>
        <v>557383</v>
      </c>
      <c r="HQ31" s="99">
        <f t="shared" si="11"/>
        <v>535102.5</v>
      </c>
      <c r="HR31" s="99">
        <f t="shared" si="11"/>
        <v>748703.5</v>
      </c>
      <c r="HS31" s="99">
        <f t="shared" si="11"/>
        <v>417056.5</v>
      </c>
      <c r="HT31" s="99">
        <f t="shared" si="11"/>
        <v>484515</v>
      </c>
      <c r="HU31" s="99">
        <f t="shared" ref="HU31:KF31" si="12">IF(HU7&lt;HU$26,0,HU7-HU$27)</f>
        <v>142831</v>
      </c>
      <c r="HV31" s="99">
        <f t="shared" si="12"/>
        <v>231023</v>
      </c>
      <c r="HW31" s="99">
        <f t="shared" si="12"/>
        <v>226058</v>
      </c>
      <c r="HX31" s="99">
        <f t="shared" si="12"/>
        <v>278033.5</v>
      </c>
      <c r="HY31" s="99">
        <f t="shared" si="12"/>
        <v>141622.5</v>
      </c>
      <c r="HZ31" s="99">
        <f t="shared" si="12"/>
        <v>204826</v>
      </c>
      <c r="IA31" s="99">
        <f t="shared" si="12"/>
        <v>107641.5</v>
      </c>
      <c r="IB31" s="99">
        <f t="shared" si="12"/>
        <v>435638.5</v>
      </c>
      <c r="IC31" s="99">
        <f t="shared" si="12"/>
        <v>571110.5</v>
      </c>
      <c r="ID31" s="99">
        <f t="shared" si="12"/>
        <v>269509.5</v>
      </c>
      <c r="IE31" s="99">
        <f t="shared" si="12"/>
        <v>738720.5</v>
      </c>
      <c r="IF31" s="99">
        <f t="shared" si="12"/>
        <v>519178.5</v>
      </c>
      <c r="IG31" s="99">
        <f t="shared" si="12"/>
        <v>521698.5</v>
      </c>
      <c r="IH31" s="99">
        <f t="shared" si="12"/>
        <v>256548.5</v>
      </c>
      <c r="II31" s="99">
        <f t="shared" si="12"/>
        <v>79006</v>
      </c>
      <c r="IJ31" s="99">
        <f t="shared" si="12"/>
        <v>503915.5</v>
      </c>
      <c r="IK31" s="99">
        <f t="shared" si="12"/>
        <v>622006</v>
      </c>
      <c r="IL31" s="99">
        <f t="shared" si="12"/>
        <v>414298</v>
      </c>
      <c r="IM31" s="99">
        <f t="shared" si="12"/>
        <v>59084.5</v>
      </c>
      <c r="IN31" s="99">
        <f t="shared" si="12"/>
        <v>519212</v>
      </c>
      <c r="IO31" s="99">
        <f t="shared" si="12"/>
        <v>196297</v>
      </c>
      <c r="IP31" s="99">
        <f t="shared" si="12"/>
        <v>642930</v>
      </c>
      <c r="IQ31" s="99">
        <f t="shared" si="12"/>
        <v>1150650.5</v>
      </c>
      <c r="IR31" s="99">
        <f t="shared" si="12"/>
        <v>334469.5</v>
      </c>
      <c r="IS31" s="99">
        <f t="shared" si="12"/>
        <v>616565.5</v>
      </c>
      <c r="IT31" s="99">
        <f t="shared" si="12"/>
        <v>489099</v>
      </c>
      <c r="IU31" s="99">
        <f t="shared" si="12"/>
        <v>166115.5</v>
      </c>
      <c r="IV31" s="99">
        <f t="shared" si="12"/>
        <v>280304.5</v>
      </c>
      <c r="IW31" s="99">
        <f t="shared" si="12"/>
        <v>63958.5</v>
      </c>
      <c r="IX31" s="99">
        <f t="shared" si="12"/>
        <v>252016.5</v>
      </c>
      <c r="IY31" s="99">
        <f t="shared" si="12"/>
        <v>190033</v>
      </c>
      <c r="IZ31" s="99">
        <f t="shared" si="12"/>
        <v>128641.5</v>
      </c>
      <c r="JA31" s="99">
        <f t="shared" si="12"/>
        <v>366909.5</v>
      </c>
      <c r="JB31" s="99">
        <f t="shared" si="12"/>
        <v>406774.5</v>
      </c>
      <c r="JC31" s="99">
        <f t="shared" si="12"/>
        <v>73775</v>
      </c>
      <c r="JD31" s="99">
        <f t="shared" si="12"/>
        <v>291010</v>
      </c>
      <c r="JE31" s="99">
        <f t="shared" si="12"/>
        <v>225365</v>
      </c>
      <c r="JF31" s="99">
        <f t="shared" si="12"/>
        <v>149683.5</v>
      </c>
      <c r="JG31" s="99">
        <f t="shared" si="12"/>
        <v>470993.5</v>
      </c>
      <c r="JH31" s="99">
        <f t="shared" si="12"/>
        <v>1107268.5</v>
      </c>
      <c r="JI31" s="99">
        <f t="shared" si="12"/>
        <v>974170</v>
      </c>
      <c r="JJ31" s="99">
        <f t="shared" si="12"/>
        <v>1079780</v>
      </c>
      <c r="JK31" s="99">
        <f t="shared" si="12"/>
        <v>844193.5</v>
      </c>
      <c r="JL31" s="99">
        <f t="shared" si="12"/>
        <v>945427</v>
      </c>
      <c r="JM31" s="99">
        <f t="shared" si="12"/>
        <v>148557.5</v>
      </c>
      <c r="JN31" s="99">
        <f t="shared" si="12"/>
        <v>1100411</v>
      </c>
      <c r="JO31" s="99">
        <f t="shared" si="12"/>
        <v>1043618.5</v>
      </c>
      <c r="JP31" s="99">
        <f t="shared" si="12"/>
        <v>968697</v>
      </c>
      <c r="JQ31" s="99">
        <f t="shared" si="12"/>
        <v>539740</v>
      </c>
      <c r="JR31" s="99">
        <f t="shared" si="12"/>
        <v>591150.5</v>
      </c>
      <c r="JS31" s="99">
        <f t="shared" si="12"/>
        <v>171047.5</v>
      </c>
      <c r="JT31" s="99">
        <f t="shared" si="12"/>
        <v>349974</v>
      </c>
      <c r="JU31" s="99">
        <f t="shared" si="12"/>
        <v>822110</v>
      </c>
      <c r="JV31" s="99">
        <f t="shared" si="12"/>
        <v>854574.5</v>
      </c>
      <c r="JW31" s="99">
        <f t="shared" si="12"/>
        <v>453224</v>
      </c>
      <c r="JX31" s="99">
        <f t="shared" si="12"/>
        <v>351320</v>
      </c>
      <c r="JY31" s="99">
        <f t="shared" si="12"/>
        <v>715715.5</v>
      </c>
      <c r="JZ31" s="99">
        <f t="shared" si="12"/>
        <v>268217.5</v>
      </c>
      <c r="KA31" s="99">
        <f t="shared" si="12"/>
        <v>766929.5</v>
      </c>
      <c r="KB31" s="99">
        <f t="shared" si="12"/>
        <v>644607</v>
      </c>
      <c r="KC31" s="99">
        <f t="shared" si="12"/>
        <v>1281918.5</v>
      </c>
      <c r="KD31" s="99">
        <f t="shared" si="12"/>
        <v>1384053</v>
      </c>
      <c r="KE31" s="99">
        <f t="shared" si="12"/>
        <v>355556</v>
      </c>
      <c r="KF31" s="99">
        <f t="shared" si="12"/>
        <v>1722433</v>
      </c>
      <c r="KG31" s="99">
        <f t="shared" ref="KG31:KR31" si="13">IF(KG7&lt;KG$26,0,KG7-KG$27)</f>
        <v>589434.5</v>
      </c>
      <c r="KH31" s="99">
        <f t="shared" si="13"/>
        <v>953453</v>
      </c>
      <c r="KI31" s="99">
        <f t="shared" si="13"/>
        <v>237932</v>
      </c>
      <c r="KJ31" s="99">
        <f t="shared" si="13"/>
        <v>958079</v>
      </c>
      <c r="KK31" s="99">
        <f t="shared" si="13"/>
        <v>1578469.5</v>
      </c>
      <c r="KL31" s="99">
        <f t="shared" si="13"/>
        <v>1348961.5</v>
      </c>
      <c r="KM31" s="99">
        <f t="shared" si="13"/>
        <v>88135.5</v>
      </c>
      <c r="KN31" s="99">
        <f t="shared" si="13"/>
        <v>749256</v>
      </c>
      <c r="KO31" s="99">
        <f t="shared" si="13"/>
        <v>1005037</v>
      </c>
      <c r="KP31" s="99">
        <f t="shared" si="13"/>
        <v>1087302</v>
      </c>
      <c r="KQ31" s="99">
        <f t="shared" si="13"/>
        <v>1322593.5</v>
      </c>
      <c r="KR31" s="99">
        <f t="shared" si="13"/>
        <v>489106.5</v>
      </c>
    </row>
    <row r="32" spans="1:304" x14ac:dyDescent="0.15">
      <c r="A32" s="82" t="s">
        <v>382</v>
      </c>
      <c r="B32" s="83" t="s">
        <v>19</v>
      </c>
      <c r="C32" s="99">
        <f t="shared" ref="C32:AC32" si="14">IF(C8&lt;C$26,0,C8-C$27)</f>
        <v>205899</v>
      </c>
      <c r="D32" s="99">
        <f t="shared" si="14"/>
        <v>219038</v>
      </c>
      <c r="E32" s="99">
        <f t="shared" si="14"/>
        <v>227092</v>
      </c>
      <c r="F32" s="99">
        <f t="shared" si="14"/>
        <v>171704</v>
      </c>
      <c r="G32" s="99">
        <f t="shared" si="14"/>
        <v>194948.5</v>
      </c>
      <c r="H32" s="99">
        <f t="shared" si="14"/>
        <v>191905.5</v>
      </c>
      <c r="I32" s="99">
        <f t="shared" si="14"/>
        <v>169161</v>
      </c>
      <c r="J32" s="99">
        <f t="shared" si="14"/>
        <v>169354</v>
      </c>
      <c r="K32" s="99">
        <f t="shared" si="14"/>
        <v>156168</v>
      </c>
      <c r="L32" s="99">
        <f t="shared" si="14"/>
        <v>134493</v>
      </c>
      <c r="M32" s="99">
        <f t="shared" si="14"/>
        <v>126569</v>
      </c>
      <c r="N32" s="99">
        <f t="shared" si="14"/>
        <v>136759.5</v>
      </c>
      <c r="O32" s="99">
        <f t="shared" si="14"/>
        <v>96869</v>
      </c>
      <c r="P32" s="99">
        <f t="shared" si="14"/>
        <v>97354.5</v>
      </c>
      <c r="Q32" s="99">
        <f t="shared" si="14"/>
        <v>109481.5</v>
      </c>
      <c r="R32" s="99">
        <f t="shared" si="14"/>
        <v>50244</v>
      </c>
      <c r="S32" s="99">
        <f t="shared" si="14"/>
        <v>46295.5</v>
      </c>
      <c r="T32" s="99">
        <f t="shared" si="14"/>
        <v>44565</v>
      </c>
      <c r="U32" s="99">
        <f t="shared" si="14"/>
        <v>17137</v>
      </c>
      <c r="V32" s="99">
        <f t="shared" si="14"/>
        <v>16222</v>
      </c>
      <c r="W32" s="99">
        <f t="shared" si="14"/>
        <v>17703</v>
      </c>
      <c r="X32" s="99">
        <f t="shared" si="14"/>
        <v>4587</v>
      </c>
      <c r="Y32" s="99">
        <f t="shared" si="14"/>
        <v>4548</v>
      </c>
      <c r="Z32" s="99">
        <f t="shared" si="14"/>
        <v>4536.5</v>
      </c>
      <c r="AA32" s="99">
        <f t="shared" si="14"/>
        <v>874</v>
      </c>
      <c r="AB32" s="99">
        <f t="shared" si="14"/>
        <v>1081.5</v>
      </c>
      <c r="AC32" s="99">
        <f t="shared" si="14"/>
        <v>1207</v>
      </c>
      <c r="AD32" s="78"/>
      <c r="AE32" s="82" t="s">
        <v>382</v>
      </c>
      <c r="AF32" s="83" t="s">
        <v>19</v>
      </c>
      <c r="AG32" s="99">
        <f t="shared" ref="AG32:BL32" si="15">IF(AG8&lt;AG$26,0,AG8-AG$27)</f>
        <v>156140.5</v>
      </c>
      <c r="AH32" s="99">
        <f t="shared" si="15"/>
        <v>32702.5</v>
      </c>
      <c r="AI32" s="99">
        <f t="shared" si="15"/>
        <v>6906</v>
      </c>
      <c r="AJ32" s="99">
        <f t="shared" si="15"/>
        <v>1206</v>
      </c>
      <c r="AK32" s="99">
        <f t="shared" si="15"/>
        <v>64.5</v>
      </c>
      <c r="AL32" s="99">
        <f t="shared" si="15"/>
        <v>0</v>
      </c>
      <c r="AM32" s="99">
        <f t="shared" si="15"/>
        <v>0</v>
      </c>
      <c r="AN32" s="99">
        <f t="shared" si="15"/>
        <v>0</v>
      </c>
      <c r="AO32" s="99">
        <f t="shared" si="15"/>
        <v>0</v>
      </c>
      <c r="AP32" s="99">
        <f t="shared" si="15"/>
        <v>0</v>
      </c>
      <c r="AQ32" s="99">
        <f t="shared" si="15"/>
        <v>0</v>
      </c>
      <c r="AR32" s="99">
        <f t="shared" si="15"/>
        <v>0</v>
      </c>
      <c r="AS32" s="99">
        <f t="shared" si="15"/>
        <v>49</v>
      </c>
      <c r="AT32" s="99">
        <f t="shared" si="15"/>
        <v>0</v>
      </c>
      <c r="AU32" s="99">
        <f t="shared" si="15"/>
        <v>0</v>
      </c>
      <c r="AV32" s="99">
        <f t="shared" si="15"/>
        <v>0</v>
      </c>
      <c r="AW32" s="99">
        <f t="shared" si="15"/>
        <v>0</v>
      </c>
      <c r="AX32" s="99">
        <f t="shared" si="15"/>
        <v>0</v>
      </c>
      <c r="AY32" s="99">
        <f t="shared" si="15"/>
        <v>0</v>
      </c>
      <c r="AZ32" s="99">
        <f t="shared" si="15"/>
        <v>0</v>
      </c>
      <c r="BA32" s="99">
        <f t="shared" si="15"/>
        <v>0</v>
      </c>
      <c r="BB32" s="99">
        <f t="shared" si="15"/>
        <v>0</v>
      </c>
      <c r="BC32" s="99">
        <f t="shared" si="15"/>
        <v>0</v>
      </c>
      <c r="BD32" s="99">
        <f t="shared" si="15"/>
        <v>0</v>
      </c>
      <c r="BE32" s="99">
        <f t="shared" si="15"/>
        <v>0</v>
      </c>
      <c r="BF32" s="99">
        <f t="shared" si="15"/>
        <v>0</v>
      </c>
      <c r="BG32" s="99">
        <f t="shared" si="15"/>
        <v>0</v>
      </c>
      <c r="BH32" s="99">
        <f t="shared" si="15"/>
        <v>0</v>
      </c>
      <c r="BI32" s="99">
        <f t="shared" si="15"/>
        <v>0</v>
      </c>
      <c r="BJ32" s="99">
        <f t="shared" si="15"/>
        <v>0</v>
      </c>
      <c r="BK32" s="99">
        <f t="shared" si="15"/>
        <v>0</v>
      </c>
      <c r="BL32" s="99">
        <f t="shared" si="15"/>
        <v>0</v>
      </c>
      <c r="BM32" s="99">
        <f t="shared" ref="BM32:CR32" si="16">IF(BM8&lt;BM$26,0,BM8-BM$27)</f>
        <v>0</v>
      </c>
      <c r="BN32" s="99">
        <f t="shared" si="16"/>
        <v>0</v>
      </c>
      <c r="BO32" s="99">
        <f t="shared" si="16"/>
        <v>0</v>
      </c>
      <c r="BP32" s="99">
        <f t="shared" si="16"/>
        <v>0</v>
      </c>
      <c r="BQ32" s="99">
        <f t="shared" si="16"/>
        <v>0</v>
      </c>
      <c r="BR32" s="99">
        <f t="shared" si="16"/>
        <v>0</v>
      </c>
      <c r="BS32" s="99">
        <f t="shared" si="16"/>
        <v>0</v>
      </c>
      <c r="BT32" s="99">
        <f t="shared" si="16"/>
        <v>0</v>
      </c>
      <c r="BU32" s="99">
        <f t="shared" si="16"/>
        <v>0</v>
      </c>
      <c r="BV32" s="99">
        <f t="shared" si="16"/>
        <v>0</v>
      </c>
      <c r="BW32" s="99">
        <f t="shared" si="16"/>
        <v>0</v>
      </c>
      <c r="BX32" s="99">
        <f t="shared" si="16"/>
        <v>0</v>
      </c>
      <c r="BY32" s="99">
        <f t="shared" si="16"/>
        <v>0</v>
      </c>
      <c r="BZ32" s="99">
        <f t="shared" si="16"/>
        <v>0</v>
      </c>
      <c r="CA32" s="99">
        <f t="shared" si="16"/>
        <v>0</v>
      </c>
      <c r="CB32" s="99">
        <f t="shared" si="16"/>
        <v>0</v>
      </c>
      <c r="CC32" s="99">
        <f t="shared" si="16"/>
        <v>0</v>
      </c>
      <c r="CD32" s="99">
        <f t="shared" si="16"/>
        <v>0</v>
      </c>
      <c r="CE32" s="99">
        <f t="shared" si="16"/>
        <v>0</v>
      </c>
      <c r="CF32" s="99">
        <f t="shared" si="16"/>
        <v>0</v>
      </c>
      <c r="CG32" s="99">
        <f t="shared" si="16"/>
        <v>0</v>
      </c>
      <c r="CH32" s="99">
        <f t="shared" si="16"/>
        <v>0</v>
      </c>
      <c r="CI32" s="99">
        <f t="shared" si="16"/>
        <v>0</v>
      </c>
      <c r="CJ32" s="99">
        <f t="shared" si="16"/>
        <v>0</v>
      </c>
      <c r="CK32" s="99">
        <f t="shared" si="16"/>
        <v>0</v>
      </c>
      <c r="CL32" s="99">
        <f t="shared" si="16"/>
        <v>0</v>
      </c>
      <c r="CM32" s="99">
        <f t="shared" si="16"/>
        <v>25</v>
      </c>
      <c r="CN32" s="99">
        <f t="shared" si="16"/>
        <v>0</v>
      </c>
      <c r="CO32" s="99">
        <f t="shared" si="16"/>
        <v>0</v>
      </c>
      <c r="CP32" s="99">
        <f t="shared" si="16"/>
        <v>0</v>
      </c>
      <c r="CQ32" s="99">
        <f t="shared" si="16"/>
        <v>0</v>
      </c>
      <c r="CR32" s="99">
        <f t="shared" si="16"/>
        <v>0</v>
      </c>
      <c r="CS32" s="78"/>
      <c r="CT32" s="78"/>
      <c r="CU32" s="82" t="s">
        <v>382</v>
      </c>
      <c r="CV32" s="83" t="s">
        <v>19</v>
      </c>
      <c r="CW32" s="99">
        <f t="shared" ref="CW32:FH32" si="17">IF(CW8&lt;CW$26,0,CW8-CW$27)</f>
        <v>16404.5</v>
      </c>
      <c r="CX32" s="99">
        <f t="shared" si="17"/>
        <v>157705</v>
      </c>
      <c r="CY32" s="99">
        <f t="shared" si="17"/>
        <v>0</v>
      </c>
      <c r="CZ32" s="99">
        <f t="shared" si="17"/>
        <v>0</v>
      </c>
      <c r="DA32" s="99">
        <f t="shared" si="17"/>
        <v>43638</v>
      </c>
      <c r="DB32" s="99">
        <f t="shared" si="17"/>
        <v>35522.5</v>
      </c>
      <c r="DC32" s="99">
        <f t="shared" si="17"/>
        <v>0</v>
      </c>
      <c r="DD32" s="99">
        <f t="shared" si="17"/>
        <v>398</v>
      </c>
      <c r="DE32" s="99">
        <f t="shared" si="17"/>
        <v>6549.5</v>
      </c>
      <c r="DF32" s="99">
        <f t="shared" si="17"/>
        <v>9070</v>
      </c>
      <c r="DG32" s="99">
        <f t="shared" si="17"/>
        <v>62919</v>
      </c>
      <c r="DH32" s="99">
        <f t="shared" si="17"/>
        <v>186308.5</v>
      </c>
      <c r="DI32" s="99">
        <f t="shared" si="17"/>
        <v>0</v>
      </c>
      <c r="DJ32" s="99">
        <f t="shared" si="17"/>
        <v>0</v>
      </c>
      <c r="DK32" s="99">
        <f t="shared" si="17"/>
        <v>0</v>
      </c>
      <c r="DL32" s="99">
        <f t="shared" si="17"/>
        <v>29252.5</v>
      </c>
      <c r="DM32" s="99">
        <f t="shared" si="17"/>
        <v>628</v>
      </c>
      <c r="DN32" s="99">
        <f t="shared" si="17"/>
        <v>85753.5</v>
      </c>
      <c r="DO32" s="99">
        <f t="shared" si="17"/>
        <v>0</v>
      </c>
      <c r="DP32" s="99">
        <f t="shared" si="17"/>
        <v>108595.5</v>
      </c>
      <c r="DQ32" s="99">
        <f t="shared" si="17"/>
        <v>0</v>
      </c>
      <c r="DR32" s="99">
        <f t="shared" si="17"/>
        <v>0</v>
      </c>
      <c r="DS32" s="99">
        <f t="shared" si="17"/>
        <v>0</v>
      </c>
      <c r="DT32" s="99">
        <f t="shared" si="17"/>
        <v>26156.5</v>
      </c>
      <c r="DU32" s="99">
        <f t="shared" si="17"/>
        <v>78606</v>
      </c>
      <c r="DV32" s="99">
        <f t="shared" si="17"/>
        <v>59330</v>
      </c>
      <c r="DW32" s="99">
        <f t="shared" si="17"/>
        <v>56784</v>
      </c>
      <c r="DX32" s="99">
        <f t="shared" si="17"/>
        <v>77309</v>
      </c>
      <c r="DY32" s="99">
        <f t="shared" si="17"/>
        <v>35358</v>
      </c>
      <c r="DZ32" s="99">
        <f t="shared" si="17"/>
        <v>49933</v>
      </c>
      <c r="EA32" s="99">
        <f t="shared" si="17"/>
        <v>39680</v>
      </c>
      <c r="EB32" s="99">
        <f t="shared" si="17"/>
        <v>18814</v>
      </c>
      <c r="EC32" s="99">
        <f t="shared" si="17"/>
        <v>0</v>
      </c>
      <c r="ED32" s="99">
        <f t="shared" si="17"/>
        <v>92858.5</v>
      </c>
      <c r="EE32" s="99">
        <f t="shared" si="17"/>
        <v>419.5</v>
      </c>
      <c r="EF32" s="99">
        <f t="shared" si="17"/>
        <v>27749.5</v>
      </c>
      <c r="EG32" s="99">
        <f t="shared" si="17"/>
        <v>0</v>
      </c>
      <c r="EH32" s="99">
        <f t="shared" si="17"/>
        <v>0</v>
      </c>
      <c r="EI32" s="99">
        <f t="shared" si="17"/>
        <v>0</v>
      </c>
      <c r="EJ32" s="99">
        <f t="shared" si="17"/>
        <v>3334</v>
      </c>
      <c r="EK32" s="99">
        <f t="shared" si="17"/>
        <v>0</v>
      </c>
      <c r="EL32" s="99">
        <f t="shared" si="17"/>
        <v>2195.5</v>
      </c>
      <c r="EM32" s="99">
        <f t="shared" si="17"/>
        <v>1903.5</v>
      </c>
      <c r="EN32" s="99">
        <f t="shared" si="17"/>
        <v>21938.5</v>
      </c>
      <c r="EO32" s="99">
        <f t="shared" si="17"/>
        <v>337</v>
      </c>
      <c r="EP32" s="99">
        <f t="shared" si="17"/>
        <v>50118</v>
      </c>
      <c r="EQ32" s="99">
        <f t="shared" si="17"/>
        <v>30391</v>
      </c>
      <c r="ER32" s="99">
        <f t="shared" si="17"/>
        <v>30627.5</v>
      </c>
      <c r="ES32" s="99">
        <f t="shared" si="17"/>
        <v>0</v>
      </c>
      <c r="ET32" s="99">
        <f t="shared" si="17"/>
        <v>32966</v>
      </c>
      <c r="EU32" s="99">
        <f t="shared" si="17"/>
        <v>13211</v>
      </c>
      <c r="EV32" s="99">
        <f t="shared" si="17"/>
        <v>16498.5</v>
      </c>
      <c r="EW32" s="99">
        <f t="shared" si="17"/>
        <v>1191</v>
      </c>
      <c r="EX32" s="99">
        <f t="shared" si="17"/>
        <v>0</v>
      </c>
      <c r="EY32" s="99">
        <f t="shared" si="17"/>
        <v>570</v>
      </c>
      <c r="EZ32" s="99">
        <f t="shared" si="17"/>
        <v>80750</v>
      </c>
      <c r="FA32" s="99">
        <f t="shared" si="17"/>
        <v>2689</v>
      </c>
      <c r="FB32" s="99">
        <f t="shared" si="17"/>
        <v>4167.5</v>
      </c>
      <c r="FC32" s="99">
        <f t="shared" si="17"/>
        <v>0</v>
      </c>
      <c r="FD32" s="99">
        <f t="shared" si="17"/>
        <v>0</v>
      </c>
      <c r="FE32" s="99">
        <f t="shared" si="17"/>
        <v>0</v>
      </c>
      <c r="FF32" s="99">
        <f t="shared" si="17"/>
        <v>0</v>
      </c>
      <c r="FG32" s="99">
        <f t="shared" si="17"/>
        <v>0</v>
      </c>
      <c r="FH32" s="99">
        <f t="shared" si="17"/>
        <v>0</v>
      </c>
      <c r="FI32" s="99">
        <f t="shared" ref="FI32:HT32" si="18">IF(FI8&lt;FI$26,0,FI8-FI$27)</f>
        <v>0</v>
      </c>
      <c r="FJ32" s="99">
        <f t="shared" si="18"/>
        <v>0</v>
      </c>
      <c r="FK32" s="99">
        <f t="shared" si="18"/>
        <v>0</v>
      </c>
      <c r="FL32" s="99">
        <f t="shared" si="18"/>
        <v>0</v>
      </c>
      <c r="FM32" s="99">
        <f t="shared" si="18"/>
        <v>0</v>
      </c>
      <c r="FN32" s="99">
        <f t="shared" si="18"/>
        <v>0</v>
      </c>
      <c r="FO32" s="99">
        <f t="shared" si="18"/>
        <v>0</v>
      </c>
      <c r="FP32" s="99">
        <f t="shared" si="18"/>
        <v>24115</v>
      </c>
      <c r="FQ32" s="99">
        <f t="shared" si="18"/>
        <v>925</v>
      </c>
      <c r="FR32" s="99">
        <f t="shared" si="18"/>
        <v>275.5</v>
      </c>
      <c r="FS32" s="99">
        <f t="shared" si="18"/>
        <v>51417</v>
      </c>
      <c r="FT32" s="99">
        <f t="shared" si="18"/>
        <v>1199.5</v>
      </c>
      <c r="FU32" s="99">
        <f t="shared" si="18"/>
        <v>107081</v>
      </c>
      <c r="FV32" s="99">
        <f t="shared" si="18"/>
        <v>0</v>
      </c>
      <c r="FW32" s="99">
        <f t="shared" si="18"/>
        <v>2842.5</v>
      </c>
      <c r="FX32" s="99">
        <f t="shared" si="18"/>
        <v>916.5</v>
      </c>
      <c r="FY32" s="99">
        <f t="shared" si="18"/>
        <v>36688.5</v>
      </c>
      <c r="FZ32" s="99">
        <f t="shared" si="18"/>
        <v>56800</v>
      </c>
      <c r="GA32" s="99">
        <f t="shared" si="18"/>
        <v>26082.5</v>
      </c>
      <c r="GB32" s="99">
        <f t="shared" si="18"/>
        <v>179701</v>
      </c>
      <c r="GC32" s="99">
        <f t="shared" si="18"/>
        <v>0</v>
      </c>
      <c r="GD32" s="99">
        <f t="shared" si="18"/>
        <v>0</v>
      </c>
      <c r="GE32" s="99">
        <f t="shared" si="18"/>
        <v>8795</v>
      </c>
      <c r="GF32" s="99">
        <f t="shared" si="18"/>
        <v>0</v>
      </c>
      <c r="GG32" s="99">
        <f t="shared" si="18"/>
        <v>2438</v>
      </c>
      <c r="GH32" s="99">
        <f t="shared" si="18"/>
        <v>957</v>
      </c>
      <c r="GI32" s="99">
        <f t="shared" si="18"/>
        <v>2025</v>
      </c>
      <c r="GJ32" s="99">
        <f t="shared" si="18"/>
        <v>8459</v>
      </c>
      <c r="GK32" s="99">
        <f t="shared" si="18"/>
        <v>4916.5</v>
      </c>
      <c r="GL32" s="99">
        <f t="shared" si="18"/>
        <v>5694</v>
      </c>
      <c r="GM32" s="99">
        <f t="shared" si="18"/>
        <v>12434</v>
      </c>
      <c r="GN32" s="99">
        <f t="shared" si="18"/>
        <v>0</v>
      </c>
      <c r="GO32" s="99">
        <f t="shared" si="18"/>
        <v>2365</v>
      </c>
      <c r="GP32" s="99">
        <f t="shared" si="18"/>
        <v>367.5</v>
      </c>
      <c r="GQ32" s="99">
        <f t="shared" si="18"/>
        <v>13719.5</v>
      </c>
      <c r="GR32" s="99">
        <f t="shared" si="18"/>
        <v>461</v>
      </c>
      <c r="GS32" s="99">
        <f t="shared" si="18"/>
        <v>0</v>
      </c>
      <c r="GT32" s="99">
        <f t="shared" si="18"/>
        <v>2484.5</v>
      </c>
      <c r="GU32" s="99">
        <f t="shared" si="18"/>
        <v>63494.5</v>
      </c>
      <c r="GV32" s="99">
        <f t="shared" si="18"/>
        <v>12590.5</v>
      </c>
      <c r="GW32" s="99">
        <f t="shared" si="18"/>
        <v>39969.5</v>
      </c>
      <c r="GX32" s="99">
        <f t="shared" si="18"/>
        <v>0</v>
      </c>
      <c r="GY32" s="99">
        <f t="shared" si="18"/>
        <v>0</v>
      </c>
      <c r="GZ32" s="99">
        <f t="shared" si="18"/>
        <v>396</v>
      </c>
      <c r="HA32" s="99">
        <f t="shared" si="18"/>
        <v>162172.5</v>
      </c>
      <c r="HB32" s="99">
        <f t="shared" si="18"/>
        <v>0</v>
      </c>
      <c r="HC32" s="99">
        <f t="shared" si="18"/>
        <v>0</v>
      </c>
      <c r="HD32" s="99">
        <f t="shared" si="18"/>
        <v>0</v>
      </c>
      <c r="HE32" s="99">
        <f t="shared" si="18"/>
        <v>0</v>
      </c>
      <c r="HF32" s="99">
        <f t="shared" si="18"/>
        <v>0</v>
      </c>
      <c r="HG32" s="99">
        <f t="shared" si="18"/>
        <v>0</v>
      </c>
      <c r="HH32" s="99">
        <f t="shared" si="18"/>
        <v>0</v>
      </c>
      <c r="HI32" s="99">
        <f t="shared" si="18"/>
        <v>1574</v>
      </c>
      <c r="HJ32" s="99">
        <f t="shared" si="18"/>
        <v>0</v>
      </c>
      <c r="HK32" s="99">
        <f t="shared" si="18"/>
        <v>0</v>
      </c>
      <c r="HL32" s="99">
        <f t="shared" si="18"/>
        <v>1132</v>
      </c>
      <c r="HM32" s="99">
        <f t="shared" si="18"/>
        <v>1239.5</v>
      </c>
      <c r="HN32" s="99">
        <f t="shared" si="18"/>
        <v>254.5</v>
      </c>
      <c r="HO32" s="99">
        <f t="shared" si="18"/>
        <v>0</v>
      </c>
      <c r="HP32" s="99">
        <f t="shared" si="18"/>
        <v>1255</v>
      </c>
      <c r="HQ32" s="99">
        <f t="shared" si="18"/>
        <v>0</v>
      </c>
      <c r="HR32" s="99">
        <f t="shared" si="18"/>
        <v>859.5</v>
      </c>
      <c r="HS32" s="99">
        <f t="shared" si="18"/>
        <v>0</v>
      </c>
      <c r="HT32" s="99">
        <f t="shared" si="18"/>
        <v>0</v>
      </c>
      <c r="HU32" s="99">
        <f t="shared" ref="HU32:KF32" si="19">IF(HU8&lt;HU$26,0,HU8-HU$27)</f>
        <v>0</v>
      </c>
      <c r="HV32" s="99">
        <f t="shared" si="19"/>
        <v>0</v>
      </c>
      <c r="HW32" s="99">
        <f t="shared" si="19"/>
        <v>0</v>
      </c>
      <c r="HX32" s="99">
        <f t="shared" si="19"/>
        <v>0</v>
      </c>
      <c r="HY32" s="99">
        <f t="shared" si="19"/>
        <v>0</v>
      </c>
      <c r="HZ32" s="99">
        <f t="shared" si="19"/>
        <v>1633</v>
      </c>
      <c r="IA32" s="99">
        <f t="shared" si="19"/>
        <v>631.5</v>
      </c>
      <c r="IB32" s="99">
        <f t="shared" si="19"/>
        <v>0</v>
      </c>
      <c r="IC32" s="99">
        <f t="shared" si="19"/>
        <v>713.5</v>
      </c>
      <c r="ID32" s="99">
        <f t="shared" si="19"/>
        <v>699.5</v>
      </c>
      <c r="IE32" s="99">
        <f t="shared" si="19"/>
        <v>312.5</v>
      </c>
      <c r="IF32" s="99">
        <f t="shared" si="19"/>
        <v>0</v>
      </c>
      <c r="IG32" s="99">
        <f t="shared" si="19"/>
        <v>0</v>
      </c>
      <c r="IH32" s="99">
        <f t="shared" si="19"/>
        <v>321.5</v>
      </c>
      <c r="II32" s="99">
        <f t="shared" si="19"/>
        <v>0</v>
      </c>
      <c r="IJ32" s="99">
        <f t="shared" si="19"/>
        <v>261.5</v>
      </c>
      <c r="IK32" s="99">
        <f t="shared" si="19"/>
        <v>523</v>
      </c>
      <c r="IL32" s="99">
        <f t="shared" si="19"/>
        <v>239</v>
      </c>
      <c r="IM32" s="99">
        <f t="shared" si="19"/>
        <v>461.5</v>
      </c>
      <c r="IN32" s="99">
        <f t="shared" si="19"/>
        <v>208</v>
      </c>
      <c r="IO32" s="99">
        <f t="shared" si="19"/>
        <v>558</v>
      </c>
      <c r="IP32" s="99">
        <f t="shared" si="19"/>
        <v>658</v>
      </c>
      <c r="IQ32" s="99">
        <f t="shared" si="19"/>
        <v>244687.5</v>
      </c>
      <c r="IR32" s="99">
        <f t="shared" si="19"/>
        <v>0</v>
      </c>
      <c r="IS32" s="99">
        <f t="shared" si="19"/>
        <v>0</v>
      </c>
      <c r="IT32" s="99">
        <f t="shared" si="19"/>
        <v>0</v>
      </c>
      <c r="IU32" s="99">
        <f t="shared" si="19"/>
        <v>0</v>
      </c>
      <c r="IV32" s="99">
        <f t="shared" si="19"/>
        <v>0</v>
      </c>
      <c r="IW32" s="99">
        <f t="shared" si="19"/>
        <v>0</v>
      </c>
      <c r="IX32" s="99">
        <f t="shared" si="19"/>
        <v>0</v>
      </c>
      <c r="IY32" s="99">
        <f t="shared" si="19"/>
        <v>0</v>
      </c>
      <c r="IZ32" s="99">
        <f t="shared" si="19"/>
        <v>0</v>
      </c>
      <c r="JA32" s="99">
        <f t="shared" si="19"/>
        <v>0</v>
      </c>
      <c r="JB32" s="99">
        <f t="shared" si="19"/>
        <v>0</v>
      </c>
      <c r="JC32" s="99">
        <f t="shared" si="19"/>
        <v>0</v>
      </c>
      <c r="JD32" s="99">
        <f t="shared" si="19"/>
        <v>0</v>
      </c>
      <c r="JE32" s="99">
        <f t="shared" si="19"/>
        <v>0</v>
      </c>
      <c r="JF32" s="99">
        <f t="shared" si="19"/>
        <v>0</v>
      </c>
      <c r="JG32" s="99">
        <f t="shared" si="19"/>
        <v>3089.5</v>
      </c>
      <c r="JH32" s="99">
        <f t="shared" si="19"/>
        <v>108520.5</v>
      </c>
      <c r="JI32" s="99">
        <f t="shared" si="19"/>
        <v>192224</v>
      </c>
      <c r="JJ32" s="99">
        <f t="shared" si="19"/>
        <v>128678</v>
      </c>
      <c r="JK32" s="99">
        <f t="shared" si="19"/>
        <v>0</v>
      </c>
      <c r="JL32" s="99">
        <f t="shared" si="19"/>
        <v>0</v>
      </c>
      <c r="JM32" s="99">
        <f t="shared" si="19"/>
        <v>0</v>
      </c>
      <c r="JN32" s="99">
        <f t="shared" si="19"/>
        <v>0</v>
      </c>
      <c r="JO32" s="99">
        <f t="shared" si="19"/>
        <v>105966.5</v>
      </c>
      <c r="JP32" s="99">
        <f t="shared" si="19"/>
        <v>77324</v>
      </c>
      <c r="JQ32" s="99">
        <f t="shared" si="19"/>
        <v>12727</v>
      </c>
      <c r="JR32" s="99">
        <f t="shared" si="19"/>
        <v>34897.5</v>
      </c>
      <c r="JS32" s="99">
        <f t="shared" si="19"/>
        <v>0</v>
      </c>
      <c r="JT32" s="99">
        <f t="shared" si="19"/>
        <v>3188</v>
      </c>
      <c r="JU32" s="99">
        <f t="shared" si="19"/>
        <v>0</v>
      </c>
      <c r="JV32" s="99">
        <f t="shared" si="19"/>
        <v>0</v>
      </c>
      <c r="JW32" s="99">
        <f t="shared" si="19"/>
        <v>0</v>
      </c>
      <c r="JX32" s="99">
        <f t="shared" si="19"/>
        <v>0</v>
      </c>
      <c r="JY32" s="99">
        <f t="shared" si="19"/>
        <v>0</v>
      </c>
      <c r="JZ32" s="99">
        <f t="shared" si="19"/>
        <v>0</v>
      </c>
      <c r="KA32" s="99">
        <f t="shared" si="19"/>
        <v>36733.5</v>
      </c>
      <c r="KB32" s="99">
        <f t="shared" si="19"/>
        <v>12055</v>
      </c>
      <c r="KC32" s="99">
        <f t="shared" si="19"/>
        <v>69788.5</v>
      </c>
      <c r="KD32" s="99">
        <f t="shared" si="19"/>
        <v>163487</v>
      </c>
      <c r="KE32" s="99">
        <f t="shared" si="19"/>
        <v>341</v>
      </c>
      <c r="KF32" s="99">
        <f t="shared" si="19"/>
        <v>27227</v>
      </c>
      <c r="KG32" s="99">
        <f t="shared" ref="KG32:KR32" si="20">IF(KG8&lt;KG$26,0,KG8-KG$27)</f>
        <v>26897.5</v>
      </c>
      <c r="KH32" s="99">
        <f t="shared" si="20"/>
        <v>29828</v>
      </c>
      <c r="KI32" s="99">
        <f t="shared" si="20"/>
        <v>0</v>
      </c>
      <c r="KJ32" s="99">
        <f t="shared" si="20"/>
        <v>111845</v>
      </c>
      <c r="KK32" s="99">
        <f t="shared" si="20"/>
        <v>68835.5</v>
      </c>
      <c r="KL32" s="99">
        <f t="shared" si="20"/>
        <v>212289.5</v>
      </c>
      <c r="KM32" s="99">
        <f t="shared" si="20"/>
        <v>3304.5</v>
      </c>
      <c r="KN32" s="99">
        <f t="shared" si="20"/>
        <v>83576</v>
      </c>
      <c r="KO32" s="99">
        <f t="shared" si="20"/>
        <v>17682</v>
      </c>
      <c r="KP32" s="99">
        <f t="shared" si="20"/>
        <v>11107</v>
      </c>
      <c r="KQ32" s="99">
        <f t="shared" si="20"/>
        <v>0</v>
      </c>
      <c r="KR32" s="99">
        <f t="shared" si="20"/>
        <v>8863.5</v>
      </c>
    </row>
    <row r="33" spans="1:304" x14ac:dyDescent="0.15">
      <c r="A33" s="82" t="s">
        <v>381</v>
      </c>
      <c r="B33" s="83" t="s">
        <v>20</v>
      </c>
      <c r="C33" s="99">
        <f t="shared" ref="C33:AC33" si="21">IF(C9&lt;C$26,0,C9-C$27)</f>
        <v>0</v>
      </c>
      <c r="D33" s="99">
        <f t="shared" si="21"/>
        <v>359</v>
      </c>
      <c r="E33" s="99">
        <f t="shared" si="21"/>
        <v>0</v>
      </c>
      <c r="F33" s="99">
        <f t="shared" si="21"/>
        <v>0</v>
      </c>
      <c r="G33" s="99">
        <f t="shared" si="21"/>
        <v>0</v>
      </c>
      <c r="H33" s="99">
        <f t="shared" si="21"/>
        <v>0</v>
      </c>
      <c r="I33" s="99">
        <f t="shared" si="21"/>
        <v>279</v>
      </c>
      <c r="J33" s="99">
        <f t="shared" si="21"/>
        <v>221</v>
      </c>
      <c r="K33" s="99">
        <f t="shared" si="21"/>
        <v>224</v>
      </c>
      <c r="L33" s="99">
        <f t="shared" si="21"/>
        <v>0</v>
      </c>
      <c r="M33" s="99">
        <f t="shared" si="21"/>
        <v>0</v>
      </c>
      <c r="N33" s="99">
        <f t="shared" si="21"/>
        <v>207.5</v>
      </c>
      <c r="O33" s="99">
        <f t="shared" si="21"/>
        <v>273</v>
      </c>
      <c r="P33" s="99">
        <f t="shared" si="21"/>
        <v>280.5</v>
      </c>
      <c r="Q33" s="99">
        <f t="shared" si="21"/>
        <v>274.5</v>
      </c>
      <c r="R33" s="99">
        <f t="shared" si="21"/>
        <v>278</v>
      </c>
      <c r="S33" s="99">
        <f t="shared" si="21"/>
        <v>223.5</v>
      </c>
      <c r="T33" s="99">
        <f t="shared" si="21"/>
        <v>273</v>
      </c>
      <c r="U33" s="99">
        <f t="shared" si="21"/>
        <v>277</v>
      </c>
      <c r="V33" s="99">
        <f t="shared" si="21"/>
        <v>281</v>
      </c>
      <c r="W33" s="99">
        <f t="shared" si="21"/>
        <v>273</v>
      </c>
      <c r="X33" s="99">
        <f t="shared" si="21"/>
        <v>281</v>
      </c>
      <c r="Y33" s="99">
        <f t="shared" si="21"/>
        <v>260</v>
      </c>
      <c r="Z33" s="99">
        <f t="shared" si="21"/>
        <v>290.5</v>
      </c>
      <c r="AA33" s="99">
        <f t="shared" si="21"/>
        <v>271</v>
      </c>
      <c r="AB33" s="99">
        <f t="shared" si="21"/>
        <v>269.5</v>
      </c>
      <c r="AC33" s="99">
        <f t="shared" si="21"/>
        <v>246</v>
      </c>
      <c r="AD33" s="78"/>
      <c r="AE33" s="82" t="s">
        <v>381</v>
      </c>
      <c r="AF33" s="83" t="s">
        <v>20</v>
      </c>
      <c r="AG33" s="99">
        <f t="shared" ref="AG33:BL33" si="22">IF(AG9&lt;AG$26,0,AG9-AG$27)</f>
        <v>0</v>
      </c>
      <c r="AH33" s="99">
        <f t="shared" si="22"/>
        <v>0</v>
      </c>
      <c r="AI33" s="99">
        <f t="shared" si="22"/>
        <v>0</v>
      </c>
      <c r="AJ33" s="99">
        <f t="shared" si="22"/>
        <v>0</v>
      </c>
      <c r="AK33" s="99">
        <f t="shared" si="22"/>
        <v>737275.5</v>
      </c>
      <c r="AL33" s="99">
        <f t="shared" si="22"/>
        <v>211587</v>
      </c>
      <c r="AM33" s="99">
        <f t="shared" si="22"/>
        <v>42895</v>
      </c>
      <c r="AN33" s="99">
        <f t="shared" si="22"/>
        <v>8889</v>
      </c>
      <c r="AO33" s="99">
        <f t="shared" si="22"/>
        <v>0</v>
      </c>
      <c r="AP33" s="99">
        <f t="shared" si="22"/>
        <v>0</v>
      </c>
      <c r="AQ33" s="99">
        <f t="shared" si="22"/>
        <v>0</v>
      </c>
      <c r="AR33" s="99">
        <f t="shared" si="22"/>
        <v>0</v>
      </c>
      <c r="AS33" s="99">
        <f t="shared" si="22"/>
        <v>0</v>
      </c>
      <c r="AT33" s="99">
        <f t="shared" si="22"/>
        <v>0</v>
      </c>
      <c r="AU33" s="99">
        <f t="shared" si="22"/>
        <v>0</v>
      </c>
      <c r="AV33" s="99">
        <f t="shared" si="22"/>
        <v>0</v>
      </c>
      <c r="AW33" s="99">
        <f t="shared" si="22"/>
        <v>0</v>
      </c>
      <c r="AX33" s="99">
        <f t="shared" si="22"/>
        <v>0</v>
      </c>
      <c r="AY33" s="99">
        <f t="shared" si="22"/>
        <v>0</v>
      </c>
      <c r="AZ33" s="99">
        <f t="shared" si="22"/>
        <v>0</v>
      </c>
      <c r="BA33" s="99">
        <f t="shared" si="22"/>
        <v>0</v>
      </c>
      <c r="BB33" s="99">
        <f t="shared" si="22"/>
        <v>0</v>
      </c>
      <c r="BC33" s="99">
        <f t="shared" si="22"/>
        <v>0</v>
      </c>
      <c r="BD33" s="99">
        <f t="shared" si="22"/>
        <v>0</v>
      </c>
      <c r="BE33" s="99">
        <f t="shared" si="22"/>
        <v>0</v>
      </c>
      <c r="BF33" s="99">
        <f t="shared" si="22"/>
        <v>0</v>
      </c>
      <c r="BG33" s="99">
        <f t="shared" si="22"/>
        <v>0</v>
      </c>
      <c r="BH33" s="99">
        <f t="shared" si="22"/>
        <v>0</v>
      </c>
      <c r="BI33" s="99">
        <f t="shared" si="22"/>
        <v>0</v>
      </c>
      <c r="BJ33" s="99">
        <f t="shared" si="22"/>
        <v>0</v>
      </c>
      <c r="BK33" s="99">
        <f t="shared" si="22"/>
        <v>0</v>
      </c>
      <c r="BL33" s="99">
        <f t="shared" si="22"/>
        <v>0</v>
      </c>
      <c r="BM33" s="99">
        <f t="shared" ref="BM33:CR33" si="23">IF(BM9&lt;BM$26,0,BM9-BM$27)</f>
        <v>0</v>
      </c>
      <c r="BN33" s="99">
        <f t="shared" si="23"/>
        <v>0</v>
      </c>
      <c r="BO33" s="99">
        <f t="shared" si="23"/>
        <v>0</v>
      </c>
      <c r="BP33" s="99">
        <f t="shared" si="23"/>
        <v>0</v>
      </c>
      <c r="BQ33" s="99">
        <f t="shared" si="23"/>
        <v>0</v>
      </c>
      <c r="BR33" s="99">
        <f t="shared" si="23"/>
        <v>0</v>
      </c>
      <c r="BS33" s="99">
        <f t="shared" si="23"/>
        <v>0</v>
      </c>
      <c r="BT33" s="99">
        <f t="shared" si="23"/>
        <v>0</v>
      </c>
      <c r="BU33" s="99">
        <f t="shared" si="23"/>
        <v>0</v>
      </c>
      <c r="BV33" s="99">
        <f t="shared" si="23"/>
        <v>0</v>
      </c>
      <c r="BW33" s="99">
        <f t="shared" si="23"/>
        <v>0</v>
      </c>
      <c r="BX33" s="99">
        <f t="shared" si="23"/>
        <v>0</v>
      </c>
      <c r="BY33" s="99">
        <f t="shared" si="23"/>
        <v>0</v>
      </c>
      <c r="BZ33" s="99">
        <f t="shared" si="23"/>
        <v>0</v>
      </c>
      <c r="CA33" s="99">
        <f t="shared" si="23"/>
        <v>0</v>
      </c>
      <c r="CB33" s="99">
        <f t="shared" si="23"/>
        <v>0</v>
      </c>
      <c r="CC33" s="99">
        <f t="shared" si="23"/>
        <v>129</v>
      </c>
      <c r="CD33" s="99">
        <f t="shared" si="23"/>
        <v>0</v>
      </c>
      <c r="CE33" s="99">
        <f t="shared" si="23"/>
        <v>0</v>
      </c>
      <c r="CF33" s="99">
        <f t="shared" si="23"/>
        <v>0</v>
      </c>
      <c r="CG33" s="99">
        <f t="shared" si="23"/>
        <v>0</v>
      </c>
      <c r="CH33" s="99">
        <f t="shared" si="23"/>
        <v>0</v>
      </c>
      <c r="CI33" s="99">
        <f t="shared" si="23"/>
        <v>0</v>
      </c>
      <c r="CJ33" s="99">
        <f t="shared" si="23"/>
        <v>0</v>
      </c>
      <c r="CK33" s="99">
        <f t="shared" si="23"/>
        <v>0</v>
      </c>
      <c r="CL33" s="99">
        <f t="shared" si="23"/>
        <v>0</v>
      </c>
      <c r="CM33" s="99">
        <f t="shared" si="23"/>
        <v>0</v>
      </c>
      <c r="CN33" s="99">
        <f t="shared" si="23"/>
        <v>0</v>
      </c>
      <c r="CO33" s="99">
        <f t="shared" si="23"/>
        <v>0</v>
      </c>
      <c r="CP33" s="99">
        <f t="shared" si="23"/>
        <v>0</v>
      </c>
      <c r="CQ33" s="99">
        <f t="shared" si="23"/>
        <v>0</v>
      </c>
      <c r="CR33" s="99">
        <f t="shared" si="23"/>
        <v>0</v>
      </c>
      <c r="CS33" s="78"/>
      <c r="CT33" s="78"/>
      <c r="CU33" s="82" t="s">
        <v>381</v>
      </c>
      <c r="CV33" s="83" t="s">
        <v>20</v>
      </c>
      <c r="CW33" s="99">
        <f t="shared" ref="CW33:FH33" si="24">IF(CW9&lt;CW$26,0,CW9-CW$27)</f>
        <v>5662.5</v>
      </c>
      <c r="CX33" s="99">
        <f t="shared" si="24"/>
        <v>61501</v>
      </c>
      <c r="CY33" s="99">
        <f t="shared" si="24"/>
        <v>319803</v>
      </c>
      <c r="CZ33" s="99">
        <f t="shared" si="24"/>
        <v>401775.5</v>
      </c>
      <c r="DA33" s="99">
        <f t="shared" si="24"/>
        <v>63015</v>
      </c>
      <c r="DB33" s="99">
        <f t="shared" si="24"/>
        <v>44961.5</v>
      </c>
      <c r="DC33" s="99">
        <f t="shared" si="24"/>
        <v>0</v>
      </c>
      <c r="DD33" s="99">
        <f t="shared" si="24"/>
        <v>314</v>
      </c>
      <c r="DE33" s="99">
        <f t="shared" si="24"/>
        <v>20225.5</v>
      </c>
      <c r="DF33" s="99">
        <f t="shared" si="24"/>
        <v>94059</v>
      </c>
      <c r="DG33" s="99">
        <f t="shared" si="24"/>
        <v>11233</v>
      </c>
      <c r="DH33" s="99">
        <f t="shared" si="24"/>
        <v>202494.5</v>
      </c>
      <c r="DI33" s="99">
        <f t="shared" si="24"/>
        <v>128758</v>
      </c>
      <c r="DJ33" s="99">
        <f t="shared" si="24"/>
        <v>225450.5</v>
      </c>
      <c r="DK33" s="99">
        <f t="shared" si="24"/>
        <v>466</v>
      </c>
      <c r="DL33" s="99">
        <f t="shared" si="24"/>
        <v>248223.5</v>
      </c>
      <c r="DM33" s="99">
        <f t="shared" si="24"/>
        <v>721</v>
      </c>
      <c r="DN33" s="99">
        <f t="shared" si="24"/>
        <v>52469.5</v>
      </c>
      <c r="DO33" s="99">
        <f t="shared" si="24"/>
        <v>86026</v>
      </c>
      <c r="DP33" s="99">
        <f t="shared" si="24"/>
        <v>625409.5</v>
      </c>
      <c r="DQ33" s="99">
        <f t="shared" si="24"/>
        <v>262.5</v>
      </c>
      <c r="DR33" s="99">
        <f t="shared" si="24"/>
        <v>273885.5</v>
      </c>
      <c r="DS33" s="99">
        <f t="shared" si="24"/>
        <v>3217</v>
      </c>
      <c r="DT33" s="99">
        <f t="shared" si="24"/>
        <v>17376.5</v>
      </c>
      <c r="DU33" s="99">
        <f t="shared" si="24"/>
        <v>289708</v>
      </c>
      <c r="DV33" s="99">
        <f t="shared" si="24"/>
        <v>120426</v>
      </c>
      <c r="DW33" s="99">
        <f t="shared" si="24"/>
        <v>40598</v>
      </c>
      <c r="DX33" s="99">
        <f t="shared" si="24"/>
        <v>44937</v>
      </c>
      <c r="DY33" s="99">
        <f t="shared" si="24"/>
        <v>55419</v>
      </c>
      <c r="DZ33" s="99">
        <f t="shared" si="24"/>
        <v>64523</v>
      </c>
      <c r="EA33" s="99">
        <f t="shared" si="24"/>
        <v>56094</v>
      </c>
      <c r="EB33" s="99">
        <f t="shared" si="24"/>
        <v>39773</v>
      </c>
      <c r="EC33" s="99">
        <f t="shared" si="24"/>
        <v>545.5</v>
      </c>
      <c r="ED33" s="99">
        <f t="shared" si="24"/>
        <v>91262.5</v>
      </c>
      <c r="EE33" s="99">
        <f t="shared" si="24"/>
        <v>520.5</v>
      </c>
      <c r="EF33" s="99">
        <f t="shared" si="24"/>
        <v>241417.5</v>
      </c>
      <c r="EG33" s="99">
        <f t="shared" si="24"/>
        <v>388</v>
      </c>
      <c r="EH33" s="99">
        <f t="shared" si="24"/>
        <v>328268</v>
      </c>
      <c r="EI33" s="99">
        <f t="shared" si="24"/>
        <v>1621.5</v>
      </c>
      <c r="EJ33" s="99">
        <f t="shared" si="24"/>
        <v>21386</v>
      </c>
      <c r="EK33" s="99">
        <f t="shared" si="24"/>
        <v>0</v>
      </c>
      <c r="EL33" s="99">
        <f t="shared" si="24"/>
        <v>125708.5</v>
      </c>
      <c r="EM33" s="99">
        <f t="shared" si="24"/>
        <v>4309.5</v>
      </c>
      <c r="EN33" s="99">
        <f t="shared" si="24"/>
        <v>45923.5</v>
      </c>
      <c r="EO33" s="99">
        <f t="shared" si="24"/>
        <v>74852</v>
      </c>
      <c r="EP33" s="99">
        <f t="shared" si="24"/>
        <v>239335</v>
      </c>
      <c r="EQ33" s="99">
        <f t="shared" si="24"/>
        <v>286826</v>
      </c>
      <c r="ER33" s="99">
        <f t="shared" si="24"/>
        <v>119351.5</v>
      </c>
      <c r="ES33" s="99">
        <f t="shared" si="24"/>
        <v>435</v>
      </c>
      <c r="ET33" s="99">
        <f t="shared" si="24"/>
        <v>103586</v>
      </c>
      <c r="EU33" s="99">
        <f t="shared" si="24"/>
        <v>62653</v>
      </c>
      <c r="EV33" s="99">
        <f t="shared" si="24"/>
        <v>79855.5</v>
      </c>
      <c r="EW33" s="99">
        <f t="shared" si="24"/>
        <v>27809</v>
      </c>
      <c r="EX33" s="99">
        <f t="shared" si="24"/>
        <v>140248.5</v>
      </c>
      <c r="EY33" s="99">
        <f t="shared" si="24"/>
        <v>1881</v>
      </c>
      <c r="EZ33" s="99">
        <f t="shared" si="24"/>
        <v>94885</v>
      </c>
      <c r="FA33" s="99">
        <f t="shared" si="24"/>
        <v>6251</v>
      </c>
      <c r="FB33" s="99">
        <f t="shared" si="24"/>
        <v>4664.5</v>
      </c>
      <c r="FC33" s="99">
        <f t="shared" si="24"/>
        <v>0</v>
      </c>
      <c r="FD33" s="99">
        <f t="shared" si="24"/>
        <v>35132</v>
      </c>
      <c r="FE33" s="99">
        <f t="shared" si="24"/>
        <v>0</v>
      </c>
      <c r="FF33" s="99">
        <f t="shared" si="24"/>
        <v>18693.5</v>
      </c>
      <c r="FG33" s="99">
        <f t="shared" si="24"/>
        <v>0</v>
      </c>
      <c r="FH33" s="99">
        <f t="shared" si="24"/>
        <v>0</v>
      </c>
      <c r="FI33" s="99">
        <f t="shared" ref="FI33:HT33" si="25">IF(FI9&lt;FI$26,0,FI9-FI$27)</f>
        <v>0</v>
      </c>
      <c r="FJ33" s="99">
        <f t="shared" si="25"/>
        <v>0</v>
      </c>
      <c r="FK33" s="99">
        <f t="shared" si="25"/>
        <v>359</v>
      </c>
      <c r="FL33" s="99">
        <f t="shared" si="25"/>
        <v>0</v>
      </c>
      <c r="FM33" s="99">
        <f t="shared" si="25"/>
        <v>254.5</v>
      </c>
      <c r="FN33" s="99">
        <f t="shared" si="25"/>
        <v>0</v>
      </c>
      <c r="FO33" s="99">
        <f t="shared" si="25"/>
        <v>235.5</v>
      </c>
      <c r="FP33" s="99">
        <f t="shared" si="25"/>
        <v>217738</v>
      </c>
      <c r="FQ33" s="99">
        <f t="shared" si="25"/>
        <v>386</v>
      </c>
      <c r="FR33" s="99">
        <f t="shared" si="25"/>
        <v>773.5</v>
      </c>
      <c r="FS33" s="99">
        <f t="shared" si="25"/>
        <v>106586</v>
      </c>
      <c r="FT33" s="99">
        <f t="shared" si="25"/>
        <v>1158.5</v>
      </c>
      <c r="FU33" s="99">
        <f t="shared" si="25"/>
        <v>273501</v>
      </c>
      <c r="FV33" s="99">
        <f t="shared" si="25"/>
        <v>313.5</v>
      </c>
      <c r="FW33" s="99">
        <f t="shared" si="25"/>
        <v>47040.5</v>
      </c>
      <c r="FX33" s="99">
        <f t="shared" si="25"/>
        <v>1628.5</v>
      </c>
      <c r="FY33" s="99">
        <f t="shared" si="25"/>
        <v>125369.5</v>
      </c>
      <c r="FZ33" s="99">
        <f t="shared" si="25"/>
        <v>457576</v>
      </c>
      <c r="GA33" s="99">
        <f t="shared" si="25"/>
        <v>128949.5</v>
      </c>
      <c r="GB33" s="99">
        <f t="shared" si="25"/>
        <v>307594</v>
      </c>
      <c r="GC33" s="99">
        <f t="shared" si="25"/>
        <v>342</v>
      </c>
      <c r="GD33" s="99">
        <f t="shared" si="25"/>
        <v>259</v>
      </c>
      <c r="GE33" s="99">
        <f t="shared" si="25"/>
        <v>67512</v>
      </c>
      <c r="GF33" s="99">
        <f t="shared" si="25"/>
        <v>0</v>
      </c>
      <c r="GG33" s="99">
        <f t="shared" si="25"/>
        <v>87193</v>
      </c>
      <c r="GH33" s="99">
        <f t="shared" si="25"/>
        <v>434104</v>
      </c>
      <c r="GI33" s="99">
        <f t="shared" si="25"/>
        <v>386137</v>
      </c>
      <c r="GJ33" s="99">
        <f t="shared" si="25"/>
        <v>468095</v>
      </c>
      <c r="GK33" s="99">
        <f t="shared" si="25"/>
        <v>94426.5</v>
      </c>
      <c r="GL33" s="99">
        <f t="shared" si="25"/>
        <v>22683</v>
      </c>
      <c r="GM33" s="99">
        <f t="shared" si="25"/>
        <v>177394</v>
      </c>
      <c r="GN33" s="99">
        <f t="shared" si="25"/>
        <v>407.5</v>
      </c>
      <c r="GO33" s="99">
        <f t="shared" si="25"/>
        <v>136849</v>
      </c>
      <c r="GP33" s="99">
        <f t="shared" si="25"/>
        <v>830.5</v>
      </c>
      <c r="GQ33" s="99">
        <f t="shared" si="25"/>
        <v>518498.5</v>
      </c>
      <c r="GR33" s="99">
        <f t="shared" si="25"/>
        <v>288186</v>
      </c>
      <c r="GS33" s="99">
        <f t="shared" si="25"/>
        <v>252637.5</v>
      </c>
      <c r="GT33" s="99">
        <f t="shared" si="25"/>
        <v>1234.5</v>
      </c>
      <c r="GU33" s="99">
        <f t="shared" si="25"/>
        <v>63266.5</v>
      </c>
      <c r="GV33" s="99">
        <f t="shared" si="25"/>
        <v>210482.5</v>
      </c>
      <c r="GW33" s="99">
        <f t="shared" si="25"/>
        <v>33586.5</v>
      </c>
      <c r="GX33" s="99">
        <f t="shared" si="25"/>
        <v>222.5</v>
      </c>
      <c r="GY33" s="99">
        <f t="shared" si="25"/>
        <v>4241.5</v>
      </c>
      <c r="GZ33" s="99">
        <f t="shared" si="25"/>
        <v>2074</v>
      </c>
      <c r="HA33" s="99">
        <f t="shared" si="25"/>
        <v>105863.5</v>
      </c>
      <c r="HB33" s="99">
        <f t="shared" si="25"/>
        <v>201</v>
      </c>
      <c r="HC33" s="99">
        <f t="shared" si="25"/>
        <v>0</v>
      </c>
      <c r="HD33" s="99">
        <f t="shared" si="25"/>
        <v>0</v>
      </c>
      <c r="HE33" s="99">
        <f t="shared" si="25"/>
        <v>0</v>
      </c>
      <c r="HF33" s="99">
        <f t="shared" si="25"/>
        <v>0</v>
      </c>
      <c r="HG33" s="99">
        <f t="shared" si="25"/>
        <v>0</v>
      </c>
      <c r="HH33" s="99">
        <f t="shared" si="25"/>
        <v>0</v>
      </c>
      <c r="HI33" s="99">
        <f t="shared" si="25"/>
        <v>604</v>
      </c>
      <c r="HJ33" s="99">
        <f t="shared" si="25"/>
        <v>0</v>
      </c>
      <c r="HK33" s="99">
        <f t="shared" si="25"/>
        <v>0</v>
      </c>
      <c r="HL33" s="99">
        <f t="shared" si="25"/>
        <v>234</v>
      </c>
      <c r="HM33" s="99">
        <f t="shared" si="25"/>
        <v>0</v>
      </c>
      <c r="HN33" s="99">
        <f t="shared" si="25"/>
        <v>220.5</v>
      </c>
      <c r="HO33" s="99">
        <f t="shared" si="25"/>
        <v>3386.5</v>
      </c>
      <c r="HP33" s="99">
        <f t="shared" si="25"/>
        <v>257</v>
      </c>
      <c r="HQ33" s="99">
        <f t="shared" si="25"/>
        <v>0</v>
      </c>
      <c r="HR33" s="99">
        <f t="shared" si="25"/>
        <v>0</v>
      </c>
      <c r="HS33" s="99">
        <f t="shared" si="25"/>
        <v>0</v>
      </c>
      <c r="HT33" s="99">
        <f t="shared" si="25"/>
        <v>238</v>
      </c>
      <c r="HU33" s="99">
        <f t="shared" ref="HU33:KF33" si="26">IF(HU9&lt;HU$26,0,HU9-HU$27)</f>
        <v>216</v>
      </c>
      <c r="HV33" s="99">
        <f t="shared" si="26"/>
        <v>0</v>
      </c>
      <c r="HW33" s="99">
        <f t="shared" si="26"/>
        <v>0</v>
      </c>
      <c r="HX33" s="99">
        <f t="shared" si="26"/>
        <v>0</v>
      </c>
      <c r="HY33" s="99">
        <f t="shared" si="26"/>
        <v>0</v>
      </c>
      <c r="HZ33" s="99">
        <f t="shared" si="26"/>
        <v>649</v>
      </c>
      <c r="IA33" s="99">
        <f t="shared" si="26"/>
        <v>236.5</v>
      </c>
      <c r="IB33" s="99">
        <f t="shared" si="26"/>
        <v>0</v>
      </c>
      <c r="IC33" s="99">
        <f t="shared" si="26"/>
        <v>0</v>
      </c>
      <c r="ID33" s="99">
        <f t="shared" si="26"/>
        <v>322.5</v>
      </c>
      <c r="IE33" s="99">
        <f t="shared" si="26"/>
        <v>251.5</v>
      </c>
      <c r="IF33" s="99">
        <f t="shared" si="26"/>
        <v>0</v>
      </c>
      <c r="IG33" s="99">
        <f t="shared" si="26"/>
        <v>0</v>
      </c>
      <c r="IH33" s="99">
        <f t="shared" si="26"/>
        <v>204.5</v>
      </c>
      <c r="II33" s="99">
        <f t="shared" si="26"/>
        <v>218</v>
      </c>
      <c r="IJ33" s="99">
        <f t="shared" si="26"/>
        <v>2687.5</v>
      </c>
      <c r="IK33" s="99">
        <f t="shared" si="26"/>
        <v>0</v>
      </c>
      <c r="IL33" s="99">
        <f t="shared" si="26"/>
        <v>0</v>
      </c>
      <c r="IM33" s="99">
        <f t="shared" si="26"/>
        <v>188.5</v>
      </c>
      <c r="IN33" s="99">
        <f t="shared" si="26"/>
        <v>0</v>
      </c>
      <c r="IO33" s="99">
        <f t="shared" si="26"/>
        <v>220</v>
      </c>
      <c r="IP33" s="99">
        <f t="shared" si="26"/>
        <v>239</v>
      </c>
      <c r="IQ33" s="99">
        <f t="shared" si="26"/>
        <v>68464.5</v>
      </c>
      <c r="IR33" s="99">
        <f t="shared" si="26"/>
        <v>0</v>
      </c>
      <c r="IS33" s="99">
        <f t="shared" si="26"/>
        <v>0</v>
      </c>
      <c r="IT33" s="99">
        <f t="shared" si="26"/>
        <v>191</v>
      </c>
      <c r="IU33" s="99">
        <f t="shared" si="26"/>
        <v>169.5</v>
      </c>
      <c r="IV33" s="99">
        <f t="shared" si="26"/>
        <v>181.5</v>
      </c>
      <c r="IW33" s="99">
        <f t="shared" si="26"/>
        <v>0</v>
      </c>
      <c r="IX33" s="99">
        <f t="shared" si="26"/>
        <v>0</v>
      </c>
      <c r="IY33" s="99">
        <f t="shared" si="26"/>
        <v>0</v>
      </c>
      <c r="IZ33" s="99">
        <f t="shared" si="26"/>
        <v>0</v>
      </c>
      <c r="JA33" s="99">
        <f t="shared" si="26"/>
        <v>0</v>
      </c>
      <c r="JB33" s="99">
        <f t="shared" si="26"/>
        <v>618.5</v>
      </c>
      <c r="JC33" s="99">
        <f t="shared" si="26"/>
        <v>160</v>
      </c>
      <c r="JD33" s="99">
        <f t="shared" si="26"/>
        <v>0</v>
      </c>
      <c r="JE33" s="99">
        <f t="shared" si="26"/>
        <v>0</v>
      </c>
      <c r="JF33" s="99">
        <f t="shared" si="26"/>
        <v>168.5</v>
      </c>
      <c r="JG33" s="99">
        <f t="shared" si="26"/>
        <v>11371.5</v>
      </c>
      <c r="JH33" s="99">
        <f t="shared" si="26"/>
        <v>174860.5</v>
      </c>
      <c r="JI33" s="99">
        <f t="shared" si="26"/>
        <v>158484</v>
      </c>
      <c r="JJ33" s="99">
        <f t="shared" si="26"/>
        <v>250644</v>
      </c>
      <c r="JK33" s="99">
        <f t="shared" si="26"/>
        <v>0</v>
      </c>
      <c r="JL33" s="99">
        <f t="shared" si="26"/>
        <v>64769</v>
      </c>
      <c r="JM33" s="99">
        <f t="shared" si="26"/>
        <v>420.5</v>
      </c>
      <c r="JN33" s="99">
        <f t="shared" si="26"/>
        <v>88668</v>
      </c>
      <c r="JO33" s="99">
        <f t="shared" si="26"/>
        <v>91376.5</v>
      </c>
      <c r="JP33" s="99">
        <f t="shared" si="26"/>
        <v>94650</v>
      </c>
      <c r="JQ33" s="99">
        <f t="shared" si="26"/>
        <v>89494</v>
      </c>
      <c r="JR33" s="99">
        <f t="shared" si="26"/>
        <v>80719.5</v>
      </c>
      <c r="JS33" s="99">
        <f t="shared" si="26"/>
        <v>222.5</v>
      </c>
      <c r="JT33" s="99">
        <f t="shared" si="26"/>
        <v>1171</v>
      </c>
      <c r="JU33" s="99">
        <f t="shared" si="26"/>
        <v>0</v>
      </c>
      <c r="JV33" s="99">
        <f t="shared" si="26"/>
        <v>0</v>
      </c>
      <c r="JW33" s="99">
        <f t="shared" si="26"/>
        <v>15647</v>
      </c>
      <c r="JX33" s="99">
        <f t="shared" si="26"/>
        <v>42417</v>
      </c>
      <c r="JY33" s="99">
        <f t="shared" si="26"/>
        <v>66905.5</v>
      </c>
      <c r="JZ33" s="99">
        <f t="shared" si="26"/>
        <v>2021.5</v>
      </c>
      <c r="KA33" s="99">
        <f t="shared" si="26"/>
        <v>60214.5</v>
      </c>
      <c r="KB33" s="99">
        <f t="shared" si="26"/>
        <v>8760</v>
      </c>
      <c r="KC33" s="99">
        <f t="shared" si="26"/>
        <v>124729.5</v>
      </c>
      <c r="KD33" s="99">
        <f t="shared" si="26"/>
        <v>194948</v>
      </c>
      <c r="KE33" s="99">
        <f t="shared" si="26"/>
        <v>921</v>
      </c>
      <c r="KF33" s="99">
        <f t="shared" si="26"/>
        <v>65528</v>
      </c>
      <c r="KG33" s="99">
        <f t="shared" ref="KG33:KR33" si="27">IF(KG9&lt;KG$26,0,KG9-KG$27)</f>
        <v>20975.5</v>
      </c>
      <c r="KH33" s="99">
        <f t="shared" si="27"/>
        <v>8470</v>
      </c>
      <c r="KI33" s="99">
        <f t="shared" si="27"/>
        <v>272</v>
      </c>
      <c r="KJ33" s="99">
        <f t="shared" si="27"/>
        <v>19073</v>
      </c>
      <c r="KK33" s="99">
        <f t="shared" si="27"/>
        <v>94368.5</v>
      </c>
      <c r="KL33" s="99">
        <f t="shared" si="27"/>
        <v>119277.5</v>
      </c>
      <c r="KM33" s="99">
        <f t="shared" si="27"/>
        <v>4646.5</v>
      </c>
      <c r="KN33" s="99">
        <f t="shared" si="27"/>
        <v>26248</v>
      </c>
      <c r="KO33" s="99">
        <f t="shared" si="27"/>
        <v>145580</v>
      </c>
      <c r="KP33" s="99">
        <f t="shared" si="27"/>
        <v>76700</v>
      </c>
      <c r="KQ33" s="99">
        <f t="shared" si="27"/>
        <v>92909.5</v>
      </c>
      <c r="KR33" s="99">
        <f t="shared" si="27"/>
        <v>61885.5</v>
      </c>
    </row>
    <row r="34" spans="1:304" x14ac:dyDescent="0.15">
      <c r="A34" s="82" t="s">
        <v>380</v>
      </c>
      <c r="B34" s="83" t="s">
        <v>21</v>
      </c>
      <c r="C34" s="99">
        <f t="shared" ref="C34:AC34" si="28">IF(C10&lt;C$26,0,C10-C$27)</f>
        <v>276</v>
      </c>
      <c r="D34" s="99">
        <f t="shared" si="28"/>
        <v>773</v>
      </c>
      <c r="E34" s="99">
        <f t="shared" si="28"/>
        <v>482</v>
      </c>
      <c r="F34" s="99">
        <f t="shared" si="28"/>
        <v>541</v>
      </c>
      <c r="G34" s="99">
        <f t="shared" si="28"/>
        <v>343.5</v>
      </c>
      <c r="H34" s="99">
        <f t="shared" si="28"/>
        <v>344.5</v>
      </c>
      <c r="I34" s="99">
        <f t="shared" si="28"/>
        <v>373</v>
      </c>
      <c r="J34" s="99">
        <f t="shared" si="28"/>
        <v>332</v>
      </c>
      <c r="K34" s="99">
        <f t="shared" si="28"/>
        <v>311</v>
      </c>
      <c r="L34" s="99">
        <f t="shared" si="28"/>
        <v>280</v>
      </c>
      <c r="M34" s="99">
        <f t="shared" si="28"/>
        <v>330</v>
      </c>
      <c r="N34" s="99">
        <f t="shared" si="28"/>
        <v>283.5</v>
      </c>
      <c r="O34" s="99">
        <f t="shared" si="28"/>
        <v>381</v>
      </c>
      <c r="P34" s="99">
        <f t="shared" si="28"/>
        <v>404.5</v>
      </c>
      <c r="Q34" s="99">
        <f t="shared" si="28"/>
        <v>309.5</v>
      </c>
      <c r="R34" s="99">
        <f t="shared" si="28"/>
        <v>290</v>
      </c>
      <c r="S34" s="99">
        <f t="shared" si="28"/>
        <v>250.5</v>
      </c>
      <c r="T34" s="99">
        <f t="shared" si="28"/>
        <v>275</v>
      </c>
      <c r="U34" s="99">
        <f t="shared" si="28"/>
        <v>204</v>
      </c>
      <c r="V34" s="99">
        <f t="shared" si="28"/>
        <v>207</v>
      </c>
      <c r="W34" s="99">
        <f t="shared" si="28"/>
        <v>205</v>
      </c>
      <c r="X34" s="99">
        <f t="shared" si="28"/>
        <v>0</v>
      </c>
      <c r="Y34" s="99">
        <f t="shared" si="28"/>
        <v>0</v>
      </c>
      <c r="Z34" s="99">
        <f t="shared" si="28"/>
        <v>0</v>
      </c>
      <c r="AA34" s="99">
        <f t="shared" si="28"/>
        <v>0</v>
      </c>
      <c r="AB34" s="99">
        <f t="shared" si="28"/>
        <v>0</v>
      </c>
      <c r="AC34" s="99">
        <f t="shared" si="28"/>
        <v>0</v>
      </c>
      <c r="AD34" s="78"/>
      <c r="AE34" s="82" t="s">
        <v>380</v>
      </c>
      <c r="AF34" s="83" t="s">
        <v>21</v>
      </c>
      <c r="AG34" s="99">
        <f t="shared" ref="AG34:BL34" si="29">IF(AG10&lt;AG$26,0,AG10-AG$27)</f>
        <v>101.5</v>
      </c>
      <c r="AH34" s="99">
        <f t="shared" si="29"/>
        <v>0</v>
      </c>
      <c r="AI34" s="99">
        <f t="shared" si="29"/>
        <v>0</v>
      </c>
      <c r="AJ34" s="99">
        <f t="shared" si="29"/>
        <v>0</v>
      </c>
      <c r="AK34" s="99">
        <f t="shared" si="29"/>
        <v>86.5</v>
      </c>
      <c r="AL34" s="99">
        <f t="shared" si="29"/>
        <v>39</v>
      </c>
      <c r="AM34" s="99">
        <f t="shared" si="29"/>
        <v>0</v>
      </c>
      <c r="AN34" s="99">
        <f t="shared" si="29"/>
        <v>0</v>
      </c>
      <c r="AO34" s="99">
        <f t="shared" si="29"/>
        <v>538036.5</v>
      </c>
      <c r="AP34" s="99">
        <f t="shared" si="29"/>
        <v>140242</v>
      </c>
      <c r="AQ34" s="99">
        <f t="shared" si="29"/>
        <v>28763.5</v>
      </c>
      <c r="AR34" s="99">
        <f t="shared" si="29"/>
        <v>5593.5</v>
      </c>
      <c r="AS34" s="99">
        <f t="shared" si="29"/>
        <v>54</v>
      </c>
      <c r="AT34" s="99">
        <f t="shared" si="29"/>
        <v>0</v>
      </c>
      <c r="AU34" s="99">
        <f t="shared" si="29"/>
        <v>0</v>
      </c>
      <c r="AV34" s="99">
        <f t="shared" si="29"/>
        <v>0</v>
      </c>
      <c r="AW34" s="99">
        <f t="shared" si="29"/>
        <v>92.5</v>
      </c>
      <c r="AX34" s="99">
        <f t="shared" si="29"/>
        <v>0</v>
      </c>
      <c r="AY34" s="99">
        <f t="shared" si="29"/>
        <v>0</v>
      </c>
      <c r="AZ34" s="99">
        <f t="shared" si="29"/>
        <v>0</v>
      </c>
      <c r="BA34" s="99">
        <f t="shared" si="29"/>
        <v>141</v>
      </c>
      <c r="BB34" s="99">
        <f t="shared" si="29"/>
        <v>43</v>
      </c>
      <c r="BC34" s="99">
        <f t="shared" si="29"/>
        <v>0</v>
      </c>
      <c r="BD34" s="99">
        <f t="shared" si="29"/>
        <v>0</v>
      </c>
      <c r="BE34" s="99">
        <f t="shared" si="29"/>
        <v>71.5</v>
      </c>
      <c r="BF34" s="99">
        <f t="shared" si="29"/>
        <v>0</v>
      </c>
      <c r="BG34" s="99">
        <f t="shared" si="29"/>
        <v>0</v>
      </c>
      <c r="BH34" s="99">
        <f t="shared" si="29"/>
        <v>0</v>
      </c>
      <c r="BI34" s="99">
        <f t="shared" si="29"/>
        <v>45</v>
      </c>
      <c r="BJ34" s="99">
        <f t="shared" si="29"/>
        <v>0</v>
      </c>
      <c r="BK34" s="99">
        <f t="shared" si="29"/>
        <v>0</v>
      </c>
      <c r="BL34" s="99">
        <f t="shared" si="29"/>
        <v>0</v>
      </c>
      <c r="BM34" s="99">
        <f t="shared" ref="BM34:CR34" si="30">IF(BM10&lt;BM$26,0,BM10-BM$27)</f>
        <v>0</v>
      </c>
      <c r="BN34" s="99">
        <f t="shared" si="30"/>
        <v>32</v>
      </c>
      <c r="BO34" s="99">
        <f t="shared" si="30"/>
        <v>0</v>
      </c>
      <c r="BP34" s="99">
        <f t="shared" si="30"/>
        <v>25</v>
      </c>
      <c r="BQ34" s="99">
        <f t="shared" si="30"/>
        <v>0</v>
      </c>
      <c r="BR34" s="99">
        <f t="shared" si="30"/>
        <v>0</v>
      </c>
      <c r="BS34" s="99">
        <f t="shared" si="30"/>
        <v>0</v>
      </c>
      <c r="BT34" s="99">
        <f t="shared" si="30"/>
        <v>0</v>
      </c>
      <c r="BU34" s="99">
        <f t="shared" si="30"/>
        <v>0</v>
      </c>
      <c r="BV34" s="99">
        <f t="shared" si="30"/>
        <v>0</v>
      </c>
      <c r="BW34" s="99">
        <f t="shared" si="30"/>
        <v>0</v>
      </c>
      <c r="BX34" s="99">
        <f t="shared" si="30"/>
        <v>0</v>
      </c>
      <c r="BY34" s="99">
        <f t="shared" si="30"/>
        <v>0</v>
      </c>
      <c r="BZ34" s="99">
        <f t="shared" si="30"/>
        <v>0</v>
      </c>
      <c r="CA34" s="99">
        <f t="shared" si="30"/>
        <v>0</v>
      </c>
      <c r="CB34" s="99">
        <f t="shared" si="30"/>
        <v>0</v>
      </c>
      <c r="CC34" s="99">
        <f t="shared" si="30"/>
        <v>0</v>
      </c>
      <c r="CD34" s="99">
        <f t="shared" si="30"/>
        <v>0</v>
      </c>
      <c r="CE34" s="99">
        <f t="shared" si="30"/>
        <v>0</v>
      </c>
      <c r="CF34" s="99">
        <f t="shared" si="30"/>
        <v>0</v>
      </c>
      <c r="CG34" s="99">
        <f t="shared" si="30"/>
        <v>0</v>
      </c>
      <c r="CH34" s="99">
        <f t="shared" si="30"/>
        <v>0</v>
      </c>
      <c r="CI34" s="99">
        <f t="shared" si="30"/>
        <v>0</v>
      </c>
      <c r="CJ34" s="99">
        <f t="shared" si="30"/>
        <v>0</v>
      </c>
      <c r="CK34" s="99">
        <f t="shared" si="30"/>
        <v>0</v>
      </c>
      <c r="CL34" s="99">
        <f t="shared" si="30"/>
        <v>0</v>
      </c>
      <c r="CM34" s="99">
        <f t="shared" si="30"/>
        <v>26</v>
      </c>
      <c r="CN34" s="99">
        <f t="shared" si="30"/>
        <v>0</v>
      </c>
      <c r="CO34" s="99">
        <f t="shared" si="30"/>
        <v>0</v>
      </c>
      <c r="CP34" s="99">
        <f t="shared" si="30"/>
        <v>0</v>
      </c>
      <c r="CQ34" s="99">
        <f t="shared" si="30"/>
        <v>0</v>
      </c>
      <c r="CR34" s="99">
        <f t="shared" si="30"/>
        <v>0</v>
      </c>
      <c r="CS34" s="78"/>
      <c r="CT34" s="78"/>
      <c r="CU34" s="82" t="s">
        <v>380</v>
      </c>
      <c r="CV34" s="83" t="s">
        <v>21</v>
      </c>
      <c r="CW34" s="99">
        <f t="shared" ref="CW34:FH34" si="31">IF(CW10&lt;CW$26,0,CW10-CW$27)</f>
        <v>22384.5</v>
      </c>
      <c r="CX34" s="99">
        <f t="shared" si="31"/>
        <v>503767</v>
      </c>
      <c r="CY34" s="99">
        <f t="shared" si="31"/>
        <v>188034</v>
      </c>
      <c r="CZ34" s="99">
        <f t="shared" si="31"/>
        <v>72582.5</v>
      </c>
      <c r="DA34" s="99">
        <f t="shared" si="31"/>
        <v>25255</v>
      </c>
      <c r="DB34" s="99">
        <f t="shared" si="31"/>
        <v>17431.5</v>
      </c>
      <c r="DC34" s="99">
        <f t="shared" si="31"/>
        <v>0</v>
      </c>
      <c r="DD34" s="99">
        <f t="shared" si="31"/>
        <v>0</v>
      </c>
      <c r="DE34" s="99">
        <f t="shared" si="31"/>
        <v>8818.5</v>
      </c>
      <c r="DF34" s="99">
        <f t="shared" si="31"/>
        <v>18381</v>
      </c>
      <c r="DG34" s="99">
        <f t="shared" si="31"/>
        <v>294</v>
      </c>
      <c r="DH34" s="99">
        <f t="shared" si="31"/>
        <v>1617.5</v>
      </c>
      <c r="DI34" s="99">
        <f t="shared" si="31"/>
        <v>58315</v>
      </c>
      <c r="DJ34" s="99">
        <f t="shared" si="31"/>
        <v>42160.5</v>
      </c>
      <c r="DK34" s="99">
        <f t="shared" si="31"/>
        <v>0</v>
      </c>
      <c r="DL34" s="99">
        <f t="shared" si="31"/>
        <v>45783.5</v>
      </c>
      <c r="DM34" s="99">
        <f t="shared" si="31"/>
        <v>2006</v>
      </c>
      <c r="DN34" s="99">
        <f t="shared" si="31"/>
        <v>114705.5</v>
      </c>
      <c r="DO34" s="99">
        <f t="shared" si="31"/>
        <v>572</v>
      </c>
      <c r="DP34" s="99">
        <f t="shared" si="31"/>
        <v>53426.5</v>
      </c>
      <c r="DQ34" s="99">
        <f t="shared" si="31"/>
        <v>250.5</v>
      </c>
      <c r="DR34" s="99">
        <f t="shared" si="31"/>
        <v>90367.5</v>
      </c>
      <c r="DS34" s="99">
        <f t="shared" si="31"/>
        <v>1254</v>
      </c>
      <c r="DT34" s="99">
        <f t="shared" si="31"/>
        <v>127036.5</v>
      </c>
      <c r="DU34" s="99">
        <f t="shared" si="31"/>
        <v>66523</v>
      </c>
      <c r="DV34" s="99">
        <f t="shared" si="31"/>
        <v>346575</v>
      </c>
      <c r="DW34" s="99">
        <f t="shared" si="31"/>
        <v>25914</v>
      </c>
      <c r="DX34" s="99">
        <f t="shared" si="31"/>
        <v>52004</v>
      </c>
      <c r="DY34" s="99">
        <f t="shared" si="31"/>
        <v>6467</v>
      </c>
      <c r="DZ34" s="99">
        <f t="shared" si="31"/>
        <v>98263</v>
      </c>
      <c r="EA34" s="99">
        <f t="shared" si="31"/>
        <v>182847</v>
      </c>
      <c r="EB34" s="99">
        <f t="shared" si="31"/>
        <v>49804</v>
      </c>
      <c r="EC34" s="99">
        <f t="shared" si="31"/>
        <v>614.5</v>
      </c>
      <c r="ED34" s="99">
        <f t="shared" si="31"/>
        <v>200917.5</v>
      </c>
      <c r="EE34" s="99">
        <f t="shared" si="31"/>
        <v>400.5</v>
      </c>
      <c r="EF34" s="99">
        <f t="shared" si="31"/>
        <v>105545.5</v>
      </c>
      <c r="EG34" s="99">
        <f t="shared" si="31"/>
        <v>345</v>
      </c>
      <c r="EH34" s="99">
        <f t="shared" si="31"/>
        <v>149993</v>
      </c>
      <c r="EI34" s="99">
        <f t="shared" si="31"/>
        <v>482.5</v>
      </c>
      <c r="EJ34" s="99">
        <f t="shared" si="31"/>
        <v>340</v>
      </c>
      <c r="EK34" s="99">
        <f t="shared" si="31"/>
        <v>0</v>
      </c>
      <c r="EL34" s="99">
        <f t="shared" si="31"/>
        <v>13320.5</v>
      </c>
      <c r="EM34" s="99">
        <f t="shared" si="31"/>
        <v>6313.5</v>
      </c>
      <c r="EN34" s="99">
        <f t="shared" si="31"/>
        <v>9274.5</v>
      </c>
      <c r="EO34" s="99">
        <f t="shared" si="31"/>
        <v>601</v>
      </c>
      <c r="EP34" s="99">
        <f t="shared" si="31"/>
        <v>350130</v>
      </c>
      <c r="EQ34" s="99">
        <f t="shared" si="31"/>
        <v>204527</v>
      </c>
      <c r="ER34" s="99">
        <f t="shared" si="31"/>
        <v>175660.5</v>
      </c>
      <c r="ES34" s="99">
        <f t="shared" si="31"/>
        <v>0</v>
      </c>
      <c r="ET34" s="99">
        <f t="shared" si="31"/>
        <v>103358</v>
      </c>
      <c r="EU34" s="99">
        <f t="shared" si="31"/>
        <v>39172</v>
      </c>
      <c r="EV34" s="99">
        <f t="shared" si="31"/>
        <v>71876.5</v>
      </c>
      <c r="EW34" s="99">
        <f t="shared" si="31"/>
        <v>9057</v>
      </c>
      <c r="EX34" s="99">
        <f t="shared" si="31"/>
        <v>28374.5</v>
      </c>
      <c r="EY34" s="99">
        <f t="shared" si="31"/>
        <v>1862</v>
      </c>
      <c r="EZ34" s="99">
        <f t="shared" si="31"/>
        <v>247170</v>
      </c>
      <c r="FA34" s="99">
        <f t="shared" si="31"/>
        <v>11571</v>
      </c>
      <c r="FB34" s="99">
        <f t="shared" si="31"/>
        <v>1192.5</v>
      </c>
      <c r="FC34" s="99">
        <f t="shared" si="31"/>
        <v>243.5</v>
      </c>
      <c r="FD34" s="99">
        <f t="shared" si="31"/>
        <v>514</v>
      </c>
      <c r="FE34" s="99">
        <f t="shared" si="31"/>
        <v>328</v>
      </c>
      <c r="FF34" s="99">
        <f t="shared" si="31"/>
        <v>1148.5</v>
      </c>
      <c r="FG34" s="99">
        <f t="shared" si="31"/>
        <v>0</v>
      </c>
      <c r="FH34" s="99">
        <f t="shared" si="31"/>
        <v>0</v>
      </c>
      <c r="FI34" s="99">
        <f t="shared" ref="FI34:HT34" si="32">IF(FI10&lt;FI$26,0,FI10-FI$27)</f>
        <v>197</v>
      </c>
      <c r="FJ34" s="99">
        <f t="shared" si="32"/>
        <v>0</v>
      </c>
      <c r="FK34" s="99">
        <f t="shared" si="32"/>
        <v>464</v>
      </c>
      <c r="FL34" s="99">
        <f t="shared" si="32"/>
        <v>0</v>
      </c>
      <c r="FM34" s="99">
        <f t="shared" si="32"/>
        <v>0</v>
      </c>
      <c r="FN34" s="99">
        <f t="shared" si="32"/>
        <v>0</v>
      </c>
      <c r="FO34" s="99">
        <f t="shared" si="32"/>
        <v>0</v>
      </c>
      <c r="FP34" s="99">
        <f t="shared" si="32"/>
        <v>464</v>
      </c>
      <c r="FQ34" s="99">
        <f t="shared" si="32"/>
        <v>795</v>
      </c>
      <c r="FR34" s="99">
        <f t="shared" si="32"/>
        <v>454.5</v>
      </c>
      <c r="FS34" s="99">
        <f t="shared" si="32"/>
        <v>120720</v>
      </c>
      <c r="FT34" s="99">
        <f t="shared" si="32"/>
        <v>626.5</v>
      </c>
      <c r="FU34" s="99">
        <f t="shared" si="32"/>
        <v>224487</v>
      </c>
      <c r="FV34" s="99">
        <f t="shared" si="32"/>
        <v>318.5</v>
      </c>
      <c r="FW34" s="99">
        <f t="shared" si="32"/>
        <v>106085.5</v>
      </c>
      <c r="FX34" s="99">
        <f t="shared" si="32"/>
        <v>4172.5</v>
      </c>
      <c r="FY34" s="99">
        <f t="shared" si="32"/>
        <v>54013.5</v>
      </c>
      <c r="FZ34" s="99">
        <f t="shared" si="32"/>
        <v>3025</v>
      </c>
      <c r="GA34" s="99">
        <f t="shared" si="32"/>
        <v>1726.5</v>
      </c>
      <c r="GB34" s="99">
        <f t="shared" si="32"/>
        <v>217545</v>
      </c>
      <c r="GC34" s="99">
        <f t="shared" si="32"/>
        <v>1760</v>
      </c>
      <c r="GD34" s="99">
        <f t="shared" si="32"/>
        <v>337</v>
      </c>
      <c r="GE34" s="99">
        <f t="shared" si="32"/>
        <v>59989</v>
      </c>
      <c r="GF34" s="99">
        <f t="shared" si="32"/>
        <v>0</v>
      </c>
      <c r="GG34" s="99">
        <f t="shared" si="32"/>
        <v>137347</v>
      </c>
      <c r="GH34" s="99">
        <f t="shared" si="32"/>
        <v>4561</v>
      </c>
      <c r="GI34" s="99">
        <f t="shared" si="32"/>
        <v>1586</v>
      </c>
      <c r="GJ34" s="99">
        <f t="shared" si="32"/>
        <v>123628</v>
      </c>
      <c r="GK34" s="99">
        <f t="shared" si="32"/>
        <v>128622.5</v>
      </c>
      <c r="GL34" s="99">
        <f t="shared" si="32"/>
        <v>4519</v>
      </c>
      <c r="GM34" s="99">
        <f t="shared" si="32"/>
        <v>11147</v>
      </c>
      <c r="GN34" s="99">
        <f t="shared" si="32"/>
        <v>249.5</v>
      </c>
      <c r="GO34" s="99">
        <f t="shared" si="32"/>
        <v>18459</v>
      </c>
      <c r="GP34" s="99">
        <f t="shared" si="32"/>
        <v>428.5</v>
      </c>
      <c r="GQ34" s="99">
        <f t="shared" si="32"/>
        <v>44315.5</v>
      </c>
      <c r="GR34" s="99">
        <f t="shared" si="32"/>
        <v>45168</v>
      </c>
      <c r="GS34" s="99">
        <f t="shared" si="32"/>
        <v>67295.5</v>
      </c>
      <c r="GT34" s="99">
        <f t="shared" si="32"/>
        <v>2950.5</v>
      </c>
      <c r="GU34" s="99">
        <f t="shared" si="32"/>
        <v>239489.5</v>
      </c>
      <c r="GV34" s="99">
        <f t="shared" si="32"/>
        <v>23863.5</v>
      </c>
      <c r="GW34" s="99">
        <f t="shared" si="32"/>
        <v>167862.5</v>
      </c>
      <c r="GX34" s="99">
        <f t="shared" si="32"/>
        <v>0</v>
      </c>
      <c r="GY34" s="99">
        <f t="shared" si="32"/>
        <v>1173.5</v>
      </c>
      <c r="GZ34" s="99">
        <f t="shared" si="32"/>
        <v>442</v>
      </c>
      <c r="HA34" s="99">
        <f t="shared" si="32"/>
        <v>87397.5</v>
      </c>
      <c r="HB34" s="99">
        <f t="shared" si="32"/>
        <v>0</v>
      </c>
      <c r="HC34" s="99">
        <f t="shared" si="32"/>
        <v>0</v>
      </c>
      <c r="HD34" s="99">
        <f t="shared" si="32"/>
        <v>333</v>
      </c>
      <c r="HE34" s="99">
        <f t="shared" si="32"/>
        <v>196</v>
      </c>
      <c r="HF34" s="99">
        <f t="shared" si="32"/>
        <v>354</v>
      </c>
      <c r="HG34" s="99">
        <f t="shared" si="32"/>
        <v>0</v>
      </c>
      <c r="HH34" s="99">
        <f t="shared" si="32"/>
        <v>0</v>
      </c>
      <c r="HI34" s="99">
        <f t="shared" si="32"/>
        <v>3854</v>
      </c>
      <c r="HJ34" s="99">
        <f t="shared" si="32"/>
        <v>0</v>
      </c>
      <c r="HK34" s="99">
        <f t="shared" si="32"/>
        <v>235.5</v>
      </c>
      <c r="HL34" s="99">
        <f t="shared" si="32"/>
        <v>0</v>
      </c>
      <c r="HM34" s="99">
        <f t="shared" si="32"/>
        <v>0</v>
      </c>
      <c r="HN34" s="99">
        <f t="shared" si="32"/>
        <v>0</v>
      </c>
      <c r="HO34" s="99">
        <f t="shared" si="32"/>
        <v>286.5</v>
      </c>
      <c r="HP34" s="99">
        <f t="shared" si="32"/>
        <v>295</v>
      </c>
      <c r="HQ34" s="99">
        <f t="shared" si="32"/>
        <v>0</v>
      </c>
      <c r="HR34" s="99">
        <f t="shared" si="32"/>
        <v>298.5</v>
      </c>
      <c r="HS34" s="99">
        <f t="shared" si="32"/>
        <v>0</v>
      </c>
      <c r="HT34" s="99">
        <f t="shared" si="32"/>
        <v>361</v>
      </c>
      <c r="HU34" s="99">
        <f t="shared" ref="HU34:KF34" si="33">IF(HU10&lt;HU$26,0,HU10-HU$27)</f>
        <v>0</v>
      </c>
      <c r="HV34" s="99">
        <f t="shared" si="33"/>
        <v>0</v>
      </c>
      <c r="HW34" s="99">
        <f t="shared" si="33"/>
        <v>0</v>
      </c>
      <c r="HX34" s="99">
        <f t="shared" si="33"/>
        <v>0</v>
      </c>
      <c r="HY34" s="99">
        <f t="shared" si="33"/>
        <v>0</v>
      </c>
      <c r="HZ34" s="99">
        <f t="shared" si="33"/>
        <v>0</v>
      </c>
      <c r="IA34" s="99">
        <f t="shared" si="33"/>
        <v>0</v>
      </c>
      <c r="IB34" s="99">
        <f t="shared" si="33"/>
        <v>0</v>
      </c>
      <c r="IC34" s="99">
        <f t="shared" si="33"/>
        <v>269.5</v>
      </c>
      <c r="ID34" s="99">
        <f t="shared" si="33"/>
        <v>284.5</v>
      </c>
      <c r="IE34" s="99">
        <f t="shared" si="33"/>
        <v>16171.5</v>
      </c>
      <c r="IF34" s="99">
        <f t="shared" si="33"/>
        <v>231.5</v>
      </c>
      <c r="IG34" s="99">
        <f t="shared" si="33"/>
        <v>205.5</v>
      </c>
      <c r="IH34" s="99">
        <f t="shared" si="33"/>
        <v>0</v>
      </c>
      <c r="II34" s="99">
        <f t="shared" si="33"/>
        <v>0</v>
      </c>
      <c r="IJ34" s="99">
        <f t="shared" si="33"/>
        <v>6970.5</v>
      </c>
      <c r="IK34" s="99">
        <f t="shared" si="33"/>
        <v>252</v>
      </c>
      <c r="IL34" s="99">
        <f t="shared" si="33"/>
        <v>0</v>
      </c>
      <c r="IM34" s="99">
        <f t="shared" si="33"/>
        <v>0</v>
      </c>
      <c r="IN34" s="99">
        <f t="shared" si="33"/>
        <v>198</v>
      </c>
      <c r="IO34" s="99">
        <f t="shared" si="33"/>
        <v>181</v>
      </c>
      <c r="IP34" s="99">
        <f t="shared" si="33"/>
        <v>264</v>
      </c>
      <c r="IQ34" s="99">
        <f t="shared" si="33"/>
        <v>53190.5</v>
      </c>
      <c r="IR34" s="99">
        <f t="shared" si="33"/>
        <v>0</v>
      </c>
      <c r="IS34" s="99">
        <f t="shared" si="33"/>
        <v>209.5</v>
      </c>
      <c r="IT34" s="99">
        <f t="shared" si="33"/>
        <v>0</v>
      </c>
      <c r="IU34" s="99">
        <f t="shared" si="33"/>
        <v>0</v>
      </c>
      <c r="IV34" s="99">
        <f t="shared" si="33"/>
        <v>0</v>
      </c>
      <c r="IW34" s="99">
        <f t="shared" si="33"/>
        <v>0</v>
      </c>
      <c r="IX34" s="99">
        <f t="shared" si="33"/>
        <v>0</v>
      </c>
      <c r="IY34" s="99">
        <f t="shared" si="33"/>
        <v>0</v>
      </c>
      <c r="IZ34" s="99">
        <f t="shared" si="33"/>
        <v>0</v>
      </c>
      <c r="JA34" s="99">
        <f t="shared" si="33"/>
        <v>0</v>
      </c>
      <c r="JB34" s="99">
        <f t="shared" si="33"/>
        <v>0</v>
      </c>
      <c r="JC34" s="99">
        <f t="shared" si="33"/>
        <v>0</v>
      </c>
      <c r="JD34" s="99">
        <f t="shared" si="33"/>
        <v>0</v>
      </c>
      <c r="JE34" s="99">
        <f t="shared" si="33"/>
        <v>0</v>
      </c>
      <c r="JF34" s="99">
        <f t="shared" si="33"/>
        <v>0</v>
      </c>
      <c r="JG34" s="99">
        <f t="shared" si="33"/>
        <v>2586.5</v>
      </c>
      <c r="JH34" s="99">
        <f t="shared" si="33"/>
        <v>36937.5</v>
      </c>
      <c r="JI34" s="99">
        <f t="shared" si="33"/>
        <v>131127</v>
      </c>
      <c r="JJ34" s="99">
        <f t="shared" si="33"/>
        <v>159911</v>
      </c>
      <c r="JK34" s="99">
        <f t="shared" si="33"/>
        <v>0</v>
      </c>
      <c r="JL34" s="99">
        <f t="shared" si="33"/>
        <v>17900</v>
      </c>
      <c r="JM34" s="99">
        <f t="shared" si="33"/>
        <v>3128.5</v>
      </c>
      <c r="JN34" s="99">
        <f t="shared" si="33"/>
        <v>499247</v>
      </c>
      <c r="JO34" s="99">
        <f t="shared" si="33"/>
        <v>536607.5</v>
      </c>
      <c r="JP34" s="99">
        <f t="shared" si="33"/>
        <v>693990</v>
      </c>
      <c r="JQ34" s="99">
        <f t="shared" si="33"/>
        <v>19689</v>
      </c>
      <c r="JR34" s="99">
        <f t="shared" si="33"/>
        <v>2508.5</v>
      </c>
      <c r="JS34" s="99">
        <f t="shared" si="33"/>
        <v>0</v>
      </c>
      <c r="JT34" s="99">
        <f t="shared" si="33"/>
        <v>3427</v>
      </c>
      <c r="JU34" s="99">
        <f t="shared" si="33"/>
        <v>0</v>
      </c>
      <c r="JV34" s="99">
        <f t="shared" si="33"/>
        <v>0</v>
      </c>
      <c r="JW34" s="99">
        <f t="shared" si="33"/>
        <v>5200</v>
      </c>
      <c r="JX34" s="99">
        <f t="shared" si="33"/>
        <v>5022</v>
      </c>
      <c r="JY34" s="99">
        <f t="shared" si="33"/>
        <v>9270.5</v>
      </c>
      <c r="JZ34" s="99">
        <f t="shared" si="33"/>
        <v>1483.5</v>
      </c>
      <c r="KA34" s="99">
        <f t="shared" si="33"/>
        <v>658.5</v>
      </c>
      <c r="KB34" s="99">
        <f t="shared" si="33"/>
        <v>316</v>
      </c>
      <c r="KC34" s="99">
        <f t="shared" si="33"/>
        <v>1735.5</v>
      </c>
      <c r="KD34" s="99">
        <f t="shared" si="33"/>
        <v>700</v>
      </c>
      <c r="KE34" s="99">
        <f t="shared" si="33"/>
        <v>4007</v>
      </c>
      <c r="KF34" s="99">
        <f t="shared" si="33"/>
        <v>369188</v>
      </c>
      <c r="KG34" s="99">
        <f t="shared" ref="KG34:KR34" si="34">IF(KG10&lt;KG$26,0,KG10-KG$27)</f>
        <v>17077.5</v>
      </c>
      <c r="KH34" s="99">
        <f t="shared" si="34"/>
        <v>28796</v>
      </c>
      <c r="KI34" s="99">
        <f t="shared" si="34"/>
        <v>196</v>
      </c>
      <c r="KJ34" s="99">
        <f t="shared" si="34"/>
        <v>54623</v>
      </c>
      <c r="KK34" s="99">
        <f t="shared" si="34"/>
        <v>296351.5</v>
      </c>
      <c r="KL34" s="99">
        <f t="shared" si="34"/>
        <v>227108.5</v>
      </c>
      <c r="KM34" s="99">
        <f t="shared" si="34"/>
        <v>7718.5</v>
      </c>
      <c r="KN34" s="99">
        <f t="shared" si="34"/>
        <v>42769</v>
      </c>
      <c r="KO34" s="99">
        <f t="shared" si="34"/>
        <v>379024</v>
      </c>
      <c r="KP34" s="99">
        <f t="shared" si="34"/>
        <v>191370</v>
      </c>
      <c r="KQ34" s="99">
        <f t="shared" si="34"/>
        <v>187061.5</v>
      </c>
      <c r="KR34" s="99">
        <f t="shared" si="34"/>
        <v>59150.5</v>
      </c>
    </row>
    <row r="35" spans="1:304" x14ac:dyDescent="0.15">
      <c r="A35" s="82" t="s">
        <v>379</v>
      </c>
      <c r="B35" s="83" t="s">
        <v>22</v>
      </c>
      <c r="C35" s="99">
        <f t="shared" ref="C35:AC35" si="35">IF(C11&lt;C$26,0,C11-C$27)</f>
        <v>0</v>
      </c>
      <c r="D35" s="99">
        <f t="shared" si="35"/>
        <v>0</v>
      </c>
      <c r="E35" s="99">
        <f t="shared" si="35"/>
        <v>0</v>
      </c>
      <c r="F35" s="99">
        <f t="shared" si="35"/>
        <v>0</v>
      </c>
      <c r="G35" s="99">
        <f t="shared" si="35"/>
        <v>0</v>
      </c>
      <c r="H35" s="99">
        <f t="shared" si="35"/>
        <v>0</v>
      </c>
      <c r="I35" s="99">
        <f t="shared" si="35"/>
        <v>0</v>
      </c>
      <c r="J35" s="99">
        <f t="shared" si="35"/>
        <v>0</v>
      </c>
      <c r="K35" s="99">
        <f t="shared" si="35"/>
        <v>0</v>
      </c>
      <c r="L35" s="99">
        <f t="shared" si="35"/>
        <v>0</v>
      </c>
      <c r="M35" s="99">
        <f t="shared" si="35"/>
        <v>0</v>
      </c>
      <c r="N35" s="99">
        <f t="shared" si="35"/>
        <v>0</v>
      </c>
      <c r="O35" s="99">
        <f t="shared" si="35"/>
        <v>0</v>
      </c>
      <c r="P35" s="99">
        <f t="shared" si="35"/>
        <v>0</v>
      </c>
      <c r="Q35" s="99">
        <f t="shared" si="35"/>
        <v>0</v>
      </c>
      <c r="R35" s="99">
        <f t="shared" si="35"/>
        <v>0</v>
      </c>
      <c r="S35" s="99">
        <f t="shared" si="35"/>
        <v>0</v>
      </c>
      <c r="T35" s="99">
        <f t="shared" si="35"/>
        <v>0</v>
      </c>
      <c r="U35" s="99">
        <f t="shared" si="35"/>
        <v>0</v>
      </c>
      <c r="V35" s="99">
        <f t="shared" si="35"/>
        <v>0</v>
      </c>
      <c r="W35" s="99">
        <f t="shared" si="35"/>
        <v>0</v>
      </c>
      <c r="X35" s="99">
        <f t="shared" si="35"/>
        <v>0</v>
      </c>
      <c r="Y35" s="99">
        <f t="shared" si="35"/>
        <v>0</v>
      </c>
      <c r="Z35" s="99">
        <f t="shared" si="35"/>
        <v>0</v>
      </c>
      <c r="AA35" s="99">
        <f t="shared" si="35"/>
        <v>0</v>
      </c>
      <c r="AB35" s="99">
        <f t="shared" si="35"/>
        <v>0</v>
      </c>
      <c r="AC35" s="99">
        <f t="shared" si="35"/>
        <v>0</v>
      </c>
      <c r="AD35" s="78"/>
      <c r="AE35" s="82" t="s">
        <v>379</v>
      </c>
      <c r="AF35" s="83" t="s">
        <v>22</v>
      </c>
      <c r="AG35" s="99">
        <f t="shared" ref="AG35:BL35" si="36">IF(AG11&lt;AG$26,0,AG11-AG$27)</f>
        <v>0</v>
      </c>
      <c r="AH35" s="99">
        <f t="shared" si="36"/>
        <v>0</v>
      </c>
      <c r="AI35" s="99">
        <f t="shared" si="36"/>
        <v>0</v>
      </c>
      <c r="AJ35" s="99">
        <f t="shared" si="36"/>
        <v>0</v>
      </c>
      <c r="AK35" s="99">
        <f t="shared" si="36"/>
        <v>80.5</v>
      </c>
      <c r="AL35" s="99">
        <f t="shared" si="36"/>
        <v>0</v>
      </c>
      <c r="AM35" s="99">
        <f t="shared" si="36"/>
        <v>0</v>
      </c>
      <c r="AN35" s="99">
        <f t="shared" si="36"/>
        <v>0</v>
      </c>
      <c r="AO35" s="99">
        <f t="shared" si="36"/>
        <v>0</v>
      </c>
      <c r="AP35" s="99">
        <f t="shared" si="36"/>
        <v>0</v>
      </c>
      <c r="AQ35" s="99">
        <f t="shared" si="36"/>
        <v>0</v>
      </c>
      <c r="AR35" s="99">
        <f t="shared" si="36"/>
        <v>0</v>
      </c>
      <c r="AS35" s="99">
        <f t="shared" si="36"/>
        <v>256496</v>
      </c>
      <c r="AT35" s="99">
        <f t="shared" si="36"/>
        <v>57943</v>
      </c>
      <c r="AU35" s="99">
        <f t="shared" si="36"/>
        <v>12673</v>
      </c>
      <c r="AV35" s="99">
        <f t="shared" si="36"/>
        <v>3055</v>
      </c>
      <c r="AW35" s="99">
        <f t="shared" si="36"/>
        <v>0</v>
      </c>
      <c r="AX35" s="99">
        <f t="shared" si="36"/>
        <v>0</v>
      </c>
      <c r="AY35" s="99">
        <f t="shared" si="36"/>
        <v>0</v>
      </c>
      <c r="AZ35" s="99">
        <f t="shared" si="36"/>
        <v>0</v>
      </c>
      <c r="BA35" s="99">
        <f t="shared" si="36"/>
        <v>0</v>
      </c>
      <c r="BB35" s="99">
        <f t="shared" si="36"/>
        <v>0</v>
      </c>
      <c r="BC35" s="99">
        <f t="shared" si="36"/>
        <v>0</v>
      </c>
      <c r="BD35" s="99">
        <f t="shared" si="36"/>
        <v>0</v>
      </c>
      <c r="BE35" s="99">
        <f t="shared" si="36"/>
        <v>0</v>
      </c>
      <c r="BF35" s="99">
        <f t="shared" si="36"/>
        <v>0</v>
      </c>
      <c r="BG35" s="99">
        <f t="shared" si="36"/>
        <v>0</v>
      </c>
      <c r="BH35" s="99">
        <f t="shared" si="36"/>
        <v>0</v>
      </c>
      <c r="BI35" s="99">
        <f t="shared" si="36"/>
        <v>0</v>
      </c>
      <c r="BJ35" s="99">
        <f t="shared" si="36"/>
        <v>0</v>
      </c>
      <c r="BK35" s="99">
        <f t="shared" si="36"/>
        <v>0</v>
      </c>
      <c r="BL35" s="99">
        <f t="shared" si="36"/>
        <v>0</v>
      </c>
      <c r="BM35" s="99">
        <f t="shared" ref="BM35:CR35" si="37">IF(BM11&lt;BM$26,0,BM11-BM$27)</f>
        <v>0</v>
      </c>
      <c r="BN35" s="99">
        <f t="shared" si="37"/>
        <v>0</v>
      </c>
      <c r="BO35" s="99">
        <f t="shared" si="37"/>
        <v>0</v>
      </c>
      <c r="BP35" s="99">
        <f t="shared" si="37"/>
        <v>0</v>
      </c>
      <c r="BQ35" s="99">
        <f t="shared" si="37"/>
        <v>0</v>
      </c>
      <c r="BR35" s="99">
        <f t="shared" si="37"/>
        <v>0</v>
      </c>
      <c r="BS35" s="99">
        <f t="shared" si="37"/>
        <v>0</v>
      </c>
      <c r="BT35" s="99">
        <f t="shared" si="37"/>
        <v>0</v>
      </c>
      <c r="BU35" s="99">
        <f t="shared" si="37"/>
        <v>0</v>
      </c>
      <c r="BV35" s="99">
        <f t="shared" si="37"/>
        <v>0</v>
      </c>
      <c r="BW35" s="99">
        <f t="shared" si="37"/>
        <v>0</v>
      </c>
      <c r="BX35" s="99">
        <f t="shared" si="37"/>
        <v>0</v>
      </c>
      <c r="BY35" s="99">
        <f t="shared" si="37"/>
        <v>0</v>
      </c>
      <c r="BZ35" s="99">
        <f t="shared" si="37"/>
        <v>0</v>
      </c>
      <c r="CA35" s="99">
        <f t="shared" si="37"/>
        <v>0</v>
      </c>
      <c r="CB35" s="99">
        <f t="shared" si="37"/>
        <v>0</v>
      </c>
      <c r="CC35" s="99">
        <f t="shared" si="37"/>
        <v>0</v>
      </c>
      <c r="CD35" s="99">
        <f t="shared" si="37"/>
        <v>0</v>
      </c>
      <c r="CE35" s="99">
        <f t="shared" si="37"/>
        <v>0</v>
      </c>
      <c r="CF35" s="99">
        <f t="shared" si="37"/>
        <v>0</v>
      </c>
      <c r="CG35" s="99">
        <f t="shared" si="37"/>
        <v>0</v>
      </c>
      <c r="CH35" s="99">
        <f t="shared" si="37"/>
        <v>0</v>
      </c>
      <c r="CI35" s="99">
        <f t="shared" si="37"/>
        <v>0</v>
      </c>
      <c r="CJ35" s="99">
        <f t="shared" si="37"/>
        <v>0</v>
      </c>
      <c r="CK35" s="99">
        <f t="shared" si="37"/>
        <v>140.5</v>
      </c>
      <c r="CL35" s="99">
        <f t="shared" si="37"/>
        <v>0</v>
      </c>
      <c r="CM35" s="99">
        <f t="shared" si="37"/>
        <v>36</v>
      </c>
      <c r="CN35" s="99">
        <f t="shared" si="37"/>
        <v>0</v>
      </c>
      <c r="CO35" s="99">
        <f t="shared" si="37"/>
        <v>0</v>
      </c>
      <c r="CP35" s="99">
        <f t="shared" si="37"/>
        <v>0</v>
      </c>
      <c r="CQ35" s="99">
        <f t="shared" si="37"/>
        <v>0</v>
      </c>
      <c r="CR35" s="99">
        <f t="shared" si="37"/>
        <v>0</v>
      </c>
      <c r="CS35" s="78"/>
      <c r="CT35" s="78"/>
      <c r="CU35" s="82" t="s">
        <v>379</v>
      </c>
      <c r="CV35" s="83" t="s">
        <v>22</v>
      </c>
      <c r="CW35" s="99">
        <f t="shared" ref="CW35:FH35" si="38">IF(CW11&lt;CW$26,0,CW11-CW$27)</f>
        <v>6331.5</v>
      </c>
      <c r="CX35" s="99">
        <f t="shared" si="38"/>
        <v>79282</v>
      </c>
      <c r="CY35" s="99">
        <f t="shared" si="38"/>
        <v>65841</v>
      </c>
      <c r="CZ35" s="99">
        <f t="shared" si="38"/>
        <v>73722.5</v>
      </c>
      <c r="DA35" s="99">
        <f t="shared" si="38"/>
        <v>106558</v>
      </c>
      <c r="DB35" s="99">
        <f t="shared" si="38"/>
        <v>47240.5</v>
      </c>
      <c r="DC35" s="99">
        <f t="shared" si="38"/>
        <v>0</v>
      </c>
      <c r="DD35" s="99">
        <f t="shared" si="38"/>
        <v>0</v>
      </c>
      <c r="DE35" s="99">
        <f t="shared" si="38"/>
        <v>2327.5</v>
      </c>
      <c r="DF35" s="99">
        <f t="shared" si="38"/>
        <v>84712</v>
      </c>
      <c r="DG35" s="99">
        <f t="shared" si="38"/>
        <v>12005</v>
      </c>
      <c r="DH35" s="99">
        <f t="shared" si="38"/>
        <v>42685.5</v>
      </c>
      <c r="DI35" s="99">
        <f t="shared" si="38"/>
        <v>12929</v>
      </c>
      <c r="DJ35" s="99">
        <f t="shared" si="38"/>
        <v>34852.5</v>
      </c>
      <c r="DK35" s="99">
        <f t="shared" si="38"/>
        <v>333</v>
      </c>
      <c r="DL35" s="99">
        <f t="shared" si="38"/>
        <v>98673.5</v>
      </c>
      <c r="DM35" s="99">
        <f t="shared" si="38"/>
        <v>1829</v>
      </c>
      <c r="DN35" s="99">
        <f t="shared" si="38"/>
        <v>46997.5</v>
      </c>
      <c r="DO35" s="99">
        <f t="shared" si="38"/>
        <v>59125</v>
      </c>
      <c r="DP35" s="99">
        <f t="shared" si="38"/>
        <v>51602.5</v>
      </c>
      <c r="DQ35" s="99">
        <f t="shared" si="38"/>
        <v>0</v>
      </c>
      <c r="DR35" s="99">
        <f t="shared" si="38"/>
        <v>53664.5</v>
      </c>
      <c r="DS35" s="99">
        <f t="shared" si="38"/>
        <v>1924</v>
      </c>
      <c r="DT35" s="99">
        <f t="shared" si="38"/>
        <v>24133.5</v>
      </c>
      <c r="DU35" s="99">
        <f t="shared" si="38"/>
        <v>17224</v>
      </c>
      <c r="DV35" s="99">
        <f t="shared" si="38"/>
        <v>8346</v>
      </c>
      <c r="DW35" s="99">
        <f t="shared" si="38"/>
        <v>94628</v>
      </c>
      <c r="DX35" s="99">
        <f t="shared" si="38"/>
        <v>97598</v>
      </c>
      <c r="DY35" s="99">
        <f t="shared" si="38"/>
        <v>33750</v>
      </c>
      <c r="DZ35" s="99">
        <f t="shared" si="38"/>
        <v>34431</v>
      </c>
      <c r="EA35" s="99">
        <f t="shared" si="38"/>
        <v>55182</v>
      </c>
      <c r="EB35" s="99">
        <f t="shared" si="38"/>
        <v>9650</v>
      </c>
      <c r="EC35" s="99">
        <f t="shared" si="38"/>
        <v>423.5</v>
      </c>
      <c r="ED35" s="99">
        <f t="shared" si="38"/>
        <v>70744.5</v>
      </c>
      <c r="EE35" s="99">
        <f t="shared" si="38"/>
        <v>0</v>
      </c>
      <c r="EF35" s="99">
        <f t="shared" si="38"/>
        <v>8503.5</v>
      </c>
      <c r="EG35" s="99">
        <f t="shared" si="38"/>
        <v>1752</v>
      </c>
      <c r="EH35" s="99">
        <f t="shared" si="38"/>
        <v>71798</v>
      </c>
      <c r="EI35" s="99">
        <f t="shared" si="38"/>
        <v>1114.5</v>
      </c>
      <c r="EJ35" s="99">
        <f t="shared" si="38"/>
        <v>1821</v>
      </c>
      <c r="EK35" s="99">
        <f t="shared" si="38"/>
        <v>1038</v>
      </c>
      <c r="EL35" s="99">
        <f t="shared" si="38"/>
        <v>2641.5</v>
      </c>
      <c r="EM35" s="99">
        <f t="shared" si="38"/>
        <v>6009.5</v>
      </c>
      <c r="EN35" s="99">
        <f t="shared" si="38"/>
        <v>3366.5</v>
      </c>
      <c r="EO35" s="99">
        <f t="shared" si="38"/>
        <v>301</v>
      </c>
      <c r="EP35" s="99">
        <f t="shared" si="38"/>
        <v>17757</v>
      </c>
      <c r="EQ35" s="99">
        <f t="shared" si="38"/>
        <v>30837</v>
      </c>
      <c r="ER35" s="99">
        <f t="shared" si="38"/>
        <v>28845.5</v>
      </c>
      <c r="ES35" s="99">
        <f t="shared" si="38"/>
        <v>440</v>
      </c>
      <c r="ET35" s="99">
        <f t="shared" si="38"/>
        <v>34493</v>
      </c>
      <c r="EU35" s="99">
        <f t="shared" si="38"/>
        <v>13186</v>
      </c>
      <c r="EV35" s="99">
        <f t="shared" si="38"/>
        <v>34321.5</v>
      </c>
      <c r="EW35" s="99">
        <f t="shared" si="38"/>
        <v>53570</v>
      </c>
      <c r="EX35" s="99">
        <f t="shared" si="38"/>
        <v>93970.5</v>
      </c>
      <c r="EY35" s="99">
        <f t="shared" si="38"/>
        <v>2437</v>
      </c>
      <c r="EZ35" s="99">
        <f t="shared" si="38"/>
        <v>65704</v>
      </c>
      <c r="FA35" s="99">
        <f t="shared" si="38"/>
        <v>20564</v>
      </c>
      <c r="FB35" s="99">
        <f t="shared" si="38"/>
        <v>24972.5</v>
      </c>
      <c r="FC35" s="99">
        <f t="shared" si="38"/>
        <v>5190.5</v>
      </c>
      <c r="FD35" s="99">
        <f t="shared" si="38"/>
        <v>2534</v>
      </c>
      <c r="FE35" s="99">
        <f t="shared" si="38"/>
        <v>2265</v>
      </c>
      <c r="FF35" s="99">
        <f t="shared" si="38"/>
        <v>30584.5</v>
      </c>
      <c r="FG35" s="99">
        <f t="shared" si="38"/>
        <v>0</v>
      </c>
      <c r="FH35" s="99">
        <f t="shared" si="38"/>
        <v>21426</v>
      </c>
      <c r="FI35" s="99">
        <f t="shared" ref="FI35:HT35" si="39">IF(FI11&lt;FI$26,0,FI11-FI$27)</f>
        <v>1837</v>
      </c>
      <c r="FJ35" s="99">
        <f t="shared" si="39"/>
        <v>215</v>
      </c>
      <c r="FK35" s="99">
        <f t="shared" si="39"/>
        <v>521</v>
      </c>
      <c r="FL35" s="99">
        <f t="shared" si="39"/>
        <v>0</v>
      </c>
      <c r="FM35" s="99">
        <f t="shared" si="39"/>
        <v>0</v>
      </c>
      <c r="FN35" s="99">
        <f t="shared" si="39"/>
        <v>243.5</v>
      </c>
      <c r="FO35" s="99">
        <f t="shared" si="39"/>
        <v>0</v>
      </c>
      <c r="FP35" s="99">
        <f t="shared" si="39"/>
        <v>95544</v>
      </c>
      <c r="FQ35" s="99">
        <f t="shared" si="39"/>
        <v>267</v>
      </c>
      <c r="FR35" s="99">
        <f t="shared" si="39"/>
        <v>703.5</v>
      </c>
      <c r="FS35" s="99">
        <f t="shared" si="39"/>
        <v>37055</v>
      </c>
      <c r="FT35" s="99">
        <f t="shared" si="39"/>
        <v>1503.5</v>
      </c>
      <c r="FU35" s="99">
        <f t="shared" si="39"/>
        <v>35042</v>
      </c>
      <c r="FV35" s="99">
        <f t="shared" si="39"/>
        <v>216.5</v>
      </c>
      <c r="FW35" s="99">
        <f t="shared" si="39"/>
        <v>29230.5</v>
      </c>
      <c r="FX35" s="99">
        <f t="shared" si="39"/>
        <v>3213.5</v>
      </c>
      <c r="FY35" s="99">
        <f t="shared" si="39"/>
        <v>60169.5</v>
      </c>
      <c r="FZ35" s="99">
        <f t="shared" si="39"/>
        <v>75266</v>
      </c>
      <c r="GA35" s="99">
        <f t="shared" si="39"/>
        <v>32517.5</v>
      </c>
      <c r="GB35" s="99">
        <f t="shared" si="39"/>
        <v>186313</v>
      </c>
      <c r="GC35" s="99">
        <f t="shared" si="39"/>
        <v>10904</v>
      </c>
      <c r="GD35" s="99">
        <f t="shared" si="39"/>
        <v>0</v>
      </c>
      <c r="GE35" s="99">
        <f t="shared" si="39"/>
        <v>93957</v>
      </c>
      <c r="GF35" s="99">
        <f t="shared" si="39"/>
        <v>346.5</v>
      </c>
      <c r="GG35" s="99">
        <f t="shared" si="39"/>
        <v>1170</v>
      </c>
      <c r="GH35" s="99">
        <f t="shared" si="39"/>
        <v>6226</v>
      </c>
      <c r="GI35" s="99">
        <f t="shared" si="39"/>
        <v>6018</v>
      </c>
      <c r="GJ35" s="99">
        <f t="shared" si="39"/>
        <v>676</v>
      </c>
      <c r="GK35" s="99">
        <f t="shared" si="39"/>
        <v>3461.5</v>
      </c>
      <c r="GL35" s="99">
        <f t="shared" si="39"/>
        <v>3677</v>
      </c>
      <c r="GM35" s="99">
        <f t="shared" si="39"/>
        <v>6484</v>
      </c>
      <c r="GN35" s="99">
        <f t="shared" si="39"/>
        <v>500.5</v>
      </c>
      <c r="GO35" s="99">
        <f t="shared" si="39"/>
        <v>0</v>
      </c>
      <c r="GP35" s="99">
        <f t="shared" si="39"/>
        <v>329.5</v>
      </c>
      <c r="GQ35" s="99">
        <f t="shared" si="39"/>
        <v>14979.5</v>
      </c>
      <c r="GR35" s="99">
        <f t="shared" si="39"/>
        <v>78907</v>
      </c>
      <c r="GS35" s="99">
        <f t="shared" si="39"/>
        <v>113117.5</v>
      </c>
      <c r="GT35" s="99">
        <f t="shared" si="39"/>
        <v>8759.5</v>
      </c>
      <c r="GU35" s="99">
        <f t="shared" si="39"/>
        <v>24383.5</v>
      </c>
      <c r="GV35" s="99">
        <f t="shared" si="39"/>
        <v>7379.5</v>
      </c>
      <c r="GW35" s="99">
        <f t="shared" si="39"/>
        <v>26220.5</v>
      </c>
      <c r="GX35" s="99">
        <f t="shared" si="39"/>
        <v>645.5</v>
      </c>
      <c r="GY35" s="99">
        <f t="shared" si="39"/>
        <v>619.5</v>
      </c>
      <c r="GZ35" s="99">
        <f t="shared" si="39"/>
        <v>692</v>
      </c>
      <c r="HA35" s="99">
        <f t="shared" si="39"/>
        <v>48642.5</v>
      </c>
      <c r="HB35" s="99">
        <f t="shared" si="39"/>
        <v>0</v>
      </c>
      <c r="HC35" s="99">
        <f t="shared" si="39"/>
        <v>0</v>
      </c>
      <c r="HD35" s="99">
        <f t="shared" si="39"/>
        <v>1020</v>
      </c>
      <c r="HE35" s="99">
        <f t="shared" si="39"/>
        <v>0</v>
      </c>
      <c r="HF35" s="99">
        <f t="shared" si="39"/>
        <v>0</v>
      </c>
      <c r="HG35" s="99">
        <f t="shared" si="39"/>
        <v>226</v>
      </c>
      <c r="HH35" s="99">
        <f t="shared" si="39"/>
        <v>0</v>
      </c>
      <c r="HI35" s="99">
        <f t="shared" si="39"/>
        <v>865</v>
      </c>
      <c r="HJ35" s="99">
        <f t="shared" si="39"/>
        <v>0</v>
      </c>
      <c r="HK35" s="99">
        <f t="shared" si="39"/>
        <v>2782.5</v>
      </c>
      <c r="HL35" s="99">
        <f t="shared" si="39"/>
        <v>0</v>
      </c>
      <c r="HM35" s="99">
        <f t="shared" si="39"/>
        <v>0</v>
      </c>
      <c r="HN35" s="99">
        <f t="shared" si="39"/>
        <v>0</v>
      </c>
      <c r="HO35" s="99">
        <f t="shared" si="39"/>
        <v>9267.5</v>
      </c>
      <c r="HP35" s="99">
        <f t="shared" si="39"/>
        <v>298</v>
      </c>
      <c r="HQ35" s="99">
        <f t="shared" si="39"/>
        <v>0</v>
      </c>
      <c r="HR35" s="99">
        <f t="shared" si="39"/>
        <v>391.5</v>
      </c>
      <c r="HS35" s="99">
        <f t="shared" si="39"/>
        <v>1035.5</v>
      </c>
      <c r="HT35" s="99">
        <f t="shared" si="39"/>
        <v>547</v>
      </c>
      <c r="HU35" s="99">
        <f t="shared" ref="HU35:KF35" si="40">IF(HU11&lt;HU$26,0,HU11-HU$27)</f>
        <v>0</v>
      </c>
      <c r="HV35" s="99">
        <f t="shared" si="40"/>
        <v>0</v>
      </c>
      <c r="HW35" s="99">
        <f t="shared" si="40"/>
        <v>0</v>
      </c>
      <c r="HX35" s="99">
        <f t="shared" si="40"/>
        <v>0</v>
      </c>
      <c r="HY35" s="99">
        <f t="shared" si="40"/>
        <v>0</v>
      </c>
      <c r="HZ35" s="99">
        <f t="shared" si="40"/>
        <v>0</v>
      </c>
      <c r="IA35" s="99">
        <f t="shared" si="40"/>
        <v>0</v>
      </c>
      <c r="IB35" s="99">
        <f t="shared" si="40"/>
        <v>0</v>
      </c>
      <c r="IC35" s="99">
        <f t="shared" si="40"/>
        <v>1531.5</v>
      </c>
      <c r="ID35" s="99">
        <f t="shared" si="40"/>
        <v>959.5</v>
      </c>
      <c r="IE35" s="99">
        <f t="shared" si="40"/>
        <v>0</v>
      </c>
      <c r="IF35" s="99">
        <f t="shared" si="40"/>
        <v>3206.5</v>
      </c>
      <c r="IG35" s="99">
        <f t="shared" si="40"/>
        <v>0</v>
      </c>
      <c r="IH35" s="99">
        <f t="shared" si="40"/>
        <v>280.5</v>
      </c>
      <c r="II35" s="99">
        <f t="shared" si="40"/>
        <v>0</v>
      </c>
      <c r="IJ35" s="99">
        <f t="shared" si="40"/>
        <v>219.5</v>
      </c>
      <c r="IK35" s="99">
        <f t="shared" si="40"/>
        <v>0</v>
      </c>
      <c r="IL35" s="99">
        <f t="shared" si="40"/>
        <v>0</v>
      </c>
      <c r="IM35" s="99">
        <f t="shared" si="40"/>
        <v>0</v>
      </c>
      <c r="IN35" s="99">
        <f t="shared" si="40"/>
        <v>29586</v>
      </c>
      <c r="IO35" s="99">
        <f t="shared" si="40"/>
        <v>0</v>
      </c>
      <c r="IP35" s="99">
        <f t="shared" si="40"/>
        <v>1514</v>
      </c>
      <c r="IQ35" s="99">
        <f t="shared" si="40"/>
        <v>6762.5</v>
      </c>
      <c r="IR35" s="99">
        <f t="shared" si="40"/>
        <v>0</v>
      </c>
      <c r="IS35" s="99">
        <f t="shared" si="40"/>
        <v>426.5</v>
      </c>
      <c r="IT35" s="99">
        <f t="shared" si="40"/>
        <v>2784</v>
      </c>
      <c r="IU35" s="99">
        <f t="shared" si="40"/>
        <v>298.5</v>
      </c>
      <c r="IV35" s="99">
        <f t="shared" si="40"/>
        <v>1020.5</v>
      </c>
      <c r="IW35" s="99">
        <f t="shared" si="40"/>
        <v>0</v>
      </c>
      <c r="IX35" s="99">
        <f t="shared" si="40"/>
        <v>1920.5</v>
      </c>
      <c r="IY35" s="99">
        <f t="shared" si="40"/>
        <v>0</v>
      </c>
      <c r="IZ35" s="99">
        <f t="shared" si="40"/>
        <v>247.5</v>
      </c>
      <c r="JA35" s="99">
        <f t="shared" si="40"/>
        <v>0</v>
      </c>
      <c r="JB35" s="99">
        <f t="shared" si="40"/>
        <v>0</v>
      </c>
      <c r="JC35" s="99">
        <f t="shared" si="40"/>
        <v>0</v>
      </c>
      <c r="JD35" s="99">
        <f t="shared" si="40"/>
        <v>198</v>
      </c>
      <c r="JE35" s="99">
        <f t="shared" si="40"/>
        <v>0</v>
      </c>
      <c r="JF35" s="99">
        <f t="shared" si="40"/>
        <v>0</v>
      </c>
      <c r="JG35" s="99">
        <f t="shared" si="40"/>
        <v>3146.5</v>
      </c>
      <c r="JH35" s="99">
        <f t="shared" si="40"/>
        <v>54490.5</v>
      </c>
      <c r="JI35" s="99">
        <f t="shared" si="40"/>
        <v>61596</v>
      </c>
      <c r="JJ35" s="99">
        <f t="shared" si="40"/>
        <v>113632</v>
      </c>
      <c r="JK35" s="99">
        <f t="shared" si="40"/>
        <v>0</v>
      </c>
      <c r="JL35" s="99">
        <f t="shared" si="40"/>
        <v>36368</v>
      </c>
      <c r="JM35" s="99">
        <f t="shared" si="40"/>
        <v>897.5</v>
      </c>
      <c r="JN35" s="99">
        <f t="shared" si="40"/>
        <v>100295</v>
      </c>
      <c r="JO35" s="99">
        <f t="shared" si="40"/>
        <v>37118.5</v>
      </c>
      <c r="JP35" s="99">
        <f t="shared" si="40"/>
        <v>27771</v>
      </c>
      <c r="JQ35" s="99">
        <f t="shared" si="40"/>
        <v>30229</v>
      </c>
      <c r="JR35" s="99">
        <f t="shared" si="40"/>
        <v>39912.5</v>
      </c>
      <c r="JS35" s="99">
        <f t="shared" si="40"/>
        <v>0</v>
      </c>
      <c r="JT35" s="99">
        <f t="shared" si="40"/>
        <v>6788</v>
      </c>
      <c r="JU35" s="99">
        <f t="shared" si="40"/>
        <v>6918</v>
      </c>
      <c r="JV35" s="99">
        <f t="shared" si="40"/>
        <v>1029.5</v>
      </c>
      <c r="JW35" s="99">
        <f t="shared" si="40"/>
        <v>18446</v>
      </c>
      <c r="JX35" s="99">
        <f t="shared" si="40"/>
        <v>12923</v>
      </c>
      <c r="JY35" s="99">
        <f t="shared" si="40"/>
        <v>29687.5</v>
      </c>
      <c r="JZ35" s="99">
        <f t="shared" si="40"/>
        <v>2228.5</v>
      </c>
      <c r="KA35" s="99">
        <f t="shared" si="40"/>
        <v>20888.5</v>
      </c>
      <c r="KB35" s="99">
        <f t="shared" si="40"/>
        <v>14002</v>
      </c>
      <c r="KC35" s="99">
        <f t="shared" si="40"/>
        <v>16641.5</v>
      </c>
      <c r="KD35" s="99">
        <f t="shared" si="40"/>
        <v>39698</v>
      </c>
      <c r="KE35" s="99">
        <f t="shared" si="40"/>
        <v>838</v>
      </c>
      <c r="KF35" s="99">
        <f t="shared" si="40"/>
        <v>48886</v>
      </c>
      <c r="KG35" s="99">
        <f t="shared" ref="KG35:KR35" si="41">IF(KG11&lt;KG$26,0,KG11-KG$27)</f>
        <v>18968.5</v>
      </c>
      <c r="KH35" s="99">
        <f t="shared" si="41"/>
        <v>9065</v>
      </c>
      <c r="KI35" s="99">
        <f t="shared" si="41"/>
        <v>0</v>
      </c>
      <c r="KJ35" s="99">
        <f t="shared" si="41"/>
        <v>18811</v>
      </c>
      <c r="KK35" s="99">
        <f t="shared" si="41"/>
        <v>95052.5</v>
      </c>
      <c r="KL35" s="99">
        <f t="shared" si="41"/>
        <v>265179.5</v>
      </c>
      <c r="KM35" s="99">
        <f t="shared" si="41"/>
        <v>1174.5</v>
      </c>
      <c r="KN35" s="99">
        <f t="shared" si="41"/>
        <v>14530</v>
      </c>
      <c r="KO35" s="99">
        <f t="shared" si="41"/>
        <v>49376</v>
      </c>
      <c r="KP35" s="99">
        <f t="shared" si="41"/>
        <v>51395</v>
      </c>
      <c r="KQ35" s="99">
        <f t="shared" si="41"/>
        <v>47314.5</v>
      </c>
      <c r="KR35" s="99">
        <f t="shared" si="41"/>
        <v>25686.5</v>
      </c>
    </row>
    <row r="36" spans="1:304" x14ac:dyDescent="0.15">
      <c r="A36" s="82" t="s">
        <v>378</v>
      </c>
      <c r="B36" s="83" t="s">
        <v>23</v>
      </c>
      <c r="C36" s="99">
        <f t="shared" ref="C36:AC36" si="42">IF(C12&lt;C$26,0,C12-C$27)</f>
        <v>0</v>
      </c>
      <c r="D36" s="99">
        <f t="shared" si="42"/>
        <v>0</v>
      </c>
      <c r="E36" s="99">
        <f t="shared" si="42"/>
        <v>0</v>
      </c>
      <c r="F36" s="99">
        <f t="shared" si="42"/>
        <v>0</v>
      </c>
      <c r="G36" s="99">
        <f t="shared" si="42"/>
        <v>0</v>
      </c>
      <c r="H36" s="99">
        <f t="shared" si="42"/>
        <v>0</v>
      </c>
      <c r="I36" s="99">
        <f t="shared" si="42"/>
        <v>0</v>
      </c>
      <c r="J36" s="99">
        <f t="shared" si="42"/>
        <v>0</v>
      </c>
      <c r="K36" s="99">
        <f t="shared" si="42"/>
        <v>0</v>
      </c>
      <c r="L36" s="99">
        <f t="shared" si="42"/>
        <v>0</v>
      </c>
      <c r="M36" s="99">
        <f t="shared" si="42"/>
        <v>0</v>
      </c>
      <c r="N36" s="99">
        <f t="shared" si="42"/>
        <v>0</v>
      </c>
      <c r="O36" s="99">
        <f t="shared" si="42"/>
        <v>0</v>
      </c>
      <c r="P36" s="99">
        <f t="shared" si="42"/>
        <v>0</v>
      </c>
      <c r="Q36" s="99">
        <f t="shared" si="42"/>
        <v>0</v>
      </c>
      <c r="R36" s="99">
        <f t="shared" si="42"/>
        <v>0</v>
      </c>
      <c r="S36" s="99">
        <f t="shared" si="42"/>
        <v>0</v>
      </c>
      <c r="T36" s="99">
        <f t="shared" si="42"/>
        <v>0</v>
      </c>
      <c r="U36" s="99">
        <f t="shared" si="42"/>
        <v>0</v>
      </c>
      <c r="V36" s="99">
        <f t="shared" si="42"/>
        <v>0</v>
      </c>
      <c r="W36" s="99">
        <f t="shared" si="42"/>
        <v>0</v>
      </c>
      <c r="X36" s="99">
        <f t="shared" si="42"/>
        <v>0</v>
      </c>
      <c r="Y36" s="99">
        <f t="shared" si="42"/>
        <v>0</v>
      </c>
      <c r="Z36" s="99">
        <f t="shared" si="42"/>
        <v>0</v>
      </c>
      <c r="AA36" s="99">
        <f t="shared" si="42"/>
        <v>0</v>
      </c>
      <c r="AB36" s="99">
        <f t="shared" si="42"/>
        <v>0</v>
      </c>
      <c r="AC36" s="99">
        <f t="shared" si="42"/>
        <v>0</v>
      </c>
      <c r="AD36" s="78"/>
      <c r="AE36" s="82" t="s">
        <v>378</v>
      </c>
      <c r="AF36" s="83" t="s">
        <v>23</v>
      </c>
      <c r="AG36" s="99">
        <f t="shared" ref="AG36:BL36" si="43">IF(AG12&lt;AG$26,0,AG12-AG$27)</f>
        <v>0</v>
      </c>
      <c r="AH36" s="99">
        <f t="shared" si="43"/>
        <v>0</v>
      </c>
      <c r="AI36" s="99">
        <f t="shared" si="43"/>
        <v>0</v>
      </c>
      <c r="AJ36" s="99">
        <f t="shared" si="43"/>
        <v>0</v>
      </c>
      <c r="AK36" s="99">
        <f t="shared" si="43"/>
        <v>0</v>
      </c>
      <c r="AL36" s="99">
        <f t="shared" si="43"/>
        <v>0</v>
      </c>
      <c r="AM36" s="99">
        <f t="shared" si="43"/>
        <v>0</v>
      </c>
      <c r="AN36" s="99">
        <f t="shared" si="43"/>
        <v>0</v>
      </c>
      <c r="AO36" s="99">
        <f t="shared" si="43"/>
        <v>0</v>
      </c>
      <c r="AP36" s="99">
        <f t="shared" si="43"/>
        <v>0</v>
      </c>
      <c r="AQ36" s="99">
        <f t="shared" si="43"/>
        <v>0</v>
      </c>
      <c r="AR36" s="99">
        <f t="shared" si="43"/>
        <v>0</v>
      </c>
      <c r="AS36" s="99">
        <f t="shared" si="43"/>
        <v>0</v>
      </c>
      <c r="AT36" s="99">
        <f t="shared" si="43"/>
        <v>0</v>
      </c>
      <c r="AU36" s="99">
        <f t="shared" si="43"/>
        <v>0</v>
      </c>
      <c r="AV36" s="99">
        <f t="shared" si="43"/>
        <v>0</v>
      </c>
      <c r="AW36" s="99">
        <f t="shared" si="43"/>
        <v>266722.5</v>
      </c>
      <c r="AX36" s="99">
        <f t="shared" si="43"/>
        <v>59993.5</v>
      </c>
      <c r="AY36" s="99">
        <f t="shared" si="43"/>
        <v>12586.5</v>
      </c>
      <c r="AZ36" s="99">
        <f t="shared" si="43"/>
        <v>2327</v>
      </c>
      <c r="BA36" s="99">
        <f t="shared" si="43"/>
        <v>22621</v>
      </c>
      <c r="BB36" s="99">
        <f t="shared" si="43"/>
        <v>5133</v>
      </c>
      <c r="BC36" s="99">
        <f t="shared" si="43"/>
        <v>1075</v>
      </c>
      <c r="BD36" s="99">
        <f t="shared" si="43"/>
        <v>218</v>
      </c>
      <c r="BE36" s="99">
        <f t="shared" si="43"/>
        <v>0</v>
      </c>
      <c r="BF36" s="99">
        <f t="shared" si="43"/>
        <v>0</v>
      </c>
      <c r="BG36" s="99">
        <f t="shared" si="43"/>
        <v>0</v>
      </c>
      <c r="BH36" s="99">
        <f t="shared" si="43"/>
        <v>0</v>
      </c>
      <c r="BI36" s="99">
        <f t="shared" si="43"/>
        <v>0</v>
      </c>
      <c r="BJ36" s="99">
        <f t="shared" si="43"/>
        <v>0</v>
      </c>
      <c r="BK36" s="99">
        <f t="shared" si="43"/>
        <v>0</v>
      </c>
      <c r="BL36" s="99">
        <f t="shared" si="43"/>
        <v>0</v>
      </c>
      <c r="BM36" s="99">
        <f t="shared" ref="BM36:CR36" si="44">IF(BM12&lt;BM$26,0,BM12-BM$27)</f>
        <v>0</v>
      </c>
      <c r="BN36" s="99">
        <f t="shared" si="44"/>
        <v>0</v>
      </c>
      <c r="BO36" s="99">
        <f t="shared" si="44"/>
        <v>0</v>
      </c>
      <c r="BP36" s="99">
        <f t="shared" si="44"/>
        <v>0</v>
      </c>
      <c r="BQ36" s="99">
        <f t="shared" si="44"/>
        <v>0</v>
      </c>
      <c r="BR36" s="99">
        <f t="shared" si="44"/>
        <v>0</v>
      </c>
      <c r="BS36" s="99">
        <f t="shared" si="44"/>
        <v>0</v>
      </c>
      <c r="BT36" s="99">
        <f t="shared" si="44"/>
        <v>0</v>
      </c>
      <c r="BU36" s="99">
        <f t="shared" si="44"/>
        <v>0</v>
      </c>
      <c r="BV36" s="99">
        <f t="shared" si="44"/>
        <v>0</v>
      </c>
      <c r="BW36" s="99">
        <f t="shared" si="44"/>
        <v>0</v>
      </c>
      <c r="BX36" s="99">
        <f t="shared" si="44"/>
        <v>0</v>
      </c>
      <c r="BY36" s="99">
        <f t="shared" si="44"/>
        <v>0</v>
      </c>
      <c r="BZ36" s="99">
        <f t="shared" si="44"/>
        <v>0</v>
      </c>
      <c r="CA36" s="99">
        <f t="shared" si="44"/>
        <v>0</v>
      </c>
      <c r="CB36" s="99">
        <f t="shared" si="44"/>
        <v>0</v>
      </c>
      <c r="CC36" s="99">
        <f t="shared" si="44"/>
        <v>0</v>
      </c>
      <c r="CD36" s="99">
        <f t="shared" si="44"/>
        <v>0</v>
      </c>
      <c r="CE36" s="99">
        <f t="shared" si="44"/>
        <v>0</v>
      </c>
      <c r="CF36" s="99">
        <f t="shared" si="44"/>
        <v>0</v>
      </c>
      <c r="CG36" s="99">
        <f t="shared" si="44"/>
        <v>0</v>
      </c>
      <c r="CH36" s="99">
        <f t="shared" si="44"/>
        <v>0</v>
      </c>
      <c r="CI36" s="99">
        <f t="shared" si="44"/>
        <v>0</v>
      </c>
      <c r="CJ36" s="99">
        <f t="shared" si="44"/>
        <v>0</v>
      </c>
      <c r="CK36" s="99">
        <f t="shared" si="44"/>
        <v>0</v>
      </c>
      <c r="CL36" s="99">
        <f t="shared" si="44"/>
        <v>0</v>
      </c>
      <c r="CM36" s="99">
        <f t="shared" si="44"/>
        <v>22</v>
      </c>
      <c r="CN36" s="99">
        <f t="shared" si="44"/>
        <v>0</v>
      </c>
      <c r="CO36" s="99">
        <f t="shared" si="44"/>
        <v>0</v>
      </c>
      <c r="CP36" s="99">
        <f t="shared" si="44"/>
        <v>0</v>
      </c>
      <c r="CQ36" s="99">
        <f t="shared" si="44"/>
        <v>0</v>
      </c>
      <c r="CR36" s="99">
        <f t="shared" si="44"/>
        <v>0</v>
      </c>
      <c r="CS36" s="78"/>
      <c r="CT36" s="78"/>
      <c r="CU36" s="82" t="s">
        <v>378</v>
      </c>
      <c r="CV36" s="83" t="s">
        <v>23</v>
      </c>
      <c r="CW36" s="99">
        <f t="shared" ref="CW36:FH36" si="45">IF(CW12&lt;CW$26,0,CW12-CW$27)</f>
        <v>32551.5</v>
      </c>
      <c r="CX36" s="99">
        <f t="shared" si="45"/>
        <v>171839</v>
      </c>
      <c r="CY36" s="99">
        <f t="shared" si="45"/>
        <v>55354</v>
      </c>
      <c r="CZ36" s="99">
        <f t="shared" si="45"/>
        <v>20719.5</v>
      </c>
      <c r="DA36" s="99">
        <f t="shared" si="45"/>
        <v>29930</v>
      </c>
      <c r="DB36" s="99">
        <f t="shared" si="45"/>
        <v>8861.5</v>
      </c>
      <c r="DC36" s="99">
        <f t="shared" si="45"/>
        <v>224.5</v>
      </c>
      <c r="DD36" s="99">
        <f t="shared" si="45"/>
        <v>0</v>
      </c>
      <c r="DE36" s="99">
        <f t="shared" si="45"/>
        <v>8436.5</v>
      </c>
      <c r="DF36" s="99">
        <f t="shared" si="45"/>
        <v>32108</v>
      </c>
      <c r="DG36" s="99">
        <f t="shared" si="45"/>
        <v>89364</v>
      </c>
      <c r="DH36" s="99">
        <f t="shared" si="45"/>
        <v>139345.5</v>
      </c>
      <c r="DI36" s="99">
        <f t="shared" si="45"/>
        <v>92283</v>
      </c>
      <c r="DJ36" s="99">
        <f t="shared" si="45"/>
        <v>176208.5</v>
      </c>
      <c r="DK36" s="99">
        <f t="shared" si="45"/>
        <v>440</v>
      </c>
      <c r="DL36" s="99">
        <f t="shared" si="45"/>
        <v>335993.5</v>
      </c>
      <c r="DM36" s="99">
        <f t="shared" si="45"/>
        <v>3832</v>
      </c>
      <c r="DN36" s="99">
        <f t="shared" si="45"/>
        <v>109690.5</v>
      </c>
      <c r="DO36" s="99">
        <f t="shared" si="45"/>
        <v>10724</v>
      </c>
      <c r="DP36" s="99">
        <f t="shared" si="45"/>
        <v>89901.5</v>
      </c>
      <c r="DQ36" s="99">
        <f t="shared" si="45"/>
        <v>0</v>
      </c>
      <c r="DR36" s="99">
        <f t="shared" si="45"/>
        <v>37933.5</v>
      </c>
      <c r="DS36" s="99">
        <f t="shared" si="45"/>
        <v>1632</v>
      </c>
      <c r="DT36" s="99">
        <f t="shared" si="45"/>
        <v>23702.5</v>
      </c>
      <c r="DU36" s="99">
        <f t="shared" si="45"/>
        <v>50565</v>
      </c>
      <c r="DV36" s="99">
        <f t="shared" si="45"/>
        <v>84179</v>
      </c>
      <c r="DW36" s="99">
        <f t="shared" si="45"/>
        <v>42650</v>
      </c>
      <c r="DX36" s="99">
        <f t="shared" si="45"/>
        <v>51320</v>
      </c>
      <c r="DY36" s="99">
        <f t="shared" si="45"/>
        <v>37223</v>
      </c>
      <c r="DZ36" s="99">
        <f t="shared" si="45"/>
        <v>16780</v>
      </c>
      <c r="EA36" s="99">
        <f t="shared" si="45"/>
        <v>77980</v>
      </c>
      <c r="EB36" s="99">
        <f t="shared" si="45"/>
        <v>37535</v>
      </c>
      <c r="EC36" s="99">
        <f t="shared" si="45"/>
        <v>2782.5</v>
      </c>
      <c r="ED36" s="99">
        <f t="shared" si="45"/>
        <v>47491.5</v>
      </c>
      <c r="EE36" s="99">
        <f t="shared" si="45"/>
        <v>219484.5</v>
      </c>
      <c r="EF36" s="99">
        <f t="shared" si="45"/>
        <v>279488.5</v>
      </c>
      <c r="EG36" s="99">
        <f t="shared" si="45"/>
        <v>507</v>
      </c>
      <c r="EH36" s="99">
        <f t="shared" si="45"/>
        <v>173018</v>
      </c>
      <c r="EI36" s="99">
        <f t="shared" si="45"/>
        <v>27360.5</v>
      </c>
      <c r="EJ36" s="99">
        <f t="shared" si="45"/>
        <v>83516</v>
      </c>
      <c r="EK36" s="99">
        <f t="shared" si="45"/>
        <v>1277</v>
      </c>
      <c r="EL36" s="99">
        <f t="shared" si="45"/>
        <v>26084.5</v>
      </c>
      <c r="EM36" s="99">
        <f t="shared" si="45"/>
        <v>131973.5</v>
      </c>
      <c r="EN36" s="99">
        <f t="shared" si="45"/>
        <v>49571.5</v>
      </c>
      <c r="EO36" s="99">
        <f t="shared" si="45"/>
        <v>74624</v>
      </c>
      <c r="EP36" s="99">
        <f t="shared" si="45"/>
        <v>122613</v>
      </c>
      <c r="EQ36" s="99">
        <f t="shared" si="45"/>
        <v>41071</v>
      </c>
      <c r="ER36" s="99">
        <f t="shared" si="45"/>
        <v>13927.5</v>
      </c>
      <c r="ES36" s="99">
        <f t="shared" si="45"/>
        <v>483</v>
      </c>
      <c r="ET36" s="99">
        <f t="shared" si="45"/>
        <v>143025</v>
      </c>
      <c r="EU36" s="99">
        <f t="shared" si="45"/>
        <v>22813</v>
      </c>
      <c r="EV36" s="99">
        <f t="shared" si="45"/>
        <v>56374.5</v>
      </c>
      <c r="EW36" s="99">
        <f t="shared" si="45"/>
        <v>5581</v>
      </c>
      <c r="EX36" s="99">
        <f t="shared" si="45"/>
        <v>19004.5</v>
      </c>
      <c r="EY36" s="99">
        <f t="shared" si="45"/>
        <v>2136</v>
      </c>
      <c r="EZ36" s="99">
        <f t="shared" si="45"/>
        <v>81890</v>
      </c>
      <c r="FA36" s="99">
        <f t="shared" si="45"/>
        <v>38315</v>
      </c>
      <c r="FB36" s="99">
        <f t="shared" si="45"/>
        <v>5065.5</v>
      </c>
      <c r="FC36" s="99">
        <f t="shared" si="45"/>
        <v>0</v>
      </c>
      <c r="FD36" s="99">
        <f t="shared" si="45"/>
        <v>4107</v>
      </c>
      <c r="FE36" s="99">
        <f t="shared" si="45"/>
        <v>50006</v>
      </c>
      <c r="FF36" s="99">
        <f t="shared" si="45"/>
        <v>15189.5</v>
      </c>
      <c r="FG36" s="99">
        <f t="shared" si="45"/>
        <v>0</v>
      </c>
      <c r="FH36" s="99">
        <f t="shared" si="45"/>
        <v>7366</v>
      </c>
      <c r="FI36" s="99">
        <f t="shared" ref="FI36:HT36" si="46">IF(FI12&lt;FI$26,0,FI12-FI$27)</f>
        <v>4316</v>
      </c>
      <c r="FJ36" s="99">
        <f t="shared" si="46"/>
        <v>0</v>
      </c>
      <c r="FK36" s="99">
        <f t="shared" si="46"/>
        <v>6377</v>
      </c>
      <c r="FL36" s="99">
        <f t="shared" si="46"/>
        <v>0</v>
      </c>
      <c r="FM36" s="99">
        <f t="shared" si="46"/>
        <v>0</v>
      </c>
      <c r="FN36" s="99">
        <f t="shared" si="46"/>
        <v>0</v>
      </c>
      <c r="FO36" s="99">
        <f t="shared" si="46"/>
        <v>0</v>
      </c>
      <c r="FP36" s="99">
        <f t="shared" si="46"/>
        <v>71151</v>
      </c>
      <c r="FQ36" s="99">
        <f t="shared" si="46"/>
        <v>814</v>
      </c>
      <c r="FR36" s="99">
        <f t="shared" si="46"/>
        <v>997.5</v>
      </c>
      <c r="FS36" s="99">
        <f t="shared" si="46"/>
        <v>127560</v>
      </c>
      <c r="FT36" s="99">
        <f t="shared" si="46"/>
        <v>6027.5</v>
      </c>
      <c r="FU36" s="99">
        <f t="shared" si="46"/>
        <v>8709</v>
      </c>
      <c r="FV36" s="99">
        <f t="shared" si="46"/>
        <v>329.5</v>
      </c>
      <c r="FW36" s="99">
        <f t="shared" si="46"/>
        <v>140281.5</v>
      </c>
      <c r="FX36" s="99">
        <f t="shared" si="46"/>
        <v>18649.5</v>
      </c>
      <c r="FY36" s="99">
        <f t="shared" si="46"/>
        <v>15968.5</v>
      </c>
      <c r="FZ36" s="99">
        <f t="shared" si="46"/>
        <v>46313</v>
      </c>
      <c r="GA36" s="99">
        <f t="shared" si="46"/>
        <v>38263.5</v>
      </c>
      <c r="GB36" s="99">
        <f t="shared" si="46"/>
        <v>62523</v>
      </c>
      <c r="GC36" s="99">
        <f t="shared" si="46"/>
        <v>1275</v>
      </c>
      <c r="GD36" s="99">
        <f t="shared" si="46"/>
        <v>19179</v>
      </c>
      <c r="GE36" s="99">
        <f t="shared" si="46"/>
        <v>29511</v>
      </c>
      <c r="GF36" s="99">
        <f t="shared" si="46"/>
        <v>170.5</v>
      </c>
      <c r="GG36" s="99">
        <f t="shared" si="46"/>
        <v>12592</v>
      </c>
      <c r="GH36" s="99">
        <f t="shared" si="46"/>
        <v>131584</v>
      </c>
      <c r="GI36" s="99">
        <f t="shared" si="46"/>
        <v>265995</v>
      </c>
      <c r="GJ36" s="99">
        <f t="shared" si="46"/>
        <v>1657</v>
      </c>
      <c r="GK36" s="99">
        <f t="shared" si="46"/>
        <v>6601.5</v>
      </c>
      <c r="GL36" s="99">
        <f t="shared" si="46"/>
        <v>93122</v>
      </c>
      <c r="GM36" s="99">
        <f t="shared" si="46"/>
        <v>134763</v>
      </c>
      <c r="GN36" s="99">
        <f t="shared" si="46"/>
        <v>1178.5</v>
      </c>
      <c r="GO36" s="99">
        <f t="shared" si="46"/>
        <v>46799</v>
      </c>
      <c r="GP36" s="99">
        <f t="shared" si="46"/>
        <v>13319.5</v>
      </c>
      <c r="GQ36" s="99">
        <f t="shared" si="46"/>
        <v>153969.5</v>
      </c>
      <c r="GR36" s="99">
        <f t="shared" si="46"/>
        <v>5841</v>
      </c>
      <c r="GS36" s="99">
        <f t="shared" si="46"/>
        <v>15431.5</v>
      </c>
      <c r="GT36" s="99">
        <f t="shared" si="46"/>
        <v>1329.5</v>
      </c>
      <c r="GU36" s="99">
        <f t="shared" si="46"/>
        <v>32034.5</v>
      </c>
      <c r="GV36" s="99">
        <f t="shared" si="46"/>
        <v>49077.5</v>
      </c>
      <c r="GW36" s="99">
        <f t="shared" si="46"/>
        <v>61399.5</v>
      </c>
      <c r="GX36" s="99">
        <f t="shared" si="46"/>
        <v>17132.5</v>
      </c>
      <c r="GY36" s="99">
        <f t="shared" si="46"/>
        <v>4004.5</v>
      </c>
      <c r="GZ36" s="99">
        <f t="shared" si="46"/>
        <v>16696</v>
      </c>
      <c r="HA36" s="99">
        <f t="shared" si="46"/>
        <v>33072.5</v>
      </c>
      <c r="HB36" s="99">
        <f t="shared" si="46"/>
        <v>0</v>
      </c>
      <c r="HC36" s="99">
        <f t="shared" si="46"/>
        <v>0</v>
      </c>
      <c r="HD36" s="99">
        <f t="shared" si="46"/>
        <v>10820</v>
      </c>
      <c r="HE36" s="99">
        <f t="shared" si="46"/>
        <v>0</v>
      </c>
      <c r="HF36" s="99">
        <f t="shared" si="46"/>
        <v>15502</v>
      </c>
      <c r="HG36" s="99">
        <f t="shared" si="46"/>
        <v>0</v>
      </c>
      <c r="HH36" s="99">
        <f t="shared" si="46"/>
        <v>0</v>
      </c>
      <c r="HI36" s="99">
        <f t="shared" si="46"/>
        <v>0</v>
      </c>
      <c r="HJ36" s="99">
        <f t="shared" si="46"/>
        <v>0</v>
      </c>
      <c r="HK36" s="99">
        <f t="shared" si="46"/>
        <v>1800.5</v>
      </c>
      <c r="HL36" s="99">
        <f t="shared" si="46"/>
        <v>345</v>
      </c>
      <c r="HM36" s="99">
        <f t="shared" si="46"/>
        <v>15186.5</v>
      </c>
      <c r="HN36" s="99">
        <f t="shared" si="46"/>
        <v>0</v>
      </c>
      <c r="HO36" s="99">
        <f t="shared" si="46"/>
        <v>2827.5</v>
      </c>
      <c r="HP36" s="99">
        <f t="shared" si="46"/>
        <v>0</v>
      </c>
      <c r="HQ36" s="99">
        <f t="shared" si="46"/>
        <v>6037.5</v>
      </c>
      <c r="HR36" s="99">
        <f t="shared" si="46"/>
        <v>2109.5</v>
      </c>
      <c r="HS36" s="99">
        <f t="shared" si="46"/>
        <v>2168.5</v>
      </c>
      <c r="HT36" s="99">
        <f t="shared" si="46"/>
        <v>4297</v>
      </c>
      <c r="HU36" s="99">
        <f t="shared" ref="HU36:KF36" si="47">IF(HU12&lt;HU$26,0,HU12-HU$27)</f>
        <v>0</v>
      </c>
      <c r="HV36" s="99">
        <f t="shared" si="47"/>
        <v>0</v>
      </c>
      <c r="HW36" s="99">
        <f t="shared" si="47"/>
        <v>0</v>
      </c>
      <c r="HX36" s="99">
        <f t="shared" si="47"/>
        <v>0</v>
      </c>
      <c r="HY36" s="99">
        <f t="shared" si="47"/>
        <v>0</v>
      </c>
      <c r="HZ36" s="99">
        <f t="shared" si="47"/>
        <v>4364</v>
      </c>
      <c r="IA36" s="99">
        <f t="shared" si="47"/>
        <v>0</v>
      </c>
      <c r="IB36" s="99">
        <f t="shared" si="47"/>
        <v>2367.5</v>
      </c>
      <c r="IC36" s="99">
        <f t="shared" si="47"/>
        <v>2066.5</v>
      </c>
      <c r="ID36" s="99">
        <f t="shared" si="47"/>
        <v>523.5</v>
      </c>
      <c r="IE36" s="99">
        <f t="shared" si="47"/>
        <v>45911.5</v>
      </c>
      <c r="IF36" s="99">
        <f t="shared" si="47"/>
        <v>4868.5</v>
      </c>
      <c r="IG36" s="99">
        <f t="shared" si="47"/>
        <v>0</v>
      </c>
      <c r="IH36" s="99">
        <f t="shared" si="47"/>
        <v>0</v>
      </c>
      <c r="II36" s="99">
        <f t="shared" si="47"/>
        <v>0</v>
      </c>
      <c r="IJ36" s="99">
        <f t="shared" si="47"/>
        <v>13786.5</v>
      </c>
      <c r="IK36" s="99">
        <f t="shared" si="47"/>
        <v>1285</v>
      </c>
      <c r="IL36" s="99">
        <f t="shared" si="47"/>
        <v>0</v>
      </c>
      <c r="IM36" s="99">
        <f t="shared" si="47"/>
        <v>0</v>
      </c>
      <c r="IN36" s="99">
        <f t="shared" si="47"/>
        <v>881</v>
      </c>
      <c r="IO36" s="99">
        <f t="shared" si="47"/>
        <v>1610</v>
      </c>
      <c r="IP36" s="99">
        <f t="shared" si="47"/>
        <v>0</v>
      </c>
      <c r="IQ36" s="99">
        <f t="shared" si="47"/>
        <v>135260.5</v>
      </c>
      <c r="IR36" s="99">
        <f t="shared" si="47"/>
        <v>0</v>
      </c>
      <c r="IS36" s="99">
        <f t="shared" si="47"/>
        <v>2795.5</v>
      </c>
      <c r="IT36" s="99">
        <f t="shared" si="47"/>
        <v>2090</v>
      </c>
      <c r="IU36" s="99">
        <f t="shared" si="47"/>
        <v>0</v>
      </c>
      <c r="IV36" s="99">
        <f t="shared" si="47"/>
        <v>276.5</v>
      </c>
      <c r="IW36" s="99">
        <f t="shared" si="47"/>
        <v>0</v>
      </c>
      <c r="IX36" s="99">
        <f t="shared" si="47"/>
        <v>216.5</v>
      </c>
      <c r="IY36" s="99">
        <f t="shared" si="47"/>
        <v>0</v>
      </c>
      <c r="IZ36" s="99">
        <f t="shared" si="47"/>
        <v>141.5</v>
      </c>
      <c r="JA36" s="99">
        <f t="shared" si="47"/>
        <v>872.5</v>
      </c>
      <c r="JB36" s="99">
        <f t="shared" si="47"/>
        <v>595.5</v>
      </c>
      <c r="JC36" s="99">
        <f t="shared" si="47"/>
        <v>0</v>
      </c>
      <c r="JD36" s="99">
        <f t="shared" si="47"/>
        <v>495</v>
      </c>
      <c r="JE36" s="99">
        <f t="shared" si="47"/>
        <v>790</v>
      </c>
      <c r="JF36" s="99">
        <f t="shared" si="47"/>
        <v>0</v>
      </c>
      <c r="JG36" s="99">
        <f t="shared" si="47"/>
        <v>12090.5</v>
      </c>
      <c r="JH36" s="99">
        <f t="shared" si="47"/>
        <v>164373.5</v>
      </c>
      <c r="JI36" s="99">
        <f t="shared" si="47"/>
        <v>53389</v>
      </c>
      <c r="JJ36" s="99">
        <f t="shared" si="47"/>
        <v>47520</v>
      </c>
      <c r="JK36" s="99">
        <f t="shared" si="47"/>
        <v>0</v>
      </c>
      <c r="JL36" s="99">
        <f t="shared" si="47"/>
        <v>86427</v>
      </c>
      <c r="JM36" s="99">
        <f t="shared" si="47"/>
        <v>644.5</v>
      </c>
      <c r="JN36" s="99">
        <f t="shared" si="47"/>
        <v>15855</v>
      </c>
      <c r="JO36" s="99">
        <f t="shared" si="47"/>
        <v>84765.5</v>
      </c>
      <c r="JP36" s="99">
        <f t="shared" si="47"/>
        <v>104680</v>
      </c>
      <c r="JQ36" s="99">
        <f t="shared" si="47"/>
        <v>20747</v>
      </c>
      <c r="JR36" s="99">
        <f t="shared" si="47"/>
        <v>11824.5</v>
      </c>
      <c r="JS36" s="99">
        <f t="shared" si="47"/>
        <v>0</v>
      </c>
      <c r="JT36" s="99">
        <f t="shared" si="47"/>
        <v>19765</v>
      </c>
      <c r="JU36" s="99">
        <f t="shared" si="47"/>
        <v>20039</v>
      </c>
      <c r="JV36" s="99">
        <f t="shared" si="47"/>
        <v>80379.5</v>
      </c>
      <c r="JW36" s="99">
        <f t="shared" si="47"/>
        <v>4847</v>
      </c>
      <c r="JX36" s="99">
        <f t="shared" si="47"/>
        <v>2475</v>
      </c>
      <c r="JY36" s="99">
        <f t="shared" si="47"/>
        <v>18253.5</v>
      </c>
      <c r="JZ36" s="99">
        <f t="shared" si="47"/>
        <v>884.5</v>
      </c>
      <c r="KA36" s="99">
        <f t="shared" si="47"/>
        <v>133849.5</v>
      </c>
      <c r="KB36" s="99">
        <f t="shared" si="47"/>
        <v>194361</v>
      </c>
      <c r="KC36" s="99">
        <f t="shared" si="47"/>
        <v>333324.5</v>
      </c>
      <c r="KD36" s="99">
        <f t="shared" si="47"/>
        <v>338798</v>
      </c>
      <c r="KE36" s="99">
        <f t="shared" si="47"/>
        <v>36279</v>
      </c>
      <c r="KF36" s="99">
        <f t="shared" si="47"/>
        <v>114998</v>
      </c>
      <c r="KG36" s="99">
        <f t="shared" ref="KG36:KR36" si="48">IF(KG12&lt;KG$26,0,KG12-KG$27)</f>
        <v>21662.5</v>
      </c>
      <c r="KH36" s="99">
        <f t="shared" si="48"/>
        <v>25612</v>
      </c>
      <c r="KI36" s="99">
        <f t="shared" si="48"/>
        <v>957</v>
      </c>
      <c r="KJ36" s="99">
        <f t="shared" si="48"/>
        <v>20488</v>
      </c>
      <c r="KK36" s="99">
        <f t="shared" si="48"/>
        <v>55384.5</v>
      </c>
      <c r="KL36" s="99">
        <f t="shared" si="48"/>
        <v>30010.5</v>
      </c>
      <c r="KM36" s="99">
        <f t="shared" si="48"/>
        <v>282.5</v>
      </c>
      <c r="KN36" s="99">
        <f t="shared" si="48"/>
        <v>2003</v>
      </c>
      <c r="KO36" s="99">
        <f t="shared" si="48"/>
        <v>60319</v>
      </c>
      <c r="KP36" s="99">
        <f t="shared" si="48"/>
        <v>168573</v>
      </c>
      <c r="KQ36" s="99">
        <f t="shared" si="48"/>
        <v>404091.5</v>
      </c>
      <c r="KR36" s="99">
        <f t="shared" si="48"/>
        <v>61429.5</v>
      </c>
    </row>
    <row r="37" spans="1:304" x14ac:dyDescent="0.15">
      <c r="A37" s="82" t="s">
        <v>377</v>
      </c>
      <c r="B37" s="83" t="s">
        <v>24</v>
      </c>
      <c r="C37" s="99">
        <f t="shared" ref="C37:AC37" si="49">IF(C13&lt;C$26,0,C13-C$27)</f>
        <v>0</v>
      </c>
      <c r="D37" s="99">
        <f t="shared" si="49"/>
        <v>0</v>
      </c>
      <c r="E37" s="99">
        <f t="shared" si="49"/>
        <v>165</v>
      </c>
      <c r="F37" s="99">
        <f t="shared" si="49"/>
        <v>0</v>
      </c>
      <c r="G37" s="99">
        <f t="shared" si="49"/>
        <v>0</v>
      </c>
      <c r="H37" s="99">
        <f t="shared" si="49"/>
        <v>0</v>
      </c>
      <c r="I37" s="99">
        <f t="shared" si="49"/>
        <v>0</v>
      </c>
      <c r="J37" s="99">
        <f t="shared" si="49"/>
        <v>0</v>
      </c>
      <c r="K37" s="99">
        <f t="shared" si="49"/>
        <v>0</v>
      </c>
      <c r="L37" s="99">
        <f t="shared" si="49"/>
        <v>0</v>
      </c>
      <c r="M37" s="99">
        <f t="shared" si="49"/>
        <v>0</v>
      </c>
      <c r="N37" s="99">
        <f t="shared" si="49"/>
        <v>0</v>
      </c>
      <c r="O37" s="99">
        <f t="shared" si="49"/>
        <v>0</v>
      </c>
      <c r="P37" s="99">
        <f t="shared" si="49"/>
        <v>0</v>
      </c>
      <c r="Q37" s="99">
        <f t="shared" si="49"/>
        <v>0</v>
      </c>
      <c r="R37" s="99">
        <f t="shared" si="49"/>
        <v>0</v>
      </c>
      <c r="S37" s="99">
        <f t="shared" si="49"/>
        <v>0</v>
      </c>
      <c r="T37" s="99">
        <f t="shared" si="49"/>
        <v>0</v>
      </c>
      <c r="U37" s="99">
        <f t="shared" si="49"/>
        <v>0</v>
      </c>
      <c r="V37" s="99">
        <f t="shared" si="49"/>
        <v>0</v>
      </c>
      <c r="W37" s="99">
        <f t="shared" si="49"/>
        <v>0</v>
      </c>
      <c r="X37" s="99">
        <f t="shared" si="49"/>
        <v>0</v>
      </c>
      <c r="Y37" s="99">
        <f t="shared" si="49"/>
        <v>0</v>
      </c>
      <c r="Z37" s="99">
        <f t="shared" si="49"/>
        <v>0</v>
      </c>
      <c r="AA37" s="99">
        <f t="shared" si="49"/>
        <v>0</v>
      </c>
      <c r="AB37" s="99">
        <f t="shared" si="49"/>
        <v>0</v>
      </c>
      <c r="AC37" s="99">
        <f t="shared" si="49"/>
        <v>0</v>
      </c>
      <c r="AD37" s="78"/>
      <c r="AE37" s="82" t="s">
        <v>377</v>
      </c>
      <c r="AF37" s="83" t="s">
        <v>24</v>
      </c>
      <c r="AG37" s="99">
        <f t="shared" ref="AG37:BL37" si="50">IF(AG13&lt;AG$26,0,AG13-AG$27)</f>
        <v>0</v>
      </c>
      <c r="AH37" s="99">
        <f t="shared" si="50"/>
        <v>0</v>
      </c>
      <c r="AI37" s="99">
        <f t="shared" si="50"/>
        <v>0</v>
      </c>
      <c r="AJ37" s="99">
        <f t="shared" si="50"/>
        <v>0</v>
      </c>
      <c r="AK37" s="99">
        <f t="shared" si="50"/>
        <v>0</v>
      </c>
      <c r="AL37" s="99">
        <f t="shared" si="50"/>
        <v>0</v>
      </c>
      <c r="AM37" s="99">
        <f t="shared" si="50"/>
        <v>0</v>
      </c>
      <c r="AN37" s="99">
        <f t="shared" si="50"/>
        <v>0</v>
      </c>
      <c r="AO37" s="99">
        <f t="shared" si="50"/>
        <v>69.5</v>
      </c>
      <c r="AP37" s="99">
        <f t="shared" si="50"/>
        <v>0</v>
      </c>
      <c r="AQ37" s="99">
        <f t="shared" si="50"/>
        <v>0</v>
      </c>
      <c r="AR37" s="99">
        <f t="shared" si="50"/>
        <v>0</v>
      </c>
      <c r="AS37" s="99">
        <f t="shared" si="50"/>
        <v>0</v>
      </c>
      <c r="AT37" s="99">
        <f t="shared" si="50"/>
        <v>0</v>
      </c>
      <c r="AU37" s="99">
        <f t="shared" si="50"/>
        <v>0</v>
      </c>
      <c r="AV37" s="99">
        <f t="shared" si="50"/>
        <v>0</v>
      </c>
      <c r="AW37" s="99">
        <f t="shared" si="50"/>
        <v>70665.5</v>
      </c>
      <c r="AX37" s="99">
        <f t="shared" si="50"/>
        <v>16859.5</v>
      </c>
      <c r="AY37" s="99">
        <f t="shared" si="50"/>
        <v>3311.5</v>
      </c>
      <c r="AZ37" s="99">
        <f t="shared" si="50"/>
        <v>629</v>
      </c>
      <c r="BA37" s="99">
        <f t="shared" si="50"/>
        <v>541218</v>
      </c>
      <c r="BB37" s="99">
        <f t="shared" si="50"/>
        <v>127475</v>
      </c>
      <c r="BC37" s="99">
        <f t="shared" si="50"/>
        <v>26188</v>
      </c>
      <c r="BD37" s="99">
        <f t="shared" si="50"/>
        <v>5475</v>
      </c>
      <c r="BE37" s="99">
        <f t="shared" si="50"/>
        <v>0</v>
      </c>
      <c r="BF37" s="99">
        <f t="shared" si="50"/>
        <v>0</v>
      </c>
      <c r="BG37" s="99">
        <f t="shared" si="50"/>
        <v>0</v>
      </c>
      <c r="BH37" s="99">
        <f t="shared" si="50"/>
        <v>0</v>
      </c>
      <c r="BI37" s="99">
        <f t="shared" si="50"/>
        <v>45</v>
      </c>
      <c r="BJ37" s="99">
        <f t="shared" si="50"/>
        <v>0</v>
      </c>
      <c r="BK37" s="99">
        <f t="shared" si="50"/>
        <v>0</v>
      </c>
      <c r="BL37" s="99">
        <f t="shared" si="50"/>
        <v>0</v>
      </c>
      <c r="BM37" s="99">
        <f t="shared" ref="BM37:CR37" si="51">IF(BM13&lt;BM$26,0,BM13-BM$27)</f>
        <v>0</v>
      </c>
      <c r="BN37" s="99">
        <f t="shared" si="51"/>
        <v>0</v>
      </c>
      <c r="BO37" s="99">
        <f t="shared" si="51"/>
        <v>0</v>
      </c>
      <c r="BP37" s="99">
        <f t="shared" si="51"/>
        <v>0</v>
      </c>
      <c r="BQ37" s="99">
        <f t="shared" si="51"/>
        <v>0</v>
      </c>
      <c r="BR37" s="99">
        <f t="shared" si="51"/>
        <v>0</v>
      </c>
      <c r="BS37" s="99">
        <f t="shared" si="51"/>
        <v>0</v>
      </c>
      <c r="BT37" s="99">
        <f t="shared" si="51"/>
        <v>0</v>
      </c>
      <c r="BU37" s="99">
        <f t="shared" si="51"/>
        <v>0</v>
      </c>
      <c r="BV37" s="99">
        <f t="shared" si="51"/>
        <v>0</v>
      </c>
      <c r="BW37" s="99">
        <f t="shared" si="51"/>
        <v>0</v>
      </c>
      <c r="BX37" s="99">
        <f t="shared" si="51"/>
        <v>0</v>
      </c>
      <c r="BY37" s="99">
        <f t="shared" si="51"/>
        <v>0</v>
      </c>
      <c r="BZ37" s="99">
        <f t="shared" si="51"/>
        <v>0</v>
      </c>
      <c r="CA37" s="99">
        <f t="shared" si="51"/>
        <v>0</v>
      </c>
      <c r="CB37" s="99">
        <f t="shared" si="51"/>
        <v>0</v>
      </c>
      <c r="CC37" s="99">
        <f t="shared" si="51"/>
        <v>0</v>
      </c>
      <c r="CD37" s="99">
        <f t="shared" si="51"/>
        <v>0</v>
      </c>
      <c r="CE37" s="99">
        <f t="shared" si="51"/>
        <v>0</v>
      </c>
      <c r="CF37" s="99">
        <f t="shared" si="51"/>
        <v>0</v>
      </c>
      <c r="CG37" s="99">
        <f t="shared" si="51"/>
        <v>0</v>
      </c>
      <c r="CH37" s="99">
        <f t="shared" si="51"/>
        <v>0</v>
      </c>
      <c r="CI37" s="99">
        <f t="shared" si="51"/>
        <v>0</v>
      </c>
      <c r="CJ37" s="99">
        <f t="shared" si="51"/>
        <v>0</v>
      </c>
      <c r="CK37" s="99">
        <f t="shared" si="51"/>
        <v>0</v>
      </c>
      <c r="CL37" s="99">
        <f t="shared" si="51"/>
        <v>0</v>
      </c>
      <c r="CM37" s="99">
        <f t="shared" si="51"/>
        <v>24</v>
      </c>
      <c r="CN37" s="99">
        <f t="shared" si="51"/>
        <v>0</v>
      </c>
      <c r="CO37" s="99">
        <f t="shared" si="51"/>
        <v>0</v>
      </c>
      <c r="CP37" s="99">
        <f t="shared" si="51"/>
        <v>0</v>
      </c>
      <c r="CQ37" s="99">
        <f t="shared" si="51"/>
        <v>0</v>
      </c>
      <c r="CR37" s="99">
        <f t="shared" si="51"/>
        <v>0</v>
      </c>
      <c r="CS37" s="78"/>
      <c r="CT37" s="78"/>
      <c r="CU37" s="82" t="s">
        <v>377</v>
      </c>
      <c r="CV37" s="83" t="s">
        <v>24</v>
      </c>
      <c r="CW37" s="99">
        <f t="shared" ref="CW37:FH37" si="52">IF(CW13&lt;CW$26,0,CW13-CW$27)</f>
        <v>23753.5</v>
      </c>
      <c r="CX37" s="99">
        <f t="shared" si="52"/>
        <v>215382</v>
      </c>
      <c r="CY37" s="99">
        <f t="shared" si="52"/>
        <v>80659</v>
      </c>
      <c r="CZ37" s="99">
        <f t="shared" si="52"/>
        <v>236950.5</v>
      </c>
      <c r="DA37" s="99">
        <f t="shared" si="52"/>
        <v>84217</v>
      </c>
      <c r="DB37" s="99">
        <f t="shared" si="52"/>
        <v>59779.5</v>
      </c>
      <c r="DC37" s="99">
        <f t="shared" si="52"/>
        <v>0</v>
      </c>
      <c r="DD37" s="99">
        <f t="shared" si="52"/>
        <v>0</v>
      </c>
      <c r="DE37" s="99">
        <f t="shared" si="52"/>
        <v>14365.5</v>
      </c>
      <c r="DF37" s="99">
        <f t="shared" si="52"/>
        <v>348020</v>
      </c>
      <c r="DG37" s="99">
        <f t="shared" si="52"/>
        <v>24025</v>
      </c>
      <c r="DH37" s="99">
        <f t="shared" si="52"/>
        <v>85772.5</v>
      </c>
      <c r="DI37" s="99">
        <f t="shared" si="52"/>
        <v>247532</v>
      </c>
      <c r="DJ37" s="99">
        <f t="shared" si="52"/>
        <v>236165.5</v>
      </c>
      <c r="DK37" s="99">
        <f t="shared" si="52"/>
        <v>471</v>
      </c>
      <c r="DL37" s="99">
        <f t="shared" si="52"/>
        <v>105740.5</v>
      </c>
      <c r="DM37" s="99">
        <f t="shared" si="52"/>
        <v>3173</v>
      </c>
      <c r="DN37" s="99">
        <f t="shared" si="52"/>
        <v>131347.5</v>
      </c>
      <c r="DO37" s="99">
        <f t="shared" si="52"/>
        <v>257005</v>
      </c>
      <c r="DP37" s="99">
        <f t="shared" si="52"/>
        <v>79870.5</v>
      </c>
      <c r="DQ37" s="99">
        <f t="shared" si="52"/>
        <v>275.5</v>
      </c>
      <c r="DR37" s="99">
        <f t="shared" si="52"/>
        <v>274341.5</v>
      </c>
      <c r="DS37" s="99">
        <f t="shared" si="52"/>
        <v>1899</v>
      </c>
      <c r="DT37" s="99">
        <f t="shared" si="52"/>
        <v>11327.5</v>
      </c>
      <c r="DU37" s="99">
        <f t="shared" si="52"/>
        <v>18115</v>
      </c>
      <c r="DV37" s="99">
        <f t="shared" si="52"/>
        <v>29769</v>
      </c>
      <c r="DW37" s="99">
        <f t="shared" si="52"/>
        <v>197443</v>
      </c>
      <c r="DX37" s="99">
        <f t="shared" si="52"/>
        <v>22782</v>
      </c>
      <c r="DY37" s="99">
        <f t="shared" si="52"/>
        <v>35422</v>
      </c>
      <c r="DZ37" s="99">
        <f t="shared" si="52"/>
        <v>60876</v>
      </c>
      <c r="EA37" s="99">
        <f t="shared" si="52"/>
        <v>31048</v>
      </c>
      <c r="EB37" s="99">
        <f t="shared" si="52"/>
        <v>278688</v>
      </c>
      <c r="EC37" s="99">
        <f t="shared" si="52"/>
        <v>1348.5</v>
      </c>
      <c r="ED37" s="99">
        <f t="shared" si="52"/>
        <v>45439.5</v>
      </c>
      <c r="EE37" s="99">
        <f t="shared" si="52"/>
        <v>112336.5</v>
      </c>
      <c r="EF37" s="99">
        <f t="shared" si="52"/>
        <v>118768.5</v>
      </c>
      <c r="EG37" s="99">
        <f t="shared" si="52"/>
        <v>722</v>
      </c>
      <c r="EH37" s="99">
        <f t="shared" si="52"/>
        <v>199463</v>
      </c>
      <c r="EI37" s="99">
        <f t="shared" si="52"/>
        <v>96351.5</v>
      </c>
      <c r="EJ37" s="99">
        <f t="shared" si="52"/>
        <v>169690</v>
      </c>
      <c r="EK37" s="99">
        <f t="shared" si="52"/>
        <v>18177</v>
      </c>
      <c r="EL37" s="99">
        <f t="shared" si="52"/>
        <v>19381.5</v>
      </c>
      <c r="EM37" s="99">
        <f t="shared" si="52"/>
        <v>60162.5</v>
      </c>
      <c r="EN37" s="99">
        <f t="shared" si="52"/>
        <v>27395.5</v>
      </c>
      <c r="EO37" s="99">
        <f t="shared" si="52"/>
        <v>38384</v>
      </c>
      <c r="EP37" s="99">
        <f t="shared" si="52"/>
        <v>405071</v>
      </c>
      <c r="EQ37" s="99">
        <f t="shared" si="52"/>
        <v>213874</v>
      </c>
      <c r="ER37" s="99">
        <f t="shared" si="52"/>
        <v>21382.5</v>
      </c>
      <c r="ES37" s="99">
        <f t="shared" si="52"/>
        <v>2074</v>
      </c>
      <c r="ET37" s="99">
        <f t="shared" si="52"/>
        <v>177449</v>
      </c>
      <c r="EU37" s="99">
        <f t="shared" si="52"/>
        <v>150423</v>
      </c>
      <c r="EV37" s="99">
        <f t="shared" si="52"/>
        <v>188826.5</v>
      </c>
      <c r="EW37" s="99">
        <f t="shared" si="52"/>
        <v>72263</v>
      </c>
      <c r="EX37" s="99">
        <f t="shared" si="52"/>
        <v>271788.5</v>
      </c>
      <c r="EY37" s="99">
        <f t="shared" si="52"/>
        <v>2129</v>
      </c>
      <c r="EZ37" s="99">
        <f t="shared" si="52"/>
        <v>76419</v>
      </c>
      <c r="FA37" s="99">
        <f t="shared" si="52"/>
        <v>64304</v>
      </c>
      <c r="FB37" s="99">
        <f t="shared" si="52"/>
        <v>31598.5</v>
      </c>
      <c r="FC37" s="99">
        <f t="shared" si="52"/>
        <v>298.5</v>
      </c>
      <c r="FD37" s="99">
        <f t="shared" si="52"/>
        <v>14684</v>
      </c>
      <c r="FE37" s="99">
        <f t="shared" si="52"/>
        <v>21134</v>
      </c>
      <c r="FF37" s="99">
        <f t="shared" si="52"/>
        <v>21756.5</v>
      </c>
      <c r="FG37" s="99">
        <f t="shared" si="52"/>
        <v>0</v>
      </c>
      <c r="FH37" s="99">
        <f t="shared" si="52"/>
        <v>8797</v>
      </c>
      <c r="FI37" s="99">
        <f t="shared" ref="FI37:HT37" si="53">IF(FI13&lt;FI$26,0,FI13-FI$27)</f>
        <v>5085</v>
      </c>
      <c r="FJ37" s="99">
        <f t="shared" si="53"/>
        <v>557</v>
      </c>
      <c r="FK37" s="99">
        <f t="shared" si="53"/>
        <v>125914</v>
      </c>
      <c r="FL37" s="99">
        <f t="shared" si="53"/>
        <v>0</v>
      </c>
      <c r="FM37" s="99">
        <f t="shared" si="53"/>
        <v>884.5</v>
      </c>
      <c r="FN37" s="99">
        <f t="shared" si="53"/>
        <v>238.5</v>
      </c>
      <c r="FO37" s="99">
        <f t="shared" si="53"/>
        <v>408.5</v>
      </c>
      <c r="FP37" s="99">
        <f t="shared" si="53"/>
        <v>122901</v>
      </c>
      <c r="FQ37" s="99">
        <f t="shared" si="53"/>
        <v>4604</v>
      </c>
      <c r="FR37" s="99">
        <f t="shared" si="53"/>
        <v>398.5</v>
      </c>
      <c r="FS37" s="99">
        <f t="shared" si="53"/>
        <v>36203</v>
      </c>
      <c r="FT37" s="99">
        <f t="shared" si="53"/>
        <v>84814.5</v>
      </c>
      <c r="FU37" s="99">
        <f t="shared" si="53"/>
        <v>42565</v>
      </c>
      <c r="FV37" s="99">
        <f t="shared" si="53"/>
        <v>1775.5</v>
      </c>
      <c r="FW37" s="99">
        <f t="shared" si="53"/>
        <v>457391.5</v>
      </c>
      <c r="FX37" s="99">
        <f t="shared" si="53"/>
        <v>22047.5</v>
      </c>
      <c r="FY37" s="99">
        <f t="shared" si="53"/>
        <v>16136.5</v>
      </c>
      <c r="FZ37" s="99">
        <f t="shared" si="53"/>
        <v>398759</v>
      </c>
      <c r="GA37" s="99">
        <f t="shared" si="53"/>
        <v>128266.5</v>
      </c>
      <c r="GB37" s="99">
        <f t="shared" si="53"/>
        <v>27641</v>
      </c>
      <c r="GC37" s="99">
        <f t="shared" si="53"/>
        <v>8820</v>
      </c>
      <c r="GD37" s="99">
        <f t="shared" si="53"/>
        <v>328725</v>
      </c>
      <c r="GE37" s="99">
        <f t="shared" si="53"/>
        <v>295256</v>
      </c>
      <c r="GF37" s="99">
        <f t="shared" si="53"/>
        <v>1689.5</v>
      </c>
      <c r="GG37" s="99">
        <f t="shared" si="53"/>
        <v>41371</v>
      </c>
      <c r="GH37" s="99">
        <f t="shared" si="53"/>
        <v>130216</v>
      </c>
      <c r="GI37" s="99">
        <f t="shared" si="53"/>
        <v>242970</v>
      </c>
      <c r="GJ37" s="99">
        <f t="shared" si="53"/>
        <v>25345</v>
      </c>
      <c r="GK37" s="99">
        <f t="shared" si="53"/>
        <v>37888.5</v>
      </c>
      <c r="GL37" s="99">
        <f t="shared" si="53"/>
        <v>40497</v>
      </c>
      <c r="GM37" s="99">
        <f t="shared" si="53"/>
        <v>134991</v>
      </c>
      <c r="GN37" s="99">
        <f t="shared" si="53"/>
        <v>1697.5</v>
      </c>
      <c r="GO37" s="99">
        <f t="shared" si="53"/>
        <v>20092</v>
      </c>
      <c r="GP37" s="99">
        <f t="shared" si="53"/>
        <v>15283.5</v>
      </c>
      <c r="GQ37" s="99">
        <f t="shared" si="53"/>
        <v>262256.5</v>
      </c>
      <c r="GR37" s="99">
        <f t="shared" si="53"/>
        <v>17630</v>
      </c>
      <c r="GS37" s="99">
        <f t="shared" si="53"/>
        <v>256740.5</v>
      </c>
      <c r="GT37" s="99">
        <f t="shared" si="53"/>
        <v>3447.5</v>
      </c>
      <c r="GU37" s="99">
        <f t="shared" si="53"/>
        <v>41153.5</v>
      </c>
      <c r="GV37" s="99">
        <f t="shared" si="53"/>
        <v>135707.5</v>
      </c>
      <c r="GW37" s="99">
        <f t="shared" si="53"/>
        <v>38047.5</v>
      </c>
      <c r="GX37" s="99">
        <f t="shared" si="53"/>
        <v>16546.5</v>
      </c>
      <c r="GY37" s="99">
        <f t="shared" si="53"/>
        <v>7154.5</v>
      </c>
      <c r="GZ37" s="99">
        <f t="shared" si="53"/>
        <v>9384</v>
      </c>
      <c r="HA37" s="99">
        <f t="shared" si="53"/>
        <v>137779.5</v>
      </c>
      <c r="HB37" s="99">
        <f t="shared" si="53"/>
        <v>0</v>
      </c>
      <c r="HC37" s="99">
        <f t="shared" si="53"/>
        <v>0</v>
      </c>
      <c r="HD37" s="99">
        <f t="shared" si="53"/>
        <v>9796</v>
      </c>
      <c r="HE37" s="99">
        <f t="shared" si="53"/>
        <v>0</v>
      </c>
      <c r="HF37" s="99">
        <f t="shared" si="53"/>
        <v>11111</v>
      </c>
      <c r="HG37" s="99">
        <f t="shared" si="53"/>
        <v>723</v>
      </c>
      <c r="HH37" s="99">
        <f t="shared" si="53"/>
        <v>524</v>
      </c>
      <c r="HI37" s="99">
        <f t="shared" si="53"/>
        <v>757</v>
      </c>
      <c r="HJ37" s="99">
        <f t="shared" si="53"/>
        <v>0</v>
      </c>
      <c r="HK37" s="99">
        <f t="shared" si="53"/>
        <v>1826.5</v>
      </c>
      <c r="HL37" s="99">
        <f t="shared" si="53"/>
        <v>1095</v>
      </c>
      <c r="HM37" s="99">
        <f t="shared" si="53"/>
        <v>3940.5</v>
      </c>
      <c r="HN37" s="99">
        <f t="shared" si="53"/>
        <v>915.5</v>
      </c>
      <c r="HO37" s="99">
        <f t="shared" si="53"/>
        <v>16176.5</v>
      </c>
      <c r="HP37" s="99">
        <f t="shared" si="53"/>
        <v>330</v>
      </c>
      <c r="HQ37" s="99">
        <f t="shared" si="53"/>
        <v>12523.5</v>
      </c>
      <c r="HR37" s="99">
        <f t="shared" si="53"/>
        <v>7812.5</v>
      </c>
      <c r="HS37" s="99">
        <f t="shared" si="53"/>
        <v>5620.5</v>
      </c>
      <c r="HT37" s="99">
        <f t="shared" si="53"/>
        <v>9693</v>
      </c>
      <c r="HU37" s="99">
        <f t="shared" ref="HU37:KF37" si="54">IF(HU13&lt;HU$26,0,HU13-HU$27)</f>
        <v>0</v>
      </c>
      <c r="HV37" s="99">
        <f t="shared" si="54"/>
        <v>241</v>
      </c>
      <c r="HW37" s="99">
        <f t="shared" si="54"/>
        <v>346</v>
      </c>
      <c r="HX37" s="99">
        <f t="shared" si="54"/>
        <v>289.5</v>
      </c>
      <c r="HY37" s="99">
        <f t="shared" si="54"/>
        <v>831.5</v>
      </c>
      <c r="HZ37" s="99">
        <f t="shared" si="54"/>
        <v>1409</v>
      </c>
      <c r="IA37" s="99">
        <f t="shared" si="54"/>
        <v>0</v>
      </c>
      <c r="IB37" s="99">
        <f t="shared" si="54"/>
        <v>5592.5</v>
      </c>
      <c r="IC37" s="99">
        <f t="shared" si="54"/>
        <v>4345.5</v>
      </c>
      <c r="ID37" s="99">
        <f t="shared" si="54"/>
        <v>1936.5</v>
      </c>
      <c r="IE37" s="99">
        <f t="shared" si="54"/>
        <v>35276.5</v>
      </c>
      <c r="IF37" s="99">
        <f t="shared" si="54"/>
        <v>11483.5</v>
      </c>
      <c r="IG37" s="99">
        <f t="shared" si="54"/>
        <v>0</v>
      </c>
      <c r="IH37" s="99">
        <f t="shared" si="54"/>
        <v>632.5</v>
      </c>
      <c r="II37" s="99">
        <f t="shared" si="54"/>
        <v>0</v>
      </c>
      <c r="IJ37" s="99">
        <f t="shared" si="54"/>
        <v>23604.5</v>
      </c>
      <c r="IK37" s="99">
        <f t="shared" si="54"/>
        <v>2448</v>
      </c>
      <c r="IL37" s="99">
        <f t="shared" si="54"/>
        <v>294</v>
      </c>
      <c r="IM37" s="99">
        <f t="shared" si="54"/>
        <v>0</v>
      </c>
      <c r="IN37" s="99">
        <f t="shared" si="54"/>
        <v>7601</v>
      </c>
      <c r="IO37" s="99">
        <f t="shared" si="54"/>
        <v>2469</v>
      </c>
      <c r="IP37" s="99">
        <f t="shared" si="54"/>
        <v>555</v>
      </c>
      <c r="IQ37" s="99">
        <f t="shared" si="54"/>
        <v>71655.5</v>
      </c>
      <c r="IR37" s="99">
        <f t="shared" si="54"/>
        <v>0</v>
      </c>
      <c r="IS37" s="99">
        <f t="shared" si="54"/>
        <v>4768.5</v>
      </c>
      <c r="IT37" s="99">
        <f t="shared" si="54"/>
        <v>6012</v>
      </c>
      <c r="IU37" s="99">
        <f t="shared" si="54"/>
        <v>1004.5</v>
      </c>
      <c r="IV37" s="99">
        <f t="shared" si="54"/>
        <v>1497.5</v>
      </c>
      <c r="IW37" s="99">
        <f t="shared" si="54"/>
        <v>0</v>
      </c>
      <c r="IX37" s="99">
        <f t="shared" si="54"/>
        <v>638.5</v>
      </c>
      <c r="IY37" s="99">
        <f t="shared" si="54"/>
        <v>0</v>
      </c>
      <c r="IZ37" s="99">
        <f t="shared" si="54"/>
        <v>708.5</v>
      </c>
      <c r="JA37" s="99">
        <f t="shared" si="54"/>
        <v>1080.5</v>
      </c>
      <c r="JB37" s="99">
        <f t="shared" si="54"/>
        <v>215.5</v>
      </c>
      <c r="JC37" s="99">
        <f t="shared" si="54"/>
        <v>282</v>
      </c>
      <c r="JD37" s="99">
        <f t="shared" si="54"/>
        <v>1659</v>
      </c>
      <c r="JE37" s="99">
        <f t="shared" si="54"/>
        <v>1238</v>
      </c>
      <c r="JF37" s="99">
        <f t="shared" si="54"/>
        <v>227.5</v>
      </c>
      <c r="JG37" s="99">
        <f t="shared" si="54"/>
        <v>90051.5</v>
      </c>
      <c r="JH37" s="99">
        <f t="shared" si="54"/>
        <v>492426.5</v>
      </c>
      <c r="JI37" s="99">
        <f t="shared" si="54"/>
        <v>116309</v>
      </c>
      <c r="JJ37" s="99">
        <f t="shared" si="54"/>
        <v>99042</v>
      </c>
      <c r="JK37" s="99">
        <f t="shared" si="54"/>
        <v>0</v>
      </c>
      <c r="JL37" s="99">
        <f t="shared" si="54"/>
        <v>44708</v>
      </c>
      <c r="JM37" s="99">
        <f t="shared" si="54"/>
        <v>2624.5</v>
      </c>
      <c r="JN37" s="99">
        <f t="shared" si="54"/>
        <v>54016</v>
      </c>
      <c r="JO37" s="99">
        <f t="shared" si="54"/>
        <v>112577.5</v>
      </c>
      <c r="JP37" s="99">
        <f t="shared" si="54"/>
        <v>224138</v>
      </c>
      <c r="JQ37" s="99">
        <f t="shared" si="54"/>
        <v>30937</v>
      </c>
      <c r="JR37" s="99">
        <f t="shared" si="54"/>
        <v>8894.5</v>
      </c>
      <c r="JS37" s="99">
        <f t="shared" si="54"/>
        <v>418.5</v>
      </c>
      <c r="JT37" s="99">
        <f t="shared" si="54"/>
        <v>22259</v>
      </c>
      <c r="JU37" s="99">
        <f t="shared" si="54"/>
        <v>10734</v>
      </c>
      <c r="JV37" s="99">
        <f t="shared" si="54"/>
        <v>39678.5</v>
      </c>
      <c r="JW37" s="99">
        <f t="shared" si="54"/>
        <v>4120</v>
      </c>
      <c r="JX37" s="99">
        <f t="shared" si="54"/>
        <v>3702</v>
      </c>
      <c r="JY37" s="99">
        <f t="shared" si="54"/>
        <v>11369.5</v>
      </c>
      <c r="JZ37" s="99">
        <f t="shared" si="54"/>
        <v>870.5</v>
      </c>
      <c r="KA37" s="99">
        <f t="shared" si="54"/>
        <v>52007.5</v>
      </c>
      <c r="KB37" s="99">
        <f t="shared" si="54"/>
        <v>57805</v>
      </c>
      <c r="KC37" s="99">
        <f t="shared" si="54"/>
        <v>116522.5</v>
      </c>
      <c r="KD37" s="99">
        <f t="shared" si="54"/>
        <v>116069</v>
      </c>
      <c r="KE37" s="99">
        <f t="shared" si="54"/>
        <v>17146</v>
      </c>
      <c r="KF37" s="99">
        <f t="shared" si="54"/>
        <v>980382</v>
      </c>
      <c r="KG37" s="99">
        <f t="shared" ref="KG37:KR37" si="55">IF(KG13&lt;KG$26,0,KG13-KG$27)</f>
        <v>261382.5</v>
      </c>
      <c r="KH37" s="99">
        <f t="shared" si="55"/>
        <v>88069</v>
      </c>
      <c r="KI37" s="99">
        <f t="shared" si="55"/>
        <v>4786</v>
      </c>
      <c r="KJ37" s="99">
        <f t="shared" si="55"/>
        <v>159491</v>
      </c>
      <c r="KK37" s="99">
        <f t="shared" si="55"/>
        <v>735427.5</v>
      </c>
      <c r="KL37" s="99">
        <f t="shared" si="55"/>
        <v>626744.5</v>
      </c>
      <c r="KM37" s="99">
        <f t="shared" si="55"/>
        <v>6032.5</v>
      </c>
      <c r="KN37" s="99">
        <f t="shared" si="55"/>
        <v>38665</v>
      </c>
      <c r="KO37" s="99">
        <f t="shared" si="55"/>
        <v>71489</v>
      </c>
      <c r="KP37" s="99">
        <f t="shared" si="55"/>
        <v>102917</v>
      </c>
      <c r="KQ37" s="99">
        <f t="shared" si="55"/>
        <v>113198.5</v>
      </c>
      <c r="KR37" s="99">
        <f t="shared" si="55"/>
        <v>19973.5</v>
      </c>
    </row>
    <row r="38" spans="1:304" x14ac:dyDescent="0.15">
      <c r="A38" s="82" t="s">
        <v>376</v>
      </c>
      <c r="B38" s="83" t="s">
        <v>25</v>
      </c>
      <c r="C38" s="99">
        <f t="shared" ref="C38:AC38" si="56">IF(C14&lt;C$26,0,C14-C$27)</f>
        <v>0</v>
      </c>
      <c r="D38" s="99">
        <f t="shared" si="56"/>
        <v>0</v>
      </c>
      <c r="E38" s="99">
        <f t="shared" si="56"/>
        <v>0</v>
      </c>
      <c r="F38" s="99">
        <f t="shared" si="56"/>
        <v>0</v>
      </c>
      <c r="G38" s="99">
        <f t="shared" si="56"/>
        <v>0</v>
      </c>
      <c r="H38" s="99">
        <f t="shared" si="56"/>
        <v>0</v>
      </c>
      <c r="I38" s="99">
        <f t="shared" si="56"/>
        <v>0</v>
      </c>
      <c r="J38" s="99">
        <f t="shared" si="56"/>
        <v>0</v>
      </c>
      <c r="K38" s="99">
        <f t="shared" si="56"/>
        <v>0</v>
      </c>
      <c r="L38" s="99">
        <f t="shared" si="56"/>
        <v>0</v>
      </c>
      <c r="M38" s="99">
        <f t="shared" si="56"/>
        <v>0</v>
      </c>
      <c r="N38" s="99">
        <f t="shared" si="56"/>
        <v>0</v>
      </c>
      <c r="O38" s="99">
        <f t="shared" si="56"/>
        <v>0</v>
      </c>
      <c r="P38" s="99">
        <f t="shared" si="56"/>
        <v>0</v>
      </c>
      <c r="Q38" s="99">
        <f t="shared" si="56"/>
        <v>0</v>
      </c>
      <c r="R38" s="99">
        <f t="shared" si="56"/>
        <v>0</v>
      </c>
      <c r="S38" s="99">
        <f t="shared" si="56"/>
        <v>0</v>
      </c>
      <c r="T38" s="99">
        <f t="shared" si="56"/>
        <v>0</v>
      </c>
      <c r="U38" s="99">
        <f t="shared" si="56"/>
        <v>0</v>
      </c>
      <c r="V38" s="99">
        <f t="shared" si="56"/>
        <v>0</v>
      </c>
      <c r="W38" s="99">
        <f t="shared" si="56"/>
        <v>0</v>
      </c>
      <c r="X38" s="99">
        <f t="shared" si="56"/>
        <v>0</v>
      </c>
      <c r="Y38" s="99">
        <f t="shared" si="56"/>
        <v>0</v>
      </c>
      <c r="Z38" s="99">
        <f t="shared" si="56"/>
        <v>0</v>
      </c>
      <c r="AA38" s="99">
        <f t="shared" si="56"/>
        <v>0</v>
      </c>
      <c r="AB38" s="99">
        <f t="shared" si="56"/>
        <v>0</v>
      </c>
      <c r="AC38" s="99">
        <f t="shared" si="56"/>
        <v>0</v>
      </c>
      <c r="AD38" s="78"/>
      <c r="AE38" s="82" t="s">
        <v>376</v>
      </c>
      <c r="AF38" s="83" t="s">
        <v>25</v>
      </c>
      <c r="AG38" s="99">
        <f t="shared" ref="AG38:BL38" si="57">IF(AG14&lt;AG$26,0,AG14-AG$27)</f>
        <v>0</v>
      </c>
      <c r="AH38" s="99">
        <f t="shared" si="57"/>
        <v>0</v>
      </c>
      <c r="AI38" s="99">
        <f t="shared" si="57"/>
        <v>0</v>
      </c>
      <c r="AJ38" s="99">
        <f t="shared" si="57"/>
        <v>0</v>
      </c>
      <c r="AK38" s="99">
        <f t="shared" si="57"/>
        <v>58.5</v>
      </c>
      <c r="AL38" s="99">
        <f t="shared" si="57"/>
        <v>27</v>
      </c>
      <c r="AM38" s="99">
        <f t="shared" si="57"/>
        <v>0</v>
      </c>
      <c r="AN38" s="99">
        <f t="shared" si="57"/>
        <v>0</v>
      </c>
      <c r="AO38" s="99">
        <f t="shared" si="57"/>
        <v>0</v>
      </c>
      <c r="AP38" s="99">
        <f t="shared" si="57"/>
        <v>41</v>
      </c>
      <c r="AQ38" s="99">
        <f t="shared" si="57"/>
        <v>0</v>
      </c>
      <c r="AR38" s="99">
        <f t="shared" si="57"/>
        <v>0</v>
      </c>
      <c r="AS38" s="99">
        <f t="shared" si="57"/>
        <v>0</v>
      </c>
      <c r="AT38" s="99">
        <f t="shared" si="57"/>
        <v>0</v>
      </c>
      <c r="AU38" s="99">
        <f t="shared" si="57"/>
        <v>0</v>
      </c>
      <c r="AV38" s="99">
        <f t="shared" si="57"/>
        <v>0</v>
      </c>
      <c r="AW38" s="99">
        <f t="shared" si="57"/>
        <v>0</v>
      </c>
      <c r="AX38" s="99">
        <f t="shared" si="57"/>
        <v>0</v>
      </c>
      <c r="AY38" s="99">
        <f t="shared" si="57"/>
        <v>0</v>
      </c>
      <c r="AZ38" s="99">
        <f t="shared" si="57"/>
        <v>0</v>
      </c>
      <c r="BA38" s="99">
        <f t="shared" si="57"/>
        <v>0</v>
      </c>
      <c r="BB38" s="99">
        <f t="shared" si="57"/>
        <v>0</v>
      </c>
      <c r="BC38" s="99">
        <f t="shared" si="57"/>
        <v>0</v>
      </c>
      <c r="BD38" s="99">
        <f t="shared" si="57"/>
        <v>0</v>
      </c>
      <c r="BE38" s="99">
        <f t="shared" si="57"/>
        <v>347676.5</v>
      </c>
      <c r="BF38" s="99">
        <f t="shared" si="57"/>
        <v>98971</v>
      </c>
      <c r="BG38" s="99">
        <f t="shared" si="57"/>
        <v>19851</v>
      </c>
      <c r="BH38" s="99">
        <f t="shared" si="57"/>
        <v>4120</v>
      </c>
      <c r="BI38" s="99">
        <f t="shared" si="57"/>
        <v>0</v>
      </c>
      <c r="BJ38" s="99">
        <f t="shared" si="57"/>
        <v>0</v>
      </c>
      <c r="BK38" s="99">
        <f t="shared" si="57"/>
        <v>0</v>
      </c>
      <c r="BL38" s="99">
        <f t="shared" si="57"/>
        <v>0</v>
      </c>
      <c r="BM38" s="99">
        <f t="shared" ref="BM38:CR38" si="58">IF(BM14&lt;BM$26,0,BM14-BM$27)</f>
        <v>80.5</v>
      </c>
      <c r="BN38" s="99">
        <f t="shared" si="58"/>
        <v>33</v>
      </c>
      <c r="BO38" s="99">
        <f t="shared" si="58"/>
        <v>0</v>
      </c>
      <c r="BP38" s="99">
        <f t="shared" si="58"/>
        <v>0</v>
      </c>
      <c r="BQ38" s="99">
        <f t="shared" si="58"/>
        <v>0</v>
      </c>
      <c r="BR38" s="99">
        <f t="shared" si="58"/>
        <v>0</v>
      </c>
      <c r="BS38" s="99">
        <f t="shared" si="58"/>
        <v>0</v>
      </c>
      <c r="BT38" s="99">
        <f t="shared" si="58"/>
        <v>0</v>
      </c>
      <c r="BU38" s="99">
        <f t="shared" si="58"/>
        <v>0</v>
      </c>
      <c r="BV38" s="99">
        <f t="shared" si="58"/>
        <v>0</v>
      </c>
      <c r="BW38" s="99">
        <f t="shared" si="58"/>
        <v>0</v>
      </c>
      <c r="BX38" s="99">
        <f t="shared" si="58"/>
        <v>0</v>
      </c>
      <c r="BY38" s="99">
        <f t="shared" si="58"/>
        <v>0</v>
      </c>
      <c r="BZ38" s="99">
        <f t="shared" si="58"/>
        <v>0</v>
      </c>
      <c r="CA38" s="99">
        <f t="shared" si="58"/>
        <v>0</v>
      </c>
      <c r="CB38" s="99">
        <f t="shared" si="58"/>
        <v>0</v>
      </c>
      <c r="CC38" s="99">
        <f t="shared" si="58"/>
        <v>0</v>
      </c>
      <c r="CD38" s="99">
        <f t="shared" si="58"/>
        <v>0</v>
      </c>
      <c r="CE38" s="99">
        <f t="shared" si="58"/>
        <v>0</v>
      </c>
      <c r="CF38" s="99">
        <f t="shared" si="58"/>
        <v>0</v>
      </c>
      <c r="CG38" s="99">
        <f t="shared" si="58"/>
        <v>0</v>
      </c>
      <c r="CH38" s="99">
        <f t="shared" si="58"/>
        <v>0</v>
      </c>
      <c r="CI38" s="99">
        <f t="shared" si="58"/>
        <v>0</v>
      </c>
      <c r="CJ38" s="99">
        <f t="shared" si="58"/>
        <v>0</v>
      </c>
      <c r="CK38" s="99">
        <f t="shared" si="58"/>
        <v>0</v>
      </c>
      <c r="CL38" s="99">
        <f t="shared" si="58"/>
        <v>0</v>
      </c>
      <c r="CM38" s="99">
        <f t="shared" si="58"/>
        <v>0</v>
      </c>
      <c r="CN38" s="99">
        <f t="shared" si="58"/>
        <v>0</v>
      </c>
      <c r="CO38" s="99">
        <f t="shared" si="58"/>
        <v>0</v>
      </c>
      <c r="CP38" s="99">
        <f t="shared" si="58"/>
        <v>0</v>
      </c>
      <c r="CQ38" s="99">
        <f t="shared" si="58"/>
        <v>0</v>
      </c>
      <c r="CR38" s="99">
        <f t="shared" si="58"/>
        <v>0</v>
      </c>
      <c r="CS38" s="78"/>
      <c r="CT38" s="78"/>
      <c r="CU38" s="82" t="s">
        <v>376</v>
      </c>
      <c r="CV38" s="83" t="s">
        <v>25</v>
      </c>
      <c r="CW38" s="99">
        <f t="shared" ref="CW38:FH38" si="59">IF(CW14&lt;CW$26,0,CW14-CW$27)</f>
        <v>14026.5</v>
      </c>
      <c r="CX38" s="99">
        <f t="shared" si="59"/>
        <v>14418</v>
      </c>
      <c r="CY38" s="99">
        <f t="shared" si="59"/>
        <v>3271</v>
      </c>
      <c r="CZ38" s="99">
        <f t="shared" si="59"/>
        <v>3810.5</v>
      </c>
      <c r="DA38" s="99">
        <f t="shared" si="59"/>
        <v>410</v>
      </c>
      <c r="DB38" s="99">
        <f t="shared" si="59"/>
        <v>506.5</v>
      </c>
      <c r="DC38" s="99">
        <f t="shared" si="59"/>
        <v>0</v>
      </c>
      <c r="DD38" s="99">
        <f t="shared" si="59"/>
        <v>0</v>
      </c>
      <c r="DE38" s="99">
        <f t="shared" si="59"/>
        <v>0</v>
      </c>
      <c r="DF38" s="99">
        <f t="shared" si="59"/>
        <v>1778</v>
      </c>
      <c r="DG38" s="99">
        <f t="shared" si="59"/>
        <v>0</v>
      </c>
      <c r="DH38" s="99">
        <f t="shared" si="59"/>
        <v>0</v>
      </c>
      <c r="DI38" s="99">
        <f t="shared" si="59"/>
        <v>0</v>
      </c>
      <c r="DJ38" s="99">
        <f t="shared" si="59"/>
        <v>0</v>
      </c>
      <c r="DK38" s="99">
        <f t="shared" si="59"/>
        <v>0</v>
      </c>
      <c r="DL38" s="99">
        <f t="shared" si="59"/>
        <v>9324.5</v>
      </c>
      <c r="DM38" s="99">
        <f t="shared" si="59"/>
        <v>0</v>
      </c>
      <c r="DN38" s="99">
        <f t="shared" si="59"/>
        <v>38790.5</v>
      </c>
      <c r="DO38" s="99">
        <f t="shared" si="59"/>
        <v>0</v>
      </c>
      <c r="DP38" s="99">
        <f t="shared" si="59"/>
        <v>325.5</v>
      </c>
      <c r="DQ38" s="99">
        <f t="shared" si="59"/>
        <v>0</v>
      </c>
      <c r="DR38" s="99">
        <f t="shared" si="59"/>
        <v>2414.5</v>
      </c>
      <c r="DS38" s="99">
        <f t="shared" si="59"/>
        <v>0</v>
      </c>
      <c r="DT38" s="99">
        <f t="shared" si="59"/>
        <v>889.5</v>
      </c>
      <c r="DU38" s="99">
        <f t="shared" si="59"/>
        <v>0</v>
      </c>
      <c r="DV38" s="99">
        <f t="shared" si="59"/>
        <v>0</v>
      </c>
      <c r="DW38" s="99">
        <f t="shared" si="59"/>
        <v>621</v>
      </c>
      <c r="DX38" s="99">
        <f t="shared" si="59"/>
        <v>623</v>
      </c>
      <c r="DY38" s="99">
        <f t="shared" si="59"/>
        <v>0</v>
      </c>
      <c r="DZ38" s="99">
        <f t="shared" si="59"/>
        <v>4058</v>
      </c>
      <c r="EA38" s="99">
        <f t="shared" si="59"/>
        <v>0</v>
      </c>
      <c r="EB38" s="99">
        <f t="shared" si="59"/>
        <v>627</v>
      </c>
      <c r="EC38" s="99">
        <f t="shared" si="59"/>
        <v>0</v>
      </c>
      <c r="ED38" s="99">
        <f t="shared" si="59"/>
        <v>1214.5</v>
      </c>
      <c r="EE38" s="99">
        <f t="shared" si="59"/>
        <v>2758.5</v>
      </c>
      <c r="EF38" s="99">
        <f t="shared" si="59"/>
        <v>0</v>
      </c>
      <c r="EG38" s="99">
        <f t="shared" si="59"/>
        <v>0</v>
      </c>
      <c r="EH38" s="99">
        <f t="shared" si="59"/>
        <v>9065</v>
      </c>
      <c r="EI38" s="99">
        <f t="shared" si="59"/>
        <v>0</v>
      </c>
      <c r="EJ38" s="99">
        <f t="shared" si="59"/>
        <v>0</v>
      </c>
      <c r="EK38" s="99">
        <f t="shared" si="59"/>
        <v>0</v>
      </c>
      <c r="EL38" s="99">
        <f t="shared" si="59"/>
        <v>548.5</v>
      </c>
      <c r="EM38" s="99">
        <f t="shared" si="59"/>
        <v>0</v>
      </c>
      <c r="EN38" s="99">
        <f t="shared" si="59"/>
        <v>0</v>
      </c>
      <c r="EO38" s="99">
        <f t="shared" si="59"/>
        <v>0</v>
      </c>
      <c r="EP38" s="99">
        <f t="shared" si="59"/>
        <v>804</v>
      </c>
      <c r="EQ38" s="99">
        <f t="shared" si="59"/>
        <v>551</v>
      </c>
      <c r="ER38" s="99">
        <f t="shared" si="59"/>
        <v>1218.5</v>
      </c>
      <c r="ES38" s="99">
        <f t="shared" si="59"/>
        <v>0</v>
      </c>
      <c r="ET38" s="99">
        <f t="shared" si="59"/>
        <v>0</v>
      </c>
      <c r="EU38" s="99">
        <f t="shared" si="59"/>
        <v>2687</v>
      </c>
      <c r="EV38" s="99">
        <f t="shared" si="59"/>
        <v>56146.5</v>
      </c>
      <c r="EW38" s="99">
        <f t="shared" si="59"/>
        <v>1297</v>
      </c>
      <c r="EX38" s="99">
        <f t="shared" si="59"/>
        <v>2089.5</v>
      </c>
      <c r="EY38" s="99">
        <f t="shared" si="59"/>
        <v>685</v>
      </c>
      <c r="EZ38" s="99">
        <f t="shared" si="59"/>
        <v>1436</v>
      </c>
      <c r="FA38" s="99">
        <f t="shared" si="59"/>
        <v>1634</v>
      </c>
      <c r="FB38" s="99">
        <f t="shared" si="59"/>
        <v>592.5</v>
      </c>
      <c r="FC38" s="99">
        <f t="shared" si="59"/>
        <v>0</v>
      </c>
      <c r="FD38" s="99">
        <f t="shared" si="59"/>
        <v>0</v>
      </c>
      <c r="FE38" s="99">
        <f t="shared" si="59"/>
        <v>0</v>
      </c>
      <c r="FF38" s="99">
        <f t="shared" si="59"/>
        <v>0</v>
      </c>
      <c r="FG38" s="99">
        <f t="shared" si="59"/>
        <v>0</v>
      </c>
      <c r="FH38" s="99">
        <f t="shared" si="59"/>
        <v>0</v>
      </c>
      <c r="FI38" s="99">
        <f t="shared" ref="FI38:HT38" si="60">IF(FI14&lt;FI$26,0,FI14-FI$27)</f>
        <v>0</v>
      </c>
      <c r="FJ38" s="99">
        <f t="shared" si="60"/>
        <v>0</v>
      </c>
      <c r="FK38" s="99">
        <f t="shared" si="60"/>
        <v>0</v>
      </c>
      <c r="FL38" s="99">
        <f t="shared" si="60"/>
        <v>0</v>
      </c>
      <c r="FM38" s="99">
        <f t="shared" si="60"/>
        <v>0</v>
      </c>
      <c r="FN38" s="99">
        <f t="shared" si="60"/>
        <v>0</v>
      </c>
      <c r="FO38" s="99">
        <f t="shared" si="60"/>
        <v>0</v>
      </c>
      <c r="FP38" s="99">
        <f t="shared" si="60"/>
        <v>0</v>
      </c>
      <c r="FQ38" s="99">
        <f t="shared" si="60"/>
        <v>0</v>
      </c>
      <c r="FR38" s="99">
        <f t="shared" si="60"/>
        <v>0</v>
      </c>
      <c r="FS38" s="99">
        <f t="shared" si="60"/>
        <v>1223</v>
      </c>
      <c r="FT38" s="99">
        <f t="shared" si="60"/>
        <v>0</v>
      </c>
      <c r="FU38" s="99">
        <f t="shared" si="60"/>
        <v>1730</v>
      </c>
      <c r="FV38" s="99">
        <f t="shared" si="60"/>
        <v>0</v>
      </c>
      <c r="FW38" s="99">
        <f t="shared" si="60"/>
        <v>349.5</v>
      </c>
      <c r="FX38" s="99">
        <f t="shared" si="60"/>
        <v>0</v>
      </c>
      <c r="FY38" s="99">
        <f t="shared" si="60"/>
        <v>0</v>
      </c>
      <c r="FZ38" s="99">
        <f t="shared" si="60"/>
        <v>0</v>
      </c>
      <c r="GA38" s="99">
        <f t="shared" si="60"/>
        <v>0</v>
      </c>
      <c r="GB38" s="99">
        <f t="shared" si="60"/>
        <v>0</v>
      </c>
      <c r="GC38" s="99">
        <f t="shared" si="60"/>
        <v>355</v>
      </c>
      <c r="GD38" s="99">
        <f t="shared" si="60"/>
        <v>0</v>
      </c>
      <c r="GE38" s="99">
        <f t="shared" si="60"/>
        <v>0</v>
      </c>
      <c r="GF38" s="99">
        <f t="shared" si="60"/>
        <v>0</v>
      </c>
      <c r="GG38" s="99">
        <f t="shared" si="60"/>
        <v>0</v>
      </c>
      <c r="GH38" s="99">
        <f t="shared" si="60"/>
        <v>0</v>
      </c>
      <c r="GI38" s="99">
        <f t="shared" si="60"/>
        <v>0</v>
      </c>
      <c r="GJ38" s="99">
        <f t="shared" si="60"/>
        <v>0</v>
      </c>
      <c r="GK38" s="99">
        <f t="shared" si="60"/>
        <v>0</v>
      </c>
      <c r="GL38" s="99">
        <f t="shared" si="60"/>
        <v>0</v>
      </c>
      <c r="GM38" s="99">
        <f t="shared" si="60"/>
        <v>0</v>
      </c>
      <c r="GN38" s="99">
        <f t="shared" si="60"/>
        <v>0</v>
      </c>
      <c r="GO38" s="99">
        <f t="shared" si="60"/>
        <v>911</v>
      </c>
      <c r="GP38" s="99">
        <f t="shared" si="60"/>
        <v>0</v>
      </c>
      <c r="GQ38" s="99">
        <f t="shared" si="60"/>
        <v>0</v>
      </c>
      <c r="GR38" s="99">
        <f t="shared" si="60"/>
        <v>0</v>
      </c>
      <c r="GS38" s="99">
        <f t="shared" si="60"/>
        <v>1923.5</v>
      </c>
      <c r="GT38" s="99">
        <f t="shared" si="60"/>
        <v>0</v>
      </c>
      <c r="GU38" s="99">
        <f t="shared" si="60"/>
        <v>3251.5</v>
      </c>
      <c r="GV38" s="99">
        <f t="shared" si="60"/>
        <v>33119.5</v>
      </c>
      <c r="GW38" s="99">
        <f t="shared" si="60"/>
        <v>43617.5</v>
      </c>
      <c r="GX38" s="99">
        <f t="shared" si="60"/>
        <v>0</v>
      </c>
      <c r="GY38" s="99">
        <f t="shared" si="60"/>
        <v>0</v>
      </c>
      <c r="GZ38" s="99">
        <f t="shared" si="60"/>
        <v>0</v>
      </c>
      <c r="HA38" s="99">
        <f t="shared" si="60"/>
        <v>7019.5</v>
      </c>
      <c r="HB38" s="99">
        <f t="shared" si="60"/>
        <v>0</v>
      </c>
      <c r="HC38" s="99">
        <f t="shared" si="60"/>
        <v>0</v>
      </c>
      <c r="HD38" s="99">
        <f t="shared" si="60"/>
        <v>0</v>
      </c>
      <c r="HE38" s="99">
        <f t="shared" si="60"/>
        <v>0</v>
      </c>
      <c r="HF38" s="99">
        <f t="shared" si="60"/>
        <v>0</v>
      </c>
      <c r="HG38" s="99">
        <f t="shared" si="60"/>
        <v>0</v>
      </c>
      <c r="HH38" s="99">
        <f t="shared" si="60"/>
        <v>0</v>
      </c>
      <c r="HI38" s="99">
        <f t="shared" si="60"/>
        <v>0</v>
      </c>
      <c r="HJ38" s="99">
        <f t="shared" si="60"/>
        <v>0</v>
      </c>
      <c r="HK38" s="99">
        <f t="shared" si="60"/>
        <v>0</v>
      </c>
      <c r="HL38" s="99">
        <f t="shared" si="60"/>
        <v>0</v>
      </c>
      <c r="HM38" s="99">
        <f t="shared" si="60"/>
        <v>0</v>
      </c>
      <c r="HN38" s="99">
        <f t="shared" si="60"/>
        <v>0</v>
      </c>
      <c r="HO38" s="99">
        <f t="shared" si="60"/>
        <v>0</v>
      </c>
      <c r="HP38" s="99">
        <f t="shared" si="60"/>
        <v>0</v>
      </c>
      <c r="HQ38" s="99">
        <f t="shared" si="60"/>
        <v>0</v>
      </c>
      <c r="HR38" s="99">
        <f t="shared" si="60"/>
        <v>0</v>
      </c>
      <c r="HS38" s="99">
        <f t="shared" si="60"/>
        <v>0</v>
      </c>
      <c r="HT38" s="99">
        <f t="shared" si="60"/>
        <v>0</v>
      </c>
      <c r="HU38" s="99">
        <f t="shared" ref="HU38:KF38" si="61">IF(HU14&lt;HU$26,0,HU14-HU$27)</f>
        <v>0</v>
      </c>
      <c r="HV38" s="99">
        <f t="shared" si="61"/>
        <v>0</v>
      </c>
      <c r="HW38" s="99">
        <f t="shared" si="61"/>
        <v>0</v>
      </c>
      <c r="HX38" s="99">
        <f t="shared" si="61"/>
        <v>0</v>
      </c>
      <c r="HY38" s="99">
        <f t="shared" si="61"/>
        <v>0</v>
      </c>
      <c r="HZ38" s="99">
        <f t="shared" si="61"/>
        <v>0</v>
      </c>
      <c r="IA38" s="99">
        <f t="shared" si="61"/>
        <v>0</v>
      </c>
      <c r="IB38" s="99">
        <f t="shared" si="61"/>
        <v>0</v>
      </c>
      <c r="IC38" s="99">
        <f t="shared" si="61"/>
        <v>0</v>
      </c>
      <c r="ID38" s="99">
        <f t="shared" si="61"/>
        <v>0</v>
      </c>
      <c r="IE38" s="99">
        <f t="shared" si="61"/>
        <v>0</v>
      </c>
      <c r="IF38" s="99">
        <f t="shared" si="61"/>
        <v>0</v>
      </c>
      <c r="IG38" s="99">
        <f t="shared" si="61"/>
        <v>0</v>
      </c>
      <c r="IH38" s="99">
        <f t="shared" si="61"/>
        <v>0</v>
      </c>
      <c r="II38" s="99">
        <f t="shared" si="61"/>
        <v>0</v>
      </c>
      <c r="IJ38" s="99">
        <f t="shared" si="61"/>
        <v>0</v>
      </c>
      <c r="IK38" s="99">
        <f t="shared" si="61"/>
        <v>0</v>
      </c>
      <c r="IL38" s="99">
        <f t="shared" si="61"/>
        <v>0</v>
      </c>
      <c r="IM38" s="99">
        <f t="shared" si="61"/>
        <v>0</v>
      </c>
      <c r="IN38" s="99">
        <f t="shared" si="61"/>
        <v>0</v>
      </c>
      <c r="IO38" s="99">
        <f t="shared" si="61"/>
        <v>0</v>
      </c>
      <c r="IP38" s="99">
        <f t="shared" si="61"/>
        <v>0</v>
      </c>
      <c r="IQ38" s="99">
        <f t="shared" si="61"/>
        <v>5084.5</v>
      </c>
      <c r="IR38" s="99">
        <f t="shared" si="61"/>
        <v>0</v>
      </c>
      <c r="IS38" s="99">
        <f t="shared" si="61"/>
        <v>0</v>
      </c>
      <c r="IT38" s="99">
        <f t="shared" si="61"/>
        <v>0</v>
      </c>
      <c r="IU38" s="99">
        <f t="shared" si="61"/>
        <v>0</v>
      </c>
      <c r="IV38" s="99">
        <f t="shared" si="61"/>
        <v>0</v>
      </c>
      <c r="IW38" s="99">
        <f t="shared" si="61"/>
        <v>0</v>
      </c>
      <c r="IX38" s="99">
        <f t="shared" si="61"/>
        <v>0</v>
      </c>
      <c r="IY38" s="99">
        <f t="shared" si="61"/>
        <v>0</v>
      </c>
      <c r="IZ38" s="99">
        <f t="shared" si="61"/>
        <v>0</v>
      </c>
      <c r="JA38" s="99">
        <f t="shared" si="61"/>
        <v>0</v>
      </c>
      <c r="JB38" s="99">
        <f t="shared" si="61"/>
        <v>0</v>
      </c>
      <c r="JC38" s="99">
        <f t="shared" si="61"/>
        <v>0</v>
      </c>
      <c r="JD38" s="99">
        <f t="shared" si="61"/>
        <v>0</v>
      </c>
      <c r="JE38" s="99">
        <f t="shared" si="61"/>
        <v>2726</v>
      </c>
      <c r="JF38" s="99">
        <f t="shared" si="61"/>
        <v>0</v>
      </c>
      <c r="JG38" s="99">
        <f t="shared" si="61"/>
        <v>175.5</v>
      </c>
      <c r="JH38" s="99">
        <f t="shared" si="61"/>
        <v>1229.5</v>
      </c>
      <c r="JI38" s="99">
        <f t="shared" si="61"/>
        <v>9472</v>
      </c>
      <c r="JJ38" s="99">
        <f t="shared" si="61"/>
        <v>14225</v>
      </c>
      <c r="JK38" s="99">
        <f t="shared" si="61"/>
        <v>0</v>
      </c>
      <c r="JL38" s="99">
        <f t="shared" si="61"/>
        <v>34449</v>
      </c>
      <c r="JM38" s="99">
        <f t="shared" si="61"/>
        <v>0</v>
      </c>
      <c r="JN38" s="99">
        <f t="shared" si="61"/>
        <v>0</v>
      </c>
      <c r="JO38" s="99">
        <f t="shared" si="61"/>
        <v>0</v>
      </c>
      <c r="JP38" s="99">
        <f t="shared" si="61"/>
        <v>0</v>
      </c>
      <c r="JQ38" s="99">
        <f t="shared" si="61"/>
        <v>0</v>
      </c>
      <c r="JR38" s="99">
        <f t="shared" si="61"/>
        <v>10714.5</v>
      </c>
      <c r="JS38" s="99">
        <f t="shared" si="61"/>
        <v>0</v>
      </c>
      <c r="JT38" s="99">
        <f t="shared" si="61"/>
        <v>2630</v>
      </c>
      <c r="JU38" s="99">
        <f t="shared" si="61"/>
        <v>0</v>
      </c>
      <c r="JV38" s="99">
        <f t="shared" si="61"/>
        <v>0</v>
      </c>
      <c r="JW38" s="99">
        <f t="shared" si="61"/>
        <v>361</v>
      </c>
      <c r="JX38" s="99">
        <f t="shared" si="61"/>
        <v>234</v>
      </c>
      <c r="JY38" s="99">
        <f t="shared" si="61"/>
        <v>0</v>
      </c>
      <c r="JZ38" s="99">
        <f t="shared" si="61"/>
        <v>0</v>
      </c>
      <c r="KA38" s="99">
        <f t="shared" si="61"/>
        <v>14260.5</v>
      </c>
      <c r="KB38" s="99">
        <f t="shared" si="61"/>
        <v>4806</v>
      </c>
      <c r="KC38" s="99">
        <f t="shared" si="61"/>
        <v>3438.5</v>
      </c>
      <c r="KD38" s="99">
        <f t="shared" si="61"/>
        <v>45397</v>
      </c>
      <c r="KE38" s="99">
        <f t="shared" si="61"/>
        <v>0</v>
      </c>
      <c r="KF38" s="99">
        <f t="shared" si="61"/>
        <v>0</v>
      </c>
      <c r="KG38" s="99">
        <f t="shared" ref="KG38:KR38" si="62">IF(KG14&lt;KG$26,0,KG14-KG$27)</f>
        <v>1677.5</v>
      </c>
      <c r="KH38" s="99">
        <f t="shared" si="62"/>
        <v>5973</v>
      </c>
      <c r="KI38" s="99">
        <f t="shared" si="62"/>
        <v>0</v>
      </c>
      <c r="KJ38" s="99">
        <f t="shared" si="62"/>
        <v>14872</v>
      </c>
      <c r="KK38" s="99">
        <f t="shared" si="62"/>
        <v>79777.5</v>
      </c>
      <c r="KL38" s="99">
        <f t="shared" si="62"/>
        <v>0</v>
      </c>
      <c r="KM38" s="99">
        <f t="shared" si="62"/>
        <v>443.5</v>
      </c>
      <c r="KN38" s="99">
        <f t="shared" si="62"/>
        <v>14721</v>
      </c>
      <c r="KO38" s="99">
        <f t="shared" si="62"/>
        <v>2601</v>
      </c>
      <c r="KP38" s="99">
        <f t="shared" si="62"/>
        <v>1892</v>
      </c>
      <c r="KQ38" s="99">
        <f t="shared" si="62"/>
        <v>8965.5</v>
      </c>
      <c r="KR38" s="99">
        <f t="shared" si="62"/>
        <v>2135.5</v>
      </c>
    </row>
    <row r="39" spans="1:304" x14ac:dyDescent="0.15">
      <c r="A39" s="82" t="s">
        <v>375</v>
      </c>
      <c r="B39" s="83" t="s">
        <v>26</v>
      </c>
      <c r="C39" s="99">
        <f t="shared" ref="C39:AC39" si="63">IF(C15&lt;C$26,0,C15-C$27)</f>
        <v>0</v>
      </c>
      <c r="D39" s="99">
        <f t="shared" si="63"/>
        <v>0</v>
      </c>
      <c r="E39" s="99">
        <f t="shared" si="63"/>
        <v>0</v>
      </c>
      <c r="F39" s="99">
        <f t="shared" si="63"/>
        <v>0</v>
      </c>
      <c r="G39" s="99">
        <f t="shared" si="63"/>
        <v>0</v>
      </c>
      <c r="H39" s="99">
        <f t="shared" si="63"/>
        <v>0</v>
      </c>
      <c r="I39" s="99">
        <f t="shared" si="63"/>
        <v>0</v>
      </c>
      <c r="J39" s="99">
        <f t="shared" si="63"/>
        <v>0</v>
      </c>
      <c r="K39" s="99">
        <f t="shared" si="63"/>
        <v>0</v>
      </c>
      <c r="L39" s="99">
        <f t="shared" si="63"/>
        <v>0</v>
      </c>
      <c r="M39" s="99">
        <f t="shared" si="63"/>
        <v>0</v>
      </c>
      <c r="N39" s="99">
        <f t="shared" si="63"/>
        <v>0</v>
      </c>
      <c r="O39" s="99">
        <f t="shared" si="63"/>
        <v>0</v>
      </c>
      <c r="P39" s="99">
        <f t="shared" si="63"/>
        <v>0</v>
      </c>
      <c r="Q39" s="99">
        <f t="shared" si="63"/>
        <v>0</v>
      </c>
      <c r="R39" s="99">
        <f t="shared" si="63"/>
        <v>0</v>
      </c>
      <c r="S39" s="99">
        <f t="shared" si="63"/>
        <v>0</v>
      </c>
      <c r="T39" s="99">
        <f t="shared" si="63"/>
        <v>0</v>
      </c>
      <c r="U39" s="99">
        <f t="shared" si="63"/>
        <v>0</v>
      </c>
      <c r="V39" s="99">
        <f t="shared" si="63"/>
        <v>0</v>
      </c>
      <c r="W39" s="99">
        <f t="shared" si="63"/>
        <v>0</v>
      </c>
      <c r="X39" s="99">
        <f t="shared" si="63"/>
        <v>0</v>
      </c>
      <c r="Y39" s="99">
        <f t="shared" si="63"/>
        <v>0</v>
      </c>
      <c r="Z39" s="99">
        <f t="shared" si="63"/>
        <v>0</v>
      </c>
      <c r="AA39" s="99">
        <f t="shared" si="63"/>
        <v>0</v>
      </c>
      <c r="AB39" s="99">
        <f t="shared" si="63"/>
        <v>0</v>
      </c>
      <c r="AC39" s="99">
        <f t="shared" si="63"/>
        <v>0</v>
      </c>
      <c r="AD39" s="78"/>
      <c r="AE39" s="82" t="s">
        <v>375</v>
      </c>
      <c r="AF39" s="83" t="s">
        <v>26</v>
      </c>
      <c r="AG39" s="99">
        <f t="shared" ref="AG39:BL39" si="64">IF(AG15&lt;AG$26,0,AG15-AG$27)</f>
        <v>0</v>
      </c>
      <c r="AH39" s="99">
        <f t="shared" si="64"/>
        <v>0</v>
      </c>
      <c r="AI39" s="99">
        <f t="shared" si="64"/>
        <v>0</v>
      </c>
      <c r="AJ39" s="99">
        <f t="shared" si="64"/>
        <v>0</v>
      </c>
      <c r="AK39" s="99">
        <f t="shared" si="64"/>
        <v>0</v>
      </c>
      <c r="AL39" s="99">
        <f t="shared" si="64"/>
        <v>0</v>
      </c>
      <c r="AM39" s="99">
        <f t="shared" si="64"/>
        <v>0</v>
      </c>
      <c r="AN39" s="99">
        <f t="shared" si="64"/>
        <v>0</v>
      </c>
      <c r="AO39" s="99">
        <f t="shared" si="64"/>
        <v>0</v>
      </c>
      <c r="AP39" s="99">
        <f t="shared" si="64"/>
        <v>0</v>
      </c>
      <c r="AQ39" s="99">
        <f t="shared" si="64"/>
        <v>0</v>
      </c>
      <c r="AR39" s="99">
        <f t="shared" si="64"/>
        <v>0</v>
      </c>
      <c r="AS39" s="99">
        <f t="shared" si="64"/>
        <v>0</v>
      </c>
      <c r="AT39" s="99">
        <f t="shared" si="64"/>
        <v>0</v>
      </c>
      <c r="AU39" s="99">
        <f t="shared" si="64"/>
        <v>0</v>
      </c>
      <c r="AV39" s="99">
        <f t="shared" si="64"/>
        <v>0</v>
      </c>
      <c r="AW39" s="99">
        <f t="shared" si="64"/>
        <v>0</v>
      </c>
      <c r="AX39" s="99">
        <f t="shared" si="64"/>
        <v>0</v>
      </c>
      <c r="AY39" s="99">
        <f t="shared" si="64"/>
        <v>0</v>
      </c>
      <c r="AZ39" s="99">
        <f t="shared" si="64"/>
        <v>0</v>
      </c>
      <c r="BA39" s="99">
        <f t="shared" si="64"/>
        <v>128</v>
      </c>
      <c r="BB39" s="99">
        <f t="shared" si="64"/>
        <v>0</v>
      </c>
      <c r="BC39" s="99">
        <f t="shared" si="64"/>
        <v>0</v>
      </c>
      <c r="BD39" s="99">
        <f t="shared" si="64"/>
        <v>0</v>
      </c>
      <c r="BE39" s="99">
        <f t="shared" si="64"/>
        <v>0</v>
      </c>
      <c r="BF39" s="99">
        <f t="shared" si="64"/>
        <v>0</v>
      </c>
      <c r="BG39" s="99">
        <f t="shared" si="64"/>
        <v>0</v>
      </c>
      <c r="BH39" s="99">
        <f t="shared" si="64"/>
        <v>0</v>
      </c>
      <c r="BI39" s="99">
        <f t="shared" si="64"/>
        <v>155726</v>
      </c>
      <c r="BJ39" s="99">
        <f t="shared" si="64"/>
        <v>37534.5</v>
      </c>
      <c r="BK39" s="99">
        <f t="shared" si="64"/>
        <v>7455.5</v>
      </c>
      <c r="BL39" s="99">
        <f t="shared" si="64"/>
        <v>1627</v>
      </c>
      <c r="BM39" s="99">
        <f t="shared" ref="BM39:CR39" si="65">IF(BM15&lt;BM$26,0,BM15-BM$27)</f>
        <v>0</v>
      </c>
      <c r="BN39" s="99">
        <f t="shared" si="65"/>
        <v>0</v>
      </c>
      <c r="BO39" s="99">
        <f t="shared" si="65"/>
        <v>0</v>
      </c>
      <c r="BP39" s="99">
        <f t="shared" si="65"/>
        <v>0</v>
      </c>
      <c r="BQ39" s="99">
        <f t="shared" si="65"/>
        <v>0</v>
      </c>
      <c r="BR39" s="99">
        <f t="shared" si="65"/>
        <v>0</v>
      </c>
      <c r="BS39" s="99">
        <f t="shared" si="65"/>
        <v>0</v>
      </c>
      <c r="BT39" s="99">
        <f t="shared" si="65"/>
        <v>0</v>
      </c>
      <c r="BU39" s="99">
        <f t="shared" si="65"/>
        <v>0</v>
      </c>
      <c r="BV39" s="99">
        <f t="shared" si="65"/>
        <v>0</v>
      </c>
      <c r="BW39" s="99">
        <f t="shared" si="65"/>
        <v>0</v>
      </c>
      <c r="BX39" s="99">
        <f t="shared" si="65"/>
        <v>0</v>
      </c>
      <c r="BY39" s="99">
        <f t="shared" si="65"/>
        <v>0</v>
      </c>
      <c r="BZ39" s="99">
        <f t="shared" si="65"/>
        <v>0</v>
      </c>
      <c r="CA39" s="99">
        <f t="shared" si="65"/>
        <v>0</v>
      </c>
      <c r="CB39" s="99">
        <f t="shared" si="65"/>
        <v>0</v>
      </c>
      <c r="CC39" s="99">
        <f t="shared" si="65"/>
        <v>0</v>
      </c>
      <c r="CD39" s="99">
        <f t="shared" si="65"/>
        <v>0</v>
      </c>
      <c r="CE39" s="99">
        <f t="shared" si="65"/>
        <v>0</v>
      </c>
      <c r="CF39" s="99">
        <f t="shared" si="65"/>
        <v>0</v>
      </c>
      <c r="CG39" s="99">
        <f t="shared" si="65"/>
        <v>0</v>
      </c>
      <c r="CH39" s="99">
        <f t="shared" si="65"/>
        <v>0</v>
      </c>
      <c r="CI39" s="99">
        <f t="shared" si="65"/>
        <v>0</v>
      </c>
      <c r="CJ39" s="99">
        <f t="shared" si="65"/>
        <v>0</v>
      </c>
      <c r="CK39" s="99">
        <f t="shared" si="65"/>
        <v>0</v>
      </c>
      <c r="CL39" s="99">
        <f t="shared" si="65"/>
        <v>0</v>
      </c>
      <c r="CM39" s="99">
        <f t="shared" si="65"/>
        <v>21</v>
      </c>
      <c r="CN39" s="99">
        <f t="shared" si="65"/>
        <v>0</v>
      </c>
      <c r="CO39" s="99">
        <f t="shared" si="65"/>
        <v>0</v>
      </c>
      <c r="CP39" s="99">
        <f t="shared" si="65"/>
        <v>0</v>
      </c>
      <c r="CQ39" s="99">
        <f t="shared" si="65"/>
        <v>0</v>
      </c>
      <c r="CR39" s="99">
        <f t="shared" si="65"/>
        <v>0</v>
      </c>
      <c r="CS39" s="78"/>
      <c r="CT39" s="78"/>
      <c r="CU39" s="82" t="s">
        <v>375</v>
      </c>
      <c r="CV39" s="83" t="s">
        <v>26</v>
      </c>
      <c r="CW39" s="99">
        <f t="shared" ref="CW39:FH39" si="66">IF(CW15&lt;CW$26,0,CW15-CW$27)</f>
        <v>0</v>
      </c>
      <c r="CX39" s="99">
        <f t="shared" si="66"/>
        <v>0</v>
      </c>
      <c r="CY39" s="99">
        <f t="shared" si="66"/>
        <v>0</v>
      </c>
      <c r="CZ39" s="99">
        <f t="shared" si="66"/>
        <v>0</v>
      </c>
      <c r="DA39" s="99">
        <f t="shared" si="66"/>
        <v>0</v>
      </c>
      <c r="DB39" s="99">
        <f t="shared" si="66"/>
        <v>0</v>
      </c>
      <c r="DC39" s="99">
        <f t="shared" si="66"/>
        <v>0</v>
      </c>
      <c r="DD39" s="99">
        <f t="shared" si="66"/>
        <v>0</v>
      </c>
      <c r="DE39" s="99">
        <f t="shared" si="66"/>
        <v>0</v>
      </c>
      <c r="DF39" s="99">
        <f t="shared" si="66"/>
        <v>0</v>
      </c>
      <c r="DG39" s="99">
        <f t="shared" si="66"/>
        <v>0</v>
      </c>
      <c r="DH39" s="99">
        <f t="shared" si="66"/>
        <v>0</v>
      </c>
      <c r="DI39" s="99">
        <f t="shared" si="66"/>
        <v>0</v>
      </c>
      <c r="DJ39" s="99">
        <f t="shared" si="66"/>
        <v>0</v>
      </c>
      <c r="DK39" s="99">
        <f t="shared" si="66"/>
        <v>0</v>
      </c>
      <c r="DL39" s="99">
        <f t="shared" si="66"/>
        <v>0</v>
      </c>
      <c r="DM39" s="99">
        <f t="shared" si="66"/>
        <v>0</v>
      </c>
      <c r="DN39" s="99">
        <f t="shared" si="66"/>
        <v>0</v>
      </c>
      <c r="DO39" s="99">
        <f t="shared" si="66"/>
        <v>0</v>
      </c>
      <c r="DP39" s="99">
        <f t="shared" si="66"/>
        <v>0</v>
      </c>
      <c r="DQ39" s="99">
        <f t="shared" si="66"/>
        <v>0</v>
      </c>
      <c r="DR39" s="99">
        <f t="shared" si="66"/>
        <v>0</v>
      </c>
      <c r="DS39" s="99">
        <f t="shared" si="66"/>
        <v>0</v>
      </c>
      <c r="DT39" s="99">
        <f t="shared" si="66"/>
        <v>385.5</v>
      </c>
      <c r="DU39" s="99">
        <f t="shared" si="66"/>
        <v>0</v>
      </c>
      <c r="DV39" s="99">
        <f t="shared" si="66"/>
        <v>457</v>
      </c>
      <c r="DW39" s="99">
        <f t="shared" si="66"/>
        <v>0</v>
      </c>
      <c r="DX39" s="99">
        <f t="shared" si="66"/>
        <v>0</v>
      </c>
      <c r="DY39" s="99">
        <f t="shared" si="66"/>
        <v>0</v>
      </c>
      <c r="DZ39" s="99">
        <f t="shared" si="66"/>
        <v>605</v>
      </c>
      <c r="EA39" s="99">
        <f t="shared" si="66"/>
        <v>0</v>
      </c>
      <c r="EB39" s="99">
        <f t="shared" si="66"/>
        <v>0</v>
      </c>
      <c r="EC39" s="99">
        <f t="shared" si="66"/>
        <v>686.5</v>
      </c>
      <c r="ED39" s="99">
        <f t="shared" si="66"/>
        <v>341.5</v>
      </c>
      <c r="EE39" s="99">
        <f t="shared" si="66"/>
        <v>443.5</v>
      </c>
      <c r="EF39" s="99">
        <f t="shared" si="66"/>
        <v>0</v>
      </c>
      <c r="EG39" s="99">
        <f t="shared" si="66"/>
        <v>0</v>
      </c>
      <c r="EH39" s="99">
        <f t="shared" si="66"/>
        <v>0</v>
      </c>
      <c r="EI39" s="99">
        <f t="shared" si="66"/>
        <v>1223.5</v>
      </c>
      <c r="EJ39" s="99">
        <f t="shared" si="66"/>
        <v>0</v>
      </c>
      <c r="EK39" s="99">
        <f t="shared" si="66"/>
        <v>0</v>
      </c>
      <c r="EL39" s="99">
        <f t="shared" si="66"/>
        <v>0</v>
      </c>
      <c r="EM39" s="99">
        <f t="shared" si="66"/>
        <v>0</v>
      </c>
      <c r="EN39" s="99">
        <f t="shared" si="66"/>
        <v>0</v>
      </c>
      <c r="EO39" s="99">
        <f t="shared" si="66"/>
        <v>0</v>
      </c>
      <c r="EP39" s="99">
        <f t="shared" si="66"/>
        <v>0</v>
      </c>
      <c r="EQ39" s="99">
        <f t="shared" si="66"/>
        <v>0</v>
      </c>
      <c r="ER39" s="99">
        <f t="shared" si="66"/>
        <v>0</v>
      </c>
      <c r="ES39" s="99">
        <f t="shared" si="66"/>
        <v>0</v>
      </c>
      <c r="ET39" s="99">
        <f t="shared" si="66"/>
        <v>0</v>
      </c>
      <c r="EU39" s="99">
        <f t="shared" si="66"/>
        <v>0</v>
      </c>
      <c r="EV39" s="99">
        <f t="shared" si="66"/>
        <v>0</v>
      </c>
      <c r="EW39" s="99">
        <f t="shared" si="66"/>
        <v>285</v>
      </c>
      <c r="EX39" s="99">
        <f t="shared" si="66"/>
        <v>0</v>
      </c>
      <c r="EY39" s="99">
        <f t="shared" si="66"/>
        <v>0</v>
      </c>
      <c r="EZ39" s="99">
        <f t="shared" si="66"/>
        <v>0</v>
      </c>
      <c r="FA39" s="99">
        <f t="shared" si="66"/>
        <v>0</v>
      </c>
      <c r="FB39" s="99">
        <f t="shared" si="66"/>
        <v>0</v>
      </c>
      <c r="FC39" s="99">
        <f t="shared" si="66"/>
        <v>0</v>
      </c>
      <c r="FD39" s="99">
        <f t="shared" si="66"/>
        <v>332</v>
      </c>
      <c r="FE39" s="99">
        <f t="shared" si="66"/>
        <v>0</v>
      </c>
      <c r="FF39" s="99">
        <f t="shared" si="66"/>
        <v>0</v>
      </c>
      <c r="FG39" s="99">
        <f t="shared" si="66"/>
        <v>0</v>
      </c>
      <c r="FH39" s="99">
        <f t="shared" si="66"/>
        <v>8329</v>
      </c>
      <c r="FI39" s="99">
        <f t="shared" ref="FI39:HT39" si="67">IF(FI15&lt;FI$26,0,FI15-FI$27)</f>
        <v>0</v>
      </c>
      <c r="FJ39" s="99">
        <f t="shared" si="67"/>
        <v>0</v>
      </c>
      <c r="FK39" s="99">
        <f t="shared" si="67"/>
        <v>0</v>
      </c>
      <c r="FL39" s="99">
        <f t="shared" si="67"/>
        <v>0</v>
      </c>
      <c r="FM39" s="99">
        <f t="shared" si="67"/>
        <v>0</v>
      </c>
      <c r="FN39" s="99">
        <f t="shared" si="67"/>
        <v>0</v>
      </c>
      <c r="FO39" s="99">
        <f t="shared" si="67"/>
        <v>0</v>
      </c>
      <c r="FP39" s="99">
        <f t="shared" si="67"/>
        <v>0</v>
      </c>
      <c r="FQ39" s="99">
        <f t="shared" si="67"/>
        <v>0</v>
      </c>
      <c r="FR39" s="99">
        <f t="shared" si="67"/>
        <v>0</v>
      </c>
      <c r="FS39" s="99">
        <f t="shared" si="67"/>
        <v>0</v>
      </c>
      <c r="FT39" s="99">
        <f t="shared" si="67"/>
        <v>0</v>
      </c>
      <c r="FU39" s="99">
        <f t="shared" si="67"/>
        <v>0</v>
      </c>
      <c r="FV39" s="99">
        <f t="shared" si="67"/>
        <v>0</v>
      </c>
      <c r="FW39" s="99">
        <f t="shared" si="67"/>
        <v>310.5</v>
      </c>
      <c r="FX39" s="99">
        <f t="shared" si="67"/>
        <v>0</v>
      </c>
      <c r="FY39" s="99">
        <f t="shared" si="67"/>
        <v>0</v>
      </c>
      <c r="FZ39" s="99">
        <f t="shared" si="67"/>
        <v>0</v>
      </c>
      <c r="GA39" s="99">
        <f t="shared" si="67"/>
        <v>1131.5</v>
      </c>
      <c r="GB39" s="99">
        <f t="shared" si="67"/>
        <v>0</v>
      </c>
      <c r="GC39" s="99">
        <f t="shared" si="67"/>
        <v>0</v>
      </c>
      <c r="GD39" s="99">
        <f t="shared" si="67"/>
        <v>0</v>
      </c>
      <c r="GE39" s="99">
        <f t="shared" si="67"/>
        <v>238</v>
      </c>
      <c r="GF39" s="99">
        <f t="shared" si="67"/>
        <v>0</v>
      </c>
      <c r="GG39" s="99">
        <f t="shared" si="67"/>
        <v>0</v>
      </c>
      <c r="GH39" s="99">
        <f t="shared" si="67"/>
        <v>0</v>
      </c>
      <c r="GI39" s="99">
        <f t="shared" si="67"/>
        <v>0</v>
      </c>
      <c r="GJ39" s="99">
        <f t="shared" si="67"/>
        <v>0</v>
      </c>
      <c r="GK39" s="99">
        <f t="shared" si="67"/>
        <v>0</v>
      </c>
      <c r="GL39" s="99">
        <f t="shared" si="67"/>
        <v>0</v>
      </c>
      <c r="GM39" s="99">
        <f t="shared" si="67"/>
        <v>0</v>
      </c>
      <c r="GN39" s="99">
        <f t="shared" si="67"/>
        <v>0</v>
      </c>
      <c r="GO39" s="99">
        <f t="shared" si="67"/>
        <v>0</v>
      </c>
      <c r="GP39" s="99">
        <f t="shared" si="67"/>
        <v>0</v>
      </c>
      <c r="GQ39" s="99">
        <f t="shared" si="67"/>
        <v>425.5</v>
      </c>
      <c r="GR39" s="99">
        <f t="shared" si="67"/>
        <v>0</v>
      </c>
      <c r="GS39" s="99">
        <f t="shared" si="67"/>
        <v>0</v>
      </c>
      <c r="GT39" s="99">
        <f t="shared" si="67"/>
        <v>0</v>
      </c>
      <c r="GU39" s="99">
        <f t="shared" si="67"/>
        <v>0</v>
      </c>
      <c r="GV39" s="99">
        <f t="shared" si="67"/>
        <v>627.5</v>
      </c>
      <c r="GW39" s="99">
        <f t="shared" si="67"/>
        <v>0</v>
      </c>
      <c r="GX39" s="99">
        <f t="shared" si="67"/>
        <v>0</v>
      </c>
      <c r="GY39" s="99">
        <f t="shared" si="67"/>
        <v>0</v>
      </c>
      <c r="GZ39" s="99">
        <f t="shared" si="67"/>
        <v>211</v>
      </c>
      <c r="HA39" s="99">
        <f t="shared" si="67"/>
        <v>272.5</v>
      </c>
      <c r="HB39" s="99">
        <f t="shared" si="67"/>
        <v>0</v>
      </c>
      <c r="HC39" s="99">
        <f t="shared" si="67"/>
        <v>0</v>
      </c>
      <c r="HD39" s="99">
        <f t="shared" si="67"/>
        <v>841</v>
      </c>
      <c r="HE39" s="99">
        <f t="shared" si="67"/>
        <v>0</v>
      </c>
      <c r="HF39" s="99">
        <f t="shared" si="67"/>
        <v>514</v>
      </c>
      <c r="HG39" s="99">
        <f t="shared" si="67"/>
        <v>0</v>
      </c>
      <c r="HH39" s="99">
        <f t="shared" si="67"/>
        <v>0</v>
      </c>
      <c r="HI39" s="99">
        <f t="shared" si="67"/>
        <v>0</v>
      </c>
      <c r="HJ39" s="99">
        <f t="shared" si="67"/>
        <v>0</v>
      </c>
      <c r="HK39" s="99">
        <f t="shared" si="67"/>
        <v>0</v>
      </c>
      <c r="HL39" s="99">
        <f t="shared" si="67"/>
        <v>0</v>
      </c>
      <c r="HM39" s="99">
        <f t="shared" si="67"/>
        <v>0</v>
      </c>
      <c r="HN39" s="99">
        <f t="shared" si="67"/>
        <v>0</v>
      </c>
      <c r="HO39" s="99">
        <f t="shared" si="67"/>
        <v>0</v>
      </c>
      <c r="HP39" s="99">
        <f t="shared" si="67"/>
        <v>0</v>
      </c>
      <c r="HQ39" s="99">
        <f t="shared" si="67"/>
        <v>0</v>
      </c>
      <c r="HR39" s="99">
        <f t="shared" si="67"/>
        <v>0</v>
      </c>
      <c r="HS39" s="99">
        <f t="shared" si="67"/>
        <v>0</v>
      </c>
      <c r="HT39" s="99">
        <f t="shared" si="67"/>
        <v>433</v>
      </c>
      <c r="HU39" s="99">
        <f t="shared" ref="HU39:KF39" si="68">IF(HU15&lt;HU$26,0,HU15-HU$27)</f>
        <v>0</v>
      </c>
      <c r="HV39" s="99">
        <f t="shared" si="68"/>
        <v>0</v>
      </c>
      <c r="HW39" s="99">
        <f t="shared" si="68"/>
        <v>0</v>
      </c>
      <c r="HX39" s="99">
        <f t="shared" si="68"/>
        <v>0</v>
      </c>
      <c r="HY39" s="99">
        <f t="shared" si="68"/>
        <v>0</v>
      </c>
      <c r="HZ39" s="99">
        <f t="shared" si="68"/>
        <v>0</v>
      </c>
      <c r="IA39" s="99">
        <f t="shared" si="68"/>
        <v>0</v>
      </c>
      <c r="IB39" s="99">
        <f t="shared" si="68"/>
        <v>0</v>
      </c>
      <c r="IC39" s="99">
        <f t="shared" si="68"/>
        <v>0</v>
      </c>
      <c r="ID39" s="99">
        <f t="shared" si="68"/>
        <v>0</v>
      </c>
      <c r="IE39" s="99">
        <f t="shared" si="68"/>
        <v>1251.5</v>
      </c>
      <c r="IF39" s="99">
        <f t="shared" si="68"/>
        <v>0</v>
      </c>
      <c r="IG39" s="99">
        <f t="shared" si="68"/>
        <v>0</v>
      </c>
      <c r="IH39" s="99">
        <f t="shared" si="68"/>
        <v>0</v>
      </c>
      <c r="II39" s="99">
        <f t="shared" si="68"/>
        <v>0</v>
      </c>
      <c r="IJ39" s="99">
        <f t="shared" si="68"/>
        <v>466.5</v>
      </c>
      <c r="IK39" s="99">
        <f t="shared" si="68"/>
        <v>1786</v>
      </c>
      <c r="IL39" s="99">
        <f t="shared" si="68"/>
        <v>0</v>
      </c>
      <c r="IM39" s="99">
        <f t="shared" si="68"/>
        <v>0</v>
      </c>
      <c r="IN39" s="99">
        <f t="shared" si="68"/>
        <v>0</v>
      </c>
      <c r="IO39" s="99">
        <f t="shared" si="68"/>
        <v>0</v>
      </c>
      <c r="IP39" s="99">
        <f t="shared" si="68"/>
        <v>0</v>
      </c>
      <c r="IQ39" s="99">
        <f t="shared" si="68"/>
        <v>0</v>
      </c>
      <c r="IR39" s="99">
        <f t="shared" si="68"/>
        <v>0</v>
      </c>
      <c r="IS39" s="99">
        <f t="shared" si="68"/>
        <v>271.5</v>
      </c>
      <c r="IT39" s="99">
        <f t="shared" si="68"/>
        <v>0</v>
      </c>
      <c r="IU39" s="99">
        <f t="shared" si="68"/>
        <v>0</v>
      </c>
      <c r="IV39" s="99">
        <f t="shared" si="68"/>
        <v>0</v>
      </c>
      <c r="IW39" s="99">
        <f t="shared" si="68"/>
        <v>0</v>
      </c>
      <c r="IX39" s="99">
        <f t="shared" si="68"/>
        <v>0</v>
      </c>
      <c r="IY39" s="99">
        <f t="shared" si="68"/>
        <v>0</v>
      </c>
      <c r="IZ39" s="99">
        <f t="shared" si="68"/>
        <v>0</v>
      </c>
      <c r="JA39" s="99">
        <f t="shared" si="68"/>
        <v>0</v>
      </c>
      <c r="JB39" s="99">
        <f t="shared" si="68"/>
        <v>0</v>
      </c>
      <c r="JC39" s="99">
        <f t="shared" si="68"/>
        <v>0</v>
      </c>
      <c r="JD39" s="99">
        <f t="shared" si="68"/>
        <v>0</v>
      </c>
      <c r="JE39" s="99">
        <f t="shared" si="68"/>
        <v>0</v>
      </c>
      <c r="JF39" s="99">
        <f t="shared" si="68"/>
        <v>0</v>
      </c>
      <c r="JG39" s="99">
        <f t="shared" si="68"/>
        <v>399.5</v>
      </c>
      <c r="JH39" s="99">
        <f t="shared" si="68"/>
        <v>477.5</v>
      </c>
      <c r="JI39" s="99">
        <f t="shared" si="68"/>
        <v>429</v>
      </c>
      <c r="JJ39" s="99">
        <f t="shared" si="68"/>
        <v>3642</v>
      </c>
      <c r="JK39" s="99">
        <f t="shared" si="68"/>
        <v>0</v>
      </c>
      <c r="JL39" s="99">
        <f t="shared" si="68"/>
        <v>2125</v>
      </c>
      <c r="JM39" s="99">
        <f t="shared" si="68"/>
        <v>0</v>
      </c>
      <c r="JN39" s="99">
        <f t="shared" si="68"/>
        <v>0</v>
      </c>
      <c r="JO39" s="99">
        <f t="shared" si="68"/>
        <v>348.5</v>
      </c>
      <c r="JP39" s="99">
        <f t="shared" si="68"/>
        <v>331</v>
      </c>
      <c r="JQ39" s="99">
        <f t="shared" si="68"/>
        <v>0</v>
      </c>
      <c r="JR39" s="99">
        <f t="shared" si="68"/>
        <v>0</v>
      </c>
      <c r="JS39" s="99">
        <f t="shared" si="68"/>
        <v>0</v>
      </c>
      <c r="JT39" s="99">
        <f t="shared" si="68"/>
        <v>0</v>
      </c>
      <c r="JU39" s="99">
        <f t="shared" si="68"/>
        <v>1742</v>
      </c>
      <c r="JV39" s="99">
        <f t="shared" si="68"/>
        <v>1645.5</v>
      </c>
      <c r="JW39" s="99">
        <f t="shared" si="68"/>
        <v>183</v>
      </c>
      <c r="JX39" s="99">
        <f t="shared" si="68"/>
        <v>0</v>
      </c>
      <c r="JY39" s="99">
        <f t="shared" si="68"/>
        <v>484.5</v>
      </c>
      <c r="JZ39" s="99">
        <f t="shared" si="68"/>
        <v>0</v>
      </c>
      <c r="KA39" s="99">
        <f t="shared" si="68"/>
        <v>0</v>
      </c>
      <c r="KB39" s="99">
        <f t="shared" si="68"/>
        <v>0</v>
      </c>
      <c r="KC39" s="99">
        <f t="shared" si="68"/>
        <v>393.5</v>
      </c>
      <c r="KD39" s="99">
        <f t="shared" si="68"/>
        <v>697</v>
      </c>
      <c r="KE39" s="99">
        <f t="shared" si="68"/>
        <v>435</v>
      </c>
      <c r="KF39" s="99">
        <f t="shared" si="68"/>
        <v>0</v>
      </c>
      <c r="KG39" s="99">
        <f t="shared" ref="KG39:KR39" si="69">IF(KG15&lt;KG$26,0,KG15-KG$27)</f>
        <v>0</v>
      </c>
      <c r="KH39" s="99">
        <f t="shared" si="69"/>
        <v>0</v>
      </c>
      <c r="KI39" s="99">
        <f t="shared" si="69"/>
        <v>0</v>
      </c>
      <c r="KJ39" s="99">
        <f t="shared" si="69"/>
        <v>339</v>
      </c>
      <c r="KK39" s="99">
        <f t="shared" si="69"/>
        <v>473.5</v>
      </c>
      <c r="KL39" s="99">
        <f t="shared" si="69"/>
        <v>0</v>
      </c>
      <c r="KM39" s="99">
        <f t="shared" si="69"/>
        <v>0</v>
      </c>
      <c r="KN39" s="99">
        <f t="shared" si="69"/>
        <v>0</v>
      </c>
      <c r="KO39" s="99">
        <f t="shared" si="69"/>
        <v>332</v>
      </c>
      <c r="KP39" s="99">
        <f t="shared" si="69"/>
        <v>0</v>
      </c>
      <c r="KQ39" s="99">
        <f t="shared" si="69"/>
        <v>0</v>
      </c>
      <c r="KR39" s="99">
        <f t="shared" si="69"/>
        <v>351.5</v>
      </c>
    </row>
    <row r="40" spans="1:304" x14ac:dyDescent="0.15">
      <c r="A40" s="82" t="s">
        <v>374</v>
      </c>
      <c r="B40" s="83" t="s">
        <v>27</v>
      </c>
      <c r="C40" s="99">
        <f t="shared" ref="C40:AC40" si="70">IF(C16&lt;C$26,0,C16-C$27)</f>
        <v>5099</v>
      </c>
      <c r="D40" s="99">
        <f t="shared" si="70"/>
        <v>5436</v>
      </c>
      <c r="E40" s="99">
        <f t="shared" si="70"/>
        <v>5429</v>
      </c>
      <c r="F40" s="99">
        <f t="shared" si="70"/>
        <v>4786</v>
      </c>
      <c r="G40" s="99">
        <f t="shared" si="70"/>
        <v>5347.5</v>
      </c>
      <c r="H40" s="99">
        <f t="shared" si="70"/>
        <v>5476.5</v>
      </c>
      <c r="I40" s="99">
        <f t="shared" si="70"/>
        <v>5359</v>
      </c>
      <c r="J40" s="99">
        <f t="shared" si="70"/>
        <v>4955</v>
      </c>
      <c r="K40" s="99">
        <f t="shared" si="70"/>
        <v>4930</v>
      </c>
      <c r="L40" s="99">
        <f t="shared" si="70"/>
        <v>4827</v>
      </c>
      <c r="M40" s="99">
        <f t="shared" si="70"/>
        <v>4618</v>
      </c>
      <c r="N40" s="99">
        <f t="shared" si="70"/>
        <v>4784.5</v>
      </c>
      <c r="O40" s="99">
        <f t="shared" si="70"/>
        <v>4353</v>
      </c>
      <c r="P40" s="99">
        <f t="shared" si="70"/>
        <v>4301.5</v>
      </c>
      <c r="Q40" s="99">
        <f t="shared" si="70"/>
        <v>4601.5</v>
      </c>
      <c r="R40" s="99">
        <f t="shared" si="70"/>
        <v>3054</v>
      </c>
      <c r="S40" s="99">
        <f t="shared" si="70"/>
        <v>2959.5</v>
      </c>
      <c r="T40" s="99">
        <f t="shared" si="70"/>
        <v>2982</v>
      </c>
      <c r="U40" s="99">
        <f t="shared" si="70"/>
        <v>1283</v>
      </c>
      <c r="V40" s="99">
        <f t="shared" si="70"/>
        <v>1331</v>
      </c>
      <c r="W40" s="99">
        <f t="shared" si="70"/>
        <v>1387</v>
      </c>
      <c r="X40" s="99">
        <f t="shared" si="70"/>
        <v>390</v>
      </c>
      <c r="Y40" s="99">
        <f t="shared" si="70"/>
        <v>401</v>
      </c>
      <c r="Z40" s="99">
        <f t="shared" si="70"/>
        <v>361.5</v>
      </c>
      <c r="AA40" s="99">
        <f t="shared" si="70"/>
        <v>0</v>
      </c>
      <c r="AB40" s="99">
        <f t="shared" si="70"/>
        <v>0</v>
      </c>
      <c r="AC40" s="99">
        <f t="shared" si="70"/>
        <v>0</v>
      </c>
      <c r="AD40" s="78"/>
      <c r="AE40" s="82" t="s">
        <v>374</v>
      </c>
      <c r="AF40" s="83" t="s">
        <v>27</v>
      </c>
      <c r="AG40" s="99">
        <f t="shared" ref="AG40:BL40" si="71">IF(AG16&lt;AG$26,0,AG16-AG$27)</f>
        <v>0</v>
      </c>
      <c r="AH40" s="99">
        <f t="shared" si="71"/>
        <v>0</v>
      </c>
      <c r="AI40" s="99">
        <f t="shared" si="71"/>
        <v>0</v>
      </c>
      <c r="AJ40" s="99">
        <f t="shared" si="71"/>
        <v>0</v>
      </c>
      <c r="AK40" s="99">
        <f t="shared" si="71"/>
        <v>0</v>
      </c>
      <c r="AL40" s="99">
        <f t="shared" si="71"/>
        <v>0</v>
      </c>
      <c r="AM40" s="99">
        <f t="shared" si="71"/>
        <v>0</v>
      </c>
      <c r="AN40" s="99">
        <f t="shared" si="71"/>
        <v>0</v>
      </c>
      <c r="AO40" s="99">
        <f t="shared" si="71"/>
        <v>0</v>
      </c>
      <c r="AP40" s="99">
        <f t="shared" si="71"/>
        <v>0</v>
      </c>
      <c r="AQ40" s="99">
        <f t="shared" si="71"/>
        <v>0</v>
      </c>
      <c r="AR40" s="99">
        <f t="shared" si="71"/>
        <v>0</v>
      </c>
      <c r="AS40" s="99">
        <f t="shared" si="71"/>
        <v>0</v>
      </c>
      <c r="AT40" s="99">
        <f t="shared" si="71"/>
        <v>0</v>
      </c>
      <c r="AU40" s="99">
        <f t="shared" si="71"/>
        <v>0</v>
      </c>
      <c r="AV40" s="99">
        <f t="shared" si="71"/>
        <v>0</v>
      </c>
      <c r="AW40" s="99">
        <f t="shared" si="71"/>
        <v>0</v>
      </c>
      <c r="AX40" s="99">
        <f t="shared" si="71"/>
        <v>0</v>
      </c>
      <c r="AY40" s="99">
        <f t="shared" si="71"/>
        <v>0</v>
      </c>
      <c r="AZ40" s="99">
        <f t="shared" si="71"/>
        <v>0</v>
      </c>
      <c r="BA40" s="99">
        <f t="shared" si="71"/>
        <v>88</v>
      </c>
      <c r="BB40" s="99">
        <f t="shared" si="71"/>
        <v>0</v>
      </c>
      <c r="BC40" s="99">
        <f t="shared" si="71"/>
        <v>0</v>
      </c>
      <c r="BD40" s="99">
        <f t="shared" si="71"/>
        <v>0</v>
      </c>
      <c r="BE40" s="99">
        <f t="shared" si="71"/>
        <v>0</v>
      </c>
      <c r="BF40" s="99">
        <f t="shared" si="71"/>
        <v>0</v>
      </c>
      <c r="BG40" s="99">
        <f t="shared" si="71"/>
        <v>0</v>
      </c>
      <c r="BH40" s="99">
        <f t="shared" si="71"/>
        <v>0</v>
      </c>
      <c r="BI40" s="99">
        <f t="shared" si="71"/>
        <v>0</v>
      </c>
      <c r="BJ40" s="99">
        <f t="shared" si="71"/>
        <v>0</v>
      </c>
      <c r="BK40" s="99">
        <f t="shared" si="71"/>
        <v>0</v>
      </c>
      <c r="BL40" s="99">
        <f t="shared" si="71"/>
        <v>0</v>
      </c>
      <c r="BM40" s="99">
        <f t="shared" ref="BM40:CR40" si="72">IF(BM16&lt;BM$26,0,BM16-BM$27)</f>
        <v>0</v>
      </c>
      <c r="BN40" s="99">
        <f t="shared" si="72"/>
        <v>0</v>
      </c>
      <c r="BO40" s="99">
        <f t="shared" si="72"/>
        <v>0</v>
      </c>
      <c r="BP40" s="99">
        <f t="shared" si="72"/>
        <v>0</v>
      </c>
      <c r="BQ40" s="99">
        <f t="shared" si="72"/>
        <v>0</v>
      </c>
      <c r="BR40" s="99">
        <f t="shared" si="72"/>
        <v>24</v>
      </c>
      <c r="BS40" s="99">
        <f t="shared" si="72"/>
        <v>0</v>
      </c>
      <c r="BT40" s="99">
        <f t="shared" si="72"/>
        <v>0</v>
      </c>
      <c r="BU40" s="99">
        <f t="shared" si="72"/>
        <v>61798.5</v>
      </c>
      <c r="BV40" s="99">
        <f t="shared" si="72"/>
        <v>14230</v>
      </c>
      <c r="BW40" s="99">
        <f t="shared" si="72"/>
        <v>3228</v>
      </c>
      <c r="BX40" s="99">
        <f t="shared" si="72"/>
        <v>717</v>
      </c>
      <c r="BY40" s="99">
        <f t="shared" si="72"/>
        <v>120</v>
      </c>
      <c r="BZ40" s="99">
        <f t="shared" si="72"/>
        <v>35</v>
      </c>
      <c r="CA40" s="99">
        <f t="shared" si="72"/>
        <v>0</v>
      </c>
      <c r="CB40" s="99">
        <f t="shared" si="72"/>
        <v>0</v>
      </c>
      <c r="CC40" s="99">
        <f t="shared" si="72"/>
        <v>855</v>
      </c>
      <c r="CD40" s="99">
        <f t="shared" si="72"/>
        <v>186</v>
      </c>
      <c r="CE40" s="99">
        <f t="shared" si="72"/>
        <v>44</v>
      </c>
      <c r="CF40" s="99">
        <f t="shared" si="72"/>
        <v>0</v>
      </c>
      <c r="CG40" s="99">
        <f t="shared" si="72"/>
        <v>0</v>
      </c>
      <c r="CH40" s="99">
        <f t="shared" si="72"/>
        <v>0</v>
      </c>
      <c r="CI40" s="99">
        <f t="shared" si="72"/>
        <v>0</v>
      </c>
      <c r="CJ40" s="99">
        <f t="shared" si="72"/>
        <v>0</v>
      </c>
      <c r="CK40" s="99">
        <f t="shared" si="72"/>
        <v>0</v>
      </c>
      <c r="CL40" s="99">
        <f t="shared" si="72"/>
        <v>0</v>
      </c>
      <c r="CM40" s="99">
        <f t="shared" si="72"/>
        <v>22</v>
      </c>
      <c r="CN40" s="99">
        <f t="shared" si="72"/>
        <v>0</v>
      </c>
      <c r="CO40" s="99">
        <f t="shared" si="72"/>
        <v>0</v>
      </c>
      <c r="CP40" s="99">
        <f t="shared" si="72"/>
        <v>0</v>
      </c>
      <c r="CQ40" s="99">
        <f t="shared" si="72"/>
        <v>0</v>
      </c>
      <c r="CR40" s="99">
        <f t="shared" si="72"/>
        <v>0</v>
      </c>
      <c r="CS40" s="78"/>
      <c r="CT40" s="78"/>
      <c r="CU40" s="82" t="s">
        <v>374</v>
      </c>
      <c r="CV40" s="83" t="s">
        <v>27</v>
      </c>
      <c r="CW40" s="99">
        <f t="shared" ref="CW40:FH40" si="73">IF(CW16&lt;CW$26,0,CW16-CW$27)</f>
        <v>1803.5</v>
      </c>
      <c r="CX40" s="99">
        <f t="shared" si="73"/>
        <v>44859</v>
      </c>
      <c r="CY40" s="99">
        <f t="shared" si="73"/>
        <v>0</v>
      </c>
      <c r="CZ40" s="99">
        <f t="shared" si="73"/>
        <v>1145.5</v>
      </c>
      <c r="DA40" s="99">
        <f t="shared" si="73"/>
        <v>791</v>
      </c>
      <c r="DB40" s="99">
        <f t="shared" si="73"/>
        <v>0</v>
      </c>
      <c r="DC40" s="99">
        <f t="shared" si="73"/>
        <v>0</v>
      </c>
      <c r="DD40" s="99">
        <f t="shared" si="73"/>
        <v>0</v>
      </c>
      <c r="DE40" s="99">
        <f t="shared" si="73"/>
        <v>537.5</v>
      </c>
      <c r="DF40" s="99">
        <f t="shared" si="73"/>
        <v>0</v>
      </c>
      <c r="DG40" s="99">
        <f t="shared" si="73"/>
        <v>0</v>
      </c>
      <c r="DH40" s="99">
        <f t="shared" si="73"/>
        <v>0</v>
      </c>
      <c r="DI40" s="99">
        <f t="shared" si="73"/>
        <v>0</v>
      </c>
      <c r="DJ40" s="99">
        <f t="shared" si="73"/>
        <v>0</v>
      </c>
      <c r="DK40" s="99">
        <f t="shared" si="73"/>
        <v>0</v>
      </c>
      <c r="DL40" s="99">
        <f t="shared" si="73"/>
        <v>0</v>
      </c>
      <c r="DM40" s="99">
        <f t="shared" si="73"/>
        <v>0</v>
      </c>
      <c r="DN40" s="99">
        <f t="shared" si="73"/>
        <v>1011.5</v>
      </c>
      <c r="DO40" s="99">
        <f t="shared" si="73"/>
        <v>0</v>
      </c>
      <c r="DP40" s="99">
        <f t="shared" si="73"/>
        <v>0</v>
      </c>
      <c r="DQ40" s="99">
        <f t="shared" si="73"/>
        <v>0</v>
      </c>
      <c r="DR40" s="99">
        <f t="shared" si="73"/>
        <v>0</v>
      </c>
      <c r="DS40" s="99">
        <f t="shared" si="73"/>
        <v>1035</v>
      </c>
      <c r="DT40" s="99">
        <f t="shared" si="73"/>
        <v>1442.5</v>
      </c>
      <c r="DU40" s="99">
        <f t="shared" si="73"/>
        <v>0</v>
      </c>
      <c r="DV40" s="99">
        <f t="shared" si="73"/>
        <v>0</v>
      </c>
      <c r="DW40" s="99">
        <f t="shared" si="73"/>
        <v>0</v>
      </c>
      <c r="DX40" s="99">
        <f t="shared" si="73"/>
        <v>287</v>
      </c>
      <c r="DY40" s="99">
        <f t="shared" si="73"/>
        <v>0</v>
      </c>
      <c r="DZ40" s="99">
        <f t="shared" si="73"/>
        <v>0</v>
      </c>
      <c r="EA40" s="99">
        <f t="shared" si="73"/>
        <v>0</v>
      </c>
      <c r="EB40" s="99">
        <f t="shared" si="73"/>
        <v>0</v>
      </c>
      <c r="EC40" s="99">
        <f t="shared" si="73"/>
        <v>0</v>
      </c>
      <c r="ED40" s="99">
        <f t="shared" si="73"/>
        <v>847.5</v>
      </c>
      <c r="EE40" s="99">
        <f t="shared" si="73"/>
        <v>2256.5</v>
      </c>
      <c r="EF40" s="99">
        <f t="shared" si="73"/>
        <v>0</v>
      </c>
      <c r="EG40" s="99">
        <f t="shared" si="73"/>
        <v>0</v>
      </c>
      <c r="EH40" s="99">
        <f t="shared" si="73"/>
        <v>5449</v>
      </c>
      <c r="EI40" s="99">
        <f t="shared" si="73"/>
        <v>9462.5</v>
      </c>
      <c r="EJ40" s="99">
        <f t="shared" si="73"/>
        <v>11376</v>
      </c>
      <c r="EK40" s="99">
        <f t="shared" si="73"/>
        <v>0</v>
      </c>
      <c r="EL40" s="99">
        <f t="shared" si="73"/>
        <v>20290.5</v>
      </c>
      <c r="EM40" s="99">
        <f t="shared" si="73"/>
        <v>11080.5</v>
      </c>
      <c r="EN40" s="99">
        <f t="shared" si="73"/>
        <v>42048.5</v>
      </c>
      <c r="EO40" s="99">
        <f t="shared" si="73"/>
        <v>688</v>
      </c>
      <c r="EP40" s="99">
        <f t="shared" si="73"/>
        <v>3070</v>
      </c>
      <c r="EQ40" s="99">
        <f t="shared" si="73"/>
        <v>3586</v>
      </c>
      <c r="ER40" s="99">
        <f t="shared" si="73"/>
        <v>1268.5</v>
      </c>
      <c r="ES40" s="99">
        <f t="shared" si="73"/>
        <v>0</v>
      </c>
      <c r="ET40" s="99">
        <f t="shared" si="73"/>
        <v>535</v>
      </c>
      <c r="EU40" s="99">
        <f t="shared" si="73"/>
        <v>0</v>
      </c>
      <c r="EV40" s="99">
        <f t="shared" si="73"/>
        <v>0</v>
      </c>
      <c r="EW40" s="99">
        <f t="shared" si="73"/>
        <v>0</v>
      </c>
      <c r="EX40" s="99">
        <f t="shared" si="73"/>
        <v>0</v>
      </c>
      <c r="EY40" s="99">
        <f t="shared" si="73"/>
        <v>4023</v>
      </c>
      <c r="EZ40" s="99">
        <f t="shared" si="73"/>
        <v>2707</v>
      </c>
      <c r="FA40" s="99">
        <f t="shared" si="73"/>
        <v>0</v>
      </c>
      <c r="FB40" s="99">
        <f t="shared" si="73"/>
        <v>0</v>
      </c>
      <c r="FC40" s="99">
        <f t="shared" si="73"/>
        <v>0</v>
      </c>
      <c r="FD40" s="99">
        <f t="shared" si="73"/>
        <v>0</v>
      </c>
      <c r="FE40" s="99">
        <f t="shared" si="73"/>
        <v>0</v>
      </c>
      <c r="FF40" s="99">
        <f t="shared" si="73"/>
        <v>0</v>
      </c>
      <c r="FG40" s="99">
        <f t="shared" si="73"/>
        <v>0</v>
      </c>
      <c r="FH40" s="99">
        <f t="shared" si="73"/>
        <v>0</v>
      </c>
      <c r="FI40" s="99">
        <f t="shared" ref="FI40:HT40" si="74">IF(FI16&lt;FI$26,0,FI16-FI$27)</f>
        <v>0</v>
      </c>
      <c r="FJ40" s="99">
        <f t="shared" si="74"/>
        <v>0</v>
      </c>
      <c r="FK40" s="99">
        <f t="shared" si="74"/>
        <v>0</v>
      </c>
      <c r="FL40" s="99">
        <f t="shared" si="74"/>
        <v>0</v>
      </c>
      <c r="FM40" s="99">
        <f t="shared" si="74"/>
        <v>0</v>
      </c>
      <c r="FN40" s="99">
        <f t="shared" si="74"/>
        <v>0</v>
      </c>
      <c r="FO40" s="99">
        <f t="shared" si="74"/>
        <v>0</v>
      </c>
      <c r="FP40" s="99">
        <f t="shared" si="74"/>
        <v>0</v>
      </c>
      <c r="FQ40" s="99">
        <f t="shared" si="74"/>
        <v>0</v>
      </c>
      <c r="FR40" s="99">
        <f t="shared" si="74"/>
        <v>0</v>
      </c>
      <c r="FS40" s="99">
        <f t="shared" si="74"/>
        <v>0</v>
      </c>
      <c r="FT40" s="99">
        <f t="shared" si="74"/>
        <v>0</v>
      </c>
      <c r="FU40" s="99">
        <f t="shared" si="74"/>
        <v>0</v>
      </c>
      <c r="FV40" s="99">
        <f t="shared" si="74"/>
        <v>0</v>
      </c>
      <c r="FW40" s="99">
        <f t="shared" si="74"/>
        <v>1027.5</v>
      </c>
      <c r="FX40" s="99">
        <f t="shared" si="74"/>
        <v>212.5</v>
      </c>
      <c r="FY40" s="99">
        <f t="shared" si="74"/>
        <v>343.5</v>
      </c>
      <c r="FZ40" s="99">
        <f t="shared" si="74"/>
        <v>0</v>
      </c>
      <c r="GA40" s="99">
        <f t="shared" si="74"/>
        <v>11879.5</v>
      </c>
      <c r="GB40" s="99">
        <f t="shared" si="74"/>
        <v>0</v>
      </c>
      <c r="GC40" s="99">
        <f t="shared" si="74"/>
        <v>0</v>
      </c>
      <c r="GD40" s="99">
        <f t="shared" si="74"/>
        <v>0</v>
      </c>
      <c r="GE40" s="99">
        <f t="shared" si="74"/>
        <v>0</v>
      </c>
      <c r="GF40" s="99">
        <f t="shared" si="74"/>
        <v>0</v>
      </c>
      <c r="GG40" s="99">
        <f t="shared" si="74"/>
        <v>291</v>
      </c>
      <c r="GH40" s="99">
        <f t="shared" si="74"/>
        <v>8052</v>
      </c>
      <c r="GI40" s="99">
        <f t="shared" si="74"/>
        <v>12632</v>
      </c>
      <c r="GJ40" s="99">
        <f t="shared" si="74"/>
        <v>0</v>
      </c>
      <c r="GK40" s="99">
        <f t="shared" si="74"/>
        <v>0</v>
      </c>
      <c r="GL40" s="99">
        <f t="shared" si="74"/>
        <v>0</v>
      </c>
      <c r="GM40" s="99">
        <f t="shared" si="74"/>
        <v>0</v>
      </c>
      <c r="GN40" s="99">
        <f t="shared" si="74"/>
        <v>0</v>
      </c>
      <c r="GO40" s="99">
        <f t="shared" si="74"/>
        <v>9691</v>
      </c>
      <c r="GP40" s="99">
        <f t="shared" si="74"/>
        <v>0</v>
      </c>
      <c r="GQ40" s="99">
        <f t="shared" si="74"/>
        <v>0</v>
      </c>
      <c r="GR40" s="99">
        <f t="shared" si="74"/>
        <v>0</v>
      </c>
      <c r="GS40" s="99">
        <f t="shared" si="74"/>
        <v>0</v>
      </c>
      <c r="GT40" s="99">
        <f t="shared" si="74"/>
        <v>0</v>
      </c>
      <c r="GU40" s="99">
        <f t="shared" si="74"/>
        <v>0</v>
      </c>
      <c r="GV40" s="99">
        <f t="shared" si="74"/>
        <v>13242.5</v>
      </c>
      <c r="GW40" s="99">
        <f t="shared" si="74"/>
        <v>1022.5</v>
      </c>
      <c r="GX40" s="99">
        <f t="shared" si="74"/>
        <v>0</v>
      </c>
      <c r="GY40" s="99">
        <f t="shared" si="74"/>
        <v>0</v>
      </c>
      <c r="GZ40" s="99">
        <f t="shared" si="74"/>
        <v>368</v>
      </c>
      <c r="HA40" s="99">
        <f t="shared" si="74"/>
        <v>0</v>
      </c>
      <c r="HB40" s="99">
        <f t="shared" si="74"/>
        <v>0</v>
      </c>
      <c r="HC40" s="99">
        <f t="shared" si="74"/>
        <v>0</v>
      </c>
      <c r="HD40" s="99">
        <f t="shared" si="74"/>
        <v>0</v>
      </c>
      <c r="HE40" s="99">
        <f t="shared" si="74"/>
        <v>0</v>
      </c>
      <c r="HF40" s="99">
        <f t="shared" si="74"/>
        <v>6192</v>
      </c>
      <c r="HG40" s="99">
        <f t="shared" si="74"/>
        <v>0</v>
      </c>
      <c r="HH40" s="99">
        <f t="shared" si="74"/>
        <v>0</v>
      </c>
      <c r="HI40" s="99">
        <f t="shared" si="74"/>
        <v>0</v>
      </c>
      <c r="HJ40" s="99">
        <f t="shared" si="74"/>
        <v>0</v>
      </c>
      <c r="HK40" s="99">
        <f t="shared" si="74"/>
        <v>0</v>
      </c>
      <c r="HL40" s="99">
        <f t="shared" si="74"/>
        <v>0</v>
      </c>
      <c r="HM40" s="99">
        <f t="shared" si="74"/>
        <v>0</v>
      </c>
      <c r="HN40" s="99">
        <f t="shared" si="74"/>
        <v>0</v>
      </c>
      <c r="HO40" s="99">
        <f t="shared" si="74"/>
        <v>0</v>
      </c>
      <c r="HP40" s="99">
        <f t="shared" si="74"/>
        <v>0</v>
      </c>
      <c r="HQ40" s="99">
        <f t="shared" si="74"/>
        <v>0</v>
      </c>
      <c r="HR40" s="99">
        <f t="shared" si="74"/>
        <v>0</v>
      </c>
      <c r="HS40" s="99">
        <f t="shared" si="74"/>
        <v>0</v>
      </c>
      <c r="HT40" s="99">
        <f t="shared" si="74"/>
        <v>0</v>
      </c>
      <c r="HU40" s="99">
        <f t="shared" ref="HU40:KF40" si="75">IF(HU16&lt;HU$26,0,HU16-HU$27)</f>
        <v>0</v>
      </c>
      <c r="HV40" s="99">
        <f t="shared" si="75"/>
        <v>0</v>
      </c>
      <c r="HW40" s="99">
        <f t="shared" si="75"/>
        <v>0</v>
      </c>
      <c r="HX40" s="99">
        <f t="shared" si="75"/>
        <v>0</v>
      </c>
      <c r="HY40" s="99">
        <f t="shared" si="75"/>
        <v>0</v>
      </c>
      <c r="HZ40" s="99">
        <f t="shared" si="75"/>
        <v>0</v>
      </c>
      <c r="IA40" s="99">
        <f t="shared" si="75"/>
        <v>0</v>
      </c>
      <c r="IB40" s="99">
        <f t="shared" si="75"/>
        <v>0</v>
      </c>
      <c r="IC40" s="99">
        <f t="shared" si="75"/>
        <v>0</v>
      </c>
      <c r="ID40" s="99">
        <f t="shared" si="75"/>
        <v>0</v>
      </c>
      <c r="IE40" s="99">
        <f t="shared" si="75"/>
        <v>0</v>
      </c>
      <c r="IF40" s="99">
        <f t="shared" si="75"/>
        <v>0</v>
      </c>
      <c r="IG40" s="99">
        <f t="shared" si="75"/>
        <v>0</v>
      </c>
      <c r="IH40" s="99">
        <f t="shared" si="75"/>
        <v>0</v>
      </c>
      <c r="II40" s="99">
        <f t="shared" si="75"/>
        <v>0</v>
      </c>
      <c r="IJ40" s="99">
        <f t="shared" si="75"/>
        <v>0</v>
      </c>
      <c r="IK40" s="99">
        <f t="shared" si="75"/>
        <v>0</v>
      </c>
      <c r="IL40" s="99">
        <f t="shared" si="75"/>
        <v>0</v>
      </c>
      <c r="IM40" s="99">
        <f t="shared" si="75"/>
        <v>0</v>
      </c>
      <c r="IN40" s="99">
        <f t="shared" si="75"/>
        <v>0</v>
      </c>
      <c r="IO40" s="99">
        <f t="shared" si="75"/>
        <v>0</v>
      </c>
      <c r="IP40" s="99">
        <f t="shared" si="75"/>
        <v>0</v>
      </c>
      <c r="IQ40" s="99">
        <f t="shared" si="75"/>
        <v>0</v>
      </c>
      <c r="IR40" s="99">
        <f t="shared" si="75"/>
        <v>0</v>
      </c>
      <c r="IS40" s="99">
        <f t="shared" si="75"/>
        <v>0</v>
      </c>
      <c r="IT40" s="99">
        <f t="shared" si="75"/>
        <v>0</v>
      </c>
      <c r="IU40" s="99">
        <f t="shared" si="75"/>
        <v>0</v>
      </c>
      <c r="IV40" s="99">
        <f t="shared" si="75"/>
        <v>0</v>
      </c>
      <c r="IW40" s="99">
        <f t="shared" si="75"/>
        <v>0</v>
      </c>
      <c r="IX40" s="99">
        <f t="shared" si="75"/>
        <v>0</v>
      </c>
      <c r="IY40" s="99">
        <f t="shared" si="75"/>
        <v>0</v>
      </c>
      <c r="IZ40" s="99">
        <f t="shared" si="75"/>
        <v>0</v>
      </c>
      <c r="JA40" s="99">
        <f t="shared" si="75"/>
        <v>0</v>
      </c>
      <c r="JB40" s="99">
        <f t="shared" si="75"/>
        <v>0</v>
      </c>
      <c r="JC40" s="99">
        <f t="shared" si="75"/>
        <v>0</v>
      </c>
      <c r="JD40" s="99">
        <f t="shared" si="75"/>
        <v>0</v>
      </c>
      <c r="JE40" s="99">
        <f t="shared" si="75"/>
        <v>0</v>
      </c>
      <c r="JF40" s="99">
        <f t="shared" si="75"/>
        <v>0</v>
      </c>
      <c r="JG40" s="99">
        <f t="shared" si="75"/>
        <v>319.5</v>
      </c>
      <c r="JH40" s="99">
        <f t="shared" si="75"/>
        <v>357.5</v>
      </c>
      <c r="JI40" s="99">
        <f t="shared" si="75"/>
        <v>0</v>
      </c>
      <c r="JJ40" s="99">
        <f t="shared" si="75"/>
        <v>949</v>
      </c>
      <c r="JK40" s="99">
        <f t="shared" si="75"/>
        <v>0</v>
      </c>
      <c r="JL40" s="99">
        <f t="shared" si="75"/>
        <v>9607</v>
      </c>
      <c r="JM40" s="99">
        <f t="shared" si="75"/>
        <v>533.5</v>
      </c>
      <c r="JN40" s="99">
        <f t="shared" si="75"/>
        <v>3323</v>
      </c>
      <c r="JO40" s="99">
        <f t="shared" si="75"/>
        <v>0</v>
      </c>
      <c r="JP40" s="99">
        <f t="shared" si="75"/>
        <v>0</v>
      </c>
      <c r="JQ40" s="99">
        <f t="shared" si="75"/>
        <v>0</v>
      </c>
      <c r="JR40" s="99">
        <f t="shared" si="75"/>
        <v>2423.5</v>
      </c>
      <c r="JS40" s="99">
        <f t="shared" si="75"/>
        <v>0</v>
      </c>
      <c r="JT40" s="99">
        <f t="shared" si="75"/>
        <v>2407</v>
      </c>
      <c r="JU40" s="99">
        <f t="shared" si="75"/>
        <v>1133</v>
      </c>
      <c r="JV40" s="99">
        <f t="shared" si="75"/>
        <v>7256.5</v>
      </c>
      <c r="JW40" s="99">
        <f t="shared" si="75"/>
        <v>471</v>
      </c>
      <c r="JX40" s="99">
        <f t="shared" si="75"/>
        <v>525</v>
      </c>
      <c r="JY40" s="99">
        <f t="shared" si="75"/>
        <v>4921.5</v>
      </c>
      <c r="JZ40" s="99">
        <f t="shared" si="75"/>
        <v>0</v>
      </c>
      <c r="KA40" s="99">
        <f t="shared" si="75"/>
        <v>3457.5</v>
      </c>
      <c r="KB40" s="99">
        <f t="shared" si="75"/>
        <v>2552</v>
      </c>
      <c r="KC40" s="99">
        <f t="shared" si="75"/>
        <v>10756.5</v>
      </c>
      <c r="KD40" s="99">
        <f t="shared" si="75"/>
        <v>612</v>
      </c>
      <c r="KE40" s="99">
        <f t="shared" si="75"/>
        <v>400</v>
      </c>
      <c r="KF40" s="99">
        <f t="shared" si="75"/>
        <v>479</v>
      </c>
      <c r="KG40" s="99">
        <f t="shared" ref="KG40:KR40" si="76">IF(KG16&lt;KG$26,0,KG16-KG$27)</f>
        <v>2505.5</v>
      </c>
      <c r="KH40" s="99">
        <f t="shared" si="76"/>
        <v>1438</v>
      </c>
      <c r="KI40" s="99">
        <f t="shared" si="76"/>
        <v>0</v>
      </c>
      <c r="KJ40" s="99">
        <f t="shared" si="76"/>
        <v>0</v>
      </c>
      <c r="KK40" s="99">
        <f t="shared" si="76"/>
        <v>9872.5</v>
      </c>
      <c r="KL40" s="99">
        <f t="shared" si="76"/>
        <v>0</v>
      </c>
      <c r="KM40" s="99">
        <f t="shared" si="76"/>
        <v>0</v>
      </c>
      <c r="KN40" s="99">
        <f t="shared" si="76"/>
        <v>0</v>
      </c>
      <c r="KO40" s="99">
        <f t="shared" si="76"/>
        <v>0</v>
      </c>
      <c r="KP40" s="99">
        <f t="shared" si="76"/>
        <v>1676</v>
      </c>
      <c r="KQ40" s="99">
        <f t="shared" si="76"/>
        <v>0</v>
      </c>
      <c r="KR40" s="99">
        <f t="shared" si="76"/>
        <v>0</v>
      </c>
    </row>
    <row r="41" spans="1:304" x14ac:dyDescent="0.15">
      <c r="A41" s="82" t="s">
        <v>373</v>
      </c>
      <c r="B41" s="83" t="s">
        <v>28</v>
      </c>
      <c r="C41" s="99">
        <f t="shared" ref="C41:AC41" si="77">IF(C17&lt;C$26,0,C17-C$27)</f>
        <v>0</v>
      </c>
      <c r="D41" s="99">
        <f t="shared" si="77"/>
        <v>0</v>
      </c>
      <c r="E41" s="99">
        <f t="shared" si="77"/>
        <v>0</v>
      </c>
      <c r="F41" s="99">
        <f t="shared" si="77"/>
        <v>0</v>
      </c>
      <c r="G41" s="99">
        <f t="shared" si="77"/>
        <v>0</v>
      </c>
      <c r="H41" s="99">
        <f t="shared" si="77"/>
        <v>0</v>
      </c>
      <c r="I41" s="99">
        <f t="shared" si="77"/>
        <v>0</v>
      </c>
      <c r="J41" s="99">
        <f t="shared" si="77"/>
        <v>0</v>
      </c>
      <c r="K41" s="99">
        <f t="shared" si="77"/>
        <v>0</v>
      </c>
      <c r="L41" s="99">
        <f t="shared" si="77"/>
        <v>0</v>
      </c>
      <c r="M41" s="99">
        <f t="shared" si="77"/>
        <v>0</v>
      </c>
      <c r="N41" s="99">
        <f t="shared" si="77"/>
        <v>0</v>
      </c>
      <c r="O41" s="99">
        <f t="shared" si="77"/>
        <v>0</v>
      </c>
      <c r="P41" s="99">
        <f t="shared" si="77"/>
        <v>0</v>
      </c>
      <c r="Q41" s="99">
        <f t="shared" si="77"/>
        <v>0</v>
      </c>
      <c r="R41" s="99">
        <f t="shared" si="77"/>
        <v>0</v>
      </c>
      <c r="S41" s="99">
        <f t="shared" si="77"/>
        <v>0</v>
      </c>
      <c r="T41" s="99">
        <f t="shared" si="77"/>
        <v>0</v>
      </c>
      <c r="U41" s="99">
        <f t="shared" si="77"/>
        <v>0</v>
      </c>
      <c r="V41" s="99">
        <f t="shared" si="77"/>
        <v>0</v>
      </c>
      <c r="W41" s="99">
        <f t="shared" si="77"/>
        <v>0</v>
      </c>
      <c r="X41" s="99">
        <f t="shared" si="77"/>
        <v>0</v>
      </c>
      <c r="Y41" s="99">
        <f t="shared" si="77"/>
        <v>0</v>
      </c>
      <c r="Z41" s="99">
        <f t="shared" si="77"/>
        <v>0</v>
      </c>
      <c r="AA41" s="99">
        <f t="shared" si="77"/>
        <v>0</v>
      </c>
      <c r="AB41" s="99">
        <f t="shared" si="77"/>
        <v>0</v>
      </c>
      <c r="AC41" s="99">
        <f t="shared" si="77"/>
        <v>0</v>
      </c>
      <c r="AD41" s="78"/>
      <c r="AE41" s="82" t="s">
        <v>373</v>
      </c>
      <c r="AF41" s="83" t="s">
        <v>28</v>
      </c>
      <c r="AG41" s="99">
        <f t="shared" ref="AG41:BL41" si="78">IF(AG17&lt;AG$26,0,AG17-AG$27)</f>
        <v>0</v>
      </c>
      <c r="AH41" s="99">
        <f t="shared" si="78"/>
        <v>0</v>
      </c>
      <c r="AI41" s="99">
        <f t="shared" si="78"/>
        <v>0</v>
      </c>
      <c r="AJ41" s="99">
        <f t="shared" si="78"/>
        <v>0</v>
      </c>
      <c r="AK41" s="99">
        <f t="shared" si="78"/>
        <v>0</v>
      </c>
      <c r="AL41" s="99">
        <f t="shared" si="78"/>
        <v>0</v>
      </c>
      <c r="AM41" s="99">
        <f t="shared" si="78"/>
        <v>0</v>
      </c>
      <c r="AN41" s="99">
        <f t="shared" si="78"/>
        <v>0</v>
      </c>
      <c r="AO41" s="99">
        <f t="shared" si="78"/>
        <v>0</v>
      </c>
      <c r="AP41" s="99">
        <f t="shared" si="78"/>
        <v>0</v>
      </c>
      <c r="AQ41" s="99">
        <f t="shared" si="78"/>
        <v>0</v>
      </c>
      <c r="AR41" s="99">
        <f t="shared" si="78"/>
        <v>0</v>
      </c>
      <c r="AS41" s="99">
        <f t="shared" si="78"/>
        <v>0</v>
      </c>
      <c r="AT41" s="99">
        <f t="shared" si="78"/>
        <v>0</v>
      </c>
      <c r="AU41" s="99">
        <f t="shared" si="78"/>
        <v>0</v>
      </c>
      <c r="AV41" s="99">
        <f t="shared" si="78"/>
        <v>0</v>
      </c>
      <c r="AW41" s="99">
        <f t="shared" si="78"/>
        <v>0</v>
      </c>
      <c r="AX41" s="99">
        <f t="shared" si="78"/>
        <v>0</v>
      </c>
      <c r="AY41" s="99">
        <f t="shared" si="78"/>
        <v>0</v>
      </c>
      <c r="AZ41" s="99">
        <f t="shared" si="78"/>
        <v>0</v>
      </c>
      <c r="BA41" s="99">
        <f t="shared" si="78"/>
        <v>0</v>
      </c>
      <c r="BB41" s="99">
        <f t="shared" si="78"/>
        <v>0</v>
      </c>
      <c r="BC41" s="99">
        <f t="shared" si="78"/>
        <v>0</v>
      </c>
      <c r="BD41" s="99">
        <f t="shared" si="78"/>
        <v>0</v>
      </c>
      <c r="BE41" s="99">
        <f t="shared" si="78"/>
        <v>0</v>
      </c>
      <c r="BF41" s="99">
        <f t="shared" si="78"/>
        <v>0</v>
      </c>
      <c r="BG41" s="99">
        <f t="shared" si="78"/>
        <v>0</v>
      </c>
      <c r="BH41" s="99">
        <f t="shared" si="78"/>
        <v>0</v>
      </c>
      <c r="BI41" s="99">
        <f t="shared" si="78"/>
        <v>0</v>
      </c>
      <c r="BJ41" s="99">
        <f t="shared" si="78"/>
        <v>0</v>
      </c>
      <c r="BK41" s="99">
        <f t="shared" si="78"/>
        <v>0</v>
      </c>
      <c r="BL41" s="99">
        <f t="shared" si="78"/>
        <v>0</v>
      </c>
      <c r="BM41" s="99">
        <f t="shared" ref="BM41:CR41" si="79">IF(BM17&lt;BM$26,0,BM17-BM$27)</f>
        <v>456185.5</v>
      </c>
      <c r="BN41" s="99">
        <f t="shared" si="79"/>
        <v>106963</v>
      </c>
      <c r="BO41" s="99">
        <f t="shared" si="79"/>
        <v>23406</v>
      </c>
      <c r="BP41" s="99">
        <f t="shared" si="79"/>
        <v>6824</v>
      </c>
      <c r="BQ41" s="99">
        <f t="shared" si="79"/>
        <v>0</v>
      </c>
      <c r="BR41" s="99">
        <f t="shared" si="79"/>
        <v>0</v>
      </c>
      <c r="BS41" s="99">
        <f t="shared" si="79"/>
        <v>0</v>
      </c>
      <c r="BT41" s="99">
        <f t="shared" si="79"/>
        <v>0</v>
      </c>
      <c r="BU41" s="99">
        <f t="shared" si="79"/>
        <v>0</v>
      </c>
      <c r="BV41" s="99">
        <f t="shared" si="79"/>
        <v>0</v>
      </c>
      <c r="BW41" s="99">
        <f t="shared" si="79"/>
        <v>0</v>
      </c>
      <c r="BX41" s="99">
        <f t="shared" si="79"/>
        <v>0</v>
      </c>
      <c r="BY41" s="99">
        <f t="shared" si="79"/>
        <v>0</v>
      </c>
      <c r="BZ41" s="99">
        <f t="shared" si="79"/>
        <v>0</v>
      </c>
      <c r="CA41" s="99">
        <f t="shared" si="79"/>
        <v>0</v>
      </c>
      <c r="CB41" s="99">
        <f t="shared" si="79"/>
        <v>0</v>
      </c>
      <c r="CC41" s="99">
        <f t="shared" si="79"/>
        <v>0</v>
      </c>
      <c r="CD41" s="99">
        <f t="shared" si="79"/>
        <v>0</v>
      </c>
      <c r="CE41" s="99">
        <f t="shared" si="79"/>
        <v>0</v>
      </c>
      <c r="CF41" s="99">
        <f t="shared" si="79"/>
        <v>0</v>
      </c>
      <c r="CG41" s="99">
        <f t="shared" si="79"/>
        <v>0</v>
      </c>
      <c r="CH41" s="99">
        <f t="shared" si="79"/>
        <v>0</v>
      </c>
      <c r="CI41" s="99">
        <f t="shared" si="79"/>
        <v>0</v>
      </c>
      <c r="CJ41" s="99">
        <f t="shared" si="79"/>
        <v>0</v>
      </c>
      <c r="CK41" s="99">
        <f t="shared" si="79"/>
        <v>0</v>
      </c>
      <c r="CL41" s="99">
        <f t="shared" si="79"/>
        <v>0</v>
      </c>
      <c r="CM41" s="99">
        <f t="shared" si="79"/>
        <v>21</v>
      </c>
      <c r="CN41" s="99">
        <f t="shared" si="79"/>
        <v>0</v>
      </c>
      <c r="CO41" s="99">
        <f t="shared" si="79"/>
        <v>0</v>
      </c>
      <c r="CP41" s="99">
        <f t="shared" si="79"/>
        <v>0</v>
      </c>
      <c r="CQ41" s="99">
        <f t="shared" si="79"/>
        <v>0</v>
      </c>
      <c r="CR41" s="99">
        <f t="shared" si="79"/>
        <v>0</v>
      </c>
      <c r="CS41" s="78"/>
      <c r="CT41" s="78"/>
      <c r="CU41" s="82" t="s">
        <v>373</v>
      </c>
      <c r="CV41" s="83" t="s">
        <v>28</v>
      </c>
      <c r="CW41" s="99">
        <f t="shared" ref="CW41:FH41" si="80">IF(CW17&lt;CW$26,0,CW17-CW$27)</f>
        <v>0</v>
      </c>
      <c r="CX41" s="99">
        <f t="shared" si="80"/>
        <v>0</v>
      </c>
      <c r="CY41" s="99">
        <f t="shared" si="80"/>
        <v>0</v>
      </c>
      <c r="CZ41" s="99">
        <f t="shared" si="80"/>
        <v>0</v>
      </c>
      <c r="DA41" s="99">
        <f t="shared" si="80"/>
        <v>4021</v>
      </c>
      <c r="DB41" s="99">
        <f t="shared" si="80"/>
        <v>317.5</v>
      </c>
      <c r="DC41" s="99">
        <f t="shared" si="80"/>
        <v>0</v>
      </c>
      <c r="DD41" s="99">
        <f t="shared" si="80"/>
        <v>0</v>
      </c>
      <c r="DE41" s="99">
        <f t="shared" si="80"/>
        <v>1608.5</v>
      </c>
      <c r="DF41" s="99">
        <f t="shared" si="80"/>
        <v>0</v>
      </c>
      <c r="DG41" s="99">
        <f t="shared" si="80"/>
        <v>0</v>
      </c>
      <c r="DH41" s="99">
        <f t="shared" si="80"/>
        <v>0</v>
      </c>
      <c r="DI41" s="99">
        <f t="shared" si="80"/>
        <v>0</v>
      </c>
      <c r="DJ41" s="99">
        <f t="shared" si="80"/>
        <v>0</v>
      </c>
      <c r="DK41" s="99">
        <f t="shared" si="80"/>
        <v>0</v>
      </c>
      <c r="DL41" s="99">
        <f t="shared" si="80"/>
        <v>44644.5</v>
      </c>
      <c r="DM41" s="99">
        <f t="shared" si="80"/>
        <v>0</v>
      </c>
      <c r="DN41" s="99">
        <f t="shared" si="80"/>
        <v>0</v>
      </c>
      <c r="DO41" s="99">
        <f t="shared" si="80"/>
        <v>607</v>
      </c>
      <c r="DP41" s="99">
        <f t="shared" si="80"/>
        <v>78275.5</v>
      </c>
      <c r="DQ41" s="99">
        <f t="shared" si="80"/>
        <v>0</v>
      </c>
      <c r="DR41" s="99">
        <f t="shared" si="80"/>
        <v>33146.5</v>
      </c>
      <c r="DS41" s="99">
        <f t="shared" si="80"/>
        <v>215</v>
      </c>
      <c r="DT41" s="99">
        <f t="shared" si="80"/>
        <v>0</v>
      </c>
      <c r="DU41" s="99">
        <f t="shared" si="80"/>
        <v>0</v>
      </c>
      <c r="DV41" s="99">
        <f t="shared" si="80"/>
        <v>0</v>
      </c>
      <c r="DW41" s="99">
        <f t="shared" si="80"/>
        <v>0</v>
      </c>
      <c r="DX41" s="99">
        <f t="shared" si="80"/>
        <v>0</v>
      </c>
      <c r="DY41" s="99">
        <f t="shared" si="80"/>
        <v>0</v>
      </c>
      <c r="DZ41" s="99">
        <f t="shared" si="80"/>
        <v>0</v>
      </c>
      <c r="EA41" s="99">
        <f t="shared" si="80"/>
        <v>0</v>
      </c>
      <c r="EB41" s="99">
        <f t="shared" si="80"/>
        <v>357</v>
      </c>
      <c r="EC41" s="99">
        <f t="shared" si="80"/>
        <v>0</v>
      </c>
      <c r="ED41" s="99">
        <f t="shared" si="80"/>
        <v>0</v>
      </c>
      <c r="EE41" s="99">
        <f t="shared" si="80"/>
        <v>0</v>
      </c>
      <c r="EF41" s="99">
        <f t="shared" si="80"/>
        <v>0</v>
      </c>
      <c r="EG41" s="99">
        <f t="shared" si="80"/>
        <v>0</v>
      </c>
      <c r="EH41" s="99">
        <f t="shared" si="80"/>
        <v>0</v>
      </c>
      <c r="EI41" s="99">
        <f t="shared" si="80"/>
        <v>0</v>
      </c>
      <c r="EJ41" s="99">
        <f t="shared" si="80"/>
        <v>0</v>
      </c>
      <c r="EK41" s="99">
        <f t="shared" si="80"/>
        <v>596</v>
      </c>
      <c r="EL41" s="99">
        <f t="shared" si="80"/>
        <v>0</v>
      </c>
      <c r="EM41" s="99">
        <f t="shared" si="80"/>
        <v>0</v>
      </c>
      <c r="EN41" s="99">
        <f t="shared" si="80"/>
        <v>0</v>
      </c>
      <c r="EO41" s="99">
        <f t="shared" si="80"/>
        <v>0</v>
      </c>
      <c r="EP41" s="99">
        <f t="shared" si="80"/>
        <v>0</v>
      </c>
      <c r="EQ41" s="99">
        <f t="shared" si="80"/>
        <v>624</v>
      </c>
      <c r="ER41" s="99">
        <f t="shared" si="80"/>
        <v>0</v>
      </c>
      <c r="ES41" s="99">
        <f t="shared" si="80"/>
        <v>0</v>
      </c>
      <c r="ET41" s="99">
        <f t="shared" si="80"/>
        <v>0</v>
      </c>
      <c r="EU41" s="99">
        <f t="shared" si="80"/>
        <v>0</v>
      </c>
      <c r="EV41" s="99">
        <f t="shared" si="80"/>
        <v>446.5</v>
      </c>
      <c r="EW41" s="99">
        <f t="shared" si="80"/>
        <v>0</v>
      </c>
      <c r="EX41" s="99">
        <f t="shared" si="80"/>
        <v>0</v>
      </c>
      <c r="EY41" s="99">
        <f t="shared" si="80"/>
        <v>0</v>
      </c>
      <c r="EZ41" s="99">
        <f t="shared" si="80"/>
        <v>0</v>
      </c>
      <c r="FA41" s="99">
        <f t="shared" si="80"/>
        <v>0</v>
      </c>
      <c r="FB41" s="99">
        <f t="shared" si="80"/>
        <v>0</v>
      </c>
      <c r="FC41" s="99">
        <f t="shared" si="80"/>
        <v>0</v>
      </c>
      <c r="FD41" s="99">
        <f t="shared" si="80"/>
        <v>1769</v>
      </c>
      <c r="FE41" s="99">
        <f t="shared" si="80"/>
        <v>268</v>
      </c>
      <c r="FF41" s="99">
        <f t="shared" si="80"/>
        <v>5899.5</v>
      </c>
      <c r="FG41" s="99">
        <f t="shared" si="80"/>
        <v>0</v>
      </c>
      <c r="FH41" s="99">
        <f t="shared" si="80"/>
        <v>859</v>
      </c>
      <c r="FI41" s="99">
        <f t="shared" ref="FI41:HT41" si="81">IF(FI17&lt;FI$26,0,FI17-FI$27)</f>
        <v>0</v>
      </c>
      <c r="FJ41" s="99">
        <f t="shared" si="81"/>
        <v>0</v>
      </c>
      <c r="FK41" s="99">
        <f t="shared" si="81"/>
        <v>0</v>
      </c>
      <c r="FL41" s="99">
        <f t="shared" si="81"/>
        <v>0</v>
      </c>
      <c r="FM41" s="99">
        <f t="shared" si="81"/>
        <v>0</v>
      </c>
      <c r="FN41" s="99">
        <f t="shared" si="81"/>
        <v>0</v>
      </c>
      <c r="FO41" s="99">
        <f t="shared" si="81"/>
        <v>0</v>
      </c>
      <c r="FP41" s="99">
        <f t="shared" si="81"/>
        <v>595</v>
      </c>
      <c r="FQ41" s="99">
        <f t="shared" si="81"/>
        <v>0</v>
      </c>
      <c r="FR41" s="99">
        <f t="shared" si="81"/>
        <v>2096.5</v>
      </c>
      <c r="FS41" s="99">
        <f t="shared" si="81"/>
        <v>2931</v>
      </c>
      <c r="FT41" s="99">
        <f t="shared" si="81"/>
        <v>598.5</v>
      </c>
      <c r="FU41" s="99">
        <f t="shared" si="81"/>
        <v>0</v>
      </c>
      <c r="FV41" s="99">
        <f t="shared" si="81"/>
        <v>0</v>
      </c>
      <c r="FW41" s="99">
        <f t="shared" si="81"/>
        <v>0</v>
      </c>
      <c r="FX41" s="99">
        <f t="shared" si="81"/>
        <v>0</v>
      </c>
      <c r="FY41" s="99">
        <f t="shared" si="81"/>
        <v>0</v>
      </c>
      <c r="FZ41" s="99">
        <f t="shared" si="81"/>
        <v>0</v>
      </c>
      <c r="GA41" s="99">
        <f t="shared" si="81"/>
        <v>0</v>
      </c>
      <c r="GB41" s="99">
        <f t="shared" si="81"/>
        <v>0</v>
      </c>
      <c r="GC41" s="99">
        <f t="shared" si="81"/>
        <v>563</v>
      </c>
      <c r="GD41" s="99">
        <f t="shared" si="81"/>
        <v>0</v>
      </c>
      <c r="GE41" s="99">
        <f t="shared" si="81"/>
        <v>0</v>
      </c>
      <c r="GF41" s="99">
        <f t="shared" si="81"/>
        <v>0</v>
      </c>
      <c r="GG41" s="99">
        <f t="shared" si="81"/>
        <v>0</v>
      </c>
      <c r="GH41" s="99">
        <f t="shared" si="81"/>
        <v>0</v>
      </c>
      <c r="GI41" s="99">
        <f t="shared" si="81"/>
        <v>0</v>
      </c>
      <c r="GJ41" s="99">
        <f t="shared" si="81"/>
        <v>0</v>
      </c>
      <c r="GK41" s="99">
        <f t="shared" si="81"/>
        <v>0</v>
      </c>
      <c r="GL41" s="99">
        <f t="shared" si="81"/>
        <v>0</v>
      </c>
      <c r="GM41" s="99">
        <f t="shared" si="81"/>
        <v>0</v>
      </c>
      <c r="GN41" s="99">
        <f t="shared" si="81"/>
        <v>0</v>
      </c>
      <c r="GO41" s="99">
        <f t="shared" si="81"/>
        <v>0</v>
      </c>
      <c r="GP41" s="99">
        <f t="shared" si="81"/>
        <v>0</v>
      </c>
      <c r="GQ41" s="99">
        <f t="shared" si="81"/>
        <v>0</v>
      </c>
      <c r="GR41" s="99">
        <f t="shared" si="81"/>
        <v>0</v>
      </c>
      <c r="GS41" s="99">
        <f t="shared" si="81"/>
        <v>0</v>
      </c>
      <c r="GT41" s="99">
        <f t="shared" si="81"/>
        <v>1407.5</v>
      </c>
      <c r="GU41" s="99">
        <f t="shared" si="81"/>
        <v>0</v>
      </c>
      <c r="GV41" s="99">
        <f t="shared" si="81"/>
        <v>0</v>
      </c>
      <c r="GW41" s="99">
        <f t="shared" si="81"/>
        <v>0</v>
      </c>
      <c r="GX41" s="99">
        <f t="shared" si="81"/>
        <v>0</v>
      </c>
      <c r="GY41" s="99">
        <f t="shared" si="81"/>
        <v>0</v>
      </c>
      <c r="GZ41" s="99">
        <f t="shared" si="81"/>
        <v>0</v>
      </c>
      <c r="HA41" s="99">
        <f t="shared" si="81"/>
        <v>0</v>
      </c>
      <c r="HB41" s="99">
        <f t="shared" si="81"/>
        <v>271</v>
      </c>
      <c r="HC41" s="99">
        <f t="shared" si="81"/>
        <v>0</v>
      </c>
      <c r="HD41" s="99">
        <f t="shared" si="81"/>
        <v>0</v>
      </c>
      <c r="HE41" s="99">
        <f t="shared" si="81"/>
        <v>0</v>
      </c>
      <c r="HF41" s="99">
        <f t="shared" si="81"/>
        <v>0</v>
      </c>
      <c r="HG41" s="99">
        <f t="shared" si="81"/>
        <v>0</v>
      </c>
      <c r="HH41" s="99">
        <f t="shared" si="81"/>
        <v>0</v>
      </c>
      <c r="HI41" s="99">
        <f t="shared" si="81"/>
        <v>344</v>
      </c>
      <c r="HJ41" s="99">
        <f t="shared" si="81"/>
        <v>0</v>
      </c>
      <c r="HK41" s="99">
        <f t="shared" si="81"/>
        <v>1948.5</v>
      </c>
      <c r="HL41" s="99">
        <f t="shared" si="81"/>
        <v>0</v>
      </c>
      <c r="HM41" s="99">
        <f t="shared" si="81"/>
        <v>0</v>
      </c>
      <c r="HN41" s="99">
        <f t="shared" si="81"/>
        <v>0</v>
      </c>
      <c r="HO41" s="99">
        <f t="shared" si="81"/>
        <v>1633.5</v>
      </c>
      <c r="HP41" s="99">
        <f t="shared" si="81"/>
        <v>524</v>
      </c>
      <c r="HQ41" s="99">
        <f t="shared" si="81"/>
        <v>411.5</v>
      </c>
      <c r="HR41" s="99">
        <f t="shared" si="81"/>
        <v>2810.5</v>
      </c>
      <c r="HS41" s="99">
        <f t="shared" si="81"/>
        <v>0</v>
      </c>
      <c r="HT41" s="99">
        <f t="shared" si="81"/>
        <v>1136</v>
      </c>
      <c r="HU41" s="99">
        <f t="shared" ref="HU41:KF41" si="82">IF(HU17&lt;HU$26,0,HU17-HU$27)</f>
        <v>0</v>
      </c>
      <c r="HV41" s="99">
        <f t="shared" si="82"/>
        <v>0</v>
      </c>
      <c r="HW41" s="99">
        <f t="shared" si="82"/>
        <v>0</v>
      </c>
      <c r="HX41" s="99">
        <f t="shared" si="82"/>
        <v>0</v>
      </c>
      <c r="HY41" s="99">
        <f t="shared" si="82"/>
        <v>0</v>
      </c>
      <c r="HZ41" s="99">
        <f t="shared" si="82"/>
        <v>0</v>
      </c>
      <c r="IA41" s="99">
        <f t="shared" si="82"/>
        <v>0</v>
      </c>
      <c r="IB41" s="99">
        <f t="shared" si="82"/>
        <v>0</v>
      </c>
      <c r="IC41" s="99">
        <f t="shared" si="82"/>
        <v>0</v>
      </c>
      <c r="ID41" s="99">
        <f t="shared" si="82"/>
        <v>0</v>
      </c>
      <c r="IE41" s="99">
        <f t="shared" si="82"/>
        <v>0</v>
      </c>
      <c r="IF41" s="99">
        <f t="shared" si="82"/>
        <v>0</v>
      </c>
      <c r="IG41" s="99">
        <f t="shared" si="82"/>
        <v>338.5</v>
      </c>
      <c r="IH41" s="99">
        <f t="shared" si="82"/>
        <v>0</v>
      </c>
      <c r="II41" s="99">
        <f t="shared" si="82"/>
        <v>0</v>
      </c>
      <c r="IJ41" s="99">
        <f t="shared" si="82"/>
        <v>0</v>
      </c>
      <c r="IK41" s="99">
        <f t="shared" si="82"/>
        <v>0</v>
      </c>
      <c r="IL41" s="99">
        <f t="shared" si="82"/>
        <v>0</v>
      </c>
      <c r="IM41" s="99">
        <f t="shared" si="82"/>
        <v>0</v>
      </c>
      <c r="IN41" s="99">
        <f t="shared" si="82"/>
        <v>0</v>
      </c>
      <c r="IO41" s="99">
        <f t="shared" si="82"/>
        <v>0</v>
      </c>
      <c r="IP41" s="99">
        <f t="shared" si="82"/>
        <v>0</v>
      </c>
      <c r="IQ41" s="99">
        <f t="shared" si="82"/>
        <v>0</v>
      </c>
      <c r="IR41" s="99">
        <f t="shared" si="82"/>
        <v>0</v>
      </c>
      <c r="IS41" s="99">
        <f t="shared" si="82"/>
        <v>0</v>
      </c>
      <c r="IT41" s="99">
        <f t="shared" si="82"/>
        <v>514</v>
      </c>
      <c r="IU41" s="99">
        <f t="shared" si="82"/>
        <v>0</v>
      </c>
      <c r="IV41" s="99">
        <f t="shared" si="82"/>
        <v>0</v>
      </c>
      <c r="IW41" s="99">
        <f t="shared" si="82"/>
        <v>0</v>
      </c>
      <c r="IX41" s="99">
        <f t="shared" si="82"/>
        <v>272.5</v>
      </c>
      <c r="IY41" s="99">
        <f t="shared" si="82"/>
        <v>0</v>
      </c>
      <c r="IZ41" s="99">
        <f t="shared" si="82"/>
        <v>0</v>
      </c>
      <c r="JA41" s="99">
        <f t="shared" si="82"/>
        <v>0</v>
      </c>
      <c r="JB41" s="99">
        <f t="shared" si="82"/>
        <v>0</v>
      </c>
      <c r="JC41" s="99">
        <f t="shared" si="82"/>
        <v>0</v>
      </c>
      <c r="JD41" s="99">
        <f t="shared" si="82"/>
        <v>0</v>
      </c>
      <c r="JE41" s="99">
        <f t="shared" si="82"/>
        <v>0</v>
      </c>
      <c r="JF41" s="99">
        <f t="shared" si="82"/>
        <v>0</v>
      </c>
      <c r="JG41" s="99">
        <f t="shared" si="82"/>
        <v>0</v>
      </c>
      <c r="JH41" s="99">
        <f t="shared" si="82"/>
        <v>0</v>
      </c>
      <c r="JI41" s="99">
        <f t="shared" si="82"/>
        <v>391</v>
      </c>
      <c r="JJ41" s="99">
        <f t="shared" si="82"/>
        <v>0</v>
      </c>
      <c r="JK41" s="99">
        <f t="shared" si="82"/>
        <v>0</v>
      </c>
      <c r="JL41" s="99">
        <f t="shared" si="82"/>
        <v>0</v>
      </c>
      <c r="JM41" s="99">
        <f t="shared" si="82"/>
        <v>0</v>
      </c>
      <c r="JN41" s="99">
        <f t="shared" si="82"/>
        <v>0</v>
      </c>
      <c r="JO41" s="99">
        <f t="shared" si="82"/>
        <v>0</v>
      </c>
      <c r="JP41" s="99">
        <f t="shared" si="82"/>
        <v>0</v>
      </c>
      <c r="JQ41" s="99">
        <f t="shared" si="82"/>
        <v>0</v>
      </c>
      <c r="JR41" s="99">
        <f t="shared" si="82"/>
        <v>367.5</v>
      </c>
      <c r="JS41" s="99">
        <f t="shared" si="82"/>
        <v>0</v>
      </c>
      <c r="JT41" s="99">
        <f t="shared" si="82"/>
        <v>0</v>
      </c>
      <c r="JU41" s="99">
        <f t="shared" si="82"/>
        <v>0</v>
      </c>
      <c r="JV41" s="99">
        <f t="shared" si="82"/>
        <v>0</v>
      </c>
      <c r="JW41" s="99">
        <f t="shared" si="82"/>
        <v>5048</v>
      </c>
      <c r="JX41" s="99">
        <f t="shared" si="82"/>
        <v>0</v>
      </c>
      <c r="JY41" s="99">
        <f t="shared" si="82"/>
        <v>0</v>
      </c>
      <c r="JZ41" s="99">
        <f t="shared" si="82"/>
        <v>220.5</v>
      </c>
      <c r="KA41" s="99">
        <f t="shared" si="82"/>
        <v>0</v>
      </c>
      <c r="KB41" s="99">
        <f t="shared" si="82"/>
        <v>0</v>
      </c>
      <c r="KC41" s="99">
        <f t="shared" si="82"/>
        <v>0</v>
      </c>
      <c r="KD41" s="99">
        <f t="shared" si="82"/>
        <v>0</v>
      </c>
      <c r="KE41" s="99">
        <f t="shared" si="82"/>
        <v>6919</v>
      </c>
      <c r="KF41" s="99">
        <f t="shared" si="82"/>
        <v>72823</v>
      </c>
      <c r="KG41" s="99">
        <f t="shared" ref="KG41:KR41" si="83">IF(KG17&lt;KG$26,0,KG17-KG$27)</f>
        <v>0</v>
      </c>
      <c r="KH41" s="99">
        <f t="shared" si="83"/>
        <v>2915</v>
      </c>
      <c r="KI41" s="99">
        <f t="shared" si="83"/>
        <v>0</v>
      </c>
      <c r="KJ41" s="99">
        <f t="shared" si="83"/>
        <v>0</v>
      </c>
      <c r="KK41" s="99">
        <f t="shared" si="83"/>
        <v>67467.5</v>
      </c>
      <c r="KL41" s="99">
        <f t="shared" si="83"/>
        <v>4726.5</v>
      </c>
      <c r="KM41" s="99">
        <f t="shared" si="83"/>
        <v>564.5</v>
      </c>
      <c r="KN41" s="99">
        <f t="shared" si="83"/>
        <v>1397</v>
      </c>
      <c r="KO41" s="99">
        <f t="shared" si="83"/>
        <v>1799</v>
      </c>
      <c r="KP41" s="99">
        <f t="shared" si="83"/>
        <v>3413</v>
      </c>
      <c r="KQ41" s="99">
        <f t="shared" si="83"/>
        <v>0</v>
      </c>
      <c r="KR41" s="99">
        <f t="shared" si="83"/>
        <v>0</v>
      </c>
    </row>
    <row r="42" spans="1:304" x14ac:dyDescent="0.15">
      <c r="A42" s="82" t="s">
        <v>372</v>
      </c>
      <c r="B42" s="83" t="s">
        <v>29</v>
      </c>
      <c r="C42" s="99">
        <f t="shared" ref="C42:AC42" si="84">IF(C18&lt;C$26,0,C18-C$27)</f>
        <v>0</v>
      </c>
      <c r="D42" s="99">
        <f t="shared" si="84"/>
        <v>0</v>
      </c>
      <c r="E42" s="99">
        <f t="shared" si="84"/>
        <v>0</v>
      </c>
      <c r="F42" s="99">
        <f t="shared" si="84"/>
        <v>0</v>
      </c>
      <c r="G42" s="99">
        <f t="shared" si="84"/>
        <v>0</v>
      </c>
      <c r="H42" s="99">
        <f t="shared" si="84"/>
        <v>0</v>
      </c>
      <c r="I42" s="99">
        <f t="shared" si="84"/>
        <v>0</v>
      </c>
      <c r="J42" s="99">
        <f t="shared" si="84"/>
        <v>0</v>
      </c>
      <c r="K42" s="99">
        <f t="shared" si="84"/>
        <v>0</v>
      </c>
      <c r="L42" s="99">
        <f t="shared" si="84"/>
        <v>0</v>
      </c>
      <c r="M42" s="99">
        <f t="shared" si="84"/>
        <v>0</v>
      </c>
      <c r="N42" s="99">
        <f t="shared" si="84"/>
        <v>0</v>
      </c>
      <c r="O42" s="99">
        <f t="shared" si="84"/>
        <v>0</v>
      </c>
      <c r="P42" s="99">
        <f t="shared" si="84"/>
        <v>0</v>
      </c>
      <c r="Q42" s="99">
        <f t="shared" si="84"/>
        <v>0</v>
      </c>
      <c r="R42" s="99">
        <f t="shared" si="84"/>
        <v>0</v>
      </c>
      <c r="S42" s="99">
        <f t="shared" si="84"/>
        <v>0</v>
      </c>
      <c r="T42" s="99">
        <f t="shared" si="84"/>
        <v>0</v>
      </c>
      <c r="U42" s="99">
        <f t="shared" si="84"/>
        <v>0</v>
      </c>
      <c r="V42" s="99">
        <f t="shared" si="84"/>
        <v>0</v>
      </c>
      <c r="W42" s="99">
        <f t="shared" si="84"/>
        <v>0</v>
      </c>
      <c r="X42" s="99">
        <f t="shared" si="84"/>
        <v>0</v>
      </c>
      <c r="Y42" s="99">
        <f t="shared" si="84"/>
        <v>0</v>
      </c>
      <c r="Z42" s="99">
        <f t="shared" si="84"/>
        <v>0</v>
      </c>
      <c r="AA42" s="99">
        <f t="shared" si="84"/>
        <v>0</v>
      </c>
      <c r="AB42" s="99">
        <f t="shared" si="84"/>
        <v>0</v>
      </c>
      <c r="AC42" s="99">
        <f t="shared" si="84"/>
        <v>0</v>
      </c>
      <c r="AD42" s="78"/>
      <c r="AE42" s="82" t="s">
        <v>372</v>
      </c>
      <c r="AF42" s="83" t="s">
        <v>29</v>
      </c>
      <c r="AG42" s="99">
        <f t="shared" ref="AG42:BL42" si="85">IF(AG18&lt;AG$26,0,AG18-AG$27)</f>
        <v>0</v>
      </c>
      <c r="AH42" s="99">
        <f t="shared" si="85"/>
        <v>0</v>
      </c>
      <c r="AI42" s="99">
        <f t="shared" si="85"/>
        <v>0</v>
      </c>
      <c r="AJ42" s="99">
        <f t="shared" si="85"/>
        <v>0</v>
      </c>
      <c r="AK42" s="99">
        <f t="shared" si="85"/>
        <v>0</v>
      </c>
      <c r="AL42" s="99">
        <f t="shared" si="85"/>
        <v>0</v>
      </c>
      <c r="AM42" s="99">
        <f t="shared" si="85"/>
        <v>0</v>
      </c>
      <c r="AN42" s="99">
        <f t="shared" si="85"/>
        <v>0</v>
      </c>
      <c r="AO42" s="99">
        <f t="shared" si="85"/>
        <v>0</v>
      </c>
      <c r="AP42" s="99">
        <f t="shared" si="85"/>
        <v>0</v>
      </c>
      <c r="AQ42" s="99">
        <f t="shared" si="85"/>
        <v>0</v>
      </c>
      <c r="AR42" s="99">
        <f t="shared" si="85"/>
        <v>0</v>
      </c>
      <c r="AS42" s="99">
        <f t="shared" si="85"/>
        <v>0</v>
      </c>
      <c r="AT42" s="99">
        <f t="shared" si="85"/>
        <v>0</v>
      </c>
      <c r="AU42" s="99">
        <f t="shared" si="85"/>
        <v>0</v>
      </c>
      <c r="AV42" s="99">
        <f t="shared" si="85"/>
        <v>0</v>
      </c>
      <c r="AW42" s="99">
        <f t="shared" si="85"/>
        <v>0</v>
      </c>
      <c r="AX42" s="99">
        <f t="shared" si="85"/>
        <v>0</v>
      </c>
      <c r="AY42" s="99">
        <f t="shared" si="85"/>
        <v>0</v>
      </c>
      <c r="AZ42" s="99">
        <f t="shared" si="85"/>
        <v>0</v>
      </c>
      <c r="BA42" s="99">
        <f t="shared" si="85"/>
        <v>132</v>
      </c>
      <c r="BB42" s="99">
        <f t="shared" si="85"/>
        <v>36</v>
      </c>
      <c r="BC42" s="99">
        <f t="shared" si="85"/>
        <v>0</v>
      </c>
      <c r="BD42" s="99">
        <f t="shared" si="85"/>
        <v>0</v>
      </c>
      <c r="BE42" s="99">
        <f t="shared" si="85"/>
        <v>0</v>
      </c>
      <c r="BF42" s="99">
        <f t="shared" si="85"/>
        <v>0</v>
      </c>
      <c r="BG42" s="99">
        <f t="shared" si="85"/>
        <v>0</v>
      </c>
      <c r="BH42" s="99">
        <f t="shared" si="85"/>
        <v>0</v>
      </c>
      <c r="BI42" s="99">
        <f t="shared" si="85"/>
        <v>0</v>
      </c>
      <c r="BJ42" s="99">
        <f t="shared" si="85"/>
        <v>0</v>
      </c>
      <c r="BK42" s="99">
        <f t="shared" si="85"/>
        <v>0</v>
      </c>
      <c r="BL42" s="99">
        <f t="shared" si="85"/>
        <v>0</v>
      </c>
      <c r="BM42" s="99">
        <f t="shared" ref="BM42:CR42" si="86">IF(BM18&lt;BM$26,0,BM18-BM$27)</f>
        <v>0</v>
      </c>
      <c r="BN42" s="99">
        <f t="shared" si="86"/>
        <v>0</v>
      </c>
      <c r="BO42" s="99">
        <f t="shared" si="86"/>
        <v>0</v>
      </c>
      <c r="BP42" s="99">
        <f t="shared" si="86"/>
        <v>0</v>
      </c>
      <c r="BQ42" s="99">
        <f t="shared" si="86"/>
        <v>218187</v>
      </c>
      <c r="BR42" s="99">
        <f t="shared" si="86"/>
        <v>53392</v>
      </c>
      <c r="BS42" s="99">
        <f t="shared" si="86"/>
        <v>11241</v>
      </c>
      <c r="BT42" s="99">
        <f t="shared" si="86"/>
        <v>2767.5</v>
      </c>
      <c r="BU42" s="99">
        <f t="shared" si="86"/>
        <v>0</v>
      </c>
      <c r="BV42" s="99">
        <f t="shared" si="86"/>
        <v>0</v>
      </c>
      <c r="BW42" s="99">
        <f t="shared" si="86"/>
        <v>0</v>
      </c>
      <c r="BX42" s="99">
        <f t="shared" si="86"/>
        <v>0</v>
      </c>
      <c r="BY42" s="99">
        <f t="shared" si="86"/>
        <v>0</v>
      </c>
      <c r="BZ42" s="99">
        <f t="shared" si="86"/>
        <v>0</v>
      </c>
      <c r="CA42" s="99">
        <f t="shared" si="86"/>
        <v>0</v>
      </c>
      <c r="CB42" s="99">
        <f t="shared" si="86"/>
        <v>0</v>
      </c>
      <c r="CC42" s="99">
        <f t="shared" si="86"/>
        <v>0</v>
      </c>
      <c r="CD42" s="99">
        <f t="shared" si="86"/>
        <v>0</v>
      </c>
      <c r="CE42" s="99">
        <f t="shared" si="86"/>
        <v>0</v>
      </c>
      <c r="CF42" s="99">
        <f t="shared" si="86"/>
        <v>0</v>
      </c>
      <c r="CG42" s="99">
        <f t="shared" si="86"/>
        <v>0</v>
      </c>
      <c r="CH42" s="99">
        <f t="shared" si="86"/>
        <v>0</v>
      </c>
      <c r="CI42" s="99">
        <f t="shared" si="86"/>
        <v>0</v>
      </c>
      <c r="CJ42" s="99">
        <f t="shared" si="86"/>
        <v>0</v>
      </c>
      <c r="CK42" s="99">
        <f t="shared" si="86"/>
        <v>0</v>
      </c>
      <c r="CL42" s="99">
        <f t="shared" si="86"/>
        <v>0</v>
      </c>
      <c r="CM42" s="99">
        <f t="shared" si="86"/>
        <v>28</v>
      </c>
      <c r="CN42" s="99">
        <f t="shared" si="86"/>
        <v>0</v>
      </c>
      <c r="CO42" s="99">
        <f t="shared" si="86"/>
        <v>0</v>
      </c>
      <c r="CP42" s="99">
        <f t="shared" si="86"/>
        <v>0</v>
      </c>
      <c r="CQ42" s="99">
        <f t="shared" si="86"/>
        <v>0</v>
      </c>
      <c r="CR42" s="99">
        <f t="shared" si="86"/>
        <v>0</v>
      </c>
      <c r="CS42" s="78"/>
      <c r="CT42" s="78"/>
      <c r="CU42" s="82" t="s">
        <v>372</v>
      </c>
      <c r="CV42" s="83" t="s">
        <v>29</v>
      </c>
      <c r="CW42" s="99">
        <f t="shared" ref="CW42:FH42" si="87">IF(CW18&lt;CW$26,0,CW18-CW$27)</f>
        <v>703.5</v>
      </c>
      <c r="CX42" s="99">
        <f t="shared" si="87"/>
        <v>0</v>
      </c>
      <c r="CY42" s="99">
        <f t="shared" si="87"/>
        <v>3209</v>
      </c>
      <c r="CZ42" s="99">
        <f t="shared" si="87"/>
        <v>0</v>
      </c>
      <c r="DA42" s="99">
        <f t="shared" si="87"/>
        <v>1682</v>
      </c>
      <c r="DB42" s="99">
        <f t="shared" si="87"/>
        <v>0</v>
      </c>
      <c r="DC42" s="99">
        <f t="shared" si="87"/>
        <v>0</v>
      </c>
      <c r="DD42" s="99">
        <f t="shared" si="87"/>
        <v>0</v>
      </c>
      <c r="DE42" s="99">
        <f t="shared" si="87"/>
        <v>9118.5</v>
      </c>
      <c r="DF42" s="99">
        <f t="shared" si="87"/>
        <v>0</v>
      </c>
      <c r="DG42" s="99">
        <f t="shared" si="87"/>
        <v>0</v>
      </c>
      <c r="DH42" s="99">
        <f t="shared" si="87"/>
        <v>2268.5</v>
      </c>
      <c r="DI42" s="99">
        <f t="shared" si="87"/>
        <v>0</v>
      </c>
      <c r="DJ42" s="99">
        <f t="shared" si="87"/>
        <v>0</v>
      </c>
      <c r="DK42" s="99">
        <f t="shared" si="87"/>
        <v>0</v>
      </c>
      <c r="DL42" s="99">
        <f t="shared" si="87"/>
        <v>0</v>
      </c>
      <c r="DM42" s="99">
        <f t="shared" si="87"/>
        <v>0</v>
      </c>
      <c r="DN42" s="99">
        <f t="shared" si="87"/>
        <v>0</v>
      </c>
      <c r="DO42" s="99">
        <f t="shared" si="87"/>
        <v>302</v>
      </c>
      <c r="DP42" s="99">
        <f t="shared" si="87"/>
        <v>0</v>
      </c>
      <c r="DQ42" s="99">
        <f t="shared" si="87"/>
        <v>322.5</v>
      </c>
      <c r="DR42" s="99">
        <f t="shared" si="87"/>
        <v>0</v>
      </c>
      <c r="DS42" s="99">
        <f t="shared" si="87"/>
        <v>0</v>
      </c>
      <c r="DT42" s="99">
        <f t="shared" si="87"/>
        <v>837.5</v>
      </c>
      <c r="DU42" s="99">
        <f t="shared" si="87"/>
        <v>0</v>
      </c>
      <c r="DV42" s="99">
        <f t="shared" si="87"/>
        <v>0</v>
      </c>
      <c r="DW42" s="99">
        <f t="shared" si="87"/>
        <v>0</v>
      </c>
      <c r="DX42" s="99">
        <f t="shared" si="87"/>
        <v>0</v>
      </c>
      <c r="DY42" s="99">
        <f t="shared" si="87"/>
        <v>679</v>
      </c>
      <c r="DZ42" s="99">
        <f t="shared" si="87"/>
        <v>1011</v>
      </c>
      <c r="EA42" s="99">
        <f t="shared" si="87"/>
        <v>0</v>
      </c>
      <c r="EB42" s="99">
        <f t="shared" si="87"/>
        <v>0</v>
      </c>
      <c r="EC42" s="99">
        <f t="shared" si="87"/>
        <v>1436.5</v>
      </c>
      <c r="ED42" s="99">
        <f t="shared" si="87"/>
        <v>0</v>
      </c>
      <c r="EE42" s="99">
        <f t="shared" si="87"/>
        <v>0</v>
      </c>
      <c r="EF42" s="99">
        <f t="shared" si="87"/>
        <v>0</v>
      </c>
      <c r="EG42" s="99">
        <f t="shared" si="87"/>
        <v>512</v>
      </c>
      <c r="EH42" s="99">
        <f t="shared" si="87"/>
        <v>0</v>
      </c>
      <c r="EI42" s="99">
        <f t="shared" si="87"/>
        <v>26112.5</v>
      </c>
      <c r="EJ42" s="99">
        <f t="shared" si="87"/>
        <v>25643</v>
      </c>
      <c r="EK42" s="99">
        <f t="shared" si="87"/>
        <v>1214</v>
      </c>
      <c r="EL42" s="99">
        <f t="shared" si="87"/>
        <v>2090.5</v>
      </c>
      <c r="EM42" s="99">
        <f t="shared" si="87"/>
        <v>2866.5</v>
      </c>
      <c r="EN42" s="99">
        <f t="shared" si="87"/>
        <v>0</v>
      </c>
      <c r="EO42" s="99">
        <f t="shared" si="87"/>
        <v>276</v>
      </c>
      <c r="EP42" s="99">
        <f t="shared" si="87"/>
        <v>0</v>
      </c>
      <c r="EQ42" s="99">
        <f t="shared" si="87"/>
        <v>657</v>
      </c>
      <c r="ER42" s="99">
        <f t="shared" si="87"/>
        <v>324.5</v>
      </c>
      <c r="ES42" s="99">
        <f t="shared" si="87"/>
        <v>402</v>
      </c>
      <c r="ET42" s="99">
        <f t="shared" si="87"/>
        <v>0</v>
      </c>
      <c r="EU42" s="99">
        <f t="shared" si="87"/>
        <v>0</v>
      </c>
      <c r="EV42" s="99">
        <f t="shared" si="87"/>
        <v>0</v>
      </c>
      <c r="EW42" s="99">
        <f t="shared" si="87"/>
        <v>7779</v>
      </c>
      <c r="EX42" s="99">
        <f t="shared" si="87"/>
        <v>3351.5</v>
      </c>
      <c r="EY42" s="99">
        <f t="shared" si="87"/>
        <v>300</v>
      </c>
      <c r="EZ42" s="99">
        <f t="shared" si="87"/>
        <v>0</v>
      </c>
      <c r="FA42" s="99">
        <f t="shared" si="87"/>
        <v>7978</v>
      </c>
      <c r="FB42" s="99">
        <f t="shared" si="87"/>
        <v>5854.5</v>
      </c>
      <c r="FC42" s="99">
        <f t="shared" si="87"/>
        <v>11400.5</v>
      </c>
      <c r="FD42" s="99">
        <f t="shared" si="87"/>
        <v>2165</v>
      </c>
      <c r="FE42" s="99">
        <f t="shared" si="87"/>
        <v>14631</v>
      </c>
      <c r="FF42" s="99">
        <f t="shared" si="87"/>
        <v>2652.5</v>
      </c>
      <c r="FG42" s="99">
        <f t="shared" si="87"/>
        <v>0</v>
      </c>
      <c r="FH42" s="99">
        <f t="shared" si="87"/>
        <v>3433</v>
      </c>
      <c r="FI42" s="99">
        <f t="shared" ref="FI42:HT42" si="88">IF(FI18&lt;FI$26,0,FI18-FI$27)</f>
        <v>1662</v>
      </c>
      <c r="FJ42" s="99">
        <f t="shared" si="88"/>
        <v>0</v>
      </c>
      <c r="FK42" s="99">
        <f t="shared" si="88"/>
        <v>395</v>
      </c>
      <c r="FL42" s="99">
        <f t="shared" si="88"/>
        <v>0</v>
      </c>
      <c r="FM42" s="99">
        <f t="shared" si="88"/>
        <v>0</v>
      </c>
      <c r="FN42" s="99">
        <f t="shared" si="88"/>
        <v>1398.5</v>
      </c>
      <c r="FO42" s="99">
        <f t="shared" si="88"/>
        <v>0</v>
      </c>
      <c r="FP42" s="99">
        <f t="shared" si="88"/>
        <v>1400</v>
      </c>
      <c r="FQ42" s="99">
        <f t="shared" si="88"/>
        <v>0</v>
      </c>
      <c r="FR42" s="99">
        <f t="shared" si="88"/>
        <v>0</v>
      </c>
      <c r="FS42" s="99">
        <f t="shared" si="88"/>
        <v>1464</v>
      </c>
      <c r="FT42" s="99">
        <f t="shared" si="88"/>
        <v>1449.5</v>
      </c>
      <c r="FU42" s="99">
        <f t="shared" si="88"/>
        <v>0</v>
      </c>
      <c r="FV42" s="99">
        <f t="shared" si="88"/>
        <v>0</v>
      </c>
      <c r="FW42" s="99">
        <f t="shared" si="88"/>
        <v>0</v>
      </c>
      <c r="FX42" s="99">
        <f t="shared" si="88"/>
        <v>772.5</v>
      </c>
      <c r="FY42" s="99">
        <f t="shared" si="88"/>
        <v>783.5</v>
      </c>
      <c r="FZ42" s="99">
        <f t="shared" si="88"/>
        <v>0</v>
      </c>
      <c r="GA42" s="99">
        <f t="shared" si="88"/>
        <v>0</v>
      </c>
      <c r="GB42" s="99">
        <f t="shared" si="88"/>
        <v>0</v>
      </c>
      <c r="GC42" s="99">
        <f t="shared" si="88"/>
        <v>2255</v>
      </c>
      <c r="GD42" s="99">
        <f t="shared" si="88"/>
        <v>1180</v>
      </c>
      <c r="GE42" s="99">
        <f t="shared" si="88"/>
        <v>0</v>
      </c>
      <c r="GF42" s="99">
        <f t="shared" si="88"/>
        <v>0</v>
      </c>
      <c r="GG42" s="99">
        <f t="shared" si="88"/>
        <v>0</v>
      </c>
      <c r="GH42" s="99">
        <f t="shared" si="88"/>
        <v>0</v>
      </c>
      <c r="GI42" s="99">
        <f t="shared" si="88"/>
        <v>388</v>
      </c>
      <c r="GJ42" s="99">
        <f t="shared" si="88"/>
        <v>0</v>
      </c>
      <c r="GK42" s="99">
        <f t="shared" si="88"/>
        <v>0</v>
      </c>
      <c r="GL42" s="99">
        <f t="shared" si="88"/>
        <v>0</v>
      </c>
      <c r="GM42" s="99">
        <f t="shared" si="88"/>
        <v>0</v>
      </c>
      <c r="GN42" s="99">
        <f t="shared" si="88"/>
        <v>682.5</v>
      </c>
      <c r="GO42" s="99">
        <f t="shared" si="88"/>
        <v>372</v>
      </c>
      <c r="GP42" s="99">
        <f t="shared" si="88"/>
        <v>0</v>
      </c>
      <c r="GQ42" s="99">
        <f t="shared" si="88"/>
        <v>0</v>
      </c>
      <c r="GR42" s="99">
        <f t="shared" si="88"/>
        <v>549</v>
      </c>
      <c r="GS42" s="99">
        <f t="shared" si="88"/>
        <v>0</v>
      </c>
      <c r="GT42" s="99">
        <f t="shared" si="88"/>
        <v>476.5</v>
      </c>
      <c r="GU42" s="99">
        <f t="shared" si="88"/>
        <v>0</v>
      </c>
      <c r="GV42" s="99">
        <f t="shared" si="88"/>
        <v>292.5</v>
      </c>
      <c r="GW42" s="99">
        <f t="shared" si="88"/>
        <v>0</v>
      </c>
      <c r="GX42" s="99">
        <f t="shared" si="88"/>
        <v>1801.5</v>
      </c>
      <c r="GY42" s="99">
        <f t="shared" si="88"/>
        <v>4407.5</v>
      </c>
      <c r="GZ42" s="99">
        <f t="shared" si="88"/>
        <v>460</v>
      </c>
      <c r="HA42" s="99">
        <f t="shared" si="88"/>
        <v>0</v>
      </c>
      <c r="HB42" s="99">
        <f t="shared" si="88"/>
        <v>0</v>
      </c>
      <c r="HC42" s="99">
        <f t="shared" si="88"/>
        <v>0</v>
      </c>
      <c r="HD42" s="99">
        <f t="shared" si="88"/>
        <v>3604</v>
      </c>
      <c r="HE42" s="99">
        <f t="shared" si="88"/>
        <v>0</v>
      </c>
      <c r="HF42" s="99">
        <f t="shared" si="88"/>
        <v>0</v>
      </c>
      <c r="HG42" s="99">
        <f t="shared" si="88"/>
        <v>0</v>
      </c>
      <c r="HH42" s="99">
        <f t="shared" si="88"/>
        <v>0</v>
      </c>
      <c r="HI42" s="99">
        <f t="shared" si="88"/>
        <v>0</v>
      </c>
      <c r="HJ42" s="99">
        <f t="shared" si="88"/>
        <v>0</v>
      </c>
      <c r="HK42" s="99">
        <f t="shared" si="88"/>
        <v>5664.5</v>
      </c>
      <c r="HL42" s="99">
        <f t="shared" si="88"/>
        <v>0</v>
      </c>
      <c r="HM42" s="99">
        <f t="shared" si="88"/>
        <v>0</v>
      </c>
      <c r="HN42" s="99">
        <f t="shared" si="88"/>
        <v>0</v>
      </c>
      <c r="HO42" s="99">
        <f t="shared" si="88"/>
        <v>504.5</v>
      </c>
      <c r="HP42" s="99">
        <f t="shared" si="88"/>
        <v>0</v>
      </c>
      <c r="HQ42" s="99">
        <f t="shared" si="88"/>
        <v>0</v>
      </c>
      <c r="HR42" s="99">
        <f t="shared" si="88"/>
        <v>18334.5</v>
      </c>
      <c r="HS42" s="99">
        <f t="shared" si="88"/>
        <v>0</v>
      </c>
      <c r="HT42" s="99">
        <f t="shared" si="88"/>
        <v>0</v>
      </c>
      <c r="HU42" s="99">
        <f t="shared" ref="HU42:KF42" si="89">IF(HU18&lt;HU$26,0,HU18-HU$27)</f>
        <v>0</v>
      </c>
      <c r="HV42" s="99">
        <f t="shared" si="89"/>
        <v>0</v>
      </c>
      <c r="HW42" s="99">
        <f t="shared" si="89"/>
        <v>0</v>
      </c>
      <c r="HX42" s="99">
        <f t="shared" si="89"/>
        <v>0</v>
      </c>
      <c r="HY42" s="99">
        <f t="shared" si="89"/>
        <v>0</v>
      </c>
      <c r="HZ42" s="99">
        <f t="shared" si="89"/>
        <v>0</v>
      </c>
      <c r="IA42" s="99">
        <f t="shared" si="89"/>
        <v>0</v>
      </c>
      <c r="IB42" s="99">
        <f t="shared" si="89"/>
        <v>0</v>
      </c>
      <c r="IC42" s="99">
        <f t="shared" si="89"/>
        <v>2926.5</v>
      </c>
      <c r="ID42" s="99">
        <f t="shared" si="89"/>
        <v>0</v>
      </c>
      <c r="IE42" s="99">
        <f t="shared" si="89"/>
        <v>255.5</v>
      </c>
      <c r="IF42" s="99">
        <f t="shared" si="89"/>
        <v>561.5</v>
      </c>
      <c r="IG42" s="99">
        <f t="shared" si="89"/>
        <v>0</v>
      </c>
      <c r="IH42" s="99">
        <f t="shared" si="89"/>
        <v>0</v>
      </c>
      <c r="II42" s="99">
        <f t="shared" si="89"/>
        <v>0</v>
      </c>
      <c r="IJ42" s="99">
        <f t="shared" si="89"/>
        <v>0</v>
      </c>
      <c r="IK42" s="99">
        <f t="shared" si="89"/>
        <v>0</v>
      </c>
      <c r="IL42" s="99">
        <f t="shared" si="89"/>
        <v>0</v>
      </c>
      <c r="IM42" s="99">
        <f t="shared" si="89"/>
        <v>0</v>
      </c>
      <c r="IN42" s="99">
        <f t="shared" si="89"/>
        <v>1980</v>
      </c>
      <c r="IO42" s="99">
        <f t="shared" si="89"/>
        <v>0</v>
      </c>
      <c r="IP42" s="99">
        <f t="shared" si="89"/>
        <v>325</v>
      </c>
      <c r="IQ42" s="99">
        <f t="shared" si="89"/>
        <v>336.5</v>
      </c>
      <c r="IR42" s="99">
        <f t="shared" si="89"/>
        <v>0</v>
      </c>
      <c r="IS42" s="99">
        <f t="shared" si="89"/>
        <v>0</v>
      </c>
      <c r="IT42" s="99">
        <f t="shared" si="89"/>
        <v>999</v>
      </c>
      <c r="IU42" s="99">
        <f t="shared" si="89"/>
        <v>222.5</v>
      </c>
      <c r="IV42" s="99">
        <f t="shared" si="89"/>
        <v>0</v>
      </c>
      <c r="IW42" s="99">
        <f t="shared" si="89"/>
        <v>0</v>
      </c>
      <c r="IX42" s="99">
        <f t="shared" si="89"/>
        <v>0</v>
      </c>
      <c r="IY42" s="99">
        <f t="shared" si="89"/>
        <v>0</v>
      </c>
      <c r="IZ42" s="99">
        <f t="shared" si="89"/>
        <v>0</v>
      </c>
      <c r="JA42" s="99">
        <f t="shared" si="89"/>
        <v>0</v>
      </c>
      <c r="JB42" s="99">
        <f t="shared" si="89"/>
        <v>0</v>
      </c>
      <c r="JC42" s="99">
        <f t="shared" si="89"/>
        <v>0</v>
      </c>
      <c r="JD42" s="99">
        <f t="shared" si="89"/>
        <v>752</v>
      </c>
      <c r="JE42" s="99">
        <f t="shared" si="89"/>
        <v>0</v>
      </c>
      <c r="JF42" s="99">
        <f t="shared" si="89"/>
        <v>0</v>
      </c>
      <c r="JG42" s="99">
        <f t="shared" si="89"/>
        <v>0</v>
      </c>
      <c r="JH42" s="99">
        <f t="shared" si="89"/>
        <v>0</v>
      </c>
      <c r="JI42" s="99">
        <f t="shared" si="89"/>
        <v>8020</v>
      </c>
      <c r="JJ42" s="99">
        <f t="shared" si="89"/>
        <v>1161</v>
      </c>
      <c r="JK42" s="99">
        <f t="shared" si="89"/>
        <v>122887.5</v>
      </c>
      <c r="JL42" s="99">
        <f t="shared" si="89"/>
        <v>6016</v>
      </c>
      <c r="JM42" s="99">
        <f t="shared" si="89"/>
        <v>0</v>
      </c>
      <c r="JN42" s="99">
        <f t="shared" si="89"/>
        <v>995</v>
      </c>
      <c r="JO42" s="99">
        <f t="shared" si="89"/>
        <v>0</v>
      </c>
      <c r="JP42" s="99">
        <f t="shared" si="89"/>
        <v>686</v>
      </c>
      <c r="JQ42" s="99">
        <f t="shared" si="89"/>
        <v>0</v>
      </c>
      <c r="JR42" s="99">
        <f t="shared" si="89"/>
        <v>6206.5</v>
      </c>
      <c r="JS42" s="99">
        <f t="shared" si="89"/>
        <v>665.5</v>
      </c>
      <c r="JT42" s="99">
        <f t="shared" si="89"/>
        <v>0</v>
      </c>
      <c r="JU42" s="99">
        <f t="shared" si="89"/>
        <v>17535</v>
      </c>
      <c r="JV42" s="99">
        <f t="shared" si="89"/>
        <v>10141.5</v>
      </c>
      <c r="JW42" s="99">
        <f t="shared" si="89"/>
        <v>1870</v>
      </c>
      <c r="JX42" s="99">
        <f t="shared" si="89"/>
        <v>286</v>
      </c>
      <c r="JY42" s="99">
        <f t="shared" si="89"/>
        <v>0</v>
      </c>
      <c r="JZ42" s="99">
        <f t="shared" si="89"/>
        <v>68.5</v>
      </c>
      <c r="KA42" s="99">
        <f t="shared" si="89"/>
        <v>0</v>
      </c>
      <c r="KB42" s="99">
        <f t="shared" si="89"/>
        <v>0</v>
      </c>
      <c r="KC42" s="99">
        <f t="shared" si="89"/>
        <v>0</v>
      </c>
      <c r="KD42" s="99">
        <f t="shared" si="89"/>
        <v>0</v>
      </c>
      <c r="KE42" s="99">
        <f t="shared" si="89"/>
        <v>0</v>
      </c>
      <c r="KF42" s="99">
        <f t="shared" si="89"/>
        <v>0</v>
      </c>
      <c r="KG42" s="99">
        <f t="shared" ref="KG42:KR42" si="90">IF(KG18&lt;KG$26,0,KG18-KG$27)</f>
        <v>0</v>
      </c>
      <c r="KH42" s="99">
        <f t="shared" si="90"/>
        <v>1137</v>
      </c>
      <c r="KI42" s="99">
        <f t="shared" si="90"/>
        <v>0</v>
      </c>
      <c r="KJ42" s="99">
        <f t="shared" si="90"/>
        <v>0</v>
      </c>
      <c r="KK42" s="99">
        <f t="shared" si="90"/>
        <v>7698.5</v>
      </c>
      <c r="KL42" s="99">
        <f t="shared" si="90"/>
        <v>0</v>
      </c>
      <c r="KM42" s="99">
        <f t="shared" si="90"/>
        <v>0</v>
      </c>
      <c r="KN42" s="99">
        <f t="shared" si="90"/>
        <v>0</v>
      </c>
      <c r="KO42" s="99">
        <f t="shared" si="90"/>
        <v>0</v>
      </c>
      <c r="KP42" s="99">
        <f t="shared" si="90"/>
        <v>0</v>
      </c>
      <c r="KQ42" s="99">
        <f t="shared" si="90"/>
        <v>0</v>
      </c>
      <c r="KR42" s="99">
        <f t="shared" si="90"/>
        <v>340.5</v>
      </c>
    </row>
    <row r="43" spans="1:304" x14ac:dyDescent="0.15">
      <c r="A43" s="82" t="s">
        <v>371</v>
      </c>
      <c r="B43" s="83" t="s">
        <v>30</v>
      </c>
      <c r="C43" s="99">
        <f t="shared" ref="C43:AC43" si="91">IF(C19&lt;C$26,0,C19-C$27)</f>
        <v>0</v>
      </c>
      <c r="D43" s="99">
        <f t="shared" si="91"/>
        <v>0</v>
      </c>
      <c r="E43" s="99">
        <f t="shared" si="91"/>
        <v>0</v>
      </c>
      <c r="F43" s="99">
        <f t="shared" si="91"/>
        <v>0</v>
      </c>
      <c r="G43" s="99">
        <f t="shared" si="91"/>
        <v>0</v>
      </c>
      <c r="H43" s="99">
        <f t="shared" si="91"/>
        <v>0</v>
      </c>
      <c r="I43" s="99">
        <f t="shared" si="91"/>
        <v>0</v>
      </c>
      <c r="J43" s="99">
        <f t="shared" si="91"/>
        <v>0</v>
      </c>
      <c r="K43" s="99">
        <f t="shared" si="91"/>
        <v>0</v>
      </c>
      <c r="L43" s="99">
        <f t="shared" si="91"/>
        <v>0</v>
      </c>
      <c r="M43" s="99">
        <f t="shared" si="91"/>
        <v>0</v>
      </c>
      <c r="N43" s="99">
        <f t="shared" si="91"/>
        <v>0</v>
      </c>
      <c r="O43" s="99">
        <f t="shared" si="91"/>
        <v>0</v>
      </c>
      <c r="P43" s="99">
        <f t="shared" si="91"/>
        <v>0</v>
      </c>
      <c r="Q43" s="99">
        <f t="shared" si="91"/>
        <v>0</v>
      </c>
      <c r="R43" s="99">
        <f t="shared" si="91"/>
        <v>0</v>
      </c>
      <c r="S43" s="99">
        <f t="shared" si="91"/>
        <v>0</v>
      </c>
      <c r="T43" s="99">
        <f t="shared" si="91"/>
        <v>0</v>
      </c>
      <c r="U43" s="99">
        <f t="shared" si="91"/>
        <v>0</v>
      </c>
      <c r="V43" s="99">
        <f t="shared" si="91"/>
        <v>0</v>
      </c>
      <c r="W43" s="99">
        <f t="shared" si="91"/>
        <v>0</v>
      </c>
      <c r="X43" s="99">
        <f t="shared" si="91"/>
        <v>0</v>
      </c>
      <c r="Y43" s="99">
        <f t="shared" si="91"/>
        <v>0</v>
      </c>
      <c r="Z43" s="99">
        <f t="shared" si="91"/>
        <v>0</v>
      </c>
      <c r="AA43" s="99">
        <f t="shared" si="91"/>
        <v>0</v>
      </c>
      <c r="AB43" s="99">
        <f t="shared" si="91"/>
        <v>0</v>
      </c>
      <c r="AC43" s="99">
        <f t="shared" si="91"/>
        <v>0</v>
      </c>
      <c r="AD43" s="78"/>
      <c r="AE43" s="82" t="s">
        <v>371</v>
      </c>
      <c r="AF43" s="83" t="s">
        <v>30</v>
      </c>
      <c r="AG43" s="99">
        <f t="shared" ref="AG43:BL43" si="92">IF(AG19&lt;AG$26,0,AG19-AG$27)</f>
        <v>0</v>
      </c>
      <c r="AH43" s="99">
        <f t="shared" si="92"/>
        <v>0</v>
      </c>
      <c r="AI43" s="99">
        <f t="shared" si="92"/>
        <v>0</v>
      </c>
      <c r="AJ43" s="99">
        <f t="shared" si="92"/>
        <v>0</v>
      </c>
      <c r="AK43" s="99">
        <f t="shared" si="92"/>
        <v>0</v>
      </c>
      <c r="AL43" s="99">
        <f t="shared" si="92"/>
        <v>0</v>
      </c>
      <c r="AM43" s="99">
        <f t="shared" si="92"/>
        <v>0</v>
      </c>
      <c r="AN43" s="99">
        <f t="shared" si="92"/>
        <v>0</v>
      </c>
      <c r="AO43" s="99">
        <f t="shared" si="92"/>
        <v>0</v>
      </c>
      <c r="AP43" s="99">
        <f t="shared" si="92"/>
        <v>0</v>
      </c>
      <c r="AQ43" s="99">
        <f t="shared" si="92"/>
        <v>0</v>
      </c>
      <c r="AR43" s="99">
        <f t="shared" si="92"/>
        <v>0</v>
      </c>
      <c r="AS43" s="99">
        <f t="shared" si="92"/>
        <v>0</v>
      </c>
      <c r="AT43" s="99">
        <f t="shared" si="92"/>
        <v>0</v>
      </c>
      <c r="AU43" s="99">
        <f t="shared" si="92"/>
        <v>0</v>
      </c>
      <c r="AV43" s="99">
        <f t="shared" si="92"/>
        <v>0</v>
      </c>
      <c r="AW43" s="99">
        <f t="shared" si="92"/>
        <v>0</v>
      </c>
      <c r="AX43" s="99">
        <f t="shared" si="92"/>
        <v>0</v>
      </c>
      <c r="AY43" s="99">
        <f t="shared" si="92"/>
        <v>0</v>
      </c>
      <c r="AZ43" s="99">
        <f t="shared" si="92"/>
        <v>0</v>
      </c>
      <c r="BA43" s="99">
        <f t="shared" si="92"/>
        <v>0</v>
      </c>
      <c r="BB43" s="99">
        <f t="shared" si="92"/>
        <v>0</v>
      </c>
      <c r="BC43" s="99">
        <f t="shared" si="92"/>
        <v>0</v>
      </c>
      <c r="BD43" s="99">
        <f t="shared" si="92"/>
        <v>0</v>
      </c>
      <c r="BE43" s="99">
        <f t="shared" si="92"/>
        <v>0</v>
      </c>
      <c r="BF43" s="99">
        <f t="shared" si="92"/>
        <v>0</v>
      </c>
      <c r="BG43" s="99">
        <f t="shared" si="92"/>
        <v>0</v>
      </c>
      <c r="BH43" s="99">
        <f t="shared" si="92"/>
        <v>0</v>
      </c>
      <c r="BI43" s="99">
        <f t="shared" si="92"/>
        <v>0</v>
      </c>
      <c r="BJ43" s="99">
        <f t="shared" si="92"/>
        <v>0</v>
      </c>
      <c r="BK43" s="99">
        <f t="shared" si="92"/>
        <v>0</v>
      </c>
      <c r="BL43" s="99">
        <f t="shared" si="92"/>
        <v>0</v>
      </c>
      <c r="BM43" s="99">
        <f t="shared" ref="BM43:CR43" si="93">IF(BM19&lt;BM$26,0,BM19-BM$27)</f>
        <v>0</v>
      </c>
      <c r="BN43" s="99">
        <f t="shared" si="93"/>
        <v>0</v>
      </c>
      <c r="BO43" s="99">
        <f t="shared" si="93"/>
        <v>0</v>
      </c>
      <c r="BP43" s="99">
        <f t="shared" si="93"/>
        <v>0</v>
      </c>
      <c r="BQ43" s="99">
        <f t="shared" si="93"/>
        <v>0</v>
      </c>
      <c r="BR43" s="99">
        <f t="shared" si="93"/>
        <v>0</v>
      </c>
      <c r="BS43" s="99">
        <f t="shared" si="93"/>
        <v>0</v>
      </c>
      <c r="BT43" s="99">
        <f t="shared" si="93"/>
        <v>0</v>
      </c>
      <c r="BU43" s="99">
        <f t="shared" si="93"/>
        <v>0</v>
      </c>
      <c r="BV43" s="99">
        <f t="shared" si="93"/>
        <v>0</v>
      </c>
      <c r="BW43" s="99">
        <f t="shared" si="93"/>
        <v>0</v>
      </c>
      <c r="BX43" s="99">
        <f t="shared" si="93"/>
        <v>0</v>
      </c>
      <c r="BY43" s="99">
        <f t="shared" si="93"/>
        <v>355881</v>
      </c>
      <c r="BZ43" s="99">
        <f t="shared" si="93"/>
        <v>89636</v>
      </c>
      <c r="CA43" s="99">
        <f t="shared" si="93"/>
        <v>19337.5</v>
      </c>
      <c r="CB43" s="99">
        <f t="shared" si="93"/>
        <v>4081</v>
      </c>
      <c r="CC43" s="99">
        <f t="shared" si="93"/>
        <v>0</v>
      </c>
      <c r="CD43" s="99">
        <f t="shared" si="93"/>
        <v>0</v>
      </c>
      <c r="CE43" s="99">
        <f t="shared" si="93"/>
        <v>0</v>
      </c>
      <c r="CF43" s="99">
        <f t="shared" si="93"/>
        <v>0</v>
      </c>
      <c r="CG43" s="99">
        <f t="shared" si="93"/>
        <v>0</v>
      </c>
      <c r="CH43" s="99">
        <f t="shared" si="93"/>
        <v>0</v>
      </c>
      <c r="CI43" s="99">
        <f t="shared" si="93"/>
        <v>0</v>
      </c>
      <c r="CJ43" s="99">
        <f t="shared" si="93"/>
        <v>0</v>
      </c>
      <c r="CK43" s="99">
        <f t="shared" si="93"/>
        <v>0</v>
      </c>
      <c r="CL43" s="99">
        <f t="shared" si="93"/>
        <v>0</v>
      </c>
      <c r="CM43" s="99">
        <f t="shared" si="93"/>
        <v>28</v>
      </c>
      <c r="CN43" s="99">
        <f t="shared" si="93"/>
        <v>0</v>
      </c>
      <c r="CO43" s="99">
        <f t="shared" si="93"/>
        <v>0</v>
      </c>
      <c r="CP43" s="99">
        <f t="shared" si="93"/>
        <v>0</v>
      </c>
      <c r="CQ43" s="99">
        <f t="shared" si="93"/>
        <v>0</v>
      </c>
      <c r="CR43" s="99">
        <f t="shared" si="93"/>
        <v>0</v>
      </c>
      <c r="CS43" s="78"/>
      <c r="CT43" s="78"/>
      <c r="CU43" s="82" t="s">
        <v>371</v>
      </c>
      <c r="CV43" s="83" t="s">
        <v>30</v>
      </c>
      <c r="CW43" s="99">
        <f t="shared" ref="CW43:FH43" si="94">IF(CW19&lt;CW$26,0,CW19-CW$27)</f>
        <v>18600.5</v>
      </c>
      <c r="CX43" s="99">
        <f t="shared" si="94"/>
        <v>0</v>
      </c>
      <c r="CY43" s="99">
        <f t="shared" si="94"/>
        <v>4017</v>
      </c>
      <c r="CZ43" s="99">
        <f t="shared" si="94"/>
        <v>563.5</v>
      </c>
      <c r="DA43" s="99">
        <f t="shared" si="94"/>
        <v>10554</v>
      </c>
      <c r="DB43" s="99">
        <f t="shared" si="94"/>
        <v>2251.5</v>
      </c>
      <c r="DC43" s="99">
        <f t="shared" si="94"/>
        <v>0</v>
      </c>
      <c r="DD43" s="99">
        <f t="shared" si="94"/>
        <v>2816</v>
      </c>
      <c r="DE43" s="99">
        <f t="shared" si="94"/>
        <v>576.5</v>
      </c>
      <c r="DF43" s="99">
        <f t="shared" si="94"/>
        <v>0</v>
      </c>
      <c r="DG43" s="99">
        <f t="shared" si="94"/>
        <v>0</v>
      </c>
      <c r="DH43" s="99">
        <f t="shared" si="94"/>
        <v>4600.5</v>
      </c>
      <c r="DI43" s="99">
        <f t="shared" si="94"/>
        <v>2139</v>
      </c>
      <c r="DJ43" s="99">
        <f t="shared" si="94"/>
        <v>0</v>
      </c>
      <c r="DK43" s="99">
        <f t="shared" si="94"/>
        <v>1471</v>
      </c>
      <c r="DL43" s="99">
        <f t="shared" si="94"/>
        <v>0</v>
      </c>
      <c r="DM43" s="99">
        <f t="shared" si="94"/>
        <v>31918</v>
      </c>
      <c r="DN43" s="99">
        <f t="shared" si="94"/>
        <v>780.5</v>
      </c>
      <c r="DO43" s="99">
        <f t="shared" si="94"/>
        <v>866</v>
      </c>
      <c r="DP43" s="99">
        <f t="shared" si="94"/>
        <v>0</v>
      </c>
      <c r="DQ43" s="99">
        <f t="shared" si="94"/>
        <v>77174.5</v>
      </c>
      <c r="DR43" s="99">
        <f t="shared" si="94"/>
        <v>1359.5</v>
      </c>
      <c r="DS43" s="99">
        <f t="shared" si="94"/>
        <v>3697</v>
      </c>
      <c r="DT43" s="99">
        <f t="shared" si="94"/>
        <v>3659.5</v>
      </c>
      <c r="DU43" s="99">
        <f t="shared" si="94"/>
        <v>7714</v>
      </c>
      <c r="DV43" s="99">
        <f t="shared" si="94"/>
        <v>444</v>
      </c>
      <c r="DW43" s="99">
        <f t="shared" si="94"/>
        <v>609</v>
      </c>
      <c r="DX43" s="99">
        <f t="shared" si="94"/>
        <v>0</v>
      </c>
      <c r="DY43" s="99">
        <f t="shared" si="94"/>
        <v>11527</v>
      </c>
      <c r="DZ43" s="99">
        <f t="shared" si="94"/>
        <v>2278</v>
      </c>
      <c r="EA43" s="99">
        <f t="shared" si="94"/>
        <v>4889</v>
      </c>
      <c r="EB43" s="99">
        <f t="shared" si="94"/>
        <v>535</v>
      </c>
      <c r="EC43" s="99">
        <f t="shared" si="94"/>
        <v>15163.5</v>
      </c>
      <c r="ED43" s="99">
        <f t="shared" si="94"/>
        <v>9925.5</v>
      </c>
      <c r="EE43" s="99">
        <f t="shared" si="94"/>
        <v>77001.5</v>
      </c>
      <c r="EF43" s="99">
        <f t="shared" si="94"/>
        <v>6466.5</v>
      </c>
      <c r="EG43" s="99">
        <f t="shared" si="94"/>
        <v>4960</v>
      </c>
      <c r="EH43" s="99">
        <f t="shared" si="94"/>
        <v>0</v>
      </c>
      <c r="EI43" s="99">
        <f t="shared" si="94"/>
        <v>15106.5</v>
      </c>
      <c r="EJ43" s="99">
        <f t="shared" si="94"/>
        <v>5677</v>
      </c>
      <c r="EK43" s="99">
        <f t="shared" si="94"/>
        <v>20371</v>
      </c>
      <c r="EL43" s="99">
        <f t="shared" si="94"/>
        <v>9073.5</v>
      </c>
      <c r="EM43" s="99">
        <f t="shared" si="94"/>
        <v>14566.5</v>
      </c>
      <c r="EN43" s="99">
        <f t="shared" si="94"/>
        <v>5034.5</v>
      </c>
      <c r="EO43" s="99">
        <f t="shared" si="94"/>
        <v>0</v>
      </c>
      <c r="EP43" s="99">
        <f t="shared" si="94"/>
        <v>0</v>
      </c>
      <c r="EQ43" s="99">
        <f t="shared" si="94"/>
        <v>3446</v>
      </c>
      <c r="ER43" s="99">
        <f t="shared" si="94"/>
        <v>2292.5</v>
      </c>
      <c r="ES43" s="99">
        <f t="shared" si="94"/>
        <v>27044</v>
      </c>
      <c r="ET43" s="99">
        <f t="shared" si="94"/>
        <v>274</v>
      </c>
      <c r="EU43" s="99">
        <f t="shared" si="94"/>
        <v>30439</v>
      </c>
      <c r="EV43" s="99">
        <f t="shared" si="94"/>
        <v>1186.5</v>
      </c>
      <c r="EW43" s="99">
        <f t="shared" si="94"/>
        <v>15890</v>
      </c>
      <c r="EX43" s="99">
        <f t="shared" si="94"/>
        <v>5579.5</v>
      </c>
      <c r="EY43" s="99">
        <f t="shared" si="94"/>
        <v>2162</v>
      </c>
      <c r="EZ43" s="99">
        <f t="shared" si="94"/>
        <v>2528</v>
      </c>
      <c r="FA43" s="99">
        <f t="shared" si="94"/>
        <v>11478</v>
      </c>
      <c r="FB43" s="99">
        <f t="shared" si="94"/>
        <v>2856.5</v>
      </c>
      <c r="FC43" s="99">
        <f t="shared" si="94"/>
        <v>26757.5</v>
      </c>
      <c r="FD43" s="99">
        <f t="shared" si="94"/>
        <v>45846</v>
      </c>
      <c r="FE43" s="99">
        <f t="shared" si="94"/>
        <v>13178</v>
      </c>
      <c r="FF43" s="99">
        <f t="shared" si="94"/>
        <v>33965.5</v>
      </c>
      <c r="FG43" s="99">
        <f t="shared" si="94"/>
        <v>3927</v>
      </c>
      <c r="FH43" s="99">
        <f t="shared" si="94"/>
        <v>43850</v>
      </c>
      <c r="FI43" s="99">
        <f t="shared" ref="FI43:HT43" si="95">IF(FI19&lt;FI$26,0,FI19-FI$27)</f>
        <v>100225</v>
      </c>
      <c r="FJ43" s="99">
        <f t="shared" si="95"/>
        <v>10863</v>
      </c>
      <c r="FK43" s="99">
        <f t="shared" si="95"/>
        <v>148483</v>
      </c>
      <c r="FL43" s="99">
        <f t="shared" si="95"/>
        <v>8968</v>
      </c>
      <c r="FM43" s="99">
        <f t="shared" si="95"/>
        <v>1469.5</v>
      </c>
      <c r="FN43" s="99">
        <f t="shared" si="95"/>
        <v>14435.5</v>
      </c>
      <c r="FO43" s="99">
        <f t="shared" si="95"/>
        <v>1361.5</v>
      </c>
      <c r="FP43" s="99">
        <f t="shared" si="95"/>
        <v>3826</v>
      </c>
      <c r="FQ43" s="99">
        <f t="shared" si="95"/>
        <v>1431</v>
      </c>
      <c r="FR43" s="99">
        <f t="shared" si="95"/>
        <v>78456.5</v>
      </c>
      <c r="FS43" s="99">
        <f t="shared" si="95"/>
        <v>9705</v>
      </c>
      <c r="FT43" s="99">
        <f t="shared" si="95"/>
        <v>59281.5</v>
      </c>
      <c r="FU43" s="99">
        <f t="shared" si="95"/>
        <v>0</v>
      </c>
      <c r="FV43" s="99">
        <f t="shared" si="95"/>
        <v>6112.5</v>
      </c>
      <c r="FW43" s="99">
        <f t="shared" si="95"/>
        <v>0</v>
      </c>
      <c r="FX43" s="99">
        <f t="shared" si="95"/>
        <v>49928.5</v>
      </c>
      <c r="FY43" s="99">
        <f t="shared" si="95"/>
        <v>11500.5</v>
      </c>
      <c r="FZ43" s="99">
        <f t="shared" si="95"/>
        <v>595</v>
      </c>
      <c r="GA43" s="99">
        <f t="shared" si="95"/>
        <v>600.5</v>
      </c>
      <c r="GB43" s="99">
        <f t="shared" si="95"/>
        <v>0</v>
      </c>
      <c r="GC43" s="99">
        <f t="shared" si="95"/>
        <v>11278</v>
      </c>
      <c r="GD43" s="99">
        <f t="shared" si="95"/>
        <v>36693</v>
      </c>
      <c r="GE43" s="99">
        <f t="shared" si="95"/>
        <v>800</v>
      </c>
      <c r="GF43" s="99">
        <f t="shared" si="95"/>
        <v>3538.5</v>
      </c>
      <c r="GG43" s="99">
        <f t="shared" si="95"/>
        <v>607</v>
      </c>
      <c r="GH43" s="99">
        <f t="shared" si="95"/>
        <v>482</v>
      </c>
      <c r="GI43" s="99">
        <f t="shared" si="95"/>
        <v>1209</v>
      </c>
      <c r="GJ43" s="99">
        <f t="shared" si="95"/>
        <v>0</v>
      </c>
      <c r="GK43" s="99">
        <f t="shared" si="95"/>
        <v>505.5</v>
      </c>
      <c r="GL43" s="99">
        <f t="shared" si="95"/>
        <v>21528</v>
      </c>
      <c r="GM43" s="99">
        <f t="shared" si="95"/>
        <v>5569</v>
      </c>
      <c r="GN43" s="99">
        <f t="shared" si="95"/>
        <v>34547.5</v>
      </c>
      <c r="GO43" s="99">
        <f t="shared" si="95"/>
        <v>2022</v>
      </c>
      <c r="GP43" s="99">
        <f t="shared" si="95"/>
        <v>20022.5</v>
      </c>
      <c r="GQ43" s="99">
        <f t="shared" si="95"/>
        <v>1173.5</v>
      </c>
      <c r="GR43" s="99">
        <f t="shared" si="95"/>
        <v>5540</v>
      </c>
      <c r="GS43" s="99">
        <f t="shared" si="95"/>
        <v>646.5</v>
      </c>
      <c r="GT43" s="99">
        <f t="shared" si="95"/>
        <v>44054.5</v>
      </c>
      <c r="GU43" s="99">
        <f t="shared" si="95"/>
        <v>4079.5</v>
      </c>
      <c r="GV43" s="99">
        <f t="shared" si="95"/>
        <v>2856.5</v>
      </c>
      <c r="GW43" s="99">
        <f t="shared" si="95"/>
        <v>0</v>
      </c>
      <c r="GX43" s="99">
        <f t="shared" si="95"/>
        <v>83082.5</v>
      </c>
      <c r="GY43" s="99">
        <f t="shared" si="95"/>
        <v>160337.5</v>
      </c>
      <c r="GZ43" s="99">
        <f t="shared" si="95"/>
        <v>0</v>
      </c>
      <c r="HA43" s="99">
        <f t="shared" si="95"/>
        <v>312.5</v>
      </c>
      <c r="HB43" s="99">
        <f t="shared" si="95"/>
        <v>310</v>
      </c>
      <c r="HC43" s="99">
        <f t="shared" si="95"/>
        <v>634.5</v>
      </c>
      <c r="HD43" s="99">
        <f t="shared" si="95"/>
        <v>50175</v>
      </c>
      <c r="HE43" s="99">
        <f t="shared" si="95"/>
        <v>17592</v>
      </c>
      <c r="HF43" s="99">
        <f t="shared" si="95"/>
        <v>3880</v>
      </c>
      <c r="HG43" s="99">
        <f t="shared" si="95"/>
        <v>4238</v>
      </c>
      <c r="HH43" s="99">
        <f t="shared" si="95"/>
        <v>19939</v>
      </c>
      <c r="HI43" s="99">
        <f t="shared" si="95"/>
        <v>12242</v>
      </c>
      <c r="HJ43" s="99">
        <f t="shared" si="95"/>
        <v>0</v>
      </c>
      <c r="HK43" s="99">
        <f t="shared" si="95"/>
        <v>96290.5</v>
      </c>
      <c r="HL43" s="99">
        <f t="shared" si="95"/>
        <v>9464</v>
      </c>
      <c r="HM43" s="99">
        <f t="shared" si="95"/>
        <v>747.5</v>
      </c>
      <c r="HN43" s="99">
        <f t="shared" si="95"/>
        <v>9407.5</v>
      </c>
      <c r="HO43" s="99">
        <f t="shared" si="95"/>
        <v>2317.5</v>
      </c>
      <c r="HP43" s="99">
        <f t="shared" si="95"/>
        <v>47864</v>
      </c>
      <c r="HQ43" s="99">
        <f t="shared" si="95"/>
        <v>129310.5</v>
      </c>
      <c r="HR43" s="99">
        <f t="shared" si="95"/>
        <v>8852.5</v>
      </c>
      <c r="HS43" s="99">
        <f t="shared" si="95"/>
        <v>22863.5</v>
      </c>
      <c r="HT43" s="99">
        <f t="shared" si="95"/>
        <v>26660</v>
      </c>
      <c r="HU43" s="99">
        <f t="shared" ref="HU43:KF43" si="96">IF(HU19&lt;HU$26,0,HU19-HU$27)</f>
        <v>1793</v>
      </c>
      <c r="HV43" s="99">
        <f t="shared" si="96"/>
        <v>2527</v>
      </c>
      <c r="HW43" s="99">
        <f t="shared" si="96"/>
        <v>2100</v>
      </c>
      <c r="HX43" s="99">
        <f t="shared" si="96"/>
        <v>3209.5</v>
      </c>
      <c r="HY43" s="99">
        <f t="shared" si="96"/>
        <v>5061.5</v>
      </c>
      <c r="HZ43" s="99">
        <f t="shared" si="96"/>
        <v>418</v>
      </c>
      <c r="IA43" s="99">
        <f t="shared" si="96"/>
        <v>2047.5</v>
      </c>
      <c r="IB43" s="99">
        <f t="shared" si="96"/>
        <v>9129.5</v>
      </c>
      <c r="IC43" s="99">
        <f t="shared" si="96"/>
        <v>125196.5</v>
      </c>
      <c r="ID43" s="99">
        <f t="shared" si="96"/>
        <v>13317.5</v>
      </c>
      <c r="IE43" s="99">
        <f t="shared" si="96"/>
        <v>4129.5</v>
      </c>
      <c r="IF43" s="99">
        <f t="shared" si="96"/>
        <v>32552.5</v>
      </c>
      <c r="IG43" s="99">
        <f t="shared" si="96"/>
        <v>30771.5</v>
      </c>
      <c r="IH43" s="99">
        <f t="shared" si="96"/>
        <v>8196.5</v>
      </c>
      <c r="II43" s="99">
        <f t="shared" si="96"/>
        <v>1692</v>
      </c>
      <c r="IJ43" s="99">
        <f t="shared" si="96"/>
        <v>2561.5</v>
      </c>
      <c r="IK43" s="99">
        <f t="shared" si="96"/>
        <v>25649</v>
      </c>
      <c r="IL43" s="99">
        <f t="shared" si="96"/>
        <v>38599</v>
      </c>
      <c r="IM43" s="99">
        <f t="shared" si="96"/>
        <v>188.5</v>
      </c>
      <c r="IN43" s="99">
        <f t="shared" si="96"/>
        <v>14226</v>
      </c>
      <c r="IO43" s="99">
        <f t="shared" si="96"/>
        <v>7322</v>
      </c>
      <c r="IP43" s="99">
        <f t="shared" si="96"/>
        <v>14487</v>
      </c>
      <c r="IQ43" s="99">
        <f t="shared" si="96"/>
        <v>20995.5</v>
      </c>
      <c r="IR43" s="99">
        <f t="shared" si="96"/>
        <v>110828.5</v>
      </c>
      <c r="IS43" s="99">
        <f t="shared" si="96"/>
        <v>37970.5</v>
      </c>
      <c r="IT43" s="99">
        <f t="shared" si="96"/>
        <v>132094</v>
      </c>
      <c r="IU43" s="99">
        <f t="shared" si="96"/>
        <v>10486.5</v>
      </c>
      <c r="IV43" s="99">
        <f t="shared" si="96"/>
        <v>6739.5</v>
      </c>
      <c r="IW43" s="99">
        <f t="shared" si="96"/>
        <v>585.5</v>
      </c>
      <c r="IX43" s="99">
        <f t="shared" si="96"/>
        <v>3907.5</v>
      </c>
      <c r="IY43" s="99">
        <f t="shared" si="96"/>
        <v>3633</v>
      </c>
      <c r="IZ43" s="99">
        <f t="shared" si="96"/>
        <v>7174.5</v>
      </c>
      <c r="JA43" s="99">
        <f t="shared" si="96"/>
        <v>4948.5</v>
      </c>
      <c r="JB43" s="99">
        <f t="shared" si="96"/>
        <v>133663.5</v>
      </c>
      <c r="JC43" s="99">
        <f t="shared" si="96"/>
        <v>2233</v>
      </c>
      <c r="JD43" s="99">
        <f t="shared" si="96"/>
        <v>10794</v>
      </c>
      <c r="JE43" s="99">
        <f t="shared" si="96"/>
        <v>4864</v>
      </c>
      <c r="JF43" s="99">
        <f t="shared" si="96"/>
        <v>1280.5</v>
      </c>
      <c r="JG43" s="99">
        <f t="shared" si="96"/>
        <v>2392.5</v>
      </c>
      <c r="JH43" s="99">
        <f t="shared" si="96"/>
        <v>0</v>
      </c>
      <c r="JI43" s="99">
        <f t="shared" si="96"/>
        <v>3782</v>
      </c>
      <c r="JJ43" s="99">
        <f t="shared" si="96"/>
        <v>12413</v>
      </c>
      <c r="JK43" s="99">
        <f t="shared" si="96"/>
        <v>94391.5</v>
      </c>
      <c r="JL43" s="99">
        <f t="shared" si="96"/>
        <v>4651</v>
      </c>
      <c r="JM43" s="99">
        <f t="shared" si="96"/>
        <v>835.5</v>
      </c>
      <c r="JN43" s="99">
        <f t="shared" si="96"/>
        <v>2699</v>
      </c>
      <c r="JO43" s="99">
        <f t="shared" si="96"/>
        <v>833.5</v>
      </c>
      <c r="JP43" s="99">
        <f t="shared" si="96"/>
        <v>1897</v>
      </c>
      <c r="JQ43" s="99">
        <f t="shared" si="96"/>
        <v>2295</v>
      </c>
      <c r="JR43" s="99">
        <f t="shared" si="96"/>
        <v>865.5</v>
      </c>
      <c r="JS43" s="99">
        <f t="shared" si="96"/>
        <v>19569.5</v>
      </c>
      <c r="JT43" s="99">
        <f t="shared" si="96"/>
        <v>1498</v>
      </c>
      <c r="JU43" s="99">
        <f t="shared" si="96"/>
        <v>10125</v>
      </c>
      <c r="JV43" s="99">
        <f t="shared" si="96"/>
        <v>11256.5</v>
      </c>
      <c r="JW43" s="99">
        <f t="shared" si="96"/>
        <v>26542</v>
      </c>
      <c r="JX43" s="99">
        <f t="shared" si="96"/>
        <v>28780</v>
      </c>
      <c r="JY43" s="99">
        <f t="shared" si="96"/>
        <v>206.5</v>
      </c>
      <c r="JZ43" s="99">
        <f t="shared" si="96"/>
        <v>179.5</v>
      </c>
      <c r="KA43" s="99">
        <f t="shared" si="96"/>
        <v>0</v>
      </c>
      <c r="KB43" s="99">
        <f t="shared" si="96"/>
        <v>240</v>
      </c>
      <c r="KC43" s="99">
        <f t="shared" si="96"/>
        <v>1395.5</v>
      </c>
      <c r="KD43" s="99">
        <f t="shared" si="96"/>
        <v>694</v>
      </c>
      <c r="KE43" s="99">
        <f t="shared" si="96"/>
        <v>2107</v>
      </c>
      <c r="KF43" s="99">
        <f t="shared" si="96"/>
        <v>0</v>
      </c>
      <c r="KG43" s="99">
        <f t="shared" ref="KG43:KR43" si="97">IF(KG19&lt;KG$26,0,KG19-KG$27)</f>
        <v>1644.5</v>
      </c>
      <c r="KH43" s="99">
        <f t="shared" si="97"/>
        <v>2318</v>
      </c>
      <c r="KI43" s="99">
        <f t="shared" si="97"/>
        <v>20453</v>
      </c>
      <c r="KJ43" s="99">
        <f t="shared" si="97"/>
        <v>31826</v>
      </c>
      <c r="KK43" s="99">
        <f t="shared" si="97"/>
        <v>134035.5</v>
      </c>
      <c r="KL43" s="99">
        <f t="shared" si="97"/>
        <v>26551.5</v>
      </c>
      <c r="KM43" s="99">
        <f t="shared" si="97"/>
        <v>297.5</v>
      </c>
      <c r="KN43" s="99">
        <f t="shared" si="97"/>
        <v>0</v>
      </c>
      <c r="KO43" s="99">
        <f t="shared" si="97"/>
        <v>2990</v>
      </c>
      <c r="KP43" s="99">
        <f t="shared" si="97"/>
        <v>642</v>
      </c>
      <c r="KQ43" s="99">
        <f t="shared" si="97"/>
        <v>428.5</v>
      </c>
      <c r="KR43" s="99">
        <f t="shared" si="97"/>
        <v>945.5</v>
      </c>
    </row>
    <row r="44" spans="1:304" x14ac:dyDescent="0.15">
      <c r="A44" s="82" t="s">
        <v>370</v>
      </c>
      <c r="B44" s="83" t="s">
        <v>31</v>
      </c>
      <c r="C44" s="99">
        <f t="shared" ref="C44:AC44" si="98">IF(C20&lt;C$26,0,C20-C$27)</f>
        <v>0</v>
      </c>
      <c r="D44" s="99">
        <f t="shared" si="98"/>
        <v>0</v>
      </c>
      <c r="E44" s="99">
        <f t="shared" si="98"/>
        <v>0</v>
      </c>
      <c r="F44" s="99">
        <f t="shared" si="98"/>
        <v>0</v>
      </c>
      <c r="G44" s="99">
        <f t="shared" si="98"/>
        <v>0</v>
      </c>
      <c r="H44" s="99">
        <f t="shared" si="98"/>
        <v>0</v>
      </c>
      <c r="I44" s="99">
        <f t="shared" si="98"/>
        <v>0</v>
      </c>
      <c r="J44" s="99">
        <f t="shared" si="98"/>
        <v>0</v>
      </c>
      <c r="K44" s="99">
        <f t="shared" si="98"/>
        <v>0</v>
      </c>
      <c r="L44" s="99">
        <f t="shared" si="98"/>
        <v>0</v>
      </c>
      <c r="M44" s="99">
        <f t="shared" si="98"/>
        <v>0</v>
      </c>
      <c r="N44" s="99">
        <f t="shared" si="98"/>
        <v>0</v>
      </c>
      <c r="O44" s="99">
        <f t="shared" si="98"/>
        <v>0</v>
      </c>
      <c r="P44" s="99">
        <f t="shared" si="98"/>
        <v>0</v>
      </c>
      <c r="Q44" s="99">
        <f t="shared" si="98"/>
        <v>0</v>
      </c>
      <c r="R44" s="99">
        <f t="shared" si="98"/>
        <v>0</v>
      </c>
      <c r="S44" s="99">
        <f t="shared" si="98"/>
        <v>0</v>
      </c>
      <c r="T44" s="99">
        <f t="shared" si="98"/>
        <v>0</v>
      </c>
      <c r="U44" s="99">
        <f t="shared" si="98"/>
        <v>0</v>
      </c>
      <c r="V44" s="99">
        <f t="shared" si="98"/>
        <v>0</v>
      </c>
      <c r="W44" s="99">
        <f t="shared" si="98"/>
        <v>0</v>
      </c>
      <c r="X44" s="99">
        <f t="shared" si="98"/>
        <v>0</v>
      </c>
      <c r="Y44" s="99">
        <f t="shared" si="98"/>
        <v>0</v>
      </c>
      <c r="Z44" s="99">
        <f t="shared" si="98"/>
        <v>0</v>
      </c>
      <c r="AA44" s="99">
        <f t="shared" si="98"/>
        <v>0</v>
      </c>
      <c r="AB44" s="99">
        <f t="shared" si="98"/>
        <v>0</v>
      </c>
      <c r="AC44" s="99">
        <f t="shared" si="98"/>
        <v>0</v>
      </c>
      <c r="AD44" s="78"/>
      <c r="AE44" s="82" t="s">
        <v>370</v>
      </c>
      <c r="AF44" s="83" t="s">
        <v>31</v>
      </c>
      <c r="AG44" s="99">
        <f t="shared" ref="AG44:BL44" si="99">IF(AG20&lt;AG$26,0,AG20-AG$27)</f>
        <v>0</v>
      </c>
      <c r="AH44" s="99">
        <f t="shared" si="99"/>
        <v>0</v>
      </c>
      <c r="AI44" s="99">
        <f t="shared" si="99"/>
        <v>0</v>
      </c>
      <c r="AJ44" s="99">
        <f t="shared" si="99"/>
        <v>0</v>
      </c>
      <c r="AK44" s="99">
        <f t="shared" si="99"/>
        <v>0</v>
      </c>
      <c r="AL44" s="99">
        <f t="shared" si="99"/>
        <v>0</v>
      </c>
      <c r="AM44" s="99">
        <f t="shared" si="99"/>
        <v>0</v>
      </c>
      <c r="AN44" s="99">
        <f t="shared" si="99"/>
        <v>0</v>
      </c>
      <c r="AO44" s="99">
        <f t="shared" si="99"/>
        <v>0</v>
      </c>
      <c r="AP44" s="99">
        <f t="shared" si="99"/>
        <v>0</v>
      </c>
      <c r="AQ44" s="99">
        <f t="shared" si="99"/>
        <v>0</v>
      </c>
      <c r="AR44" s="99">
        <f t="shared" si="99"/>
        <v>0</v>
      </c>
      <c r="AS44" s="99">
        <f t="shared" si="99"/>
        <v>0</v>
      </c>
      <c r="AT44" s="99">
        <f t="shared" si="99"/>
        <v>0</v>
      </c>
      <c r="AU44" s="99">
        <f t="shared" si="99"/>
        <v>0</v>
      </c>
      <c r="AV44" s="99">
        <f t="shared" si="99"/>
        <v>0</v>
      </c>
      <c r="AW44" s="99">
        <f t="shared" si="99"/>
        <v>0</v>
      </c>
      <c r="AX44" s="99">
        <f t="shared" si="99"/>
        <v>0</v>
      </c>
      <c r="AY44" s="99">
        <f t="shared" si="99"/>
        <v>0</v>
      </c>
      <c r="AZ44" s="99">
        <f t="shared" si="99"/>
        <v>0</v>
      </c>
      <c r="BA44" s="99">
        <f t="shared" si="99"/>
        <v>0</v>
      </c>
      <c r="BB44" s="99">
        <f t="shared" si="99"/>
        <v>0</v>
      </c>
      <c r="BC44" s="99">
        <f t="shared" si="99"/>
        <v>0</v>
      </c>
      <c r="BD44" s="99">
        <f t="shared" si="99"/>
        <v>0</v>
      </c>
      <c r="BE44" s="99">
        <f t="shared" si="99"/>
        <v>83.5</v>
      </c>
      <c r="BF44" s="99">
        <f t="shared" si="99"/>
        <v>0</v>
      </c>
      <c r="BG44" s="99">
        <f t="shared" si="99"/>
        <v>0</v>
      </c>
      <c r="BH44" s="99">
        <f t="shared" si="99"/>
        <v>0</v>
      </c>
      <c r="BI44" s="99">
        <f t="shared" si="99"/>
        <v>0</v>
      </c>
      <c r="BJ44" s="99">
        <f t="shared" si="99"/>
        <v>0</v>
      </c>
      <c r="BK44" s="99">
        <f t="shared" si="99"/>
        <v>0</v>
      </c>
      <c r="BL44" s="99">
        <f t="shared" si="99"/>
        <v>0</v>
      </c>
      <c r="BM44" s="99">
        <f t="shared" ref="BM44:CR44" si="100">IF(BM20&lt;BM$26,0,BM20-BM$27)</f>
        <v>0</v>
      </c>
      <c r="BN44" s="99">
        <f t="shared" si="100"/>
        <v>0</v>
      </c>
      <c r="BO44" s="99">
        <f t="shared" si="100"/>
        <v>0</v>
      </c>
      <c r="BP44" s="99">
        <f t="shared" si="100"/>
        <v>0</v>
      </c>
      <c r="BQ44" s="99">
        <f t="shared" si="100"/>
        <v>0</v>
      </c>
      <c r="BR44" s="99">
        <f t="shared" si="100"/>
        <v>0</v>
      </c>
      <c r="BS44" s="99">
        <f t="shared" si="100"/>
        <v>0</v>
      </c>
      <c r="BT44" s="99">
        <f t="shared" si="100"/>
        <v>0</v>
      </c>
      <c r="BU44" s="99">
        <f t="shared" si="100"/>
        <v>0</v>
      </c>
      <c r="BV44" s="99">
        <f t="shared" si="100"/>
        <v>0</v>
      </c>
      <c r="BW44" s="99">
        <f t="shared" si="100"/>
        <v>0</v>
      </c>
      <c r="BX44" s="99">
        <f t="shared" si="100"/>
        <v>0</v>
      </c>
      <c r="BY44" s="99">
        <f t="shared" si="100"/>
        <v>0</v>
      </c>
      <c r="BZ44" s="99">
        <f t="shared" si="100"/>
        <v>0</v>
      </c>
      <c r="CA44" s="99">
        <f t="shared" si="100"/>
        <v>0</v>
      </c>
      <c r="CB44" s="99">
        <f t="shared" si="100"/>
        <v>0</v>
      </c>
      <c r="CC44" s="99">
        <f t="shared" si="100"/>
        <v>347676</v>
      </c>
      <c r="CD44" s="99">
        <f t="shared" si="100"/>
        <v>79599</v>
      </c>
      <c r="CE44" s="99">
        <f t="shared" si="100"/>
        <v>17376</v>
      </c>
      <c r="CF44" s="99">
        <f t="shared" si="100"/>
        <v>3809</v>
      </c>
      <c r="CG44" s="99">
        <f t="shared" si="100"/>
        <v>0</v>
      </c>
      <c r="CH44" s="99">
        <f t="shared" si="100"/>
        <v>0</v>
      </c>
      <c r="CI44" s="99">
        <f t="shared" si="100"/>
        <v>0</v>
      </c>
      <c r="CJ44" s="99">
        <f t="shared" si="100"/>
        <v>0</v>
      </c>
      <c r="CK44" s="99">
        <f t="shared" si="100"/>
        <v>0</v>
      </c>
      <c r="CL44" s="99">
        <f t="shared" si="100"/>
        <v>0</v>
      </c>
      <c r="CM44" s="99">
        <f t="shared" si="100"/>
        <v>23</v>
      </c>
      <c r="CN44" s="99">
        <f t="shared" si="100"/>
        <v>0</v>
      </c>
      <c r="CO44" s="99">
        <f t="shared" si="100"/>
        <v>0</v>
      </c>
      <c r="CP44" s="99">
        <f t="shared" si="100"/>
        <v>0</v>
      </c>
      <c r="CQ44" s="99">
        <f t="shared" si="100"/>
        <v>0</v>
      </c>
      <c r="CR44" s="99">
        <f t="shared" si="100"/>
        <v>0</v>
      </c>
      <c r="CS44" s="78"/>
      <c r="CT44" s="78"/>
      <c r="CU44" s="82" t="s">
        <v>370</v>
      </c>
      <c r="CV44" s="83" t="s">
        <v>31</v>
      </c>
      <c r="CW44" s="99">
        <f t="shared" ref="CW44:FH44" si="101">IF(CW20&lt;CW$26,0,CW20-CW$27)</f>
        <v>9275.5</v>
      </c>
      <c r="CX44" s="99">
        <f t="shared" si="101"/>
        <v>534</v>
      </c>
      <c r="CY44" s="99">
        <f t="shared" si="101"/>
        <v>0</v>
      </c>
      <c r="CZ44" s="99">
        <f t="shared" si="101"/>
        <v>0</v>
      </c>
      <c r="DA44" s="99">
        <f t="shared" si="101"/>
        <v>1474</v>
      </c>
      <c r="DB44" s="99">
        <f t="shared" si="101"/>
        <v>1090.5</v>
      </c>
      <c r="DC44" s="99">
        <f t="shared" si="101"/>
        <v>0</v>
      </c>
      <c r="DD44" s="99">
        <f t="shared" si="101"/>
        <v>0</v>
      </c>
      <c r="DE44" s="99">
        <f t="shared" si="101"/>
        <v>0</v>
      </c>
      <c r="DF44" s="99">
        <f t="shared" si="101"/>
        <v>0</v>
      </c>
      <c r="DG44" s="99">
        <f t="shared" si="101"/>
        <v>0</v>
      </c>
      <c r="DH44" s="99">
        <f t="shared" si="101"/>
        <v>0</v>
      </c>
      <c r="DI44" s="99">
        <f t="shared" si="101"/>
        <v>3892</v>
      </c>
      <c r="DJ44" s="99">
        <f t="shared" si="101"/>
        <v>0</v>
      </c>
      <c r="DK44" s="99">
        <f t="shared" si="101"/>
        <v>0</v>
      </c>
      <c r="DL44" s="99">
        <f t="shared" si="101"/>
        <v>0</v>
      </c>
      <c r="DM44" s="99">
        <f t="shared" si="101"/>
        <v>901</v>
      </c>
      <c r="DN44" s="99">
        <f t="shared" si="101"/>
        <v>4445.5</v>
      </c>
      <c r="DO44" s="99">
        <f t="shared" si="101"/>
        <v>0</v>
      </c>
      <c r="DP44" s="99">
        <f t="shared" si="101"/>
        <v>0</v>
      </c>
      <c r="DQ44" s="99">
        <f t="shared" si="101"/>
        <v>430.5</v>
      </c>
      <c r="DR44" s="99">
        <f t="shared" si="101"/>
        <v>381.5</v>
      </c>
      <c r="DS44" s="99">
        <f t="shared" si="101"/>
        <v>314</v>
      </c>
      <c r="DT44" s="99">
        <f t="shared" si="101"/>
        <v>770.5</v>
      </c>
      <c r="DU44" s="99">
        <f t="shared" si="101"/>
        <v>0</v>
      </c>
      <c r="DV44" s="99">
        <f t="shared" si="101"/>
        <v>0</v>
      </c>
      <c r="DW44" s="99">
        <f t="shared" si="101"/>
        <v>14970</v>
      </c>
      <c r="DX44" s="99">
        <f t="shared" si="101"/>
        <v>6414</v>
      </c>
      <c r="DY44" s="99">
        <f t="shared" si="101"/>
        <v>4512</v>
      </c>
      <c r="DZ44" s="99">
        <f t="shared" si="101"/>
        <v>0</v>
      </c>
      <c r="EA44" s="99">
        <f t="shared" si="101"/>
        <v>0</v>
      </c>
      <c r="EB44" s="99">
        <f t="shared" si="101"/>
        <v>0</v>
      </c>
      <c r="EC44" s="99">
        <f t="shared" si="101"/>
        <v>5237.5</v>
      </c>
      <c r="ED44" s="99">
        <f t="shared" si="101"/>
        <v>706.5</v>
      </c>
      <c r="EE44" s="99">
        <f t="shared" si="101"/>
        <v>0</v>
      </c>
      <c r="EF44" s="99">
        <f t="shared" si="101"/>
        <v>0</v>
      </c>
      <c r="EG44" s="99">
        <f t="shared" si="101"/>
        <v>0</v>
      </c>
      <c r="EH44" s="99">
        <f t="shared" si="101"/>
        <v>0</v>
      </c>
      <c r="EI44" s="99">
        <f t="shared" si="101"/>
        <v>6459.5</v>
      </c>
      <c r="EJ44" s="99">
        <f t="shared" si="101"/>
        <v>6048</v>
      </c>
      <c r="EK44" s="99">
        <f t="shared" si="101"/>
        <v>33788</v>
      </c>
      <c r="EL44" s="99">
        <f t="shared" si="101"/>
        <v>0</v>
      </c>
      <c r="EM44" s="99">
        <f t="shared" si="101"/>
        <v>0</v>
      </c>
      <c r="EN44" s="99">
        <f t="shared" si="101"/>
        <v>0</v>
      </c>
      <c r="EO44" s="99">
        <f t="shared" si="101"/>
        <v>9128</v>
      </c>
      <c r="EP44" s="99">
        <f t="shared" si="101"/>
        <v>0</v>
      </c>
      <c r="EQ44" s="99">
        <f t="shared" si="101"/>
        <v>6790</v>
      </c>
      <c r="ER44" s="99">
        <f t="shared" si="101"/>
        <v>0</v>
      </c>
      <c r="ES44" s="99">
        <f t="shared" si="101"/>
        <v>486</v>
      </c>
      <c r="ET44" s="99">
        <f t="shared" si="101"/>
        <v>0</v>
      </c>
      <c r="EU44" s="99">
        <f t="shared" si="101"/>
        <v>1362</v>
      </c>
      <c r="EV44" s="99">
        <f t="shared" si="101"/>
        <v>560.5</v>
      </c>
      <c r="EW44" s="99">
        <f t="shared" si="101"/>
        <v>5667</v>
      </c>
      <c r="EX44" s="99">
        <f t="shared" si="101"/>
        <v>7845.5</v>
      </c>
      <c r="EY44" s="99">
        <f t="shared" si="101"/>
        <v>3661</v>
      </c>
      <c r="EZ44" s="99">
        <f t="shared" si="101"/>
        <v>1537</v>
      </c>
      <c r="FA44" s="99">
        <f t="shared" si="101"/>
        <v>404</v>
      </c>
      <c r="FB44" s="99">
        <f t="shared" si="101"/>
        <v>1400.5</v>
      </c>
      <c r="FC44" s="99">
        <f t="shared" si="101"/>
        <v>0</v>
      </c>
      <c r="FD44" s="99">
        <f t="shared" si="101"/>
        <v>1378</v>
      </c>
      <c r="FE44" s="99">
        <f t="shared" si="101"/>
        <v>14993</v>
      </c>
      <c r="FF44" s="99">
        <f t="shared" si="101"/>
        <v>0</v>
      </c>
      <c r="FG44" s="99">
        <f t="shared" si="101"/>
        <v>0</v>
      </c>
      <c r="FH44" s="99">
        <f t="shared" si="101"/>
        <v>24262</v>
      </c>
      <c r="FI44" s="99">
        <f t="shared" ref="FI44:HT44" si="102">IF(FI20&lt;FI$26,0,FI20-FI$27)</f>
        <v>379</v>
      </c>
      <c r="FJ44" s="99">
        <f t="shared" si="102"/>
        <v>207</v>
      </c>
      <c r="FK44" s="99">
        <f t="shared" si="102"/>
        <v>18169</v>
      </c>
      <c r="FL44" s="99">
        <f t="shared" si="102"/>
        <v>0</v>
      </c>
      <c r="FM44" s="99">
        <f t="shared" si="102"/>
        <v>0</v>
      </c>
      <c r="FN44" s="99">
        <f t="shared" si="102"/>
        <v>0</v>
      </c>
      <c r="FO44" s="99">
        <f t="shared" si="102"/>
        <v>0</v>
      </c>
      <c r="FP44" s="99">
        <f t="shared" si="102"/>
        <v>0</v>
      </c>
      <c r="FQ44" s="99">
        <f t="shared" si="102"/>
        <v>402</v>
      </c>
      <c r="FR44" s="99">
        <f t="shared" si="102"/>
        <v>0</v>
      </c>
      <c r="FS44" s="99">
        <f t="shared" si="102"/>
        <v>1206</v>
      </c>
      <c r="FT44" s="99">
        <f t="shared" si="102"/>
        <v>34888.5</v>
      </c>
      <c r="FU44" s="99">
        <f t="shared" si="102"/>
        <v>0</v>
      </c>
      <c r="FV44" s="99">
        <f t="shared" si="102"/>
        <v>0</v>
      </c>
      <c r="FW44" s="99">
        <f t="shared" si="102"/>
        <v>0</v>
      </c>
      <c r="FX44" s="99">
        <f t="shared" si="102"/>
        <v>250.5</v>
      </c>
      <c r="FY44" s="99">
        <f t="shared" si="102"/>
        <v>0</v>
      </c>
      <c r="FZ44" s="99">
        <f t="shared" si="102"/>
        <v>8775</v>
      </c>
      <c r="GA44" s="99">
        <f t="shared" si="102"/>
        <v>0</v>
      </c>
      <c r="GB44" s="99">
        <f t="shared" si="102"/>
        <v>0</v>
      </c>
      <c r="GC44" s="99">
        <f t="shared" si="102"/>
        <v>4061</v>
      </c>
      <c r="GD44" s="99">
        <f t="shared" si="102"/>
        <v>60858</v>
      </c>
      <c r="GE44" s="99">
        <f t="shared" si="102"/>
        <v>394</v>
      </c>
      <c r="GF44" s="99">
        <f t="shared" si="102"/>
        <v>0</v>
      </c>
      <c r="GG44" s="99">
        <f t="shared" si="102"/>
        <v>1298</v>
      </c>
      <c r="GH44" s="99">
        <f t="shared" si="102"/>
        <v>1997</v>
      </c>
      <c r="GI44" s="99">
        <f t="shared" si="102"/>
        <v>9177</v>
      </c>
      <c r="GJ44" s="99">
        <f t="shared" si="102"/>
        <v>2578</v>
      </c>
      <c r="GK44" s="99">
        <f t="shared" si="102"/>
        <v>1310.5</v>
      </c>
      <c r="GL44" s="99">
        <f t="shared" si="102"/>
        <v>264</v>
      </c>
      <c r="GM44" s="99">
        <f t="shared" si="102"/>
        <v>3384</v>
      </c>
      <c r="GN44" s="99">
        <f t="shared" si="102"/>
        <v>0</v>
      </c>
      <c r="GO44" s="99">
        <f t="shared" si="102"/>
        <v>0</v>
      </c>
      <c r="GP44" s="99">
        <f t="shared" si="102"/>
        <v>3864.5</v>
      </c>
      <c r="GQ44" s="99">
        <f t="shared" si="102"/>
        <v>436.5</v>
      </c>
      <c r="GR44" s="99">
        <f t="shared" si="102"/>
        <v>2125</v>
      </c>
      <c r="GS44" s="99">
        <f t="shared" si="102"/>
        <v>0</v>
      </c>
      <c r="GT44" s="99">
        <f t="shared" si="102"/>
        <v>207.5</v>
      </c>
      <c r="GU44" s="99">
        <f t="shared" si="102"/>
        <v>3456.5</v>
      </c>
      <c r="GV44" s="99">
        <f t="shared" si="102"/>
        <v>875.5</v>
      </c>
      <c r="GW44" s="99">
        <f t="shared" si="102"/>
        <v>1697.5</v>
      </c>
      <c r="GX44" s="99">
        <f t="shared" si="102"/>
        <v>724.5</v>
      </c>
      <c r="GY44" s="99">
        <f t="shared" si="102"/>
        <v>6954.5</v>
      </c>
      <c r="GZ44" s="99">
        <f t="shared" si="102"/>
        <v>26971</v>
      </c>
      <c r="HA44" s="99">
        <f t="shared" si="102"/>
        <v>301.5</v>
      </c>
      <c r="HB44" s="99">
        <f t="shared" si="102"/>
        <v>0</v>
      </c>
      <c r="HC44" s="99">
        <f t="shared" si="102"/>
        <v>0</v>
      </c>
      <c r="HD44" s="99">
        <f t="shared" si="102"/>
        <v>7885</v>
      </c>
      <c r="HE44" s="99">
        <f t="shared" si="102"/>
        <v>679</v>
      </c>
      <c r="HF44" s="99">
        <f t="shared" si="102"/>
        <v>9723</v>
      </c>
      <c r="HG44" s="99">
        <f t="shared" si="102"/>
        <v>1208</v>
      </c>
      <c r="HH44" s="99">
        <f t="shared" si="102"/>
        <v>879</v>
      </c>
      <c r="HI44" s="99">
        <f t="shared" si="102"/>
        <v>1073</v>
      </c>
      <c r="HJ44" s="99">
        <f t="shared" si="102"/>
        <v>0</v>
      </c>
      <c r="HK44" s="99">
        <f t="shared" si="102"/>
        <v>35422.5</v>
      </c>
      <c r="HL44" s="99">
        <f t="shared" si="102"/>
        <v>298</v>
      </c>
      <c r="HM44" s="99">
        <f t="shared" si="102"/>
        <v>7683.5</v>
      </c>
      <c r="HN44" s="99">
        <f t="shared" si="102"/>
        <v>0</v>
      </c>
      <c r="HO44" s="99">
        <f t="shared" si="102"/>
        <v>826.5</v>
      </c>
      <c r="HP44" s="99">
        <f t="shared" si="102"/>
        <v>0</v>
      </c>
      <c r="HQ44" s="99">
        <f t="shared" si="102"/>
        <v>16181.5</v>
      </c>
      <c r="HR44" s="99">
        <f t="shared" si="102"/>
        <v>20039.5</v>
      </c>
      <c r="HS44" s="99">
        <f t="shared" si="102"/>
        <v>16721.5</v>
      </c>
      <c r="HT44" s="99">
        <f t="shared" si="102"/>
        <v>3178</v>
      </c>
      <c r="HU44" s="99">
        <f t="shared" ref="HU44:KF44" si="103">IF(HU20&lt;HU$26,0,HU20-HU$27)</f>
        <v>10227</v>
      </c>
      <c r="HV44" s="99">
        <f t="shared" si="103"/>
        <v>0</v>
      </c>
      <c r="HW44" s="99">
        <f t="shared" si="103"/>
        <v>1067</v>
      </c>
      <c r="HX44" s="99">
        <f t="shared" si="103"/>
        <v>0</v>
      </c>
      <c r="HY44" s="99">
        <f t="shared" si="103"/>
        <v>0</v>
      </c>
      <c r="HZ44" s="99">
        <f t="shared" si="103"/>
        <v>0</v>
      </c>
      <c r="IA44" s="99">
        <f t="shared" si="103"/>
        <v>306.5</v>
      </c>
      <c r="IB44" s="99">
        <f t="shared" si="103"/>
        <v>0</v>
      </c>
      <c r="IC44" s="99">
        <f t="shared" si="103"/>
        <v>16690.5</v>
      </c>
      <c r="ID44" s="99">
        <f t="shared" si="103"/>
        <v>0</v>
      </c>
      <c r="IE44" s="99">
        <f t="shared" si="103"/>
        <v>407.5</v>
      </c>
      <c r="IF44" s="99">
        <f t="shared" si="103"/>
        <v>1453.5</v>
      </c>
      <c r="IG44" s="99">
        <f t="shared" si="103"/>
        <v>0</v>
      </c>
      <c r="IH44" s="99">
        <f t="shared" si="103"/>
        <v>0</v>
      </c>
      <c r="II44" s="99">
        <f t="shared" si="103"/>
        <v>0</v>
      </c>
      <c r="IJ44" s="99">
        <f t="shared" si="103"/>
        <v>1646.5</v>
      </c>
      <c r="IK44" s="99">
        <f t="shared" si="103"/>
        <v>450</v>
      </c>
      <c r="IL44" s="99">
        <f t="shared" si="103"/>
        <v>0</v>
      </c>
      <c r="IM44" s="99">
        <f t="shared" si="103"/>
        <v>531.5</v>
      </c>
      <c r="IN44" s="99">
        <f t="shared" si="103"/>
        <v>1361</v>
      </c>
      <c r="IO44" s="99">
        <f t="shared" si="103"/>
        <v>17118</v>
      </c>
      <c r="IP44" s="99">
        <f t="shared" si="103"/>
        <v>868</v>
      </c>
      <c r="IQ44" s="99">
        <f t="shared" si="103"/>
        <v>3437.5</v>
      </c>
      <c r="IR44" s="99">
        <f t="shared" si="103"/>
        <v>0</v>
      </c>
      <c r="IS44" s="99">
        <f t="shared" si="103"/>
        <v>35235.5</v>
      </c>
      <c r="IT44" s="99">
        <f t="shared" si="103"/>
        <v>0</v>
      </c>
      <c r="IU44" s="99">
        <f t="shared" si="103"/>
        <v>451.5</v>
      </c>
      <c r="IV44" s="99">
        <f t="shared" si="103"/>
        <v>0</v>
      </c>
      <c r="IW44" s="99">
        <f t="shared" si="103"/>
        <v>0</v>
      </c>
      <c r="IX44" s="99">
        <f t="shared" si="103"/>
        <v>1085.5</v>
      </c>
      <c r="IY44" s="99">
        <f t="shared" si="103"/>
        <v>0</v>
      </c>
      <c r="IZ44" s="99">
        <f t="shared" si="103"/>
        <v>0</v>
      </c>
      <c r="JA44" s="99">
        <f t="shared" si="103"/>
        <v>2650.5</v>
      </c>
      <c r="JB44" s="99">
        <f t="shared" si="103"/>
        <v>2275.5</v>
      </c>
      <c r="JC44" s="99">
        <f t="shared" si="103"/>
        <v>0</v>
      </c>
      <c r="JD44" s="99">
        <f t="shared" si="103"/>
        <v>214</v>
      </c>
      <c r="JE44" s="99">
        <f t="shared" si="103"/>
        <v>0</v>
      </c>
      <c r="JF44" s="99">
        <f t="shared" si="103"/>
        <v>0</v>
      </c>
      <c r="JG44" s="99">
        <f t="shared" si="103"/>
        <v>10574.5</v>
      </c>
      <c r="JH44" s="99">
        <f t="shared" si="103"/>
        <v>2057.5</v>
      </c>
      <c r="JI44" s="99">
        <f t="shared" si="103"/>
        <v>1550</v>
      </c>
      <c r="JJ44" s="99">
        <f t="shared" si="103"/>
        <v>2917</v>
      </c>
      <c r="JK44" s="99">
        <f t="shared" si="103"/>
        <v>0</v>
      </c>
      <c r="JL44" s="99">
        <f t="shared" si="103"/>
        <v>34449</v>
      </c>
      <c r="JM44" s="99">
        <f t="shared" si="103"/>
        <v>0</v>
      </c>
      <c r="JN44" s="99">
        <f t="shared" si="103"/>
        <v>0</v>
      </c>
      <c r="JO44" s="99">
        <f t="shared" si="103"/>
        <v>0</v>
      </c>
      <c r="JP44" s="99">
        <f t="shared" si="103"/>
        <v>0</v>
      </c>
      <c r="JQ44" s="99">
        <f t="shared" si="103"/>
        <v>0</v>
      </c>
      <c r="JR44" s="99">
        <f t="shared" si="103"/>
        <v>1392.5</v>
      </c>
      <c r="JS44" s="99">
        <f t="shared" si="103"/>
        <v>0</v>
      </c>
      <c r="JT44" s="99">
        <f t="shared" si="103"/>
        <v>198828</v>
      </c>
      <c r="JU44" s="99">
        <f t="shared" si="103"/>
        <v>41760</v>
      </c>
      <c r="JV44" s="99">
        <f t="shared" si="103"/>
        <v>13602.5</v>
      </c>
      <c r="JW44" s="99">
        <f t="shared" si="103"/>
        <v>7437</v>
      </c>
      <c r="JX44" s="99">
        <f t="shared" si="103"/>
        <v>2887</v>
      </c>
      <c r="JY44" s="99">
        <f t="shared" si="103"/>
        <v>0</v>
      </c>
      <c r="JZ44" s="99">
        <f t="shared" si="103"/>
        <v>195.5</v>
      </c>
      <c r="KA44" s="99">
        <f t="shared" si="103"/>
        <v>0</v>
      </c>
      <c r="KB44" s="99">
        <f t="shared" si="103"/>
        <v>0</v>
      </c>
      <c r="KC44" s="99">
        <f t="shared" si="103"/>
        <v>3126.5</v>
      </c>
      <c r="KD44" s="99">
        <f t="shared" si="103"/>
        <v>9324</v>
      </c>
      <c r="KE44" s="99">
        <f t="shared" si="103"/>
        <v>294</v>
      </c>
      <c r="KF44" s="99">
        <f t="shared" si="103"/>
        <v>736</v>
      </c>
      <c r="KG44" s="99">
        <f t="shared" ref="KG44:KR44" si="104">IF(KG20&lt;KG$26,0,KG20-KG$27)</f>
        <v>0</v>
      </c>
      <c r="KH44" s="99">
        <f t="shared" si="104"/>
        <v>0</v>
      </c>
      <c r="KI44" s="99">
        <f t="shared" si="104"/>
        <v>9146</v>
      </c>
      <c r="KJ44" s="99">
        <f t="shared" si="104"/>
        <v>0</v>
      </c>
      <c r="KK44" s="99">
        <f t="shared" si="104"/>
        <v>2381.5</v>
      </c>
      <c r="KL44" s="99">
        <f t="shared" si="104"/>
        <v>0</v>
      </c>
      <c r="KM44" s="99">
        <f t="shared" si="104"/>
        <v>0</v>
      </c>
      <c r="KN44" s="99">
        <f t="shared" si="104"/>
        <v>263</v>
      </c>
      <c r="KO44" s="99">
        <f t="shared" si="104"/>
        <v>0</v>
      </c>
      <c r="KP44" s="99">
        <f t="shared" si="104"/>
        <v>0</v>
      </c>
      <c r="KQ44" s="99">
        <f t="shared" si="104"/>
        <v>0</v>
      </c>
      <c r="KR44" s="99">
        <f t="shared" si="104"/>
        <v>0</v>
      </c>
    </row>
    <row r="45" spans="1:304" x14ac:dyDescent="0.15">
      <c r="A45" s="82" t="s">
        <v>369</v>
      </c>
      <c r="B45" s="83" t="s">
        <v>32</v>
      </c>
      <c r="C45" s="99">
        <f t="shared" ref="C45:AC45" si="105">IF(C21&lt;C$26,0,C21-C$27)</f>
        <v>0</v>
      </c>
      <c r="D45" s="99">
        <f t="shared" si="105"/>
        <v>0</v>
      </c>
      <c r="E45" s="99">
        <f t="shared" si="105"/>
        <v>293</v>
      </c>
      <c r="F45" s="99">
        <f t="shared" si="105"/>
        <v>0</v>
      </c>
      <c r="G45" s="99">
        <f t="shared" si="105"/>
        <v>187.5</v>
      </c>
      <c r="H45" s="99">
        <f t="shared" si="105"/>
        <v>0</v>
      </c>
      <c r="I45" s="99">
        <f t="shared" si="105"/>
        <v>0</v>
      </c>
      <c r="J45" s="99">
        <f t="shared" si="105"/>
        <v>0</v>
      </c>
      <c r="K45" s="99">
        <f t="shared" si="105"/>
        <v>0</v>
      </c>
      <c r="L45" s="99">
        <f t="shared" si="105"/>
        <v>0</v>
      </c>
      <c r="M45" s="99">
        <f t="shared" si="105"/>
        <v>0</v>
      </c>
      <c r="N45" s="99">
        <f t="shared" si="105"/>
        <v>0</v>
      </c>
      <c r="O45" s="99">
        <f t="shared" si="105"/>
        <v>0</v>
      </c>
      <c r="P45" s="99">
        <f t="shared" si="105"/>
        <v>0</v>
      </c>
      <c r="Q45" s="99">
        <f t="shared" si="105"/>
        <v>0</v>
      </c>
      <c r="R45" s="99">
        <f t="shared" si="105"/>
        <v>0</v>
      </c>
      <c r="S45" s="99">
        <f t="shared" si="105"/>
        <v>0</v>
      </c>
      <c r="T45" s="99">
        <f t="shared" si="105"/>
        <v>0</v>
      </c>
      <c r="U45" s="99">
        <f t="shared" si="105"/>
        <v>0</v>
      </c>
      <c r="V45" s="99">
        <f t="shared" si="105"/>
        <v>0</v>
      </c>
      <c r="W45" s="99">
        <f t="shared" si="105"/>
        <v>0</v>
      </c>
      <c r="X45" s="99">
        <f t="shared" si="105"/>
        <v>0</v>
      </c>
      <c r="Y45" s="99">
        <f t="shared" si="105"/>
        <v>0</v>
      </c>
      <c r="Z45" s="99">
        <f t="shared" si="105"/>
        <v>0</v>
      </c>
      <c r="AA45" s="99">
        <f t="shared" si="105"/>
        <v>0</v>
      </c>
      <c r="AB45" s="99">
        <f t="shared" si="105"/>
        <v>0</v>
      </c>
      <c r="AC45" s="99">
        <f t="shared" si="105"/>
        <v>0</v>
      </c>
      <c r="AD45" s="78"/>
      <c r="AE45" s="82" t="s">
        <v>369</v>
      </c>
      <c r="AF45" s="83" t="s">
        <v>32</v>
      </c>
      <c r="AG45" s="99">
        <f t="shared" ref="AG45:BL45" si="106">IF(AG21&lt;AG$26,0,AG21-AG$27)</f>
        <v>0</v>
      </c>
      <c r="AH45" s="99">
        <f t="shared" si="106"/>
        <v>0</v>
      </c>
      <c r="AI45" s="99">
        <f t="shared" si="106"/>
        <v>0</v>
      </c>
      <c r="AJ45" s="99">
        <f t="shared" si="106"/>
        <v>0</v>
      </c>
      <c r="AK45" s="99">
        <f t="shared" si="106"/>
        <v>0</v>
      </c>
      <c r="AL45" s="99">
        <f t="shared" si="106"/>
        <v>0</v>
      </c>
      <c r="AM45" s="99">
        <f t="shared" si="106"/>
        <v>0</v>
      </c>
      <c r="AN45" s="99">
        <f t="shared" si="106"/>
        <v>0</v>
      </c>
      <c r="AO45" s="99">
        <f t="shared" si="106"/>
        <v>0</v>
      </c>
      <c r="AP45" s="99">
        <f t="shared" si="106"/>
        <v>0</v>
      </c>
      <c r="AQ45" s="99">
        <f t="shared" si="106"/>
        <v>0</v>
      </c>
      <c r="AR45" s="99">
        <f t="shared" si="106"/>
        <v>0</v>
      </c>
      <c r="AS45" s="99">
        <f t="shared" si="106"/>
        <v>0</v>
      </c>
      <c r="AT45" s="99">
        <f t="shared" si="106"/>
        <v>0</v>
      </c>
      <c r="AU45" s="99">
        <f t="shared" si="106"/>
        <v>0</v>
      </c>
      <c r="AV45" s="99">
        <f t="shared" si="106"/>
        <v>0</v>
      </c>
      <c r="AW45" s="99">
        <f t="shared" si="106"/>
        <v>0</v>
      </c>
      <c r="AX45" s="99">
        <f t="shared" si="106"/>
        <v>0</v>
      </c>
      <c r="AY45" s="99">
        <f t="shared" si="106"/>
        <v>0</v>
      </c>
      <c r="AZ45" s="99">
        <f t="shared" si="106"/>
        <v>0</v>
      </c>
      <c r="BA45" s="99">
        <f t="shared" si="106"/>
        <v>0</v>
      </c>
      <c r="BB45" s="99">
        <f t="shared" si="106"/>
        <v>0</v>
      </c>
      <c r="BC45" s="99">
        <f t="shared" si="106"/>
        <v>0</v>
      </c>
      <c r="BD45" s="99">
        <f t="shared" si="106"/>
        <v>0</v>
      </c>
      <c r="BE45" s="99">
        <f t="shared" si="106"/>
        <v>0</v>
      </c>
      <c r="BF45" s="99">
        <f t="shared" si="106"/>
        <v>0</v>
      </c>
      <c r="BG45" s="99">
        <f t="shared" si="106"/>
        <v>0</v>
      </c>
      <c r="BH45" s="99">
        <f t="shared" si="106"/>
        <v>0</v>
      </c>
      <c r="BI45" s="99">
        <f t="shared" si="106"/>
        <v>0</v>
      </c>
      <c r="BJ45" s="99">
        <f t="shared" si="106"/>
        <v>0</v>
      </c>
      <c r="BK45" s="99">
        <f t="shared" si="106"/>
        <v>0</v>
      </c>
      <c r="BL45" s="99">
        <f t="shared" si="106"/>
        <v>0</v>
      </c>
      <c r="BM45" s="99">
        <f t="shared" ref="BM45:CR45" si="107">IF(BM21&lt;BM$26,0,BM21-BM$27)</f>
        <v>0</v>
      </c>
      <c r="BN45" s="99">
        <f t="shared" si="107"/>
        <v>0</v>
      </c>
      <c r="BO45" s="99">
        <f t="shared" si="107"/>
        <v>0</v>
      </c>
      <c r="BP45" s="99">
        <f t="shared" si="107"/>
        <v>0</v>
      </c>
      <c r="BQ45" s="99">
        <f t="shared" si="107"/>
        <v>0</v>
      </c>
      <c r="BR45" s="99">
        <f t="shared" si="107"/>
        <v>0</v>
      </c>
      <c r="BS45" s="99">
        <f t="shared" si="107"/>
        <v>0</v>
      </c>
      <c r="BT45" s="99">
        <f t="shared" si="107"/>
        <v>0</v>
      </c>
      <c r="BU45" s="99">
        <f t="shared" si="107"/>
        <v>0</v>
      </c>
      <c r="BV45" s="99">
        <f t="shared" si="107"/>
        <v>0</v>
      </c>
      <c r="BW45" s="99">
        <f t="shared" si="107"/>
        <v>0</v>
      </c>
      <c r="BX45" s="99">
        <f t="shared" si="107"/>
        <v>0</v>
      </c>
      <c r="BY45" s="99">
        <f t="shared" si="107"/>
        <v>0</v>
      </c>
      <c r="BZ45" s="99">
        <f t="shared" si="107"/>
        <v>0</v>
      </c>
      <c r="CA45" s="99">
        <f t="shared" si="107"/>
        <v>0</v>
      </c>
      <c r="CB45" s="99">
        <f t="shared" si="107"/>
        <v>0</v>
      </c>
      <c r="CC45" s="99">
        <f t="shared" si="107"/>
        <v>0</v>
      </c>
      <c r="CD45" s="99">
        <f t="shared" si="107"/>
        <v>0</v>
      </c>
      <c r="CE45" s="99">
        <f t="shared" si="107"/>
        <v>0</v>
      </c>
      <c r="CF45" s="99">
        <f t="shared" si="107"/>
        <v>0</v>
      </c>
      <c r="CG45" s="99">
        <f t="shared" si="107"/>
        <v>28053.5</v>
      </c>
      <c r="CH45" s="99">
        <f t="shared" si="107"/>
        <v>6831</v>
      </c>
      <c r="CI45" s="99">
        <f t="shared" si="107"/>
        <v>1613</v>
      </c>
      <c r="CJ45" s="99">
        <f t="shared" si="107"/>
        <v>370.5</v>
      </c>
      <c r="CK45" s="99">
        <f t="shared" si="107"/>
        <v>0</v>
      </c>
      <c r="CL45" s="99">
        <f t="shared" si="107"/>
        <v>0</v>
      </c>
      <c r="CM45" s="99">
        <f t="shared" si="107"/>
        <v>0</v>
      </c>
      <c r="CN45" s="99">
        <f t="shared" si="107"/>
        <v>0</v>
      </c>
      <c r="CO45" s="99">
        <f t="shared" si="107"/>
        <v>0</v>
      </c>
      <c r="CP45" s="99">
        <f t="shared" si="107"/>
        <v>0</v>
      </c>
      <c r="CQ45" s="99">
        <f t="shared" si="107"/>
        <v>0</v>
      </c>
      <c r="CR45" s="99">
        <f t="shared" si="107"/>
        <v>0</v>
      </c>
      <c r="CS45" s="78"/>
      <c r="CT45" s="78"/>
      <c r="CU45" s="82" t="s">
        <v>369</v>
      </c>
      <c r="CV45" s="83" t="s">
        <v>32</v>
      </c>
      <c r="CW45" s="99">
        <f t="shared" ref="CW45:FH45" si="108">IF(CW21&lt;CW$26,0,CW21-CW$27)</f>
        <v>0</v>
      </c>
      <c r="CX45" s="99">
        <f t="shared" si="108"/>
        <v>0</v>
      </c>
      <c r="CY45" s="99">
        <f t="shared" si="108"/>
        <v>0</v>
      </c>
      <c r="CZ45" s="99">
        <f t="shared" si="108"/>
        <v>0</v>
      </c>
      <c r="DA45" s="99">
        <f t="shared" si="108"/>
        <v>0</v>
      </c>
      <c r="DB45" s="99">
        <f t="shared" si="108"/>
        <v>0</v>
      </c>
      <c r="DC45" s="99">
        <f t="shared" si="108"/>
        <v>0</v>
      </c>
      <c r="DD45" s="99">
        <f t="shared" si="108"/>
        <v>0</v>
      </c>
      <c r="DE45" s="99">
        <f t="shared" si="108"/>
        <v>0</v>
      </c>
      <c r="DF45" s="99">
        <f t="shared" si="108"/>
        <v>0</v>
      </c>
      <c r="DG45" s="99">
        <f t="shared" si="108"/>
        <v>0</v>
      </c>
      <c r="DH45" s="99">
        <f t="shared" si="108"/>
        <v>771.5</v>
      </c>
      <c r="DI45" s="99">
        <f t="shared" si="108"/>
        <v>0</v>
      </c>
      <c r="DJ45" s="99">
        <f t="shared" si="108"/>
        <v>0</v>
      </c>
      <c r="DK45" s="99">
        <f t="shared" si="108"/>
        <v>0</v>
      </c>
      <c r="DL45" s="99">
        <f t="shared" si="108"/>
        <v>0</v>
      </c>
      <c r="DM45" s="99">
        <f t="shared" si="108"/>
        <v>0</v>
      </c>
      <c r="DN45" s="99">
        <f t="shared" si="108"/>
        <v>0</v>
      </c>
      <c r="DO45" s="99">
        <f t="shared" si="108"/>
        <v>0</v>
      </c>
      <c r="DP45" s="99">
        <f t="shared" si="108"/>
        <v>0</v>
      </c>
      <c r="DQ45" s="99">
        <f t="shared" si="108"/>
        <v>0</v>
      </c>
      <c r="DR45" s="99">
        <f t="shared" si="108"/>
        <v>0</v>
      </c>
      <c r="DS45" s="99">
        <f t="shared" si="108"/>
        <v>0</v>
      </c>
      <c r="DT45" s="99">
        <f t="shared" si="108"/>
        <v>2254.5</v>
      </c>
      <c r="DU45" s="99">
        <f t="shared" si="108"/>
        <v>276</v>
      </c>
      <c r="DV45" s="99">
        <f t="shared" si="108"/>
        <v>558</v>
      </c>
      <c r="DW45" s="99">
        <f t="shared" si="108"/>
        <v>0</v>
      </c>
      <c r="DX45" s="99">
        <f t="shared" si="108"/>
        <v>0</v>
      </c>
      <c r="DY45" s="99">
        <f t="shared" si="108"/>
        <v>0</v>
      </c>
      <c r="DZ45" s="99">
        <f t="shared" si="108"/>
        <v>0</v>
      </c>
      <c r="EA45" s="99">
        <f t="shared" si="108"/>
        <v>0</v>
      </c>
      <c r="EB45" s="99">
        <f t="shared" si="108"/>
        <v>0</v>
      </c>
      <c r="EC45" s="99">
        <f t="shared" si="108"/>
        <v>6987.5</v>
      </c>
      <c r="ED45" s="99">
        <f t="shared" si="108"/>
        <v>0</v>
      </c>
      <c r="EE45" s="99">
        <f t="shared" si="108"/>
        <v>1014.5</v>
      </c>
      <c r="EF45" s="99">
        <f t="shared" si="108"/>
        <v>0</v>
      </c>
      <c r="EG45" s="99">
        <f t="shared" si="108"/>
        <v>0</v>
      </c>
      <c r="EH45" s="99">
        <f t="shared" si="108"/>
        <v>0</v>
      </c>
      <c r="EI45" s="99">
        <f t="shared" si="108"/>
        <v>0</v>
      </c>
      <c r="EJ45" s="99">
        <f t="shared" si="108"/>
        <v>0</v>
      </c>
      <c r="EK45" s="99">
        <f t="shared" si="108"/>
        <v>330</v>
      </c>
      <c r="EL45" s="99">
        <f t="shared" si="108"/>
        <v>0</v>
      </c>
      <c r="EM45" s="99">
        <f t="shared" si="108"/>
        <v>0</v>
      </c>
      <c r="EN45" s="99">
        <f t="shared" si="108"/>
        <v>0</v>
      </c>
      <c r="EO45" s="99">
        <f t="shared" si="108"/>
        <v>0</v>
      </c>
      <c r="EP45" s="99">
        <f t="shared" si="108"/>
        <v>0</v>
      </c>
      <c r="EQ45" s="99">
        <f t="shared" si="108"/>
        <v>0</v>
      </c>
      <c r="ER45" s="99">
        <f t="shared" si="108"/>
        <v>0</v>
      </c>
      <c r="ES45" s="99">
        <f t="shared" si="108"/>
        <v>0</v>
      </c>
      <c r="ET45" s="99">
        <f t="shared" si="108"/>
        <v>0</v>
      </c>
      <c r="EU45" s="99">
        <f t="shared" si="108"/>
        <v>0</v>
      </c>
      <c r="EV45" s="99">
        <f t="shared" si="108"/>
        <v>0</v>
      </c>
      <c r="EW45" s="99">
        <f t="shared" si="108"/>
        <v>382</v>
      </c>
      <c r="EX45" s="99">
        <f t="shared" si="108"/>
        <v>0</v>
      </c>
      <c r="EY45" s="99">
        <f t="shared" si="108"/>
        <v>1879</v>
      </c>
      <c r="EZ45" s="99">
        <f t="shared" si="108"/>
        <v>486</v>
      </c>
      <c r="FA45" s="99">
        <f t="shared" si="108"/>
        <v>278</v>
      </c>
      <c r="FB45" s="99">
        <f t="shared" si="108"/>
        <v>0</v>
      </c>
      <c r="FC45" s="99">
        <f t="shared" si="108"/>
        <v>0</v>
      </c>
      <c r="FD45" s="99">
        <f t="shared" si="108"/>
        <v>9810</v>
      </c>
      <c r="FE45" s="99">
        <f t="shared" si="108"/>
        <v>0</v>
      </c>
      <c r="FF45" s="99">
        <f t="shared" si="108"/>
        <v>470.5</v>
      </c>
      <c r="FG45" s="99">
        <f t="shared" si="108"/>
        <v>0</v>
      </c>
      <c r="FH45" s="99">
        <f t="shared" si="108"/>
        <v>604</v>
      </c>
      <c r="FI45" s="99">
        <f t="shared" ref="FI45:HT45" si="109">IF(FI21&lt;FI$26,0,FI21-FI$27)</f>
        <v>462</v>
      </c>
      <c r="FJ45" s="99">
        <f t="shared" si="109"/>
        <v>0</v>
      </c>
      <c r="FK45" s="99">
        <f t="shared" si="109"/>
        <v>0</v>
      </c>
      <c r="FL45" s="99">
        <f t="shared" si="109"/>
        <v>0</v>
      </c>
      <c r="FM45" s="99">
        <f t="shared" si="109"/>
        <v>0</v>
      </c>
      <c r="FN45" s="99">
        <f t="shared" si="109"/>
        <v>0</v>
      </c>
      <c r="FO45" s="99">
        <f t="shared" si="109"/>
        <v>0</v>
      </c>
      <c r="FP45" s="99">
        <f t="shared" si="109"/>
        <v>405</v>
      </c>
      <c r="FQ45" s="99">
        <f t="shared" si="109"/>
        <v>0</v>
      </c>
      <c r="FR45" s="99">
        <f t="shared" si="109"/>
        <v>0</v>
      </c>
      <c r="FS45" s="99">
        <f t="shared" si="109"/>
        <v>0</v>
      </c>
      <c r="FT45" s="99">
        <f t="shared" si="109"/>
        <v>0</v>
      </c>
      <c r="FU45" s="99">
        <f t="shared" si="109"/>
        <v>0</v>
      </c>
      <c r="FV45" s="99">
        <f t="shared" si="109"/>
        <v>0</v>
      </c>
      <c r="FW45" s="99">
        <f t="shared" si="109"/>
        <v>0</v>
      </c>
      <c r="FX45" s="99">
        <f t="shared" si="109"/>
        <v>3160.5</v>
      </c>
      <c r="FY45" s="99">
        <f t="shared" si="109"/>
        <v>0</v>
      </c>
      <c r="FZ45" s="99">
        <f t="shared" si="109"/>
        <v>0</v>
      </c>
      <c r="GA45" s="99">
        <f t="shared" si="109"/>
        <v>0</v>
      </c>
      <c r="GB45" s="99">
        <f t="shared" si="109"/>
        <v>0</v>
      </c>
      <c r="GC45" s="99">
        <f t="shared" si="109"/>
        <v>343</v>
      </c>
      <c r="GD45" s="99">
        <f t="shared" si="109"/>
        <v>1214</v>
      </c>
      <c r="GE45" s="99">
        <f t="shared" si="109"/>
        <v>0</v>
      </c>
      <c r="GF45" s="99">
        <f t="shared" si="109"/>
        <v>187.5</v>
      </c>
      <c r="GG45" s="99">
        <f t="shared" si="109"/>
        <v>0</v>
      </c>
      <c r="GH45" s="99">
        <f t="shared" si="109"/>
        <v>0</v>
      </c>
      <c r="GI45" s="99">
        <f t="shared" si="109"/>
        <v>0</v>
      </c>
      <c r="GJ45" s="99">
        <f t="shared" si="109"/>
        <v>0</v>
      </c>
      <c r="GK45" s="99">
        <f t="shared" si="109"/>
        <v>0</v>
      </c>
      <c r="GL45" s="99">
        <f t="shared" si="109"/>
        <v>807</v>
      </c>
      <c r="GM45" s="99">
        <f t="shared" si="109"/>
        <v>1572</v>
      </c>
      <c r="GN45" s="99">
        <f t="shared" si="109"/>
        <v>298.5</v>
      </c>
      <c r="GO45" s="99">
        <f t="shared" si="109"/>
        <v>0</v>
      </c>
      <c r="GP45" s="99">
        <f t="shared" si="109"/>
        <v>848.5</v>
      </c>
      <c r="GQ45" s="99">
        <f t="shared" si="109"/>
        <v>0</v>
      </c>
      <c r="GR45" s="99">
        <f t="shared" si="109"/>
        <v>0</v>
      </c>
      <c r="GS45" s="99">
        <f t="shared" si="109"/>
        <v>0</v>
      </c>
      <c r="GT45" s="99">
        <f t="shared" si="109"/>
        <v>3610.5</v>
      </c>
      <c r="GU45" s="99">
        <f t="shared" si="109"/>
        <v>1252.5</v>
      </c>
      <c r="GV45" s="99">
        <f t="shared" si="109"/>
        <v>2057.5</v>
      </c>
      <c r="GW45" s="99">
        <f t="shared" si="109"/>
        <v>0</v>
      </c>
      <c r="GX45" s="99">
        <f t="shared" si="109"/>
        <v>0</v>
      </c>
      <c r="GY45" s="99">
        <f t="shared" si="109"/>
        <v>235.5</v>
      </c>
      <c r="GZ45" s="99">
        <f t="shared" si="109"/>
        <v>0</v>
      </c>
      <c r="HA45" s="99">
        <f t="shared" si="109"/>
        <v>0</v>
      </c>
      <c r="HB45" s="99">
        <f t="shared" si="109"/>
        <v>0</v>
      </c>
      <c r="HC45" s="99">
        <f t="shared" si="109"/>
        <v>0</v>
      </c>
      <c r="HD45" s="99">
        <f t="shared" si="109"/>
        <v>1372</v>
      </c>
      <c r="HE45" s="99">
        <f t="shared" si="109"/>
        <v>0</v>
      </c>
      <c r="HF45" s="99">
        <f t="shared" si="109"/>
        <v>3099</v>
      </c>
      <c r="HG45" s="99">
        <f t="shared" si="109"/>
        <v>0</v>
      </c>
      <c r="HH45" s="99">
        <f t="shared" si="109"/>
        <v>0</v>
      </c>
      <c r="HI45" s="99">
        <f t="shared" si="109"/>
        <v>0</v>
      </c>
      <c r="HJ45" s="99">
        <f t="shared" si="109"/>
        <v>0</v>
      </c>
      <c r="HK45" s="99">
        <f t="shared" si="109"/>
        <v>0</v>
      </c>
      <c r="HL45" s="99">
        <f t="shared" si="109"/>
        <v>0</v>
      </c>
      <c r="HM45" s="99">
        <f t="shared" si="109"/>
        <v>0</v>
      </c>
      <c r="HN45" s="99">
        <f t="shared" si="109"/>
        <v>0</v>
      </c>
      <c r="HO45" s="99">
        <f t="shared" si="109"/>
        <v>458.5</v>
      </c>
      <c r="HP45" s="99">
        <f t="shared" si="109"/>
        <v>0</v>
      </c>
      <c r="HQ45" s="99">
        <f t="shared" si="109"/>
        <v>6314.5</v>
      </c>
      <c r="HR45" s="99">
        <f t="shared" si="109"/>
        <v>0</v>
      </c>
      <c r="HS45" s="99">
        <f t="shared" si="109"/>
        <v>0</v>
      </c>
      <c r="HT45" s="99">
        <f t="shared" si="109"/>
        <v>0</v>
      </c>
      <c r="HU45" s="99">
        <f t="shared" ref="HU45:KF45" si="110">IF(HU21&lt;HU$26,0,HU21-HU$27)</f>
        <v>0</v>
      </c>
      <c r="HV45" s="99">
        <f t="shared" si="110"/>
        <v>0</v>
      </c>
      <c r="HW45" s="99">
        <f t="shared" si="110"/>
        <v>0</v>
      </c>
      <c r="HX45" s="99">
        <f t="shared" si="110"/>
        <v>0</v>
      </c>
      <c r="HY45" s="99">
        <f t="shared" si="110"/>
        <v>0</v>
      </c>
      <c r="HZ45" s="99">
        <f t="shared" si="110"/>
        <v>0</v>
      </c>
      <c r="IA45" s="99">
        <f t="shared" si="110"/>
        <v>0</v>
      </c>
      <c r="IB45" s="99">
        <f t="shared" si="110"/>
        <v>0</v>
      </c>
      <c r="IC45" s="99">
        <f t="shared" si="110"/>
        <v>1610.5</v>
      </c>
      <c r="ID45" s="99">
        <f t="shared" si="110"/>
        <v>0</v>
      </c>
      <c r="IE45" s="99">
        <f t="shared" si="110"/>
        <v>1057.5</v>
      </c>
      <c r="IF45" s="99">
        <f t="shared" si="110"/>
        <v>2271.5</v>
      </c>
      <c r="IG45" s="99">
        <f t="shared" si="110"/>
        <v>0</v>
      </c>
      <c r="IH45" s="99">
        <f t="shared" si="110"/>
        <v>0</v>
      </c>
      <c r="II45" s="99">
        <f t="shared" si="110"/>
        <v>0</v>
      </c>
      <c r="IJ45" s="99">
        <f t="shared" si="110"/>
        <v>599.5</v>
      </c>
      <c r="IK45" s="99">
        <f t="shared" si="110"/>
        <v>11224</v>
      </c>
      <c r="IL45" s="99">
        <f t="shared" si="110"/>
        <v>0</v>
      </c>
      <c r="IM45" s="99">
        <f t="shared" si="110"/>
        <v>0</v>
      </c>
      <c r="IN45" s="99">
        <f t="shared" si="110"/>
        <v>0</v>
      </c>
      <c r="IO45" s="99">
        <f t="shared" si="110"/>
        <v>0</v>
      </c>
      <c r="IP45" s="99">
        <f t="shared" si="110"/>
        <v>0</v>
      </c>
      <c r="IQ45" s="99">
        <f t="shared" si="110"/>
        <v>322.5</v>
      </c>
      <c r="IR45" s="99">
        <f t="shared" si="110"/>
        <v>0</v>
      </c>
      <c r="IS45" s="99">
        <f t="shared" si="110"/>
        <v>280.5</v>
      </c>
      <c r="IT45" s="99">
        <f t="shared" si="110"/>
        <v>0</v>
      </c>
      <c r="IU45" s="99">
        <f t="shared" si="110"/>
        <v>0</v>
      </c>
      <c r="IV45" s="99">
        <f t="shared" si="110"/>
        <v>0</v>
      </c>
      <c r="IW45" s="99">
        <f t="shared" si="110"/>
        <v>0</v>
      </c>
      <c r="IX45" s="99">
        <f t="shared" si="110"/>
        <v>0</v>
      </c>
      <c r="IY45" s="99">
        <f t="shared" si="110"/>
        <v>0</v>
      </c>
      <c r="IZ45" s="99">
        <f t="shared" si="110"/>
        <v>0</v>
      </c>
      <c r="JA45" s="99">
        <f t="shared" si="110"/>
        <v>306.5</v>
      </c>
      <c r="JB45" s="99">
        <f t="shared" si="110"/>
        <v>0</v>
      </c>
      <c r="JC45" s="99">
        <f t="shared" si="110"/>
        <v>0</v>
      </c>
      <c r="JD45" s="99">
        <f t="shared" si="110"/>
        <v>0</v>
      </c>
      <c r="JE45" s="99">
        <f t="shared" si="110"/>
        <v>0</v>
      </c>
      <c r="JF45" s="99">
        <f t="shared" si="110"/>
        <v>0</v>
      </c>
      <c r="JG45" s="99">
        <f t="shared" si="110"/>
        <v>0</v>
      </c>
      <c r="JH45" s="99">
        <f t="shared" si="110"/>
        <v>0</v>
      </c>
      <c r="JI45" s="99">
        <f t="shared" si="110"/>
        <v>0</v>
      </c>
      <c r="JJ45" s="99">
        <f t="shared" si="110"/>
        <v>3513</v>
      </c>
      <c r="JK45" s="99">
        <f t="shared" si="110"/>
        <v>0</v>
      </c>
      <c r="JL45" s="99">
        <f t="shared" si="110"/>
        <v>0</v>
      </c>
      <c r="JM45" s="99">
        <f t="shared" si="110"/>
        <v>0</v>
      </c>
      <c r="JN45" s="99">
        <f t="shared" si="110"/>
        <v>0</v>
      </c>
      <c r="JO45" s="99">
        <f t="shared" si="110"/>
        <v>0</v>
      </c>
      <c r="JP45" s="99">
        <f t="shared" si="110"/>
        <v>0</v>
      </c>
      <c r="JQ45" s="99">
        <f t="shared" si="110"/>
        <v>0</v>
      </c>
      <c r="JR45" s="99">
        <f t="shared" si="110"/>
        <v>0</v>
      </c>
      <c r="JS45" s="99">
        <f t="shared" si="110"/>
        <v>0</v>
      </c>
      <c r="JT45" s="99">
        <f t="shared" si="110"/>
        <v>0</v>
      </c>
      <c r="JU45" s="99">
        <f t="shared" si="110"/>
        <v>16238</v>
      </c>
      <c r="JV45" s="99">
        <f t="shared" si="110"/>
        <v>10191.5</v>
      </c>
      <c r="JW45" s="99">
        <f t="shared" si="110"/>
        <v>2760</v>
      </c>
      <c r="JX45" s="99">
        <f t="shared" si="110"/>
        <v>691</v>
      </c>
      <c r="JY45" s="99">
        <f t="shared" si="110"/>
        <v>0</v>
      </c>
      <c r="JZ45" s="99">
        <f t="shared" si="110"/>
        <v>0</v>
      </c>
      <c r="KA45" s="99">
        <f t="shared" si="110"/>
        <v>0</v>
      </c>
      <c r="KB45" s="99">
        <f t="shared" si="110"/>
        <v>0</v>
      </c>
      <c r="KC45" s="99">
        <f t="shared" si="110"/>
        <v>0</v>
      </c>
      <c r="KD45" s="99">
        <f t="shared" si="110"/>
        <v>0</v>
      </c>
      <c r="KE45" s="99">
        <f t="shared" si="110"/>
        <v>2109</v>
      </c>
      <c r="KF45" s="99">
        <f t="shared" si="110"/>
        <v>0</v>
      </c>
      <c r="KG45" s="99">
        <f t="shared" ref="KG45:KR45" si="111">IF(KG21&lt;KG$26,0,KG21-KG$27)</f>
        <v>1390.5</v>
      </c>
      <c r="KH45" s="99">
        <f t="shared" si="111"/>
        <v>0</v>
      </c>
      <c r="KI45" s="99">
        <f t="shared" si="111"/>
        <v>1019</v>
      </c>
      <c r="KJ45" s="99">
        <f t="shared" si="111"/>
        <v>5352</v>
      </c>
      <c r="KK45" s="99">
        <f t="shared" si="111"/>
        <v>6211.5</v>
      </c>
      <c r="KL45" s="99">
        <f t="shared" si="111"/>
        <v>0</v>
      </c>
      <c r="KM45" s="99">
        <f t="shared" si="111"/>
        <v>0</v>
      </c>
      <c r="KN45" s="99">
        <f t="shared" si="111"/>
        <v>0</v>
      </c>
      <c r="KO45" s="99">
        <f t="shared" si="111"/>
        <v>0</v>
      </c>
      <c r="KP45" s="99">
        <f t="shared" si="111"/>
        <v>0</v>
      </c>
      <c r="KQ45" s="99">
        <f t="shared" si="111"/>
        <v>0</v>
      </c>
      <c r="KR45" s="99">
        <f t="shared" si="111"/>
        <v>0</v>
      </c>
    </row>
    <row r="46" spans="1:304" x14ac:dyDescent="0.15">
      <c r="A46" s="82" t="s">
        <v>368</v>
      </c>
      <c r="B46" s="83" t="s">
        <v>33</v>
      </c>
      <c r="C46" s="99">
        <f t="shared" ref="C46:AC46" si="112">IF(C22&lt;C$26,0,C22-C$27)</f>
        <v>0</v>
      </c>
      <c r="D46" s="99">
        <f t="shared" si="112"/>
        <v>0</v>
      </c>
      <c r="E46" s="99">
        <f t="shared" si="112"/>
        <v>0</v>
      </c>
      <c r="F46" s="99">
        <f t="shared" si="112"/>
        <v>0</v>
      </c>
      <c r="G46" s="99">
        <f t="shared" si="112"/>
        <v>0</v>
      </c>
      <c r="H46" s="99">
        <f t="shared" si="112"/>
        <v>0</v>
      </c>
      <c r="I46" s="99">
        <f t="shared" si="112"/>
        <v>0</v>
      </c>
      <c r="J46" s="99">
        <f t="shared" si="112"/>
        <v>0</v>
      </c>
      <c r="K46" s="99">
        <f t="shared" si="112"/>
        <v>0</v>
      </c>
      <c r="L46" s="99">
        <f t="shared" si="112"/>
        <v>0</v>
      </c>
      <c r="M46" s="99">
        <f t="shared" si="112"/>
        <v>0</v>
      </c>
      <c r="N46" s="99">
        <f t="shared" si="112"/>
        <v>0</v>
      </c>
      <c r="O46" s="99">
        <f t="shared" si="112"/>
        <v>0</v>
      </c>
      <c r="P46" s="99">
        <f t="shared" si="112"/>
        <v>0</v>
      </c>
      <c r="Q46" s="99">
        <f t="shared" si="112"/>
        <v>0</v>
      </c>
      <c r="R46" s="99">
        <f t="shared" si="112"/>
        <v>0</v>
      </c>
      <c r="S46" s="99">
        <f t="shared" si="112"/>
        <v>0</v>
      </c>
      <c r="T46" s="99">
        <f t="shared" si="112"/>
        <v>0</v>
      </c>
      <c r="U46" s="99">
        <f t="shared" si="112"/>
        <v>0</v>
      </c>
      <c r="V46" s="99">
        <f t="shared" si="112"/>
        <v>0</v>
      </c>
      <c r="W46" s="99">
        <f t="shared" si="112"/>
        <v>0</v>
      </c>
      <c r="X46" s="99">
        <f t="shared" si="112"/>
        <v>0</v>
      </c>
      <c r="Y46" s="99">
        <f t="shared" si="112"/>
        <v>0</v>
      </c>
      <c r="Z46" s="99">
        <f t="shared" si="112"/>
        <v>0</v>
      </c>
      <c r="AA46" s="99">
        <f t="shared" si="112"/>
        <v>0</v>
      </c>
      <c r="AB46" s="99">
        <f t="shared" si="112"/>
        <v>0</v>
      </c>
      <c r="AC46" s="99">
        <f t="shared" si="112"/>
        <v>0</v>
      </c>
      <c r="AD46" s="78"/>
      <c r="AE46" s="82" t="s">
        <v>368</v>
      </c>
      <c r="AF46" s="83" t="s">
        <v>33</v>
      </c>
      <c r="AG46" s="99">
        <f t="shared" ref="AG46:BL46" si="113">IF(AG22&lt;AG$26,0,AG22-AG$27)</f>
        <v>0</v>
      </c>
      <c r="AH46" s="99">
        <f t="shared" si="113"/>
        <v>0</v>
      </c>
      <c r="AI46" s="99">
        <f t="shared" si="113"/>
        <v>0</v>
      </c>
      <c r="AJ46" s="99">
        <f t="shared" si="113"/>
        <v>0</v>
      </c>
      <c r="AK46" s="99">
        <f t="shared" si="113"/>
        <v>0</v>
      </c>
      <c r="AL46" s="99">
        <f t="shared" si="113"/>
        <v>0</v>
      </c>
      <c r="AM46" s="99">
        <f t="shared" si="113"/>
        <v>0</v>
      </c>
      <c r="AN46" s="99">
        <f t="shared" si="113"/>
        <v>0</v>
      </c>
      <c r="AO46" s="99">
        <f t="shared" si="113"/>
        <v>0</v>
      </c>
      <c r="AP46" s="99">
        <f t="shared" si="113"/>
        <v>0</v>
      </c>
      <c r="AQ46" s="99">
        <f t="shared" si="113"/>
        <v>0</v>
      </c>
      <c r="AR46" s="99">
        <f t="shared" si="113"/>
        <v>0</v>
      </c>
      <c r="AS46" s="99">
        <f t="shared" si="113"/>
        <v>0</v>
      </c>
      <c r="AT46" s="99">
        <f t="shared" si="113"/>
        <v>0</v>
      </c>
      <c r="AU46" s="99">
        <f t="shared" si="113"/>
        <v>0</v>
      </c>
      <c r="AV46" s="99">
        <f t="shared" si="113"/>
        <v>0</v>
      </c>
      <c r="AW46" s="99">
        <f t="shared" si="113"/>
        <v>0</v>
      </c>
      <c r="AX46" s="99">
        <f t="shared" si="113"/>
        <v>0</v>
      </c>
      <c r="AY46" s="99">
        <f t="shared" si="113"/>
        <v>0</v>
      </c>
      <c r="AZ46" s="99">
        <f t="shared" si="113"/>
        <v>0</v>
      </c>
      <c r="BA46" s="99">
        <f t="shared" si="113"/>
        <v>0</v>
      </c>
      <c r="BB46" s="99">
        <f t="shared" si="113"/>
        <v>0</v>
      </c>
      <c r="BC46" s="99">
        <f t="shared" si="113"/>
        <v>0</v>
      </c>
      <c r="BD46" s="99">
        <f t="shared" si="113"/>
        <v>0</v>
      </c>
      <c r="BE46" s="99">
        <f t="shared" si="113"/>
        <v>0</v>
      </c>
      <c r="BF46" s="99">
        <f t="shared" si="113"/>
        <v>0</v>
      </c>
      <c r="BG46" s="99">
        <f t="shared" si="113"/>
        <v>0</v>
      </c>
      <c r="BH46" s="99">
        <f t="shared" si="113"/>
        <v>0</v>
      </c>
      <c r="BI46" s="99">
        <f t="shared" si="113"/>
        <v>0</v>
      </c>
      <c r="BJ46" s="99">
        <f t="shared" si="113"/>
        <v>0</v>
      </c>
      <c r="BK46" s="99">
        <f t="shared" si="113"/>
        <v>0</v>
      </c>
      <c r="BL46" s="99">
        <f t="shared" si="113"/>
        <v>0</v>
      </c>
      <c r="BM46" s="99">
        <f t="shared" ref="BM46:CR46" si="114">IF(BM22&lt;BM$26,0,BM22-BM$27)</f>
        <v>0</v>
      </c>
      <c r="BN46" s="99">
        <f t="shared" si="114"/>
        <v>0</v>
      </c>
      <c r="BO46" s="99">
        <f t="shared" si="114"/>
        <v>0</v>
      </c>
      <c r="BP46" s="99">
        <f t="shared" si="114"/>
        <v>0</v>
      </c>
      <c r="BQ46" s="99">
        <f t="shared" si="114"/>
        <v>0</v>
      </c>
      <c r="BR46" s="99">
        <f t="shared" si="114"/>
        <v>0</v>
      </c>
      <c r="BS46" s="99">
        <f t="shared" si="114"/>
        <v>0</v>
      </c>
      <c r="BT46" s="99">
        <f t="shared" si="114"/>
        <v>0</v>
      </c>
      <c r="BU46" s="99">
        <f t="shared" si="114"/>
        <v>0</v>
      </c>
      <c r="BV46" s="99">
        <f t="shared" si="114"/>
        <v>0</v>
      </c>
      <c r="BW46" s="99">
        <f t="shared" si="114"/>
        <v>0</v>
      </c>
      <c r="BX46" s="99">
        <f t="shared" si="114"/>
        <v>0</v>
      </c>
      <c r="BY46" s="99">
        <f t="shared" si="114"/>
        <v>0</v>
      </c>
      <c r="BZ46" s="99">
        <f t="shared" si="114"/>
        <v>0</v>
      </c>
      <c r="CA46" s="99">
        <f t="shared" si="114"/>
        <v>0</v>
      </c>
      <c r="CB46" s="99">
        <f t="shared" si="114"/>
        <v>0</v>
      </c>
      <c r="CC46" s="99">
        <f t="shared" si="114"/>
        <v>0</v>
      </c>
      <c r="CD46" s="99">
        <f t="shared" si="114"/>
        <v>0</v>
      </c>
      <c r="CE46" s="99">
        <f t="shared" si="114"/>
        <v>0</v>
      </c>
      <c r="CF46" s="99">
        <f t="shared" si="114"/>
        <v>0</v>
      </c>
      <c r="CG46" s="99">
        <f t="shared" si="114"/>
        <v>0</v>
      </c>
      <c r="CH46" s="99">
        <f t="shared" si="114"/>
        <v>0</v>
      </c>
      <c r="CI46" s="99">
        <f t="shared" si="114"/>
        <v>0</v>
      </c>
      <c r="CJ46" s="99">
        <f t="shared" si="114"/>
        <v>0</v>
      </c>
      <c r="CK46" s="99">
        <f t="shared" si="114"/>
        <v>418120.5</v>
      </c>
      <c r="CL46" s="99">
        <f t="shared" si="114"/>
        <v>102857</v>
      </c>
      <c r="CM46" s="99">
        <f t="shared" si="114"/>
        <v>28941</v>
      </c>
      <c r="CN46" s="99">
        <f t="shared" si="114"/>
        <v>6244</v>
      </c>
      <c r="CO46" s="99">
        <f t="shared" si="114"/>
        <v>0</v>
      </c>
      <c r="CP46" s="99">
        <f t="shared" si="114"/>
        <v>0</v>
      </c>
      <c r="CQ46" s="99">
        <f t="shared" si="114"/>
        <v>0</v>
      </c>
      <c r="CR46" s="99">
        <f t="shared" si="114"/>
        <v>0</v>
      </c>
      <c r="CS46" s="78"/>
      <c r="CT46" s="78"/>
      <c r="CU46" s="82" t="s">
        <v>368</v>
      </c>
      <c r="CV46" s="83" t="s">
        <v>33</v>
      </c>
      <c r="CW46" s="99">
        <f t="shared" ref="CW46:FH46" si="115">IF(CW22&lt;CW$26,0,CW22-CW$27)</f>
        <v>3570.5</v>
      </c>
      <c r="CX46" s="99">
        <f t="shared" si="115"/>
        <v>410</v>
      </c>
      <c r="CY46" s="99">
        <f t="shared" si="115"/>
        <v>765</v>
      </c>
      <c r="CZ46" s="99">
        <f t="shared" si="115"/>
        <v>1449.5</v>
      </c>
      <c r="DA46" s="99">
        <f t="shared" si="115"/>
        <v>0</v>
      </c>
      <c r="DB46" s="99">
        <f t="shared" si="115"/>
        <v>0</v>
      </c>
      <c r="DC46" s="99">
        <f t="shared" si="115"/>
        <v>0</v>
      </c>
      <c r="DD46" s="99">
        <f t="shared" si="115"/>
        <v>571</v>
      </c>
      <c r="DE46" s="99">
        <f t="shared" si="115"/>
        <v>2435.5</v>
      </c>
      <c r="DF46" s="99">
        <f t="shared" si="115"/>
        <v>0</v>
      </c>
      <c r="DG46" s="99">
        <f t="shared" si="115"/>
        <v>0</v>
      </c>
      <c r="DH46" s="99">
        <f t="shared" si="115"/>
        <v>2378.5</v>
      </c>
      <c r="DI46" s="99">
        <f t="shared" si="115"/>
        <v>13534</v>
      </c>
      <c r="DJ46" s="99">
        <f t="shared" si="115"/>
        <v>0</v>
      </c>
      <c r="DK46" s="99">
        <f t="shared" si="115"/>
        <v>3753</v>
      </c>
      <c r="DL46" s="99">
        <f t="shared" si="115"/>
        <v>1967.5</v>
      </c>
      <c r="DM46" s="99">
        <f t="shared" si="115"/>
        <v>659</v>
      </c>
      <c r="DN46" s="99">
        <f t="shared" si="115"/>
        <v>0</v>
      </c>
      <c r="DO46" s="99">
        <f t="shared" si="115"/>
        <v>997</v>
      </c>
      <c r="DP46" s="99">
        <f t="shared" si="115"/>
        <v>0</v>
      </c>
      <c r="DQ46" s="99">
        <f t="shared" si="115"/>
        <v>1287.5</v>
      </c>
      <c r="DR46" s="99">
        <f t="shared" si="115"/>
        <v>1152.5</v>
      </c>
      <c r="DS46" s="99">
        <f t="shared" si="115"/>
        <v>484</v>
      </c>
      <c r="DT46" s="99">
        <f t="shared" si="115"/>
        <v>344.5</v>
      </c>
      <c r="DU46" s="99">
        <f t="shared" si="115"/>
        <v>0</v>
      </c>
      <c r="DV46" s="99">
        <f t="shared" si="115"/>
        <v>0</v>
      </c>
      <c r="DW46" s="99">
        <f t="shared" si="115"/>
        <v>672</v>
      </c>
      <c r="DX46" s="99">
        <f t="shared" si="115"/>
        <v>0</v>
      </c>
      <c r="DY46" s="99">
        <f t="shared" si="115"/>
        <v>4179</v>
      </c>
      <c r="DZ46" s="99">
        <f t="shared" si="115"/>
        <v>1226</v>
      </c>
      <c r="EA46" s="99">
        <f t="shared" si="115"/>
        <v>298</v>
      </c>
      <c r="EB46" s="99">
        <f t="shared" si="115"/>
        <v>0</v>
      </c>
      <c r="EC46" s="99">
        <f t="shared" si="115"/>
        <v>13592.5</v>
      </c>
      <c r="ED46" s="99">
        <f t="shared" si="115"/>
        <v>2009.5</v>
      </c>
      <c r="EE46" s="99">
        <f t="shared" si="115"/>
        <v>43945.5</v>
      </c>
      <c r="EF46" s="99">
        <f t="shared" si="115"/>
        <v>0</v>
      </c>
      <c r="EG46" s="99">
        <f t="shared" si="115"/>
        <v>703</v>
      </c>
      <c r="EH46" s="99">
        <f t="shared" si="115"/>
        <v>625</v>
      </c>
      <c r="EI46" s="99">
        <f t="shared" si="115"/>
        <v>0</v>
      </c>
      <c r="EJ46" s="99">
        <f t="shared" si="115"/>
        <v>269</v>
      </c>
      <c r="EK46" s="99">
        <f t="shared" si="115"/>
        <v>2721</v>
      </c>
      <c r="EL46" s="99">
        <f t="shared" si="115"/>
        <v>0</v>
      </c>
      <c r="EM46" s="99">
        <f t="shared" si="115"/>
        <v>4550.5</v>
      </c>
      <c r="EN46" s="99">
        <f t="shared" si="115"/>
        <v>373.5</v>
      </c>
      <c r="EO46" s="99">
        <f t="shared" si="115"/>
        <v>0</v>
      </c>
      <c r="EP46" s="99">
        <f t="shared" si="115"/>
        <v>0</v>
      </c>
      <c r="EQ46" s="99">
        <f t="shared" si="115"/>
        <v>1017</v>
      </c>
      <c r="ER46" s="99">
        <f t="shared" si="115"/>
        <v>553.5</v>
      </c>
      <c r="ES46" s="99">
        <f t="shared" si="115"/>
        <v>30171</v>
      </c>
      <c r="ET46" s="99">
        <f t="shared" si="115"/>
        <v>0</v>
      </c>
      <c r="EU46" s="99">
        <f t="shared" si="115"/>
        <v>6435</v>
      </c>
      <c r="EV46" s="99">
        <f t="shared" si="115"/>
        <v>781.5</v>
      </c>
      <c r="EW46" s="99">
        <f t="shared" si="115"/>
        <v>0</v>
      </c>
      <c r="EX46" s="99">
        <f t="shared" si="115"/>
        <v>0</v>
      </c>
      <c r="EY46" s="99">
        <f t="shared" si="115"/>
        <v>2067</v>
      </c>
      <c r="EZ46" s="99">
        <f t="shared" si="115"/>
        <v>797</v>
      </c>
      <c r="FA46" s="99">
        <f t="shared" si="115"/>
        <v>581</v>
      </c>
      <c r="FB46" s="99">
        <f t="shared" si="115"/>
        <v>478.5</v>
      </c>
      <c r="FC46" s="99">
        <f t="shared" si="115"/>
        <v>637.5</v>
      </c>
      <c r="FD46" s="99">
        <f t="shared" si="115"/>
        <v>371</v>
      </c>
      <c r="FE46" s="99">
        <f t="shared" si="115"/>
        <v>1758</v>
      </c>
      <c r="FF46" s="99">
        <f t="shared" si="115"/>
        <v>1012.5</v>
      </c>
      <c r="FG46" s="99">
        <f t="shared" si="115"/>
        <v>583</v>
      </c>
      <c r="FH46" s="99">
        <f t="shared" si="115"/>
        <v>748</v>
      </c>
      <c r="FI46" s="99">
        <f t="shared" ref="FI46:HT46" si="116">IF(FI22&lt;FI$26,0,FI22-FI$27)</f>
        <v>6451</v>
      </c>
      <c r="FJ46" s="99">
        <f t="shared" si="116"/>
        <v>260</v>
      </c>
      <c r="FK46" s="99">
        <f t="shared" si="116"/>
        <v>24010</v>
      </c>
      <c r="FL46" s="99">
        <f t="shared" si="116"/>
        <v>346</v>
      </c>
      <c r="FM46" s="99">
        <f t="shared" si="116"/>
        <v>1211.5</v>
      </c>
      <c r="FN46" s="99">
        <f t="shared" si="116"/>
        <v>0</v>
      </c>
      <c r="FO46" s="99">
        <f t="shared" si="116"/>
        <v>433.5</v>
      </c>
      <c r="FP46" s="99">
        <f t="shared" si="116"/>
        <v>643</v>
      </c>
      <c r="FQ46" s="99">
        <f t="shared" si="116"/>
        <v>0</v>
      </c>
      <c r="FR46" s="99">
        <f t="shared" si="116"/>
        <v>610.5</v>
      </c>
      <c r="FS46" s="99">
        <f t="shared" si="116"/>
        <v>2313</v>
      </c>
      <c r="FT46" s="99">
        <f t="shared" si="116"/>
        <v>734.5</v>
      </c>
      <c r="FU46" s="99">
        <f t="shared" si="116"/>
        <v>0</v>
      </c>
      <c r="FV46" s="99">
        <f t="shared" si="116"/>
        <v>33853.5</v>
      </c>
      <c r="FW46" s="99">
        <f t="shared" si="116"/>
        <v>1432.5</v>
      </c>
      <c r="FX46" s="99">
        <f t="shared" si="116"/>
        <v>6806.5</v>
      </c>
      <c r="FY46" s="99">
        <f t="shared" si="116"/>
        <v>672.5</v>
      </c>
      <c r="FZ46" s="99">
        <f t="shared" si="116"/>
        <v>0</v>
      </c>
      <c r="GA46" s="99">
        <f t="shared" si="116"/>
        <v>587.5</v>
      </c>
      <c r="GB46" s="99">
        <f t="shared" si="116"/>
        <v>0</v>
      </c>
      <c r="GC46" s="99">
        <f t="shared" si="116"/>
        <v>0</v>
      </c>
      <c r="GD46" s="99">
        <f t="shared" si="116"/>
        <v>13987</v>
      </c>
      <c r="GE46" s="99">
        <f t="shared" si="116"/>
        <v>1787</v>
      </c>
      <c r="GF46" s="99">
        <f t="shared" si="116"/>
        <v>4007.5</v>
      </c>
      <c r="GG46" s="99">
        <f t="shared" si="116"/>
        <v>1892</v>
      </c>
      <c r="GH46" s="99">
        <f t="shared" si="116"/>
        <v>0</v>
      </c>
      <c r="GI46" s="99">
        <f t="shared" si="116"/>
        <v>0</v>
      </c>
      <c r="GJ46" s="99">
        <f t="shared" si="116"/>
        <v>0</v>
      </c>
      <c r="GK46" s="99">
        <f t="shared" si="116"/>
        <v>700.5</v>
      </c>
      <c r="GL46" s="99">
        <f t="shared" si="116"/>
        <v>2160</v>
      </c>
      <c r="GM46" s="99">
        <f t="shared" si="116"/>
        <v>819</v>
      </c>
      <c r="GN46" s="99">
        <f t="shared" si="116"/>
        <v>85584.5</v>
      </c>
      <c r="GO46" s="99">
        <f t="shared" si="116"/>
        <v>672</v>
      </c>
      <c r="GP46" s="99">
        <f t="shared" si="116"/>
        <v>15752.5</v>
      </c>
      <c r="GQ46" s="99">
        <f t="shared" si="116"/>
        <v>1254.5</v>
      </c>
      <c r="GR46" s="99">
        <f t="shared" si="116"/>
        <v>0</v>
      </c>
      <c r="GS46" s="99">
        <f t="shared" si="116"/>
        <v>1833.5</v>
      </c>
      <c r="GT46" s="99">
        <f t="shared" si="116"/>
        <v>2750.5</v>
      </c>
      <c r="GU46" s="99">
        <f t="shared" si="116"/>
        <v>0</v>
      </c>
      <c r="GV46" s="99">
        <f t="shared" si="116"/>
        <v>789.5</v>
      </c>
      <c r="GW46" s="99">
        <f t="shared" si="116"/>
        <v>0</v>
      </c>
      <c r="GX46" s="99">
        <f t="shared" si="116"/>
        <v>10288.5</v>
      </c>
      <c r="GY46" s="99">
        <f t="shared" si="116"/>
        <v>10882.5</v>
      </c>
      <c r="GZ46" s="99">
        <f t="shared" si="116"/>
        <v>0</v>
      </c>
      <c r="HA46" s="99">
        <f t="shared" si="116"/>
        <v>3800.5</v>
      </c>
      <c r="HB46" s="99">
        <f t="shared" si="116"/>
        <v>0</v>
      </c>
      <c r="HC46" s="99">
        <f t="shared" si="116"/>
        <v>1608.5</v>
      </c>
      <c r="HD46" s="99">
        <f t="shared" si="116"/>
        <v>79127</v>
      </c>
      <c r="HE46" s="99">
        <f t="shared" si="116"/>
        <v>266</v>
      </c>
      <c r="HF46" s="99">
        <f t="shared" si="116"/>
        <v>867</v>
      </c>
      <c r="HG46" s="99">
        <f t="shared" si="116"/>
        <v>3394</v>
      </c>
      <c r="HH46" s="99">
        <f t="shared" si="116"/>
        <v>2664</v>
      </c>
      <c r="HI46" s="99">
        <f t="shared" si="116"/>
        <v>1507</v>
      </c>
      <c r="HJ46" s="99">
        <f t="shared" si="116"/>
        <v>0</v>
      </c>
      <c r="HK46" s="99">
        <f t="shared" si="116"/>
        <v>3832.5</v>
      </c>
      <c r="HL46" s="99">
        <f t="shared" si="116"/>
        <v>0</v>
      </c>
      <c r="HM46" s="99">
        <f t="shared" si="116"/>
        <v>11492.5</v>
      </c>
      <c r="HN46" s="99">
        <f t="shared" si="116"/>
        <v>487.5</v>
      </c>
      <c r="HO46" s="99">
        <f t="shared" si="116"/>
        <v>765.5</v>
      </c>
      <c r="HP46" s="99">
        <f t="shared" si="116"/>
        <v>13882</v>
      </c>
      <c r="HQ46" s="99">
        <f t="shared" si="116"/>
        <v>3167.5</v>
      </c>
      <c r="HR46" s="99">
        <f t="shared" si="116"/>
        <v>2706.5</v>
      </c>
      <c r="HS46" s="99">
        <f t="shared" si="116"/>
        <v>1171.5</v>
      </c>
      <c r="HT46" s="99">
        <f t="shared" si="116"/>
        <v>0</v>
      </c>
      <c r="HU46" s="99">
        <f t="shared" ref="HU46:KF46" si="117">IF(HU22&lt;HU$26,0,HU22-HU$27)</f>
        <v>555</v>
      </c>
      <c r="HV46" s="99">
        <f t="shared" si="117"/>
        <v>0</v>
      </c>
      <c r="HW46" s="99">
        <f t="shared" si="117"/>
        <v>0</v>
      </c>
      <c r="HX46" s="99">
        <f t="shared" si="117"/>
        <v>0</v>
      </c>
      <c r="HY46" s="99">
        <f t="shared" si="117"/>
        <v>8235.5</v>
      </c>
      <c r="HZ46" s="99">
        <f t="shared" si="117"/>
        <v>0</v>
      </c>
      <c r="IA46" s="99">
        <f t="shared" si="117"/>
        <v>0</v>
      </c>
      <c r="IB46" s="99">
        <f t="shared" si="117"/>
        <v>0</v>
      </c>
      <c r="IC46" s="99">
        <f t="shared" si="117"/>
        <v>417.5</v>
      </c>
      <c r="ID46" s="99">
        <f t="shared" si="117"/>
        <v>0</v>
      </c>
      <c r="IE46" s="99">
        <f t="shared" si="117"/>
        <v>0</v>
      </c>
      <c r="IF46" s="99">
        <f t="shared" si="117"/>
        <v>1452.5</v>
      </c>
      <c r="IG46" s="99">
        <f t="shared" si="117"/>
        <v>0</v>
      </c>
      <c r="IH46" s="99">
        <f t="shared" si="117"/>
        <v>1686.5</v>
      </c>
      <c r="II46" s="99">
        <f t="shared" si="117"/>
        <v>0</v>
      </c>
      <c r="IJ46" s="99">
        <f t="shared" si="117"/>
        <v>227.5</v>
      </c>
      <c r="IK46" s="99">
        <f t="shared" si="117"/>
        <v>371</v>
      </c>
      <c r="IL46" s="99">
        <f t="shared" si="117"/>
        <v>17535</v>
      </c>
      <c r="IM46" s="99">
        <f t="shared" si="117"/>
        <v>1723.5</v>
      </c>
      <c r="IN46" s="99">
        <f t="shared" si="117"/>
        <v>13052</v>
      </c>
      <c r="IO46" s="99">
        <f t="shared" si="117"/>
        <v>0</v>
      </c>
      <c r="IP46" s="99">
        <f t="shared" si="117"/>
        <v>2572</v>
      </c>
      <c r="IQ46" s="99">
        <f t="shared" si="117"/>
        <v>568.5</v>
      </c>
      <c r="IR46" s="99">
        <f t="shared" si="117"/>
        <v>1745.5</v>
      </c>
      <c r="IS46" s="99">
        <f t="shared" si="117"/>
        <v>1993.5</v>
      </c>
      <c r="IT46" s="99">
        <f t="shared" si="117"/>
        <v>1146</v>
      </c>
      <c r="IU46" s="99">
        <f t="shared" si="117"/>
        <v>0</v>
      </c>
      <c r="IV46" s="99">
        <f t="shared" si="117"/>
        <v>729.5</v>
      </c>
      <c r="IW46" s="99">
        <f t="shared" si="117"/>
        <v>0</v>
      </c>
      <c r="IX46" s="99">
        <f t="shared" si="117"/>
        <v>305.5</v>
      </c>
      <c r="IY46" s="99">
        <f t="shared" si="117"/>
        <v>173</v>
      </c>
      <c r="IZ46" s="99">
        <f t="shared" si="117"/>
        <v>640.5</v>
      </c>
      <c r="JA46" s="99">
        <f t="shared" si="117"/>
        <v>1023.5</v>
      </c>
      <c r="JB46" s="99">
        <f t="shared" si="117"/>
        <v>6371.5</v>
      </c>
      <c r="JC46" s="99">
        <f t="shared" si="117"/>
        <v>858</v>
      </c>
      <c r="JD46" s="99">
        <f t="shared" si="117"/>
        <v>9060</v>
      </c>
      <c r="JE46" s="99">
        <f t="shared" si="117"/>
        <v>1665</v>
      </c>
      <c r="JF46" s="99">
        <f t="shared" si="117"/>
        <v>0</v>
      </c>
      <c r="JG46" s="99">
        <f t="shared" si="117"/>
        <v>7742.5</v>
      </c>
      <c r="JH46" s="99">
        <f t="shared" si="117"/>
        <v>0</v>
      </c>
      <c r="JI46" s="99">
        <f t="shared" si="117"/>
        <v>804</v>
      </c>
      <c r="JJ46" s="99">
        <f t="shared" si="117"/>
        <v>528</v>
      </c>
      <c r="JK46" s="99">
        <f t="shared" si="117"/>
        <v>9945.5</v>
      </c>
      <c r="JL46" s="99">
        <f t="shared" si="117"/>
        <v>1080</v>
      </c>
      <c r="JM46" s="99">
        <f t="shared" si="117"/>
        <v>2381.5</v>
      </c>
      <c r="JN46" s="99">
        <f t="shared" si="117"/>
        <v>3979</v>
      </c>
      <c r="JO46" s="99">
        <f t="shared" si="117"/>
        <v>0</v>
      </c>
      <c r="JP46" s="99">
        <f t="shared" si="117"/>
        <v>0</v>
      </c>
      <c r="JQ46" s="99">
        <f t="shared" si="117"/>
        <v>0</v>
      </c>
      <c r="JR46" s="99">
        <f t="shared" si="117"/>
        <v>0</v>
      </c>
      <c r="JS46" s="99">
        <f t="shared" si="117"/>
        <v>1587.5</v>
      </c>
      <c r="JT46" s="99">
        <f t="shared" si="117"/>
        <v>5085</v>
      </c>
      <c r="JU46" s="99">
        <f t="shared" si="117"/>
        <v>14761</v>
      </c>
      <c r="JV46" s="99">
        <f t="shared" si="117"/>
        <v>3328.5</v>
      </c>
      <c r="JW46" s="99">
        <f t="shared" si="117"/>
        <v>0</v>
      </c>
      <c r="JX46" s="99">
        <f t="shared" si="117"/>
        <v>215</v>
      </c>
      <c r="JY46" s="99">
        <f t="shared" si="117"/>
        <v>0</v>
      </c>
      <c r="JZ46" s="99">
        <f t="shared" si="117"/>
        <v>0</v>
      </c>
      <c r="KA46" s="99">
        <f t="shared" si="117"/>
        <v>0</v>
      </c>
      <c r="KB46" s="99">
        <f t="shared" si="117"/>
        <v>371</v>
      </c>
      <c r="KC46" s="99">
        <f t="shared" si="117"/>
        <v>0</v>
      </c>
      <c r="KD46" s="99">
        <f t="shared" si="117"/>
        <v>675</v>
      </c>
      <c r="KE46" s="99">
        <f t="shared" si="117"/>
        <v>914</v>
      </c>
      <c r="KF46" s="99">
        <f t="shared" si="117"/>
        <v>934</v>
      </c>
      <c r="KG46" s="99">
        <f t="shared" ref="KG46:KR46" si="118">IF(KG22&lt;KG$26,0,KG22-KG$27)</f>
        <v>0</v>
      </c>
      <c r="KH46" s="99">
        <f t="shared" si="118"/>
        <v>0</v>
      </c>
      <c r="KI46" s="99">
        <f t="shared" si="118"/>
        <v>3406</v>
      </c>
      <c r="KJ46" s="99">
        <f t="shared" si="118"/>
        <v>950</v>
      </c>
      <c r="KK46" s="99">
        <f t="shared" si="118"/>
        <v>4713.5</v>
      </c>
      <c r="KL46" s="99">
        <f t="shared" si="118"/>
        <v>1403.5</v>
      </c>
      <c r="KM46" s="99">
        <f t="shared" si="118"/>
        <v>0</v>
      </c>
      <c r="KN46" s="99">
        <f t="shared" si="118"/>
        <v>0</v>
      </c>
      <c r="KO46" s="99">
        <f t="shared" si="118"/>
        <v>325</v>
      </c>
      <c r="KP46" s="99">
        <f t="shared" si="118"/>
        <v>0</v>
      </c>
      <c r="KQ46" s="99">
        <f t="shared" si="118"/>
        <v>768.5</v>
      </c>
      <c r="KR46" s="99">
        <f t="shared" si="118"/>
        <v>320.5</v>
      </c>
    </row>
    <row r="47" spans="1:304" x14ac:dyDescent="0.15">
      <c r="A47" s="82" t="s">
        <v>367</v>
      </c>
      <c r="B47" s="83" t="s">
        <v>34</v>
      </c>
      <c r="C47" s="99">
        <f t="shared" ref="C47:AC47" si="119">IF(C23&lt;C$26,0,C23-C$27)</f>
        <v>0</v>
      </c>
      <c r="D47" s="99">
        <f t="shared" si="119"/>
        <v>0</v>
      </c>
      <c r="E47" s="99">
        <f t="shared" si="119"/>
        <v>0</v>
      </c>
      <c r="F47" s="99">
        <f t="shared" si="119"/>
        <v>0</v>
      </c>
      <c r="G47" s="99">
        <f t="shared" si="119"/>
        <v>0</v>
      </c>
      <c r="H47" s="99">
        <f t="shared" si="119"/>
        <v>0</v>
      </c>
      <c r="I47" s="99">
        <f t="shared" si="119"/>
        <v>0</v>
      </c>
      <c r="J47" s="99">
        <f t="shared" si="119"/>
        <v>0</v>
      </c>
      <c r="K47" s="99">
        <f t="shared" si="119"/>
        <v>0</v>
      </c>
      <c r="L47" s="99">
        <f t="shared" si="119"/>
        <v>0</v>
      </c>
      <c r="M47" s="99">
        <f t="shared" si="119"/>
        <v>0</v>
      </c>
      <c r="N47" s="99">
        <f t="shared" si="119"/>
        <v>0</v>
      </c>
      <c r="O47" s="99">
        <f t="shared" si="119"/>
        <v>0</v>
      </c>
      <c r="P47" s="99">
        <f t="shared" si="119"/>
        <v>0</v>
      </c>
      <c r="Q47" s="99">
        <f t="shared" si="119"/>
        <v>0</v>
      </c>
      <c r="R47" s="99">
        <f t="shared" si="119"/>
        <v>0</v>
      </c>
      <c r="S47" s="99">
        <f t="shared" si="119"/>
        <v>0</v>
      </c>
      <c r="T47" s="99">
        <f t="shared" si="119"/>
        <v>0</v>
      </c>
      <c r="U47" s="99">
        <f t="shared" si="119"/>
        <v>0</v>
      </c>
      <c r="V47" s="99">
        <f t="shared" si="119"/>
        <v>0</v>
      </c>
      <c r="W47" s="99">
        <f t="shared" si="119"/>
        <v>0</v>
      </c>
      <c r="X47" s="99">
        <f t="shared" si="119"/>
        <v>0</v>
      </c>
      <c r="Y47" s="99">
        <f t="shared" si="119"/>
        <v>0</v>
      </c>
      <c r="Z47" s="99">
        <f t="shared" si="119"/>
        <v>0</v>
      </c>
      <c r="AA47" s="99">
        <f t="shared" si="119"/>
        <v>0</v>
      </c>
      <c r="AB47" s="99">
        <f t="shared" si="119"/>
        <v>0</v>
      </c>
      <c r="AC47" s="99">
        <f t="shared" si="119"/>
        <v>0</v>
      </c>
      <c r="AD47" s="78"/>
      <c r="AE47" s="82" t="s">
        <v>367</v>
      </c>
      <c r="AF47" s="83" t="s">
        <v>34</v>
      </c>
      <c r="AG47" s="99">
        <f t="shared" ref="AG47:BL47" si="120">IF(AG23&lt;AG$26,0,AG23-AG$27)</f>
        <v>0</v>
      </c>
      <c r="AH47" s="99">
        <f t="shared" si="120"/>
        <v>0</v>
      </c>
      <c r="AI47" s="99">
        <f t="shared" si="120"/>
        <v>0</v>
      </c>
      <c r="AJ47" s="99">
        <f t="shared" si="120"/>
        <v>0</v>
      </c>
      <c r="AK47" s="99">
        <f t="shared" si="120"/>
        <v>0</v>
      </c>
      <c r="AL47" s="99">
        <f t="shared" si="120"/>
        <v>0</v>
      </c>
      <c r="AM47" s="99">
        <f t="shared" si="120"/>
        <v>0</v>
      </c>
      <c r="AN47" s="99">
        <f t="shared" si="120"/>
        <v>0</v>
      </c>
      <c r="AO47" s="99">
        <f t="shared" si="120"/>
        <v>0</v>
      </c>
      <c r="AP47" s="99">
        <f t="shared" si="120"/>
        <v>0</v>
      </c>
      <c r="AQ47" s="99">
        <f t="shared" si="120"/>
        <v>0</v>
      </c>
      <c r="AR47" s="99">
        <f t="shared" si="120"/>
        <v>0</v>
      </c>
      <c r="AS47" s="99">
        <f t="shared" si="120"/>
        <v>0</v>
      </c>
      <c r="AT47" s="99">
        <f t="shared" si="120"/>
        <v>0</v>
      </c>
      <c r="AU47" s="99">
        <f t="shared" si="120"/>
        <v>0</v>
      </c>
      <c r="AV47" s="99">
        <f t="shared" si="120"/>
        <v>0</v>
      </c>
      <c r="AW47" s="99">
        <f t="shared" si="120"/>
        <v>0</v>
      </c>
      <c r="AX47" s="99">
        <f t="shared" si="120"/>
        <v>0</v>
      </c>
      <c r="AY47" s="99">
        <f t="shared" si="120"/>
        <v>0</v>
      </c>
      <c r="AZ47" s="99">
        <f t="shared" si="120"/>
        <v>0</v>
      </c>
      <c r="BA47" s="99">
        <f t="shared" si="120"/>
        <v>0</v>
      </c>
      <c r="BB47" s="99">
        <f t="shared" si="120"/>
        <v>0</v>
      </c>
      <c r="BC47" s="99">
        <f t="shared" si="120"/>
        <v>0</v>
      </c>
      <c r="BD47" s="99">
        <f t="shared" si="120"/>
        <v>0</v>
      </c>
      <c r="BE47" s="99">
        <f t="shared" si="120"/>
        <v>1122.5</v>
      </c>
      <c r="BF47" s="99">
        <f t="shared" si="120"/>
        <v>302</v>
      </c>
      <c r="BG47" s="99">
        <f t="shared" si="120"/>
        <v>53</v>
      </c>
      <c r="BH47" s="99">
        <f t="shared" si="120"/>
        <v>0</v>
      </c>
      <c r="BI47" s="99">
        <f t="shared" si="120"/>
        <v>0</v>
      </c>
      <c r="BJ47" s="99">
        <f t="shared" si="120"/>
        <v>0</v>
      </c>
      <c r="BK47" s="99">
        <f t="shared" si="120"/>
        <v>0</v>
      </c>
      <c r="BL47" s="99">
        <f t="shared" si="120"/>
        <v>0</v>
      </c>
      <c r="BM47" s="99">
        <f t="shared" ref="BM47:CR47" si="121">IF(BM23&lt;BM$26,0,BM23-BM$27)</f>
        <v>0</v>
      </c>
      <c r="BN47" s="99">
        <f t="shared" si="121"/>
        <v>0</v>
      </c>
      <c r="BO47" s="99">
        <f t="shared" si="121"/>
        <v>0</v>
      </c>
      <c r="BP47" s="99">
        <f t="shared" si="121"/>
        <v>0</v>
      </c>
      <c r="BQ47" s="99">
        <f t="shared" si="121"/>
        <v>0</v>
      </c>
      <c r="BR47" s="99">
        <f t="shared" si="121"/>
        <v>0</v>
      </c>
      <c r="BS47" s="99">
        <f t="shared" si="121"/>
        <v>0</v>
      </c>
      <c r="BT47" s="99">
        <f t="shared" si="121"/>
        <v>0</v>
      </c>
      <c r="BU47" s="99">
        <f t="shared" si="121"/>
        <v>0</v>
      </c>
      <c r="BV47" s="99">
        <f t="shared" si="121"/>
        <v>0</v>
      </c>
      <c r="BW47" s="99">
        <f t="shared" si="121"/>
        <v>0</v>
      </c>
      <c r="BX47" s="99">
        <f t="shared" si="121"/>
        <v>0</v>
      </c>
      <c r="BY47" s="99">
        <f t="shared" si="121"/>
        <v>93</v>
      </c>
      <c r="BZ47" s="99">
        <f t="shared" si="121"/>
        <v>0</v>
      </c>
      <c r="CA47" s="99">
        <f t="shared" si="121"/>
        <v>0</v>
      </c>
      <c r="CB47" s="99">
        <f t="shared" si="121"/>
        <v>0</v>
      </c>
      <c r="CC47" s="99">
        <f t="shared" si="121"/>
        <v>0</v>
      </c>
      <c r="CD47" s="99">
        <f t="shared" si="121"/>
        <v>0</v>
      </c>
      <c r="CE47" s="99">
        <f t="shared" si="121"/>
        <v>0</v>
      </c>
      <c r="CF47" s="99">
        <f t="shared" si="121"/>
        <v>0</v>
      </c>
      <c r="CG47" s="99">
        <f t="shared" si="121"/>
        <v>0</v>
      </c>
      <c r="CH47" s="99">
        <f t="shared" si="121"/>
        <v>0</v>
      </c>
      <c r="CI47" s="99">
        <f t="shared" si="121"/>
        <v>0</v>
      </c>
      <c r="CJ47" s="99">
        <f t="shared" si="121"/>
        <v>0</v>
      </c>
      <c r="CK47" s="99">
        <f t="shared" si="121"/>
        <v>0</v>
      </c>
      <c r="CL47" s="99">
        <f t="shared" si="121"/>
        <v>0</v>
      </c>
      <c r="CM47" s="99">
        <f t="shared" si="121"/>
        <v>23</v>
      </c>
      <c r="CN47" s="99">
        <f t="shared" si="121"/>
        <v>0</v>
      </c>
      <c r="CO47" s="99">
        <f t="shared" si="121"/>
        <v>54290</v>
      </c>
      <c r="CP47" s="99">
        <f t="shared" si="121"/>
        <v>12605</v>
      </c>
      <c r="CQ47" s="99">
        <f t="shared" si="121"/>
        <v>2958</v>
      </c>
      <c r="CR47" s="99">
        <f t="shared" si="121"/>
        <v>665</v>
      </c>
      <c r="CS47" s="78"/>
      <c r="CT47" s="78"/>
      <c r="CU47" s="82" t="s">
        <v>367</v>
      </c>
      <c r="CV47" s="83" t="s">
        <v>34</v>
      </c>
      <c r="CW47" s="99">
        <f t="shared" ref="CW47:FH47" si="122">IF(CW23&lt;CW$26,0,CW23-CW$27)</f>
        <v>0</v>
      </c>
      <c r="CX47" s="99">
        <f t="shared" si="122"/>
        <v>0</v>
      </c>
      <c r="CY47" s="99">
        <f t="shared" si="122"/>
        <v>3854</v>
      </c>
      <c r="CZ47" s="99">
        <f t="shared" si="122"/>
        <v>0</v>
      </c>
      <c r="DA47" s="99">
        <f t="shared" si="122"/>
        <v>0</v>
      </c>
      <c r="DB47" s="99">
        <f t="shared" si="122"/>
        <v>0</v>
      </c>
      <c r="DC47" s="99">
        <f t="shared" si="122"/>
        <v>464.5</v>
      </c>
      <c r="DD47" s="99">
        <f t="shared" si="122"/>
        <v>0</v>
      </c>
      <c r="DE47" s="99">
        <f t="shared" si="122"/>
        <v>5309.5</v>
      </c>
      <c r="DF47" s="99">
        <f t="shared" si="122"/>
        <v>0</v>
      </c>
      <c r="DG47" s="99">
        <f t="shared" si="122"/>
        <v>0</v>
      </c>
      <c r="DH47" s="99">
        <f t="shared" si="122"/>
        <v>2663.5</v>
      </c>
      <c r="DI47" s="99">
        <f t="shared" si="122"/>
        <v>0</v>
      </c>
      <c r="DJ47" s="99">
        <f t="shared" si="122"/>
        <v>0</v>
      </c>
      <c r="DK47" s="99">
        <f t="shared" si="122"/>
        <v>0</v>
      </c>
      <c r="DL47" s="99">
        <f t="shared" si="122"/>
        <v>0</v>
      </c>
      <c r="DM47" s="99">
        <f t="shared" si="122"/>
        <v>0</v>
      </c>
      <c r="DN47" s="99">
        <f t="shared" si="122"/>
        <v>3249.5</v>
      </c>
      <c r="DO47" s="99">
        <f t="shared" si="122"/>
        <v>0</v>
      </c>
      <c r="DP47" s="99">
        <f t="shared" si="122"/>
        <v>0</v>
      </c>
      <c r="DQ47" s="99">
        <f t="shared" si="122"/>
        <v>0</v>
      </c>
      <c r="DR47" s="99">
        <f t="shared" si="122"/>
        <v>0</v>
      </c>
      <c r="DS47" s="99">
        <f t="shared" si="122"/>
        <v>0</v>
      </c>
      <c r="DT47" s="99">
        <f t="shared" si="122"/>
        <v>4131.5</v>
      </c>
      <c r="DU47" s="99">
        <f t="shared" si="122"/>
        <v>0</v>
      </c>
      <c r="DV47" s="99">
        <f t="shared" si="122"/>
        <v>0</v>
      </c>
      <c r="DW47" s="99">
        <f t="shared" si="122"/>
        <v>0</v>
      </c>
      <c r="DX47" s="99">
        <f t="shared" si="122"/>
        <v>0</v>
      </c>
      <c r="DY47" s="99">
        <f t="shared" si="122"/>
        <v>5224</v>
      </c>
      <c r="DZ47" s="99">
        <f t="shared" si="122"/>
        <v>11653</v>
      </c>
      <c r="EA47" s="99">
        <f t="shared" si="122"/>
        <v>0</v>
      </c>
      <c r="EB47" s="99">
        <f t="shared" si="122"/>
        <v>0</v>
      </c>
      <c r="EC47" s="99">
        <f t="shared" si="122"/>
        <v>16606.5</v>
      </c>
      <c r="ED47" s="99">
        <f t="shared" si="122"/>
        <v>0</v>
      </c>
      <c r="EE47" s="99">
        <f t="shared" si="122"/>
        <v>368.5</v>
      </c>
      <c r="EF47" s="99">
        <f t="shared" si="122"/>
        <v>0</v>
      </c>
      <c r="EG47" s="99">
        <f t="shared" si="122"/>
        <v>783</v>
      </c>
      <c r="EH47" s="99">
        <f t="shared" si="122"/>
        <v>1307</v>
      </c>
      <c r="EI47" s="99">
        <f t="shared" si="122"/>
        <v>724.5</v>
      </c>
      <c r="EJ47" s="99">
        <f t="shared" si="122"/>
        <v>868</v>
      </c>
      <c r="EK47" s="99">
        <f t="shared" si="122"/>
        <v>0</v>
      </c>
      <c r="EL47" s="99">
        <f t="shared" si="122"/>
        <v>0</v>
      </c>
      <c r="EM47" s="99">
        <f t="shared" si="122"/>
        <v>0</v>
      </c>
      <c r="EN47" s="99">
        <f t="shared" si="122"/>
        <v>0</v>
      </c>
      <c r="EO47" s="99">
        <f t="shared" si="122"/>
        <v>0</v>
      </c>
      <c r="EP47" s="99">
        <f t="shared" si="122"/>
        <v>0</v>
      </c>
      <c r="EQ47" s="99">
        <f t="shared" si="122"/>
        <v>0</v>
      </c>
      <c r="ER47" s="99">
        <f t="shared" si="122"/>
        <v>0</v>
      </c>
      <c r="ES47" s="99">
        <f t="shared" si="122"/>
        <v>0</v>
      </c>
      <c r="ET47" s="99">
        <f t="shared" si="122"/>
        <v>0</v>
      </c>
      <c r="EU47" s="99">
        <f t="shared" si="122"/>
        <v>0</v>
      </c>
      <c r="EV47" s="99">
        <f t="shared" si="122"/>
        <v>11053.5</v>
      </c>
      <c r="EW47" s="99">
        <f t="shared" si="122"/>
        <v>20135</v>
      </c>
      <c r="EX47" s="99">
        <f t="shared" si="122"/>
        <v>7192.5</v>
      </c>
      <c r="EY47" s="99">
        <f t="shared" si="122"/>
        <v>2572</v>
      </c>
      <c r="EZ47" s="99">
        <f t="shared" si="122"/>
        <v>0</v>
      </c>
      <c r="FA47" s="99">
        <f t="shared" si="122"/>
        <v>7404</v>
      </c>
      <c r="FB47" s="99">
        <f t="shared" si="122"/>
        <v>1157.5</v>
      </c>
      <c r="FC47" s="99">
        <f t="shared" si="122"/>
        <v>0</v>
      </c>
      <c r="FD47" s="99">
        <f t="shared" si="122"/>
        <v>6573</v>
      </c>
      <c r="FE47" s="99">
        <f t="shared" si="122"/>
        <v>0</v>
      </c>
      <c r="FF47" s="99">
        <f t="shared" si="122"/>
        <v>25408.5</v>
      </c>
      <c r="FG47" s="99">
        <f t="shared" si="122"/>
        <v>0</v>
      </c>
      <c r="FH47" s="99">
        <f t="shared" si="122"/>
        <v>16793</v>
      </c>
      <c r="FI47" s="99">
        <f t="shared" ref="FI47:HT47" si="123">IF(FI23&lt;FI$26,0,FI23-FI$27)</f>
        <v>0</v>
      </c>
      <c r="FJ47" s="99">
        <f t="shared" si="123"/>
        <v>0</v>
      </c>
      <c r="FK47" s="99">
        <f t="shared" si="123"/>
        <v>0</v>
      </c>
      <c r="FL47" s="99">
        <f t="shared" si="123"/>
        <v>337</v>
      </c>
      <c r="FM47" s="99">
        <f t="shared" si="123"/>
        <v>0</v>
      </c>
      <c r="FN47" s="99">
        <f t="shared" si="123"/>
        <v>318.5</v>
      </c>
      <c r="FO47" s="99">
        <f t="shared" si="123"/>
        <v>0</v>
      </c>
      <c r="FP47" s="99">
        <f t="shared" si="123"/>
        <v>322</v>
      </c>
      <c r="FQ47" s="99">
        <f t="shared" si="123"/>
        <v>0</v>
      </c>
      <c r="FR47" s="99">
        <f t="shared" si="123"/>
        <v>0</v>
      </c>
      <c r="FS47" s="99">
        <f t="shared" si="123"/>
        <v>614</v>
      </c>
      <c r="FT47" s="99">
        <f t="shared" si="123"/>
        <v>730.5</v>
      </c>
      <c r="FU47" s="99">
        <f t="shared" si="123"/>
        <v>0</v>
      </c>
      <c r="FV47" s="99">
        <f t="shared" si="123"/>
        <v>0</v>
      </c>
      <c r="FW47" s="99">
        <f t="shared" si="123"/>
        <v>0</v>
      </c>
      <c r="FX47" s="99">
        <f t="shared" si="123"/>
        <v>6648.5</v>
      </c>
      <c r="FY47" s="99">
        <f t="shared" si="123"/>
        <v>0</v>
      </c>
      <c r="FZ47" s="99">
        <f t="shared" si="123"/>
        <v>0</v>
      </c>
      <c r="GA47" s="99">
        <f t="shared" si="123"/>
        <v>0</v>
      </c>
      <c r="GB47" s="99">
        <f t="shared" si="123"/>
        <v>0</v>
      </c>
      <c r="GC47" s="99">
        <f t="shared" si="123"/>
        <v>5602</v>
      </c>
      <c r="GD47" s="99">
        <f t="shared" si="123"/>
        <v>0</v>
      </c>
      <c r="GE47" s="99">
        <f t="shared" si="123"/>
        <v>0</v>
      </c>
      <c r="GF47" s="99">
        <f t="shared" si="123"/>
        <v>700.5</v>
      </c>
      <c r="GG47" s="99">
        <f t="shared" si="123"/>
        <v>297</v>
      </c>
      <c r="GH47" s="99">
        <f t="shared" si="123"/>
        <v>2122</v>
      </c>
      <c r="GI47" s="99">
        <f t="shared" si="123"/>
        <v>0</v>
      </c>
      <c r="GJ47" s="99">
        <f t="shared" si="123"/>
        <v>3788</v>
      </c>
      <c r="GK47" s="99">
        <f t="shared" si="123"/>
        <v>0</v>
      </c>
      <c r="GL47" s="99">
        <f t="shared" si="123"/>
        <v>19494</v>
      </c>
      <c r="GM47" s="99">
        <f t="shared" si="123"/>
        <v>24750</v>
      </c>
      <c r="GN47" s="99">
        <f t="shared" si="123"/>
        <v>378.5</v>
      </c>
      <c r="GO47" s="99">
        <f t="shared" si="123"/>
        <v>803</v>
      </c>
      <c r="GP47" s="99">
        <f t="shared" si="123"/>
        <v>4539.5</v>
      </c>
      <c r="GQ47" s="99">
        <f t="shared" si="123"/>
        <v>9614.5</v>
      </c>
      <c r="GR47" s="99">
        <f t="shared" si="123"/>
        <v>0</v>
      </c>
      <c r="GS47" s="99">
        <f t="shared" si="123"/>
        <v>0</v>
      </c>
      <c r="GT47" s="99">
        <f t="shared" si="123"/>
        <v>772.5</v>
      </c>
      <c r="GU47" s="99">
        <f t="shared" si="123"/>
        <v>17212.5</v>
      </c>
      <c r="GV47" s="99">
        <f t="shared" si="123"/>
        <v>1004.5</v>
      </c>
      <c r="GW47" s="99">
        <f t="shared" si="123"/>
        <v>267.5</v>
      </c>
      <c r="GX47" s="99">
        <f t="shared" si="123"/>
        <v>639.5</v>
      </c>
      <c r="GY47" s="99">
        <f t="shared" si="123"/>
        <v>279.5</v>
      </c>
      <c r="GZ47" s="99">
        <f t="shared" si="123"/>
        <v>20639</v>
      </c>
      <c r="HA47" s="99">
        <f t="shared" si="123"/>
        <v>2763.5</v>
      </c>
      <c r="HB47" s="99">
        <f t="shared" si="123"/>
        <v>952</v>
      </c>
      <c r="HC47" s="99">
        <f t="shared" si="123"/>
        <v>0</v>
      </c>
      <c r="HD47" s="99">
        <f t="shared" si="123"/>
        <v>870</v>
      </c>
      <c r="HE47" s="99">
        <f t="shared" si="123"/>
        <v>381</v>
      </c>
      <c r="HF47" s="99">
        <f t="shared" si="123"/>
        <v>1023</v>
      </c>
      <c r="HG47" s="99">
        <f t="shared" si="123"/>
        <v>358</v>
      </c>
      <c r="HH47" s="99">
        <f t="shared" si="123"/>
        <v>0</v>
      </c>
      <c r="HI47" s="99">
        <f t="shared" si="123"/>
        <v>202</v>
      </c>
      <c r="HJ47" s="99">
        <f t="shared" si="123"/>
        <v>589.5</v>
      </c>
      <c r="HK47" s="99">
        <f t="shared" si="123"/>
        <v>3515.5</v>
      </c>
      <c r="HL47" s="99">
        <f t="shared" si="123"/>
        <v>0</v>
      </c>
      <c r="HM47" s="99">
        <f t="shared" si="123"/>
        <v>0</v>
      </c>
      <c r="HN47" s="99">
        <f t="shared" si="123"/>
        <v>0</v>
      </c>
      <c r="HO47" s="99">
        <f t="shared" si="123"/>
        <v>534.5</v>
      </c>
      <c r="HP47" s="99">
        <f t="shared" si="123"/>
        <v>0</v>
      </c>
      <c r="HQ47" s="99">
        <f t="shared" si="123"/>
        <v>895.5</v>
      </c>
      <c r="HR47" s="99">
        <f t="shared" si="123"/>
        <v>359.5</v>
      </c>
      <c r="HS47" s="99">
        <f t="shared" si="123"/>
        <v>0</v>
      </c>
      <c r="HT47" s="99">
        <f t="shared" si="123"/>
        <v>0</v>
      </c>
      <c r="HU47" s="99">
        <f t="shared" ref="HU47:KF47" si="124">IF(HU23&lt;HU$26,0,HU23-HU$27)</f>
        <v>0</v>
      </c>
      <c r="HV47" s="99">
        <f t="shared" si="124"/>
        <v>0</v>
      </c>
      <c r="HW47" s="99">
        <f t="shared" si="124"/>
        <v>0</v>
      </c>
      <c r="HX47" s="99">
        <f t="shared" si="124"/>
        <v>0</v>
      </c>
      <c r="HY47" s="99">
        <f t="shared" si="124"/>
        <v>0</v>
      </c>
      <c r="HZ47" s="99">
        <f t="shared" si="124"/>
        <v>0</v>
      </c>
      <c r="IA47" s="99">
        <f t="shared" si="124"/>
        <v>0</v>
      </c>
      <c r="IB47" s="99">
        <f t="shared" si="124"/>
        <v>3343.5</v>
      </c>
      <c r="IC47" s="99">
        <f t="shared" si="124"/>
        <v>0</v>
      </c>
      <c r="ID47" s="99">
        <f t="shared" si="124"/>
        <v>0</v>
      </c>
      <c r="IE47" s="99">
        <f t="shared" si="124"/>
        <v>18438.5</v>
      </c>
      <c r="IF47" s="99">
        <f t="shared" si="124"/>
        <v>1145.5</v>
      </c>
      <c r="IG47" s="99">
        <f t="shared" si="124"/>
        <v>0</v>
      </c>
      <c r="IH47" s="99">
        <f t="shared" si="124"/>
        <v>0</v>
      </c>
      <c r="II47" s="99">
        <f t="shared" si="124"/>
        <v>0</v>
      </c>
      <c r="IJ47" s="99">
        <f t="shared" si="124"/>
        <v>2702.5</v>
      </c>
      <c r="IK47" s="99">
        <f t="shared" si="124"/>
        <v>757</v>
      </c>
      <c r="IL47" s="99">
        <f t="shared" si="124"/>
        <v>0</v>
      </c>
      <c r="IM47" s="99">
        <f t="shared" si="124"/>
        <v>0</v>
      </c>
      <c r="IN47" s="99">
        <f t="shared" si="124"/>
        <v>0</v>
      </c>
      <c r="IO47" s="99">
        <f t="shared" si="124"/>
        <v>245</v>
      </c>
      <c r="IP47" s="99">
        <f t="shared" si="124"/>
        <v>0</v>
      </c>
      <c r="IQ47" s="99">
        <f t="shared" si="124"/>
        <v>982.5</v>
      </c>
      <c r="IR47" s="99">
        <f t="shared" si="124"/>
        <v>0</v>
      </c>
      <c r="IS47" s="99">
        <f t="shared" si="124"/>
        <v>0</v>
      </c>
      <c r="IT47" s="99">
        <f t="shared" si="124"/>
        <v>1786</v>
      </c>
      <c r="IU47" s="99">
        <f t="shared" si="124"/>
        <v>0</v>
      </c>
      <c r="IV47" s="99">
        <f t="shared" si="124"/>
        <v>0</v>
      </c>
      <c r="IW47" s="99">
        <f t="shared" si="124"/>
        <v>0</v>
      </c>
      <c r="IX47" s="99">
        <f t="shared" si="124"/>
        <v>0</v>
      </c>
      <c r="IY47" s="99">
        <f t="shared" si="124"/>
        <v>0</v>
      </c>
      <c r="IZ47" s="99">
        <f t="shared" si="124"/>
        <v>327.5</v>
      </c>
      <c r="JA47" s="99">
        <f t="shared" si="124"/>
        <v>617.5</v>
      </c>
      <c r="JB47" s="99">
        <f t="shared" si="124"/>
        <v>0</v>
      </c>
      <c r="JC47" s="99">
        <f t="shared" si="124"/>
        <v>0</v>
      </c>
      <c r="JD47" s="99">
        <f t="shared" si="124"/>
        <v>629</v>
      </c>
      <c r="JE47" s="99">
        <f t="shared" si="124"/>
        <v>314</v>
      </c>
      <c r="JF47" s="99">
        <f t="shared" si="124"/>
        <v>0</v>
      </c>
      <c r="JG47" s="99">
        <f t="shared" si="124"/>
        <v>0</v>
      </c>
      <c r="JH47" s="99">
        <f t="shared" si="124"/>
        <v>627.5</v>
      </c>
      <c r="JI47" s="99">
        <f t="shared" si="124"/>
        <v>15332</v>
      </c>
      <c r="JJ47" s="99">
        <f t="shared" si="124"/>
        <v>17635</v>
      </c>
      <c r="JK47" s="99">
        <f t="shared" si="124"/>
        <v>10029.5</v>
      </c>
      <c r="JL47" s="99">
        <f t="shared" si="124"/>
        <v>61350</v>
      </c>
      <c r="JM47" s="99">
        <f t="shared" si="124"/>
        <v>0</v>
      </c>
      <c r="JN47" s="99">
        <f t="shared" si="124"/>
        <v>12733</v>
      </c>
      <c r="JO47" s="99">
        <f t="shared" si="124"/>
        <v>2210.5</v>
      </c>
      <c r="JP47" s="99">
        <f t="shared" si="124"/>
        <v>361</v>
      </c>
      <c r="JQ47" s="99">
        <f t="shared" si="124"/>
        <v>543</v>
      </c>
      <c r="JR47" s="99">
        <f t="shared" si="124"/>
        <v>4117.5</v>
      </c>
      <c r="JS47" s="99">
        <f t="shared" si="124"/>
        <v>0</v>
      </c>
      <c r="JT47" s="99">
        <f t="shared" si="124"/>
        <v>373</v>
      </c>
      <c r="JU47" s="99">
        <f t="shared" si="124"/>
        <v>39480</v>
      </c>
      <c r="JV47" s="99">
        <f t="shared" si="124"/>
        <v>45727.5</v>
      </c>
      <c r="JW47" s="99">
        <f t="shared" si="124"/>
        <v>3092</v>
      </c>
      <c r="JX47" s="99">
        <f t="shared" si="124"/>
        <v>0</v>
      </c>
      <c r="JY47" s="99">
        <f t="shared" si="124"/>
        <v>0</v>
      </c>
      <c r="JZ47" s="99">
        <f t="shared" si="124"/>
        <v>0</v>
      </c>
      <c r="KA47" s="99">
        <f t="shared" si="124"/>
        <v>0</v>
      </c>
      <c r="KB47" s="99">
        <f t="shared" si="124"/>
        <v>0</v>
      </c>
      <c r="KC47" s="99">
        <f t="shared" si="124"/>
        <v>0</v>
      </c>
      <c r="KD47" s="99">
        <f t="shared" si="124"/>
        <v>672</v>
      </c>
      <c r="KE47" s="99">
        <f t="shared" si="124"/>
        <v>5434</v>
      </c>
      <c r="KF47" s="99">
        <f t="shared" si="124"/>
        <v>0</v>
      </c>
      <c r="KG47" s="99">
        <f t="shared" ref="KG47:KR47" si="125">IF(KG23&lt;KG$26,0,KG23-KG$27)</f>
        <v>0</v>
      </c>
      <c r="KH47" s="99">
        <f t="shared" si="125"/>
        <v>458</v>
      </c>
      <c r="KI47" s="99">
        <f t="shared" si="125"/>
        <v>1877</v>
      </c>
      <c r="KJ47" s="99">
        <f t="shared" si="125"/>
        <v>8182</v>
      </c>
      <c r="KK47" s="99">
        <f t="shared" si="125"/>
        <v>6007.5</v>
      </c>
      <c r="KL47" s="99">
        <f t="shared" si="125"/>
        <v>0</v>
      </c>
      <c r="KM47" s="99">
        <f t="shared" si="125"/>
        <v>0</v>
      </c>
      <c r="KN47" s="99">
        <f t="shared" si="125"/>
        <v>336</v>
      </c>
      <c r="KO47" s="99">
        <f t="shared" si="125"/>
        <v>0</v>
      </c>
      <c r="KP47" s="99">
        <f t="shared" si="125"/>
        <v>400</v>
      </c>
      <c r="KQ47" s="99">
        <f t="shared" si="125"/>
        <v>697.5</v>
      </c>
      <c r="KR47" s="99">
        <f t="shared" si="125"/>
        <v>0</v>
      </c>
    </row>
    <row r="48" spans="1:304" x14ac:dyDescent="0.15">
      <c r="A48" s="82" t="s">
        <v>366</v>
      </c>
      <c r="B48" s="99" t="s">
        <v>504</v>
      </c>
      <c r="C48" s="99">
        <f t="shared" ref="C48:AC48" si="126">IF(C24&lt;C$26,0,C24-C$27)</f>
        <v>303472</v>
      </c>
      <c r="D48" s="99">
        <f t="shared" si="126"/>
        <v>323905</v>
      </c>
      <c r="E48" s="99">
        <f t="shared" si="126"/>
        <v>330135</v>
      </c>
      <c r="F48" s="99">
        <f t="shared" si="126"/>
        <v>297545</v>
      </c>
      <c r="G48" s="99">
        <f t="shared" si="126"/>
        <v>351109.5</v>
      </c>
      <c r="H48" s="99">
        <f t="shared" si="126"/>
        <v>346014.5</v>
      </c>
      <c r="I48" s="99">
        <f t="shared" si="126"/>
        <v>335353</v>
      </c>
      <c r="J48" s="99">
        <f t="shared" si="126"/>
        <v>331442</v>
      </c>
      <c r="K48" s="99">
        <f t="shared" si="126"/>
        <v>308682</v>
      </c>
      <c r="L48" s="99">
        <f t="shared" si="126"/>
        <v>318467</v>
      </c>
      <c r="M48" s="99">
        <f t="shared" si="126"/>
        <v>308263</v>
      </c>
      <c r="N48" s="99">
        <f t="shared" si="126"/>
        <v>311386.5</v>
      </c>
      <c r="O48" s="99">
        <f t="shared" si="126"/>
        <v>282439</v>
      </c>
      <c r="P48" s="99">
        <f t="shared" si="126"/>
        <v>279960.5</v>
      </c>
      <c r="Q48" s="99">
        <f t="shared" si="126"/>
        <v>305765.5</v>
      </c>
      <c r="R48" s="99">
        <f t="shared" si="126"/>
        <v>206405</v>
      </c>
      <c r="S48" s="99">
        <f t="shared" si="126"/>
        <v>200405.5</v>
      </c>
      <c r="T48" s="99">
        <f t="shared" si="126"/>
        <v>193203</v>
      </c>
      <c r="U48" s="99">
        <f t="shared" si="126"/>
        <v>86706</v>
      </c>
      <c r="V48" s="99">
        <f t="shared" si="126"/>
        <v>92886</v>
      </c>
      <c r="W48" s="99">
        <f t="shared" si="126"/>
        <v>100425</v>
      </c>
      <c r="X48" s="99">
        <f t="shared" si="126"/>
        <v>30477</v>
      </c>
      <c r="Y48" s="99">
        <f t="shared" si="126"/>
        <v>28613</v>
      </c>
      <c r="Z48" s="99">
        <f t="shared" si="126"/>
        <v>29812.5</v>
      </c>
      <c r="AA48" s="99">
        <f t="shared" si="126"/>
        <v>7804</v>
      </c>
      <c r="AB48" s="99">
        <f t="shared" si="126"/>
        <v>8305.5</v>
      </c>
      <c r="AC48" s="99">
        <f t="shared" si="126"/>
        <v>8478</v>
      </c>
      <c r="AD48" s="78"/>
      <c r="AE48" s="82" t="s">
        <v>366</v>
      </c>
      <c r="AF48" s="99" t="s">
        <v>35</v>
      </c>
      <c r="AG48" s="99">
        <f t="shared" ref="AG48:BL48" si="127">IF(AG24&lt;AG$26,0,AG24-AG$27)</f>
        <v>0</v>
      </c>
      <c r="AH48" s="99">
        <f t="shared" si="127"/>
        <v>0</v>
      </c>
      <c r="AI48" s="99">
        <f t="shared" si="127"/>
        <v>0</v>
      </c>
      <c r="AJ48" s="99">
        <f t="shared" si="127"/>
        <v>0</v>
      </c>
      <c r="AK48" s="99">
        <f t="shared" si="127"/>
        <v>0</v>
      </c>
      <c r="AL48" s="99">
        <f t="shared" si="127"/>
        <v>0</v>
      </c>
      <c r="AM48" s="99">
        <f t="shared" si="127"/>
        <v>0</v>
      </c>
      <c r="AN48" s="99">
        <f t="shared" si="127"/>
        <v>0</v>
      </c>
      <c r="AO48" s="99">
        <f t="shared" si="127"/>
        <v>0</v>
      </c>
      <c r="AP48" s="99">
        <f t="shared" si="127"/>
        <v>0</v>
      </c>
      <c r="AQ48" s="99">
        <f t="shared" si="127"/>
        <v>0</v>
      </c>
      <c r="AR48" s="99">
        <f t="shared" si="127"/>
        <v>0</v>
      </c>
      <c r="AS48" s="99">
        <f t="shared" si="127"/>
        <v>0</v>
      </c>
      <c r="AT48" s="99">
        <f t="shared" si="127"/>
        <v>0</v>
      </c>
      <c r="AU48" s="99">
        <f t="shared" si="127"/>
        <v>0</v>
      </c>
      <c r="AV48" s="99">
        <f t="shared" si="127"/>
        <v>0</v>
      </c>
      <c r="AW48" s="99">
        <f t="shared" si="127"/>
        <v>0</v>
      </c>
      <c r="AX48" s="99">
        <f t="shared" si="127"/>
        <v>0</v>
      </c>
      <c r="AY48" s="99">
        <f t="shared" si="127"/>
        <v>0</v>
      </c>
      <c r="AZ48" s="99">
        <f t="shared" si="127"/>
        <v>0</v>
      </c>
      <c r="BA48" s="99">
        <f t="shared" si="127"/>
        <v>0</v>
      </c>
      <c r="BB48" s="99">
        <f t="shared" si="127"/>
        <v>0</v>
      </c>
      <c r="BC48" s="99">
        <f t="shared" si="127"/>
        <v>0</v>
      </c>
      <c r="BD48" s="99">
        <f t="shared" si="127"/>
        <v>0</v>
      </c>
      <c r="BE48" s="99">
        <f t="shared" si="127"/>
        <v>94.5</v>
      </c>
      <c r="BF48" s="99">
        <f t="shared" si="127"/>
        <v>0</v>
      </c>
      <c r="BG48" s="99">
        <f t="shared" si="127"/>
        <v>0</v>
      </c>
      <c r="BH48" s="99">
        <f t="shared" si="127"/>
        <v>0</v>
      </c>
      <c r="BI48" s="99">
        <f t="shared" si="127"/>
        <v>0</v>
      </c>
      <c r="BJ48" s="99">
        <f t="shared" si="127"/>
        <v>0</v>
      </c>
      <c r="BK48" s="99">
        <f t="shared" si="127"/>
        <v>0</v>
      </c>
      <c r="BL48" s="99">
        <f t="shared" si="127"/>
        <v>0</v>
      </c>
      <c r="BM48" s="99">
        <f t="shared" ref="BM48:CR48" si="128">IF(BM24&lt;BM$26,0,BM24-BM$27)</f>
        <v>0</v>
      </c>
      <c r="BN48" s="99">
        <f t="shared" si="128"/>
        <v>0</v>
      </c>
      <c r="BO48" s="99">
        <f t="shared" si="128"/>
        <v>0</v>
      </c>
      <c r="BP48" s="99">
        <f t="shared" si="128"/>
        <v>0</v>
      </c>
      <c r="BQ48" s="99">
        <f t="shared" si="128"/>
        <v>0</v>
      </c>
      <c r="BR48" s="99">
        <f t="shared" si="128"/>
        <v>0</v>
      </c>
      <c r="BS48" s="99">
        <f t="shared" si="128"/>
        <v>0</v>
      </c>
      <c r="BT48" s="99">
        <f t="shared" si="128"/>
        <v>0</v>
      </c>
      <c r="BU48" s="99">
        <f t="shared" si="128"/>
        <v>196985.5</v>
      </c>
      <c r="BV48" s="99">
        <f t="shared" si="128"/>
        <v>43589</v>
      </c>
      <c r="BW48" s="99">
        <f t="shared" si="128"/>
        <v>10045</v>
      </c>
      <c r="BX48" s="99">
        <f t="shared" si="128"/>
        <v>2294</v>
      </c>
      <c r="BY48" s="99">
        <f t="shared" si="128"/>
        <v>256029</v>
      </c>
      <c r="BZ48" s="99">
        <f t="shared" si="128"/>
        <v>65699</v>
      </c>
      <c r="CA48" s="99">
        <f t="shared" si="128"/>
        <v>14572.5</v>
      </c>
      <c r="CB48" s="99">
        <f t="shared" si="128"/>
        <v>3236</v>
      </c>
      <c r="CC48" s="99">
        <f t="shared" si="128"/>
        <v>196074</v>
      </c>
      <c r="CD48" s="99">
        <f t="shared" si="128"/>
        <v>43808</v>
      </c>
      <c r="CE48" s="99">
        <f t="shared" si="128"/>
        <v>10037</v>
      </c>
      <c r="CF48" s="99">
        <f t="shared" si="128"/>
        <v>2056</v>
      </c>
      <c r="CG48" s="99">
        <f t="shared" si="128"/>
        <v>0</v>
      </c>
      <c r="CH48" s="99">
        <f t="shared" si="128"/>
        <v>0</v>
      </c>
      <c r="CI48" s="99">
        <f t="shared" si="128"/>
        <v>0</v>
      </c>
      <c r="CJ48" s="99">
        <f t="shared" si="128"/>
        <v>0</v>
      </c>
      <c r="CK48" s="99">
        <f t="shared" si="128"/>
        <v>0</v>
      </c>
      <c r="CL48" s="99">
        <f t="shared" si="128"/>
        <v>0</v>
      </c>
      <c r="CM48" s="99">
        <f t="shared" si="128"/>
        <v>27</v>
      </c>
      <c r="CN48" s="99">
        <f t="shared" si="128"/>
        <v>0</v>
      </c>
      <c r="CO48" s="99">
        <f t="shared" si="128"/>
        <v>0</v>
      </c>
      <c r="CP48" s="99">
        <f t="shared" si="128"/>
        <v>0</v>
      </c>
      <c r="CQ48" s="99">
        <f t="shared" si="128"/>
        <v>0</v>
      </c>
      <c r="CR48" s="99">
        <f t="shared" si="128"/>
        <v>0</v>
      </c>
      <c r="CS48" s="78"/>
      <c r="CT48" s="78"/>
      <c r="CU48" s="82" t="s">
        <v>366</v>
      </c>
      <c r="CV48" s="81" t="s">
        <v>35</v>
      </c>
      <c r="CW48" s="99">
        <f t="shared" ref="CW48:FH48" si="129">IF(CW24&lt;CW$26,0,CW24-CW$27)</f>
        <v>45057.5</v>
      </c>
      <c r="CX48" s="99">
        <f t="shared" si="129"/>
        <v>145850</v>
      </c>
      <c r="CY48" s="99">
        <f t="shared" si="129"/>
        <v>15804</v>
      </c>
      <c r="CZ48" s="99">
        <f t="shared" si="129"/>
        <v>5779.5</v>
      </c>
      <c r="DA48" s="99">
        <f t="shared" si="129"/>
        <v>17665</v>
      </c>
      <c r="DB48" s="99">
        <f t="shared" si="129"/>
        <v>3922.5</v>
      </c>
      <c r="DC48" s="99">
        <f t="shared" si="129"/>
        <v>896.5</v>
      </c>
      <c r="DD48" s="99">
        <f t="shared" si="129"/>
        <v>8648</v>
      </c>
      <c r="DE48" s="99">
        <f t="shared" si="129"/>
        <v>12984.5</v>
      </c>
      <c r="DF48" s="99">
        <f t="shared" si="129"/>
        <v>448</v>
      </c>
      <c r="DG48" s="99">
        <f t="shared" si="129"/>
        <v>335</v>
      </c>
      <c r="DH48" s="99">
        <f t="shared" si="129"/>
        <v>21963.5</v>
      </c>
      <c r="DI48" s="99">
        <f t="shared" si="129"/>
        <v>6290</v>
      </c>
      <c r="DJ48" s="99">
        <f t="shared" si="129"/>
        <v>1086.5</v>
      </c>
      <c r="DK48" s="99">
        <f t="shared" si="129"/>
        <v>5699</v>
      </c>
      <c r="DL48" s="99">
        <f t="shared" si="129"/>
        <v>613.5</v>
      </c>
      <c r="DM48" s="99">
        <f t="shared" si="129"/>
        <v>89429</v>
      </c>
      <c r="DN48" s="99">
        <f t="shared" si="129"/>
        <v>16207.5</v>
      </c>
      <c r="DO48" s="99">
        <f t="shared" si="129"/>
        <v>4361</v>
      </c>
      <c r="DP48" s="99">
        <f t="shared" si="129"/>
        <v>6296.5</v>
      </c>
      <c r="DQ48" s="99">
        <f t="shared" si="129"/>
        <v>94044.5</v>
      </c>
      <c r="DR48" s="99">
        <f t="shared" si="129"/>
        <v>3059.5</v>
      </c>
      <c r="DS48" s="99">
        <f t="shared" si="129"/>
        <v>34305</v>
      </c>
      <c r="DT48" s="99">
        <f t="shared" si="129"/>
        <v>19274.5</v>
      </c>
      <c r="DU48" s="99">
        <f t="shared" si="129"/>
        <v>25032</v>
      </c>
      <c r="DV48" s="99">
        <f t="shared" si="129"/>
        <v>9386</v>
      </c>
      <c r="DW48" s="99">
        <f t="shared" si="129"/>
        <v>12963</v>
      </c>
      <c r="DX48" s="99">
        <f t="shared" si="129"/>
        <v>4576</v>
      </c>
      <c r="DY48" s="99">
        <f t="shared" si="129"/>
        <v>111501</v>
      </c>
      <c r="DZ48" s="99">
        <f t="shared" si="129"/>
        <v>18548</v>
      </c>
      <c r="EA48" s="99">
        <f t="shared" si="129"/>
        <v>28643</v>
      </c>
      <c r="EB48" s="99">
        <f t="shared" si="129"/>
        <v>2886</v>
      </c>
      <c r="EC48" s="99">
        <f t="shared" si="129"/>
        <v>100765.5</v>
      </c>
      <c r="ED48" s="99">
        <f t="shared" si="129"/>
        <v>31305.5</v>
      </c>
      <c r="EE48" s="99">
        <f t="shared" si="129"/>
        <v>233846.5</v>
      </c>
      <c r="EF48" s="99">
        <f t="shared" si="129"/>
        <v>35330.5</v>
      </c>
      <c r="EG48" s="99">
        <f t="shared" si="129"/>
        <v>44935</v>
      </c>
      <c r="EH48" s="99">
        <f t="shared" si="129"/>
        <v>15542</v>
      </c>
      <c r="EI48" s="99">
        <f t="shared" si="129"/>
        <v>167251.5</v>
      </c>
      <c r="EJ48" s="99">
        <f t="shared" si="129"/>
        <v>97194</v>
      </c>
      <c r="EK48" s="99">
        <f t="shared" si="129"/>
        <v>79382</v>
      </c>
      <c r="EL48" s="99">
        <f t="shared" si="129"/>
        <v>64155.5</v>
      </c>
      <c r="EM48" s="99">
        <f t="shared" si="129"/>
        <v>209028.5</v>
      </c>
      <c r="EN48" s="99">
        <f t="shared" si="129"/>
        <v>218727.5</v>
      </c>
      <c r="EO48" s="99">
        <f t="shared" si="129"/>
        <v>10463</v>
      </c>
      <c r="EP48" s="99">
        <f t="shared" si="129"/>
        <v>8550</v>
      </c>
      <c r="EQ48" s="99">
        <f t="shared" si="129"/>
        <v>27849</v>
      </c>
      <c r="ER48" s="99">
        <f t="shared" si="129"/>
        <v>8174.5</v>
      </c>
      <c r="ES48" s="99">
        <f t="shared" si="129"/>
        <v>35187</v>
      </c>
      <c r="ET48" s="99">
        <f t="shared" si="129"/>
        <v>2038</v>
      </c>
      <c r="EU48" s="99">
        <f t="shared" si="129"/>
        <v>55586</v>
      </c>
      <c r="EV48" s="99">
        <f t="shared" si="129"/>
        <v>7811.5</v>
      </c>
      <c r="EW48" s="99">
        <f t="shared" si="129"/>
        <v>28037</v>
      </c>
      <c r="EX48" s="99">
        <f t="shared" si="129"/>
        <v>19736.5</v>
      </c>
      <c r="EY48" s="99">
        <f t="shared" si="129"/>
        <v>37831</v>
      </c>
      <c r="EZ48" s="99">
        <f t="shared" si="129"/>
        <v>20101</v>
      </c>
      <c r="FA48" s="99">
        <f t="shared" si="129"/>
        <v>25777</v>
      </c>
      <c r="FB48" s="99">
        <f t="shared" si="129"/>
        <v>57867.5</v>
      </c>
      <c r="FC48" s="99">
        <f t="shared" si="129"/>
        <v>205262.5</v>
      </c>
      <c r="FD48" s="99">
        <f t="shared" si="129"/>
        <v>195624</v>
      </c>
      <c r="FE48" s="99">
        <f t="shared" si="129"/>
        <v>214602</v>
      </c>
      <c r="FF48" s="99">
        <f t="shared" si="129"/>
        <v>134999.5</v>
      </c>
      <c r="FG48" s="99">
        <f t="shared" si="129"/>
        <v>145771</v>
      </c>
      <c r="FH48" s="99">
        <f t="shared" si="129"/>
        <v>124552</v>
      </c>
      <c r="FI48" s="99">
        <f t="shared" ref="FI48:HT48" si="130">IF(FI24&lt;FI$26,0,FI24-FI$27)</f>
        <v>179559</v>
      </c>
      <c r="FJ48" s="99">
        <f t="shared" si="130"/>
        <v>173397</v>
      </c>
      <c r="FK48" s="99">
        <f t="shared" si="130"/>
        <v>282531</v>
      </c>
      <c r="FL48" s="99">
        <f t="shared" si="130"/>
        <v>56137</v>
      </c>
      <c r="FM48" s="99">
        <f t="shared" si="130"/>
        <v>41836.5</v>
      </c>
      <c r="FN48" s="99">
        <f t="shared" si="130"/>
        <v>295754.5</v>
      </c>
      <c r="FO48" s="99">
        <f t="shared" si="130"/>
        <v>28369.5</v>
      </c>
      <c r="FP48" s="99">
        <f t="shared" si="130"/>
        <v>21843</v>
      </c>
      <c r="FQ48" s="99">
        <f t="shared" si="130"/>
        <v>11589</v>
      </c>
      <c r="FR48" s="99">
        <f t="shared" si="130"/>
        <v>64549.5</v>
      </c>
      <c r="FS48" s="99">
        <f t="shared" si="130"/>
        <v>10110</v>
      </c>
      <c r="FT48" s="99">
        <f t="shared" si="130"/>
        <v>155029.5</v>
      </c>
      <c r="FU48" s="99">
        <f t="shared" si="130"/>
        <v>1148</v>
      </c>
      <c r="FV48" s="99">
        <f t="shared" si="130"/>
        <v>14354.5</v>
      </c>
      <c r="FW48" s="99">
        <f t="shared" si="130"/>
        <v>3135.5</v>
      </c>
      <c r="FX48" s="99">
        <f t="shared" si="130"/>
        <v>67254.5</v>
      </c>
      <c r="FY48" s="99">
        <f t="shared" si="130"/>
        <v>102800.5</v>
      </c>
      <c r="FZ48" s="99">
        <f t="shared" si="130"/>
        <v>8082</v>
      </c>
      <c r="GA48" s="99">
        <f t="shared" si="130"/>
        <v>38900.5</v>
      </c>
      <c r="GB48" s="99">
        <f t="shared" si="130"/>
        <v>4788</v>
      </c>
      <c r="GC48" s="99">
        <f t="shared" si="130"/>
        <v>52974</v>
      </c>
      <c r="GD48" s="99">
        <f t="shared" si="130"/>
        <v>72028</v>
      </c>
      <c r="GE48" s="99">
        <f t="shared" si="130"/>
        <v>1875</v>
      </c>
      <c r="GF48" s="99">
        <f t="shared" si="130"/>
        <v>14032.5</v>
      </c>
      <c r="GG48" s="99">
        <f t="shared" si="130"/>
        <v>4549</v>
      </c>
      <c r="GH48" s="99">
        <f t="shared" si="130"/>
        <v>27401</v>
      </c>
      <c r="GI48" s="99">
        <f t="shared" si="130"/>
        <v>51473</v>
      </c>
      <c r="GJ48" s="99">
        <f t="shared" si="130"/>
        <v>2410</v>
      </c>
      <c r="GK48" s="99">
        <f t="shared" si="130"/>
        <v>3035.5</v>
      </c>
      <c r="GL48" s="99">
        <f t="shared" si="130"/>
        <v>26574</v>
      </c>
      <c r="GM48" s="99">
        <f t="shared" si="130"/>
        <v>10554</v>
      </c>
      <c r="GN48" s="99">
        <f t="shared" si="130"/>
        <v>160815.5</v>
      </c>
      <c r="GO48" s="99">
        <f t="shared" si="130"/>
        <v>27241</v>
      </c>
      <c r="GP48" s="99">
        <f t="shared" si="130"/>
        <v>31737.5</v>
      </c>
      <c r="GQ48" s="99">
        <f t="shared" si="130"/>
        <v>1385.5</v>
      </c>
      <c r="GR48" s="99">
        <f t="shared" si="130"/>
        <v>20208</v>
      </c>
      <c r="GS48" s="99">
        <f t="shared" si="130"/>
        <v>1124.5</v>
      </c>
      <c r="GT48" s="99">
        <f t="shared" si="130"/>
        <v>52033.5</v>
      </c>
      <c r="GU48" s="99">
        <f t="shared" si="130"/>
        <v>14831.5</v>
      </c>
      <c r="GV48" s="99">
        <f t="shared" si="130"/>
        <v>60932.5</v>
      </c>
      <c r="GW48" s="99">
        <f t="shared" si="130"/>
        <v>4319.5</v>
      </c>
      <c r="GX48" s="99">
        <f t="shared" si="130"/>
        <v>136656.5</v>
      </c>
      <c r="GY48" s="99">
        <f t="shared" si="130"/>
        <v>182450.5</v>
      </c>
      <c r="GZ48" s="99">
        <f t="shared" si="130"/>
        <v>15934</v>
      </c>
      <c r="HA48" s="99">
        <f t="shared" si="130"/>
        <v>1118.5</v>
      </c>
      <c r="HB48" s="99">
        <f t="shared" si="130"/>
        <v>7055</v>
      </c>
      <c r="HC48" s="99">
        <f t="shared" si="130"/>
        <v>5906.5</v>
      </c>
      <c r="HD48" s="99">
        <f t="shared" si="130"/>
        <v>356114</v>
      </c>
      <c r="HE48" s="99">
        <f t="shared" si="130"/>
        <v>386493</v>
      </c>
      <c r="HF48" s="99">
        <f t="shared" si="130"/>
        <v>36316</v>
      </c>
      <c r="HG48" s="99">
        <f t="shared" si="130"/>
        <v>76684</v>
      </c>
      <c r="HH48" s="99">
        <f t="shared" si="130"/>
        <v>96080</v>
      </c>
      <c r="HI48" s="99">
        <f t="shared" si="130"/>
        <v>168565</v>
      </c>
      <c r="HJ48" s="99">
        <f t="shared" si="130"/>
        <v>9355.5</v>
      </c>
      <c r="HK48" s="99">
        <f t="shared" si="130"/>
        <v>330418.5</v>
      </c>
      <c r="HL48" s="99">
        <f t="shared" si="130"/>
        <v>24954</v>
      </c>
      <c r="HM48" s="99">
        <f t="shared" si="130"/>
        <v>15206.5</v>
      </c>
      <c r="HN48" s="99">
        <f t="shared" si="130"/>
        <v>51075.5</v>
      </c>
      <c r="HO48" s="99">
        <f t="shared" si="130"/>
        <v>45162.5</v>
      </c>
      <c r="HP48" s="99">
        <f t="shared" si="130"/>
        <v>182140</v>
      </c>
      <c r="HQ48" s="99">
        <f t="shared" si="130"/>
        <v>127943.5</v>
      </c>
      <c r="HR48" s="99">
        <f t="shared" si="130"/>
        <v>200657.5</v>
      </c>
      <c r="HS48" s="99">
        <f t="shared" si="130"/>
        <v>129126.5</v>
      </c>
      <c r="HT48" s="99">
        <f t="shared" si="130"/>
        <v>253123</v>
      </c>
      <c r="HU48" s="99">
        <f t="shared" ref="HU48:KF48" si="131">IF(HU24&lt;HU$26,0,HU24-HU$27)</f>
        <v>38191</v>
      </c>
      <c r="HV48" s="99">
        <f t="shared" si="131"/>
        <v>94012</v>
      </c>
      <c r="HW48" s="99">
        <f t="shared" si="131"/>
        <v>6392</v>
      </c>
      <c r="HX48" s="99">
        <f t="shared" si="131"/>
        <v>73769.5</v>
      </c>
      <c r="HY48" s="99">
        <f t="shared" si="131"/>
        <v>13272.5</v>
      </c>
      <c r="HZ48" s="99">
        <f t="shared" si="131"/>
        <v>2982</v>
      </c>
      <c r="IA48" s="99">
        <f t="shared" si="131"/>
        <v>4263.5</v>
      </c>
      <c r="IB48" s="99">
        <f t="shared" si="131"/>
        <v>18109.5</v>
      </c>
      <c r="IC48" s="99">
        <f t="shared" si="131"/>
        <v>221856.5</v>
      </c>
      <c r="ID48" s="99">
        <f t="shared" si="131"/>
        <v>74136.5</v>
      </c>
      <c r="IE48" s="99">
        <f t="shared" si="131"/>
        <v>20083.5</v>
      </c>
      <c r="IF48" s="99">
        <f t="shared" si="131"/>
        <v>65512.5</v>
      </c>
      <c r="IG48" s="99">
        <f t="shared" si="131"/>
        <v>400189.5</v>
      </c>
      <c r="IH48" s="99">
        <f t="shared" si="131"/>
        <v>31539.5</v>
      </c>
      <c r="II48" s="99">
        <f t="shared" si="131"/>
        <v>5392</v>
      </c>
      <c r="IJ48" s="99">
        <f t="shared" si="131"/>
        <v>81938.5</v>
      </c>
      <c r="IK48" s="99">
        <f t="shared" si="131"/>
        <v>232401</v>
      </c>
      <c r="IL48" s="99">
        <f t="shared" si="131"/>
        <v>74163</v>
      </c>
      <c r="IM48" s="99">
        <f t="shared" si="131"/>
        <v>6519.5</v>
      </c>
      <c r="IN48" s="99">
        <f t="shared" si="131"/>
        <v>43433</v>
      </c>
      <c r="IO48" s="99">
        <f t="shared" si="131"/>
        <v>64757</v>
      </c>
      <c r="IP48" s="99">
        <f t="shared" si="131"/>
        <v>281365</v>
      </c>
      <c r="IQ48" s="99">
        <f t="shared" si="131"/>
        <v>97416.5</v>
      </c>
      <c r="IR48" s="99">
        <f t="shared" si="131"/>
        <v>93274.5</v>
      </c>
      <c r="IS48" s="99">
        <f t="shared" si="131"/>
        <v>95192.5</v>
      </c>
      <c r="IT48" s="99">
        <f t="shared" si="131"/>
        <v>182248</v>
      </c>
      <c r="IU48" s="99">
        <f t="shared" si="131"/>
        <v>68999.5</v>
      </c>
      <c r="IV48" s="99">
        <f t="shared" si="131"/>
        <v>48684.5</v>
      </c>
      <c r="IW48" s="99">
        <f t="shared" si="131"/>
        <v>1556.5</v>
      </c>
      <c r="IX48" s="99">
        <f t="shared" si="131"/>
        <v>79668.5</v>
      </c>
      <c r="IY48" s="99">
        <f t="shared" si="131"/>
        <v>93373</v>
      </c>
      <c r="IZ48" s="99">
        <f t="shared" si="131"/>
        <v>25497.5</v>
      </c>
      <c r="JA48" s="99">
        <f t="shared" si="131"/>
        <v>156490.5</v>
      </c>
      <c r="JB48" s="99">
        <f t="shared" si="131"/>
        <v>126368.5</v>
      </c>
      <c r="JC48" s="99">
        <f t="shared" si="131"/>
        <v>12314</v>
      </c>
      <c r="JD48" s="99">
        <f t="shared" si="131"/>
        <v>57110</v>
      </c>
      <c r="JE48" s="99">
        <f t="shared" si="131"/>
        <v>18832</v>
      </c>
      <c r="JF48" s="99">
        <f t="shared" si="131"/>
        <v>48235.5</v>
      </c>
      <c r="JG48" s="99">
        <f t="shared" si="131"/>
        <v>39897.5</v>
      </c>
      <c r="JH48" s="99">
        <f t="shared" si="131"/>
        <v>3073.5</v>
      </c>
      <c r="JI48" s="99">
        <f t="shared" si="131"/>
        <v>29451</v>
      </c>
      <c r="JJ48" s="99">
        <f t="shared" si="131"/>
        <v>18052</v>
      </c>
      <c r="JK48" s="99">
        <f t="shared" si="131"/>
        <v>195610.5</v>
      </c>
      <c r="JL48" s="99">
        <f t="shared" si="131"/>
        <v>42200</v>
      </c>
      <c r="JM48" s="99">
        <f t="shared" si="131"/>
        <v>24441.5</v>
      </c>
      <c r="JN48" s="99">
        <f t="shared" si="131"/>
        <v>48317</v>
      </c>
      <c r="JO48" s="99">
        <f t="shared" si="131"/>
        <v>1498.5</v>
      </c>
      <c r="JP48" s="99">
        <f t="shared" si="131"/>
        <v>5715</v>
      </c>
      <c r="JQ48" s="99">
        <f t="shared" si="131"/>
        <v>5403</v>
      </c>
      <c r="JR48" s="99">
        <f t="shared" si="131"/>
        <v>12084.5</v>
      </c>
      <c r="JS48" s="99">
        <f t="shared" si="131"/>
        <v>53869.5</v>
      </c>
      <c r="JT48" s="99">
        <f t="shared" si="131"/>
        <v>124509</v>
      </c>
      <c r="JU48" s="99">
        <f t="shared" si="131"/>
        <v>129757</v>
      </c>
      <c r="JV48" s="99">
        <f t="shared" si="131"/>
        <v>104316.5</v>
      </c>
      <c r="JW48" s="99">
        <f t="shared" si="131"/>
        <v>43329</v>
      </c>
      <c r="JX48" s="99">
        <f t="shared" si="131"/>
        <v>44013</v>
      </c>
      <c r="JY48" s="99">
        <f t="shared" si="131"/>
        <v>13515.5</v>
      </c>
      <c r="JZ48" s="99">
        <f t="shared" si="131"/>
        <v>534.5</v>
      </c>
      <c r="KA48" s="99">
        <f t="shared" si="131"/>
        <v>10818.5</v>
      </c>
      <c r="KB48" s="99">
        <f t="shared" si="131"/>
        <v>8393</v>
      </c>
      <c r="KC48" s="99">
        <f t="shared" si="131"/>
        <v>47674.5</v>
      </c>
      <c r="KD48" s="99">
        <f t="shared" si="131"/>
        <v>17962</v>
      </c>
      <c r="KE48" s="99">
        <f t="shared" si="131"/>
        <v>9395</v>
      </c>
      <c r="KF48" s="99">
        <f t="shared" si="131"/>
        <v>1181</v>
      </c>
      <c r="KG48" s="99">
        <f t="shared" ref="KG48:KR48" si="132">IF(KG24&lt;KG$26,0,KG24-KG$27)</f>
        <v>14372.5</v>
      </c>
      <c r="KH48" s="99">
        <f t="shared" si="132"/>
        <v>7023</v>
      </c>
      <c r="KI48" s="99">
        <f t="shared" si="132"/>
        <v>45751</v>
      </c>
      <c r="KJ48" s="99">
        <f t="shared" si="132"/>
        <v>61463</v>
      </c>
      <c r="KK48" s="99">
        <f t="shared" si="132"/>
        <v>215649.5</v>
      </c>
      <c r="KL48" s="99">
        <f t="shared" si="132"/>
        <v>79381.5</v>
      </c>
      <c r="KM48" s="99">
        <f t="shared" si="132"/>
        <v>2672.5</v>
      </c>
      <c r="KN48" s="99">
        <f t="shared" si="132"/>
        <v>2386</v>
      </c>
      <c r="KO48" s="99">
        <f t="shared" si="132"/>
        <v>2920</v>
      </c>
      <c r="KP48" s="99">
        <f t="shared" si="132"/>
        <v>4932</v>
      </c>
      <c r="KQ48" s="99">
        <f t="shared" si="132"/>
        <v>1745.5</v>
      </c>
      <c r="KR48" s="99">
        <f t="shared" si="132"/>
        <v>2554.5</v>
      </c>
    </row>
    <row r="49" spans="2:304" x14ac:dyDescent="0.1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  <c r="IW49" s="78"/>
      <c r="IX49" s="78"/>
      <c r="IY49" s="78"/>
      <c r="IZ49" s="78"/>
      <c r="JA49" s="78"/>
      <c r="JB49" s="78"/>
      <c r="JC49" s="78"/>
      <c r="JD49" s="78"/>
      <c r="JE49" s="78"/>
      <c r="JF49" s="78"/>
      <c r="JG49" s="78"/>
      <c r="JH49" s="78"/>
      <c r="JI49" s="78"/>
      <c r="JJ49" s="78"/>
      <c r="JK49" s="78"/>
      <c r="JL49" s="78"/>
      <c r="JM49" s="78"/>
      <c r="JN49" s="78"/>
      <c r="JO49" s="78"/>
      <c r="JP49" s="78"/>
      <c r="JQ49" s="78"/>
      <c r="JR49" s="78"/>
      <c r="JS49" s="78"/>
      <c r="JT49" s="78"/>
      <c r="JU49" s="78"/>
      <c r="JV49" s="78"/>
      <c r="JW49" s="78"/>
      <c r="JX49" s="78"/>
      <c r="JY49" s="78"/>
      <c r="JZ49" s="78"/>
      <c r="KA49" s="78"/>
      <c r="KB49" s="78"/>
      <c r="KC49" s="78"/>
      <c r="KD49" s="78"/>
      <c r="KE49" s="78"/>
      <c r="KF49" s="78"/>
      <c r="KG49" s="78"/>
      <c r="KH49" s="78"/>
      <c r="KI49" s="78"/>
      <c r="KJ49" s="78"/>
      <c r="KK49" s="78"/>
      <c r="KL49" s="78"/>
      <c r="KM49" s="78"/>
      <c r="KN49" s="78"/>
      <c r="KO49" s="78"/>
      <c r="KP49" s="78"/>
      <c r="KQ49" s="78"/>
      <c r="KR49" s="78"/>
    </row>
    <row r="50" spans="2:304" x14ac:dyDescent="0.15">
      <c r="B50" s="81" t="s">
        <v>420</v>
      </c>
      <c r="C50" s="105">
        <f t="shared" ref="C50:AC50" si="133">LOG10(C31/C30)</f>
        <v>1.5040436734987446</v>
      </c>
      <c r="D50" s="105">
        <f t="shared" si="133"/>
        <v>1.4755736484937823</v>
      </c>
      <c r="E50" s="105">
        <f t="shared" si="133"/>
        <v>1.4788014427790739</v>
      </c>
      <c r="F50" s="105">
        <f t="shared" si="133"/>
        <v>0.95931488945448395</v>
      </c>
      <c r="G50" s="105">
        <f t="shared" si="133"/>
        <v>0.94571941020203154</v>
      </c>
      <c r="H50" s="105">
        <f t="shared" si="133"/>
        <v>0.97189600916866981</v>
      </c>
      <c r="I50" s="105">
        <f t="shared" si="133"/>
        <v>0.44992335017321738</v>
      </c>
      <c r="J50" s="105">
        <f t="shared" si="133"/>
        <v>0.44711366031094213</v>
      </c>
      <c r="K50" s="105">
        <f t="shared" si="133"/>
        <v>0.44644837860592151</v>
      </c>
      <c r="L50" s="105">
        <f t="shared" si="133"/>
        <v>0.18459582336800592</v>
      </c>
      <c r="M50" s="105">
        <f t="shared" si="133"/>
        <v>0.20520245204832724</v>
      </c>
      <c r="N50" s="105">
        <f t="shared" si="133"/>
        <v>0.16949044449189662</v>
      </c>
      <c r="O50" s="105">
        <f t="shared" si="133"/>
        <v>-4.3144516563832312E-3</v>
      </c>
      <c r="P50" s="105">
        <f t="shared" si="133"/>
        <v>8.3625358979412447E-3</v>
      </c>
      <c r="Q50" s="105">
        <f t="shared" si="133"/>
        <v>-1.8533453679060966E-2</v>
      </c>
      <c r="R50" s="105">
        <f t="shared" si="133"/>
        <v>-0.19715707089763032</v>
      </c>
      <c r="S50" s="105">
        <f t="shared" si="133"/>
        <v>-0.23357598302019408</v>
      </c>
      <c r="T50" s="105">
        <f t="shared" si="133"/>
        <v>-0.20243466259472614</v>
      </c>
      <c r="U50" s="105">
        <f t="shared" si="133"/>
        <v>-0.54267372288850924</v>
      </c>
      <c r="V50" s="105">
        <f t="shared" si="133"/>
        <v>-0.54075814675458589</v>
      </c>
      <c r="W50" s="105">
        <f t="shared" si="133"/>
        <v>-0.54235491976517913</v>
      </c>
      <c r="X50" s="105">
        <f t="shared" si="133"/>
        <v>-1.0204324940703482</v>
      </c>
      <c r="Y50" s="105">
        <f t="shared" si="133"/>
        <v>-1.0222599932963634</v>
      </c>
      <c r="Z50" s="105">
        <f t="shared" si="133"/>
        <v>-1.0622196120385241</v>
      </c>
      <c r="AA50" s="105">
        <f t="shared" si="133"/>
        <v>-1.5512318720664222</v>
      </c>
      <c r="AB50" s="105">
        <f t="shared" si="133"/>
        <v>-1.5588934596786526</v>
      </c>
      <c r="AC50" s="105">
        <f t="shared" si="133"/>
        <v>-1.5515803890824678</v>
      </c>
      <c r="AD50" s="104"/>
      <c r="AF50" s="104"/>
      <c r="AG50" s="104"/>
      <c r="CV50" s="81" t="s">
        <v>420</v>
      </c>
      <c r="CW50" s="105">
        <f t="shared" ref="CW50:FH50" si="134">LOG10(CW31/CW30)</f>
        <v>-0.37504112928885952</v>
      </c>
      <c r="CX50" s="105">
        <f t="shared" si="134"/>
        <v>0.22225474004748866</v>
      </c>
      <c r="CY50" s="105">
        <f t="shared" si="134"/>
        <v>4.4997229661163873E-2</v>
      </c>
      <c r="CZ50" s="105">
        <f t="shared" si="134"/>
        <v>1.5954956250850725E-2</v>
      </c>
      <c r="DA50" s="105">
        <f t="shared" si="134"/>
        <v>2.6882878900511182E-2</v>
      </c>
      <c r="DB50" s="105">
        <f t="shared" si="134"/>
        <v>-3.9731153929817645E-2</v>
      </c>
      <c r="DC50" s="105">
        <f t="shared" si="134"/>
        <v>-1.6389316954919118</v>
      </c>
      <c r="DD50" s="105">
        <f t="shared" si="134"/>
        <v>-1.4554595013911078</v>
      </c>
      <c r="DE50" s="105">
        <f t="shared" si="134"/>
        <v>-0.42932164859261701</v>
      </c>
      <c r="DF50" s="105">
        <f t="shared" si="134"/>
        <v>7.8904442489164658E-2</v>
      </c>
      <c r="DG50" s="105">
        <f t="shared" si="134"/>
        <v>-0.55144500628520066</v>
      </c>
      <c r="DH50" s="105">
        <f t="shared" si="134"/>
        <v>0.13406640129835437</v>
      </c>
      <c r="DI50" s="105">
        <f t="shared" si="134"/>
        <v>5.6263721656751378E-2</v>
      </c>
      <c r="DJ50" s="105">
        <f t="shared" si="134"/>
        <v>0.1953609651275319</v>
      </c>
      <c r="DK50" s="105">
        <f t="shared" si="134"/>
        <v>-0.87902615698233166</v>
      </c>
      <c r="DL50" s="105">
        <f t="shared" si="134"/>
        <v>9.8233826908708105E-2</v>
      </c>
      <c r="DM50" s="105">
        <f t="shared" si="134"/>
        <v>-0.42896764867631221</v>
      </c>
      <c r="DN50" s="105">
        <f t="shared" si="134"/>
        <v>1.1807034870371236</v>
      </c>
      <c r="DO50" s="105">
        <f t="shared" si="134"/>
        <v>-0.22320933475560178</v>
      </c>
      <c r="DP50" s="105">
        <f t="shared" si="134"/>
        <v>0.18493460531299735</v>
      </c>
      <c r="DQ50" s="105">
        <f t="shared" si="134"/>
        <v>-0.80029540701701218</v>
      </c>
      <c r="DR50" s="105">
        <f t="shared" si="134"/>
        <v>0.12664161272009847</v>
      </c>
      <c r="DS50" s="105">
        <f t="shared" si="134"/>
        <v>-0.77278844110826783</v>
      </c>
      <c r="DT50" s="105">
        <f t="shared" si="134"/>
        <v>0.95194186088845412</v>
      </c>
      <c r="DU50" s="105">
        <f t="shared" si="134"/>
        <v>-4.0883170921695335E-2</v>
      </c>
      <c r="DV50" s="105">
        <f t="shared" si="134"/>
        <v>0.14585289602035012</v>
      </c>
      <c r="DW50" s="105">
        <f t="shared" si="134"/>
        <v>-0.18879836803701383</v>
      </c>
      <c r="DX50" s="105">
        <f t="shared" si="134"/>
        <v>-9.0424900402780069E-3</v>
      </c>
      <c r="DY50" s="105">
        <f t="shared" si="134"/>
        <v>-0.17852354466718828</v>
      </c>
      <c r="DZ50" s="105">
        <f t="shared" si="134"/>
        <v>5.4900573090720835E-2</v>
      </c>
      <c r="EA50" s="105">
        <f t="shared" si="134"/>
        <v>-0.11722703467815118</v>
      </c>
      <c r="EB50" s="105">
        <f t="shared" si="134"/>
        <v>-0.21592010765404251</v>
      </c>
      <c r="EC50" s="105">
        <f t="shared" si="134"/>
        <v>-0.18975152713447749</v>
      </c>
      <c r="ED50" s="105">
        <f t="shared" si="134"/>
        <v>0.45731029456081046</v>
      </c>
      <c r="EE50" s="105">
        <f t="shared" si="134"/>
        <v>0.15615175580240978</v>
      </c>
      <c r="EF50" s="105">
        <f t="shared" si="134"/>
        <v>5.1139943555251574E-2</v>
      </c>
      <c r="EG50" s="105">
        <f t="shared" si="134"/>
        <v>-0.85963414285565409</v>
      </c>
      <c r="EH50" s="105">
        <f t="shared" si="134"/>
        <v>0.21712869578239805</v>
      </c>
      <c r="EI50" s="105">
        <f t="shared" si="134"/>
        <v>6.3694290261241696E-2</v>
      </c>
      <c r="EJ50" s="105">
        <f t="shared" si="134"/>
        <v>3.5250494565427032E-2</v>
      </c>
      <c r="EK50" s="105">
        <f t="shared" si="134"/>
        <v>-0.43259100022640878</v>
      </c>
      <c r="EL50" s="105">
        <f t="shared" si="134"/>
        <v>0.94420276934041247</v>
      </c>
      <c r="EM50" s="105">
        <f t="shared" si="134"/>
        <v>-6.1674146776870893E-2</v>
      </c>
      <c r="EN50" s="105">
        <f t="shared" si="134"/>
        <v>0.38474049434980373</v>
      </c>
      <c r="EO50" s="105">
        <f t="shared" si="134"/>
        <v>-0.36567741357874212</v>
      </c>
      <c r="EP50" s="105">
        <f t="shared" si="134"/>
        <v>0.24506469349616433</v>
      </c>
      <c r="EQ50" s="105">
        <f t="shared" si="134"/>
        <v>5.6978244306820011E-3</v>
      </c>
      <c r="ER50" s="105">
        <f t="shared" si="134"/>
        <v>-3.2302668844406419E-2</v>
      </c>
      <c r="ES50" s="105">
        <f t="shared" si="134"/>
        <v>-0.72829572005736609</v>
      </c>
      <c r="ET50" s="105">
        <f t="shared" si="134"/>
        <v>0.98121495980196416</v>
      </c>
      <c r="EU50" s="105">
        <f t="shared" si="134"/>
        <v>-0.2138965578420515</v>
      </c>
      <c r="EV50" s="105">
        <f t="shared" si="134"/>
        <v>-2.2993213564526799E-2</v>
      </c>
      <c r="EW50" s="105">
        <f t="shared" si="134"/>
        <v>-9.6512631663746504E-3</v>
      </c>
      <c r="EX50" s="105">
        <f t="shared" si="134"/>
        <v>7.3614617838142965E-2</v>
      </c>
      <c r="EY50" s="105">
        <f t="shared" si="134"/>
        <v>-0.17885283309200531</v>
      </c>
      <c r="EZ50" s="105">
        <f t="shared" si="134"/>
        <v>0.72656976074716195</v>
      </c>
      <c r="FA50" s="105">
        <f t="shared" si="134"/>
        <v>-0.12525412014691645</v>
      </c>
      <c r="FB50" s="105">
        <f t="shared" si="134"/>
        <v>-0.30056068284790588</v>
      </c>
      <c r="FC50" s="105">
        <f t="shared" si="134"/>
        <v>-0.28901554937326324</v>
      </c>
      <c r="FD50" s="105">
        <f t="shared" si="134"/>
        <v>7.4318362513571282E-2</v>
      </c>
      <c r="FE50" s="105">
        <f t="shared" si="134"/>
        <v>0.11693915887158428</v>
      </c>
      <c r="FF50" s="105">
        <f t="shared" si="134"/>
        <v>9.309827387260404E-2</v>
      </c>
      <c r="FG50" s="105">
        <f t="shared" si="134"/>
        <v>-0.1914822665099476</v>
      </c>
      <c r="FH50" s="105">
        <f t="shared" si="134"/>
        <v>-3.3639547342713301E-2</v>
      </c>
      <c r="FI50" s="105">
        <f t="shared" ref="FI50:HT50" si="135">LOG10(FI31/FI30)</f>
        <v>-0.27201061013111105</v>
      </c>
      <c r="FJ50" s="105">
        <f t="shared" si="135"/>
        <v>-0.55770297839596561</v>
      </c>
      <c r="FK50" s="105">
        <f t="shared" si="135"/>
        <v>-0.23162530163838876</v>
      </c>
      <c r="FL50" s="105">
        <f t="shared" si="135"/>
        <v>-0.8684625809227613</v>
      </c>
      <c r="FM50" s="105">
        <f t="shared" si="135"/>
        <v>-0.78706768531194804</v>
      </c>
      <c r="FN50" s="105">
        <f t="shared" si="135"/>
        <v>-0.18333359814020603</v>
      </c>
      <c r="FO50" s="105">
        <f t="shared" si="135"/>
        <v>-1.1945702181341935</v>
      </c>
      <c r="FP50" s="105">
        <f t="shared" si="135"/>
        <v>0.22570087225713825</v>
      </c>
      <c r="FQ50" s="105">
        <f t="shared" si="135"/>
        <v>-3.7266887788238078E-2</v>
      </c>
      <c r="FR50" s="105">
        <f t="shared" si="135"/>
        <v>-0.54197352363386919</v>
      </c>
      <c r="FS50" s="105">
        <f t="shared" si="135"/>
        <v>9.7790840489842032E-2</v>
      </c>
      <c r="FT50" s="105">
        <f t="shared" si="135"/>
        <v>-0.21481707379615023</v>
      </c>
      <c r="FU50" s="105">
        <f t="shared" si="135"/>
        <v>-9.1026886918777444E-2</v>
      </c>
      <c r="FV50" s="105">
        <f t="shared" si="135"/>
        <v>-0.39719640413757362</v>
      </c>
      <c r="FW50" s="105">
        <f t="shared" si="135"/>
        <v>0.41365885478960251</v>
      </c>
      <c r="FX50" s="105">
        <f t="shared" si="135"/>
        <v>-0.32892594039310913</v>
      </c>
      <c r="FY50" s="105">
        <f t="shared" si="135"/>
        <v>-0.1273966337549203</v>
      </c>
      <c r="FZ50" s="105">
        <f t="shared" si="135"/>
        <v>6.9620625703036884E-2</v>
      </c>
      <c r="GA50" s="105">
        <f t="shared" si="135"/>
        <v>0.13158216903430184</v>
      </c>
      <c r="GB50" s="105">
        <f t="shared" si="135"/>
        <v>9.5635672681720268E-2</v>
      </c>
      <c r="GC50" s="105">
        <f t="shared" si="135"/>
        <v>-0.39969184745711445</v>
      </c>
      <c r="GD50" s="105">
        <f t="shared" si="135"/>
        <v>-0.18063076481717141</v>
      </c>
      <c r="GE50" s="105">
        <f t="shared" si="135"/>
        <v>0.16716025349355346</v>
      </c>
      <c r="GF50" s="105">
        <f t="shared" si="135"/>
        <v>-1.0677290877914454</v>
      </c>
      <c r="GG50" s="105">
        <f t="shared" si="135"/>
        <v>-0.14910480361187528</v>
      </c>
      <c r="GH50" s="105">
        <f t="shared" si="135"/>
        <v>3.8945046426883644E-2</v>
      </c>
      <c r="GI50" s="105">
        <f t="shared" si="135"/>
        <v>8.6019698461480956E-2</v>
      </c>
      <c r="GJ50" s="105">
        <f t="shared" si="135"/>
        <v>-0.2683237265040887</v>
      </c>
      <c r="GK50" s="105">
        <f t="shared" si="135"/>
        <v>-0.39342580000053623</v>
      </c>
      <c r="GL50" s="105">
        <f t="shared" si="135"/>
        <v>-0.2898348271677138</v>
      </c>
      <c r="GM50" s="105">
        <f t="shared" si="135"/>
        <v>0.17488013147202994</v>
      </c>
      <c r="GN50" s="105">
        <f t="shared" si="135"/>
        <v>-0.19050400706908022</v>
      </c>
      <c r="GO50" s="105">
        <f t="shared" si="135"/>
        <v>-0.25081538657992475</v>
      </c>
      <c r="GP50" s="105">
        <f t="shared" si="135"/>
        <v>-0.37823253585373695</v>
      </c>
      <c r="GQ50" s="105">
        <f t="shared" si="135"/>
        <v>-7.7747172396301157E-3</v>
      </c>
      <c r="GR50" s="105">
        <f t="shared" si="135"/>
        <v>-7.7781097151060546E-2</v>
      </c>
      <c r="GS50" s="105">
        <f t="shared" si="135"/>
        <v>0.20108235196585666</v>
      </c>
      <c r="GT50" s="105">
        <f t="shared" si="135"/>
        <v>-0.35366808049786347</v>
      </c>
      <c r="GU50" s="105">
        <f t="shared" si="135"/>
        <v>0.52640630070048633</v>
      </c>
      <c r="GV50" s="105">
        <f t="shared" si="135"/>
        <v>5.9048256872106644E-2</v>
      </c>
      <c r="GW50" s="105">
        <f t="shared" si="135"/>
        <v>0.59056801348163113</v>
      </c>
      <c r="GX50" s="105">
        <f t="shared" si="135"/>
        <v>-0.18674470718682129</v>
      </c>
      <c r="GY50" s="105">
        <f t="shared" si="135"/>
        <v>-0.11466012288051214</v>
      </c>
      <c r="GZ50" s="105">
        <f t="shared" si="135"/>
        <v>-0.22792686744692697</v>
      </c>
      <c r="HA50" s="105">
        <f t="shared" si="135"/>
        <v>8.2272120014132893E-2</v>
      </c>
      <c r="HB50" s="105">
        <f t="shared" si="135"/>
        <v>-0.88749464756011676</v>
      </c>
      <c r="HC50" s="105">
        <f t="shared" si="135"/>
        <v>-0.61139512302860632</v>
      </c>
      <c r="HD50" s="105">
        <f t="shared" si="135"/>
        <v>0.25402031893619686</v>
      </c>
      <c r="HE50" s="105">
        <f t="shared" si="135"/>
        <v>-0.19710074747485914</v>
      </c>
      <c r="HF50" s="105">
        <f t="shared" si="135"/>
        <v>-0.1635554117218247</v>
      </c>
      <c r="HG50" s="105">
        <f t="shared" si="135"/>
        <v>-0.71224644752601718</v>
      </c>
      <c r="HH50" s="105">
        <f t="shared" si="135"/>
        <v>-0.56934898768023057</v>
      </c>
      <c r="HI50" s="105">
        <f t="shared" si="135"/>
        <v>-0.52980151772624873</v>
      </c>
      <c r="HJ50" s="105">
        <f t="shared" si="135"/>
        <v>-1.0379780117945294</v>
      </c>
      <c r="HK50" s="105">
        <f t="shared" si="135"/>
        <v>-5.4338039303722586E-2</v>
      </c>
      <c r="HL50" s="105">
        <f t="shared" si="135"/>
        <v>-0.83848360673027222</v>
      </c>
      <c r="HM50" s="105">
        <f t="shared" si="135"/>
        <v>-0.87385159442862026</v>
      </c>
      <c r="HN50" s="105">
        <f t="shared" si="135"/>
        <v>-0.64380234720381113</v>
      </c>
      <c r="HO50" s="105">
        <f t="shared" si="135"/>
        <v>-0.43149784748802245</v>
      </c>
      <c r="HP50" s="105">
        <f t="shared" si="135"/>
        <v>-0.28169229131515688</v>
      </c>
      <c r="HQ50" s="105">
        <f t="shared" si="135"/>
        <v>-0.31493846421162464</v>
      </c>
      <c r="HR50" s="105">
        <f t="shared" si="135"/>
        <v>-0.17475903887530175</v>
      </c>
      <c r="HS50" s="105">
        <f t="shared" si="135"/>
        <v>-0.42676689564136255</v>
      </c>
      <c r="HT50" s="105">
        <f t="shared" si="135"/>
        <v>-0.33771711684657768</v>
      </c>
      <c r="HU50" s="105">
        <f t="shared" ref="HU50:KF50" si="136">LOG10(HU31/HU30)</f>
        <v>-0.8619798733197569</v>
      </c>
      <c r="HV50" s="105">
        <f t="shared" si="136"/>
        <v>-0.69279605289172785</v>
      </c>
      <c r="HW50" s="105">
        <f t="shared" si="136"/>
        <v>-0.69462068440332492</v>
      </c>
      <c r="HX50" s="105">
        <f t="shared" si="136"/>
        <v>-0.48252592539732664</v>
      </c>
      <c r="HY50" s="105">
        <f t="shared" si="136"/>
        <v>-0.87766645322098324</v>
      </c>
      <c r="HZ50" s="105">
        <f t="shared" si="136"/>
        <v>-0.7291361645732668</v>
      </c>
      <c r="IA50" s="105">
        <f t="shared" si="136"/>
        <v>-1.0228854297932808</v>
      </c>
      <c r="IB50" s="105">
        <f t="shared" si="136"/>
        <v>-0.38245022174886217</v>
      </c>
      <c r="IC50" s="105">
        <f t="shared" si="136"/>
        <v>-0.23313107616782081</v>
      </c>
      <c r="ID50" s="105">
        <f t="shared" si="136"/>
        <v>-0.58638763822789641</v>
      </c>
      <c r="IE50" s="105">
        <f t="shared" si="136"/>
        <v>-0.13867828458596496</v>
      </c>
      <c r="IF50" s="105">
        <f t="shared" si="136"/>
        <v>-0.27495975998375471</v>
      </c>
      <c r="IG50" s="105">
        <f t="shared" si="136"/>
        <v>-0.28237602833094971</v>
      </c>
      <c r="IH50" s="105">
        <f t="shared" si="136"/>
        <v>-0.61638562360340143</v>
      </c>
      <c r="II50" s="105">
        <f t="shared" si="136"/>
        <v>-1.1199070354140601</v>
      </c>
      <c r="IJ50" s="105">
        <f t="shared" si="136"/>
        <v>-0.29054843897434673</v>
      </c>
      <c r="IK50" s="105">
        <f t="shared" si="136"/>
        <v>-0.16619407367667535</v>
      </c>
      <c r="IL50" s="105">
        <f t="shared" si="136"/>
        <v>-0.34385662585871085</v>
      </c>
      <c r="IM50" s="105">
        <f t="shared" si="136"/>
        <v>-1.1998465928243094</v>
      </c>
      <c r="IN50" s="105">
        <f t="shared" si="136"/>
        <v>-0.22862043738742774</v>
      </c>
      <c r="IO50" s="105">
        <f t="shared" si="136"/>
        <v>-0.65848311854599317</v>
      </c>
      <c r="IP50" s="105">
        <f t="shared" si="136"/>
        <v>-0.16103921570320176</v>
      </c>
      <c r="IQ50" s="105">
        <f t="shared" si="136"/>
        <v>0.10259770486503411</v>
      </c>
      <c r="IR50" s="105">
        <f t="shared" si="136"/>
        <v>-0.39201240284158867</v>
      </c>
      <c r="IS50" s="105">
        <f t="shared" si="136"/>
        <v>-0.12727861325300097</v>
      </c>
      <c r="IT50" s="105">
        <f t="shared" si="136"/>
        <v>-0.25937550893710926</v>
      </c>
      <c r="IU50" s="105">
        <f t="shared" si="136"/>
        <v>-0.71192786870155889</v>
      </c>
      <c r="IV50" s="105">
        <f t="shared" si="136"/>
        <v>-0.49158282213254134</v>
      </c>
      <c r="IW50" s="105">
        <f t="shared" si="136"/>
        <v>-1.1513820960133825</v>
      </c>
      <c r="IX50" s="105">
        <f t="shared" si="136"/>
        <v>-0.54879344363532268</v>
      </c>
      <c r="IY50" s="105">
        <f t="shared" si="136"/>
        <v>-0.65924617198755209</v>
      </c>
      <c r="IZ50" s="105">
        <f t="shared" si="136"/>
        <v>-0.74074263084037673</v>
      </c>
      <c r="JA50" s="105">
        <f t="shared" si="136"/>
        <v>-0.33682606798205611</v>
      </c>
      <c r="JB50" s="105">
        <f t="shared" si="136"/>
        <v>-0.28588396298032659</v>
      </c>
      <c r="JC50" s="105">
        <f t="shared" si="136"/>
        <v>-1.0729015111406262</v>
      </c>
      <c r="JD50" s="105">
        <f t="shared" si="136"/>
        <v>-0.42743047070652229</v>
      </c>
      <c r="JE50" s="105">
        <f t="shared" si="136"/>
        <v>-0.55234743188343438</v>
      </c>
      <c r="JF50" s="105">
        <f t="shared" si="136"/>
        <v>-0.72210916323619356</v>
      </c>
      <c r="JG50" s="105">
        <f t="shared" si="136"/>
        <v>-0.19541408712384836</v>
      </c>
      <c r="JH50" s="105">
        <f t="shared" si="136"/>
        <v>0.23412027254429774</v>
      </c>
      <c r="JI50" s="105">
        <f t="shared" si="136"/>
        <v>2.5103327634307029E-2</v>
      </c>
      <c r="JJ50" s="105">
        <f t="shared" si="136"/>
        <v>0.16565275968042781</v>
      </c>
      <c r="JK50" s="105">
        <f t="shared" si="136"/>
        <v>5.0961414553548093E-2</v>
      </c>
      <c r="JL50" s="105">
        <f t="shared" si="136"/>
        <v>0.17383956533626149</v>
      </c>
      <c r="JM50" s="105">
        <f t="shared" si="136"/>
        <v>-0.88457976136063077</v>
      </c>
      <c r="JN50" s="105">
        <f t="shared" si="136"/>
        <v>-1.6420628989451191E-2</v>
      </c>
      <c r="JO50" s="105">
        <f t="shared" si="136"/>
        <v>0.19619614933268159</v>
      </c>
      <c r="JP50" s="105">
        <f t="shared" si="136"/>
        <v>0.19917050228899202</v>
      </c>
      <c r="JQ50" s="105">
        <f t="shared" si="136"/>
        <v>4.6010577754292604E-2</v>
      </c>
      <c r="JR50" s="105">
        <f t="shared" si="136"/>
        <v>0.17474762667701435</v>
      </c>
      <c r="JS50" s="105">
        <f t="shared" si="136"/>
        <v>-0.81930958923956498</v>
      </c>
      <c r="JT50" s="105">
        <f t="shared" si="136"/>
        <v>-0.42388455510376449</v>
      </c>
      <c r="JU50" s="105">
        <f t="shared" si="136"/>
        <v>-0.11284397708505017</v>
      </c>
      <c r="JV50" s="105">
        <f t="shared" si="136"/>
        <v>-4.1934065334756229E-2</v>
      </c>
      <c r="JW50" s="105">
        <f t="shared" si="136"/>
        <v>-0.12103996336704109</v>
      </c>
      <c r="JX50" s="105">
        <f t="shared" si="136"/>
        <v>-0.20011411397388632</v>
      </c>
      <c r="JY50" s="105">
        <f t="shared" si="136"/>
        <v>3.5887630823220731E-2</v>
      </c>
      <c r="JZ50" s="105">
        <f t="shared" si="136"/>
        <v>1.4188450309589447</v>
      </c>
      <c r="KA50" s="105">
        <f t="shared" si="136"/>
        <v>-5.0863404780792973E-2</v>
      </c>
      <c r="KB50" s="105">
        <f t="shared" si="136"/>
        <v>-0.12866396600414493</v>
      </c>
      <c r="KC50" s="105">
        <f t="shared" si="136"/>
        <v>0.14315328197752702</v>
      </c>
      <c r="KD50" s="105">
        <f t="shared" si="136"/>
        <v>0.20221541338009896</v>
      </c>
      <c r="KE50" s="105">
        <f t="shared" si="136"/>
        <v>-0.42215053401038444</v>
      </c>
      <c r="KF50" s="105">
        <f t="shared" si="136"/>
        <v>0.57887512843430777</v>
      </c>
      <c r="KG50" s="105">
        <f t="shared" ref="KG50:KR50" si="137">LOG10(KG31/KG30)</f>
        <v>-0.19442464917276558</v>
      </c>
      <c r="KH50" s="105">
        <f t="shared" si="137"/>
        <v>0.65795152577231508</v>
      </c>
      <c r="KI50" s="105">
        <f t="shared" si="137"/>
        <v>-0.57996723942215167</v>
      </c>
      <c r="KJ50" s="105">
        <f t="shared" si="137"/>
        <v>3.3724540689079555E-2</v>
      </c>
      <c r="KK50" s="105">
        <f t="shared" si="137"/>
        <v>0.31843838126422086</v>
      </c>
      <c r="KL50" s="105">
        <f t="shared" si="137"/>
        <v>0.14626887825255935</v>
      </c>
      <c r="KM50" s="105">
        <f t="shared" si="137"/>
        <v>-1.0877403446722895</v>
      </c>
      <c r="KN50" s="105">
        <f t="shared" si="137"/>
        <v>-7.8567401352848433E-3</v>
      </c>
      <c r="KO50" s="105">
        <f t="shared" si="137"/>
        <v>0.14466923857255201</v>
      </c>
      <c r="KP50" s="105">
        <f t="shared" si="137"/>
        <v>0.19868474395075147</v>
      </c>
      <c r="KQ50" s="105">
        <f t="shared" si="137"/>
        <v>0.2284337764633847</v>
      </c>
      <c r="KR50" s="105">
        <f t="shared" si="137"/>
        <v>0.15587476604275699</v>
      </c>
    </row>
    <row r="51" spans="2:304" x14ac:dyDescent="0.15">
      <c r="B51" s="81" t="s">
        <v>419</v>
      </c>
      <c r="C51" s="105">
        <f t="shared" ref="C51:AC51" si="138">LOG10(C3/0.5)</f>
        <v>2.5744984997069911</v>
      </c>
      <c r="D51" s="105">
        <f t="shared" si="138"/>
        <v>2.5744984997069911</v>
      </c>
      <c r="E51" s="105">
        <f t="shared" si="138"/>
        <v>2.5744984997069911</v>
      </c>
      <c r="F51" s="105">
        <f t="shared" si="138"/>
        <v>1.972438508379029</v>
      </c>
      <c r="G51" s="105">
        <f t="shared" si="138"/>
        <v>1.972438508379029</v>
      </c>
      <c r="H51" s="105">
        <f t="shared" si="138"/>
        <v>1.972438508379029</v>
      </c>
      <c r="I51" s="105">
        <f t="shared" si="138"/>
        <v>1.3703785170510665</v>
      </c>
      <c r="J51" s="105">
        <f t="shared" si="138"/>
        <v>1.3703785170510665</v>
      </c>
      <c r="K51" s="105">
        <f t="shared" si="138"/>
        <v>1.3703785170510665</v>
      </c>
      <c r="L51" s="105">
        <f t="shared" si="138"/>
        <v>0.76831852572310411</v>
      </c>
      <c r="M51" s="105">
        <f t="shared" si="138"/>
        <v>0.76831852572310411</v>
      </c>
      <c r="N51" s="105">
        <f t="shared" si="138"/>
        <v>0.76831852572310411</v>
      </c>
      <c r="O51" s="105">
        <f t="shared" si="138"/>
        <v>0.16625853439514174</v>
      </c>
      <c r="P51" s="105">
        <f t="shared" si="138"/>
        <v>0.16625853439514174</v>
      </c>
      <c r="Q51" s="105">
        <f t="shared" si="138"/>
        <v>0.16625853439514174</v>
      </c>
      <c r="R51" s="105">
        <f t="shared" si="138"/>
        <v>-0.43580145693282069</v>
      </c>
      <c r="S51" s="105">
        <f t="shared" si="138"/>
        <v>-0.43580145693282069</v>
      </c>
      <c r="T51" s="105">
        <f t="shared" si="138"/>
        <v>-0.43580145693282069</v>
      </c>
      <c r="U51" s="105">
        <f t="shared" si="138"/>
        <v>-1.0378614482607831</v>
      </c>
      <c r="V51" s="105">
        <f t="shared" si="138"/>
        <v>-1.0378614482607831</v>
      </c>
      <c r="W51" s="105">
        <f t="shared" si="138"/>
        <v>-1.0378614482607831</v>
      </c>
      <c r="X51" s="105">
        <f t="shared" si="138"/>
        <v>-1.6399214395887454</v>
      </c>
      <c r="Y51" s="105">
        <f t="shared" si="138"/>
        <v>-1.6399214395887454</v>
      </c>
      <c r="Z51" s="105">
        <f t="shared" si="138"/>
        <v>-1.6399214395887454</v>
      </c>
      <c r="AA51" s="105">
        <f t="shared" si="138"/>
        <v>-2.2419814309167077</v>
      </c>
      <c r="AB51" s="105">
        <f t="shared" si="138"/>
        <v>-2.2419814309167077</v>
      </c>
      <c r="AC51" s="105">
        <f t="shared" si="138"/>
        <v>-2.2419814309167077</v>
      </c>
      <c r="AD51" s="104"/>
    </row>
    <row r="52" spans="2:304" x14ac:dyDescent="0.15"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</row>
    <row r="53" spans="2:304" x14ac:dyDescent="0.15">
      <c r="B53" s="81" t="s">
        <v>395</v>
      </c>
      <c r="C53" s="90">
        <f>LINEST(C50:AC50,C51:AC51,TRUE)</f>
        <v>0.56802226104420384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F53" s="102" t="s">
        <v>418</v>
      </c>
      <c r="AG53" s="100">
        <f>LINEST(AG32:AJ32,AG31:AJ31,FALSE)</f>
        <v>0.80466689032430672</v>
      </c>
      <c r="AJ53" s="102" t="s">
        <v>417</v>
      </c>
      <c r="AK53" s="100">
        <f>LINEST(AK33:AN33,AK31:AN31,FALSE)</f>
        <v>4.4493277674504963</v>
      </c>
      <c r="AN53" s="102" t="s">
        <v>416</v>
      </c>
      <c r="AO53" s="100">
        <f>LINEST(AO34:AR34,AO31:AR31,FALSE)</f>
        <v>5.7846371615893748</v>
      </c>
      <c r="AR53" s="102" t="s">
        <v>415</v>
      </c>
      <c r="AS53" s="100">
        <f>LINEST(AS35:AV35,AS31:AV31,FALSE)</f>
        <v>1.2329800121082228</v>
      </c>
      <c r="AV53" s="102" t="s">
        <v>414</v>
      </c>
      <c r="AW53" s="100">
        <f>LINEST(AW36:AZ36,AW31:AZ31,FALSE)</f>
        <v>0.67656494380768006</v>
      </c>
      <c r="AZ53" s="102" t="s">
        <v>413</v>
      </c>
      <c r="BA53" s="100">
        <f>LINEST(BA37:BD37,BA31:BD31,FALSE)</f>
        <v>1.4694206807793984</v>
      </c>
      <c r="BD53" s="102" t="s">
        <v>412</v>
      </c>
      <c r="BE53" s="100">
        <f>LINEST(BE38:BH38,BE31:BH31,FALSE)</f>
        <v>1.2003885728337622</v>
      </c>
      <c r="BH53" s="102" t="s">
        <v>411</v>
      </c>
      <c r="BI53" s="100">
        <f>LINEST(BI39:BL39,BI31:BL31,FALSE)</f>
        <v>0.65406397008630857</v>
      </c>
      <c r="BL53" s="102" t="s">
        <v>410</v>
      </c>
      <c r="BM53" s="100">
        <f>LINEST(BM41:BP41,BM31:BP31,FALSE)</f>
        <v>2.9433069933276981</v>
      </c>
      <c r="BP53" s="102" t="s">
        <v>409</v>
      </c>
      <c r="BQ53" s="100">
        <f>LINEST(BQ42:BT42,BQ31:BT31,FALSE)</f>
        <v>1.5831122707465575</v>
      </c>
      <c r="BT53" s="102" t="s">
        <v>408</v>
      </c>
      <c r="BU53" s="100">
        <f>LINEST(BU40:BX40,BU31:BX31,FALSE)</f>
        <v>0.2765762070597016</v>
      </c>
      <c r="BX53" s="102" t="s">
        <v>407</v>
      </c>
      <c r="BY53" s="100">
        <f>LINEST(BY43:CB43,BY31:CB31,FALSE)</f>
        <v>1.4854118625631734</v>
      </c>
      <c r="CB53" s="102" t="s">
        <v>406</v>
      </c>
      <c r="CC53" s="100">
        <f>LINEST(CC44:CF44,CC31:CF31,FALSE)</f>
        <v>1.8510021325504511</v>
      </c>
      <c r="CF53" s="102" t="s">
        <v>405</v>
      </c>
      <c r="CG53" s="100">
        <f>LINEST(CG45:CJ45,CG31:CJ31,FALSE)</f>
        <v>0.23693392398064148</v>
      </c>
      <c r="CJ53" s="102" t="s">
        <v>404</v>
      </c>
      <c r="CK53" s="100">
        <f>LINEST(CK46:CN46,CK31:CN31,FALSE)</f>
        <v>1.713553389598558</v>
      </c>
      <c r="CN53" s="102" t="s">
        <v>403</v>
      </c>
      <c r="CO53" s="100">
        <f>LINEST(CO47:CR47,CO31:CR31,FALSE)</f>
        <v>0.36356291823528109</v>
      </c>
    </row>
    <row r="54" spans="2:304" x14ac:dyDescent="0.15">
      <c r="B54" s="103" t="s">
        <v>393</v>
      </c>
      <c r="C54" s="90">
        <f>INTERCEPT(C50:AC50,C51:AC51)</f>
        <v>-0.1241398268841348</v>
      </c>
      <c r="BT54" s="102" t="s">
        <v>402</v>
      </c>
      <c r="BU54" s="100">
        <f>LINEST(BU48:CF48,BU31:CF31,FALSE)</f>
        <v>0.99698079135554318</v>
      </c>
    </row>
    <row r="55" spans="2:304" ht="25.5" x14ac:dyDescent="0.15">
      <c r="AE55" s="81" t="s">
        <v>385</v>
      </c>
      <c r="AF55" s="87" t="s">
        <v>401</v>
      </c>
      <c r="BU55" s="89"/>
      <c r="CT55" s="87" t="s">
        <v>400</v>
      </c>
      <c r="CU55" s="81" t="s">
        <v>385</v>
      </c>
      <c r="CV55" s="85" t="s">
        <v>399</v>
      </c>
      <c r="CW55" s="88"/>
    </row>
    <row r="56" spans="2:304" x14ac:dyDescent="0.15">
      <c r="AE56" s="82" t="s">
        <v>382</v>
      </c>
      <c r="AF56" s="83" t="s">
        <v>19</v>
      </c>
      <c r="AG56" s="97">
        <f t="shared" ref="AG56:AG72" si="139">AG32/SUM(AG$32:AG$48)</f>
        <v>0.99935036673877697</v>
      </c>
      <c r="AK56" s="97">
        <f t="shared" ref="AK56:AK72" si="140">AK32/SUM(AK$32:AK$48)</f>
        <v>8.7449860385281042E-5</v>
      </c>
      <c r="AO56" s="97">
        <f t="shared" ref="AO56:AO72" si="141">AO32/SUM(AO$32:AO$48)</f>
        <v>0</v>
      </c>
      <c r="AS56" s="97">
        <f t="shared" ref="AS56:AS72" si="142">AS32/SUM(AS$32:AS$48)</f>
        <v>1.9095943476007312E-4</v>
      </c>
      <c r="AW56" s="97">
        <f t="shared" ref="AW56:AW72" si="143">AW32/SUM(AW$32:AW$48)</f>
        <v>0</v>
      </c>
      <c r="BA56" s="97">
        <f t="shared" ref="BA56:BA72" si="144">BA32/SUM(BA$32:BA$48)</f>
        <v>0</v>
      </c>
      <c r="BE56" s="97">
        <f t="shared" ref="BE56:BE72" si="145">BE32/SUM(BE$32:BE$48)</f>
        <v>0</v>
      </c>
      <c r="BI56" s="97">
        <f t="shared" ref="BI56:BI72" si="146">BI32/SUM(BI$32:BI$48)</f>
        <v>0</v>
      </c>
      <c r="BM56" s="97">
        <f t="shared" ref="BM56:BM72" si="147">BM32/SUM(BM$32:BM$48)</f>
        <v>0</v>
      </c>
      <c r="BQ56" s="97">
        <f t="shared" ref="BQ56:BQ72" si="148">BQ32/SUM(BQ$32:BQ$48)</f>
        <v>0</v>
      </c>
      <c r="BU56" s="97">
        <f t="shared" ref="BU56:BU72" si="149">BU32/SUM(BU$32:BU$48)</f>
        <v>0</v>
      </c>
      <c r="BX56" s="101"/>
      <c r="BY56" s="97">
        <f t="shared" ref="BY56:BY72" si="150">BY32/SUM(BY$32:BY$48)</f>
        <v>0</v>
      </c>
      <c r="CB56" s="101"/>
      <c r="CC56" s="97">
        <f t="shared" ref="CC56:CC72" si="151">CC32/SUM(CC$32:CC$48)</f>
        <v>0</v>
      </c>
      <c r="CF56" s="101"/>
      <c r="CG56" s="97">
        <f t="shared" ref="CG56:CG72" si="152">CG32/SUM(CG$32:CG$48)</f>
        <v>0</v>
      </c>
      <c r="CJ56" s="101"/>
      <c r="CK56" s="97">
        <f t="shared" ref="CK56:CK72" si="153">CK32/SUM(CK$32:CK$48)</f>
        <v>0</v>
      </c>
      <c r="CO56" s="97">
        <f t="shared" ref="CO56:CO72" si="154">CO32/SUM(CO$32:CO$48)</f>
        <v>0</v>
      </c>
      <c r="CT56" s="100">
        <v>1</v>
      </c>
      <c r="CU56" s="82" t="s">
        <v>383</v>
      </c>
      <c r="CV56" s="81" t="s">
        <v>18</v>
      </c>
      <c r="CW56" s="99">
        <f>IF(CW31&lt;=0,0,CW31/$CT56)</f>
        <v>419844.5</v>
      </c>
      <c r="CX56" s="99">
        <f t="shared" ref="CX56:FI56" si="155">CX31/$CT56</f>
        <v>1256077</v>
      </c>
      <c r="CY56" s="99">
        <f t="shared" si="155"/>
        <v>1081687</v>
      </c>
      <c r="CZ56" s="99">
        <f t="shared" si="155"/>
        <v>973302.5</v>
      </c>
      <c r="DA56" s="99">
        <f t="shared" si="155"/>
        <v>1135627</v>
      </c>
      <c r="DB56" s="99">
        <f t="shared" si="155"/>
        <v>918552.5</v>
      </c>
      <c r="DC56" s="99">
        <f t="shared" si="155"/>
        <v>26224.5</v>
      </c>
      <c r="DD56" s="99">
        <f t="shared" si="155"/>
        <v>40321</v>
      </c>
      <c r="DE56" s="99">
        <f t="shared" si="155"/>
        <v>401946.5</v>
      </c>
      <c r="DF56" s="99">
        <f t="shared" si="155"/>
        <v>1114236</v>
      </c>
      <c r="DG56" s="99">
        <f t="shared" si="155"/>
        <v>346061</v>
      </c>
      <c r="DH56" s="99">
        <f t="shared" si="155"/>
        <v>1365610.5</v>
      </c>
      <c r="DI56" s="99">
        <f t="shared" si="155"/>
        <v>1150076</v>
      </c>
      <c r="DJ56" s="99">
        <f t="shared" si="155"/>
        <v>1358018.5</v>
      </c>
      <c r="DK56" s="99">
        <f t="shared" si="155"/>
        <v>131846</v>
      </c>
      <c r="DL56" s="99">
        <f t="shared" si="155"/>
        <v>1295073.5</v>
      </c>
      <c r="DM56" s="99">
        <f t="shared" si="155"/>
        <v>347950</v>
      </c>
      <c r="DN56" s="99">
        <f t="shared" si="155"/>
        <v>1528135.5</v>
      </c>
      <c r="DO56" s="99">
        <f t="shared" si="155"/>
        <v>658237</v>
      </c>
      <c r="DP56" s="99">
        <f t="shared" si="155"/>
        <v>1276043.5</v>
      </c>
      <c r="DQ56" s="99">
        <f t="shared" si="155"/>
        <v>169503.5</v>
      </c>
      <c r="DR56" s="99">
        <f t="shared" si="155"/>
        <v>1118524.5</v>
      </c>
      <c r="DS56" s="99">
        <f t="shared" si="155"/>
        <v>173859</v>
      </c>
      <c r="DT56" s="99">
        <f t="shared" si="155"/>
        <v>941354.5</v>
      </c>
      <c r="DU56" s="99">
        <f t="shared" si="155"/>
        <v>879929</v>
      </c>
      <c r="DV56" s="99">
        <f t="shared" si="155"/>
        <v>1187566</v>
      </c>
      <c r="DW56" s="99">
        <f t="shared" si="155"/>
        <v>734319</v>
      </c>
      <c r="DX56" s="99">
        <f t="shared" si="155"/>
        <v>921035</v>
      </c>
      <c r="DY56" s="99">
        <f t="shared" si="155"/>
        <v>756435</v>
      </c>
      <c r="DZ56" s="99">
        <f t="shared" si="155"/>
        <v>1130751</v>
      </c>
      <c r="EA56" s="99">
        <f t="shared" si="155"/>
        <v>780591</v>
      </c>
      <c r="EB56" s="99">
        <f t="shared" si="155"/>
        <v>709329</v>
      </c>
      <c r="EC56" s="99">
        <f t="shared" si="155"/>
        <v>727690.5</v>
      </c>
      <c r="ED56" s="99">
        <f t="shared" si="155"/>
        <v>1375660.5</v>
      </c>
      <c r="EE56" s="99">
        <f t="shared" si="155"/>
        <v>1130006.5</v>
      </c>
      <c r="EF56" s="99">
        <f t="shared" si="155"/>
        <v>964546.5</v>
      </c>
      <c r="EG56" s="99">
        <f t="shared" si="155"/>
        <v>163024</v>
      </c>
      <c r="EH56" s="99">
        <f t="shared" si="155"/>
        <v>1605598</v>
      </c>
      <c r="EI56" s="99">
        <f t="shared" si="155"/>
        <v>1049505.5</v>
      </c>
      <c r="EJ56" s="99">
        <f t="shared" si="155"/>
        <v>906497</v>
      </c>
      <c r="EK56" s="99">
        <f t="shared" si="155"/>
        <v>311459</v>
      </c>
      <c r="EL56" s="99">
        <f t="shared" si="155"/>
        <v>1572650.5</v>
      </c>
      <c r="EM56" s="99">
        <f t="shared" si="155"/>
        <v>847123.5</v>
      </c>
      <c r="EN56" s="99">
        <f t="shared" si="155"/>
        <v>1515663.5</v>
      </c>
      <c r="EO56" s="99">
        <f t="shared" si="155"/>
        <v>495461</v>
      </c>
      <c r="EP56" s="99">
        <f t="shared" si="155"/>
        <v>1254497</v>
      </c>
      <c r="EQ56" s="99">
        <f t="shared" si="155"/>
        <v>944527</v>
      </c>
      <c r="ER56" s="99">
        <f t="shared" si="155"/>
        <v>684951.5</v>
      </c>
      <c r="ES56" s="99">
        <f t="shared" si="155"/>
        <v>226228</v>
      </c>
      <c r="ET56" s="99">
        <f t="shared" si="155"/>
        <v>919955</v>
      </c>
      <c r="EU56" s="99">
        <f t="shared" si="155"/>
        <v>717847</v>
      </c>
      <c r="EV56" s="99">
        <f t="shared" si="155"/>
        <v>1039848.5</v>
      </c>
      <c r="EW56" s="99">
        <f t="shared" si="155"/>
        <v>973895</v>
      </c>
      <c r="EX56" s="99">
        <f t="shared" si="155"/>
        <v>1131701.5</v>
      </c>
      <c r="EY56" s="99">
        <f t="shared" si="155"/>
        <v>715366</v>
      </c>
      <c r="EZ56" s="99">
        <f t="shared" si="155"/>
        <v>1211267</v>
      </c>
      <c r="FA56" s="99">
        <f t="shared" si="155"/>
        <v>778087</v>
      </c>
      <c r="FB56" s="99">
        <f t="shared" si="155"/>
        <v>510393.5</v>
      </c>
      <c r="FC56" s="99">
        <f t="shared" si="155"/>
        <v>507098.5</v>
      </c>
      <c r="FD56" s="99">
        <f t="shared" si="155"/>
        <v>927645</v>
      </c>
      <c r="FE56" s="99">
        <f t="shared" si="155"/>
        <v>994725</v>
      </c>
      <c r="FF56" s="99">
        <f t="shared" si="155"/>
        <v>1235879.5</v>
      </c>
      <c r="FG56" s="99">
        <f t="shared" si="155"/>
        <v>616307</v>
      </c>
      <c r="FH56" s="99">
        <f t="shared" si="155"/>
        <v>939782</v>
      </c>
      <c r="FI56" s="99">
        <f t="shared" si="155"/>
        <v>470225</v>
      </c>
      <c r="FJ56" s="99">
        <f t="shared" ref="FJ56:HU56" si="156">FJ31/$CT56</f>
        <v>282824</v>
      </c>
      <c r="FK56" s="99">
        <f t="shared" si="156"/>
        <v>641588</v>
      </c>
      <c r="FL56" s="99">
        <f t="shared" si="156"/>
        <v>142311</v>
      </c>
      <c r="FM56" s="99">
        <f t="shared" si="156"/>
        <v>169273.5</v>
      </c>
      <c r="FN56" s="99">
        <f t="shared" si="156"/>
        <v>717048.5</v>
      </c>
      <c r="FO56" s="99">
        <f t="shared" si="156"/>
        <v>69860.5</v>
      </c>
      <c r="FP56" s="99">
        <f t="shared" si="156"/>
        <v>1297644</v>
      </c>
      <c r="FQ56" s="99">
        <f t="shared" si="156"/>
        <v>712426</v>
      </c>
      <c r="FR56" s="99">
        <f t="shared" si="156"/>
        <v>323070.5</v>
      </c>
      <c r="FS56" s="99">
        <f t="shared" si="156"/>
        <v>1222284</v>
      </c>
      <c r="FT56" s="99">
        <f t="shared" si="156"/>
        <v>590685.5</v>
      </c>
      <c r="FU56" s="99">
        <f t="shared" si="156"/>
        <v>747912</v>
      </c>
      <c r="FV56" s="99">
        <f t="shared" si="156"/>
        <v>412743.5</v>
      </c>
      <c r="FW56" s="99">
        <f t="shared" si="156"/>
        <v>1199214.5</v>
      </c>
      <c r="FX56" s="99">
        <f t="shared" si="156"/>
        <v>422663.5</v>
      </c>
      <c r="FY56" s="99">
        <f t="shared" si="156"/>
        <v>693477.5</v>
      </c>
      <c r="FZ56" s="99">
        <f t="shared" si="156"/>
        <v>1014285</v>
      </c>
      <c r="GA56" s="99">
        <f t="shared" si="156"/>
        <v>1002997.5</v>
      </c>
      <c r="GB56" s="99">
        <f t="shared" si="156"/>
        <v>1168419</v>
      </c>
      <c r="GC56" s="99">
        <f t="shared" si="156"/>
        <v>382394</v>
      </c>
      <c r="GD56" s="99">
        <f t="shared" si="156"/>
        <v>622354</v>
      </c>
      <c r="GE56" s="99">
        <f t="shared" si="156"/>
        <v>916938</v>
      </c>
      <c r="GF56" s="99">
        <f t="shared" si="156"/>
        <v>75765.5</v>
      </c>
      <c r="GG56" s="99">
        <f t="shared" si="156"/>
        <v>573231</v>
      </c>
      <c r="GH56" s="99">
        <f t="shared" si="156"/>
        <v>964824</v>
      </c>
      <c r="GI56" s="99">
        <f t="shared" si="156"/>
        <v>1191336</v>
      </c>
      <c r="GJ56" s="99">
        <f t="shared" si="156"/>
        <v>551989</v>
      </c>
      <c r="GK56" s="99">
        <f t="shared" si="156"/>
        <v>373008.5</v>
      </c>
      <c r="GL56" s="99">
        <f t="shared" si="156"/>
        <v>535161</v>
      </c>
      <c r="GM56" s="99">
        <f t="shared" si="156"/>
        <v>1352137</v>
      </c>
      <c r="GN56" s="99">
        <f t="shared" si="156"/>
        <v>636366.5</v>
      </c>
      <c r="GO56" s="99">
        <f t="shared" si="156"/>
        <v>422042</v>
      </c>
      <c r="GP56" s="99">
        <f t="shared" si="156"/>
        <v>415871.5</v>
      </c>
      <c r="GQ56" s="99">
        <f t="shared" si="156"/>
        <v>1135848.5</v>
      </c>
      <c r="GR56" s="99">
        <f t="shared" si="156"/>
        <v>815943</v>
      </c>
      <c r="GS56" s="99">
        <f t="shared" si="156"/>
        <v>1114601.5</v>
      </c>
      <c r="GT56" s="99">
        <f t="shared" si="156"/>
        <v>427048.5</v>
      </c>
      <c r="GU56" s="99">
        <f t="shared" si="156"/>
        <v>1017788.5</v>
      </c>
      <c r="GV56" s="99">
        <f t="shared" si="156"/>
        <v>1041898.5</v>
      </c>
      <c r="GW56" s="99">
        <f t="shared" si="156"/>
        <v>1224059.5</v>
      </c>
      <c r="GX56" s="99">
        <f t="shared" si="156"/>
        <v>580062.5</v>
      </c>
      <c r="GY56" s="99">
        <f t="shared" si="156"/>
        <v>712258.5</v>
      </c>
      <c r="GZ56" s="99">
        <f t="shared" si="156"/>
        <v>493168</v>
      </c>
      <c r="HA56" s="99">
        <f t="shared" si="156"/>
        <v>974895.5</v>
      </c>
      <c r="HB56" s="99">
        <f t="shared" si="156"/>
        <v>130516</v>
      </c>
      <c r="HC56" s="99">
        <f t="shared" si="156"/>
        <v>257224.5</v>
      </c>
      <c r="HD56" s="99">
        <f t="shared" si="156"/>
        <v>937444</v>
      </c>
      <c r="HE56" s="99">
        <f t="shared" si="156"/>
        <v>586653</v>
      </c>
      <c r="HF56" s="99">
        <f t="shared" si="156"/>
        <v>585730</v>
      </c>
      <c r="HG56" s="99">
        <f t="shared" si="156"/>
        <v>179955</v>
      </c>
      <c r="HH56" s="99">
        <f t="shared" si="156"/>
        <v>236740</v>
      </c>
      <c r="HI56" s="99">
        <f t="shared" si="156"/>
        <v>288250</v>
      </c>
      <c r="HJ56" s="99">
        <f t="shared" si="156"/>
        <v>96994.5</v>
      </c>
      <c r="HK56" s="99">
        <f t="shared" si="156"/>
        <v>817596.5</v>
      </c>
      <c r="HL56" s="99">
        <f t="shared" si="156"/>
        <v>163103</v>
      </c>
      <c r="HM56" s="99">
        <f t="shared" si="156"/>
        <v>150770.5</v>
      </c>
      <c r="HN56" s="99">
        <f t="shared" si="156"/>
        <v>248499.5</v>
      </c>
      <c r="HO56" s="99">
        <f t="shared" si="156"/>
        <v>416985.5</v>
      </c>
      <c r="HP56" s="99">
        <f t="shared" si="156"/>
        <v>557383</v>
      </c>
      <c r="HQ56" s="99">
        <f t="shared" si="156"/>
        <v>535102.5</v>
      </c>
      <c r="HR56" s="99">
        <f t="shared" si="156"/>
        <v>748703.5</v>
      </c>
      <c r="HS56" s="99">
        <f t="shared" si="156"/>
        <v>417056.5</v>
      </c>
      <c r="HT56" s="99">
        <f t="shared" si="156"/>
        <v>484515</v>
      </c>
      <c r="HU56" s="99">
        <f t="shared" si="156"/>
        <v>142831</v>
      </c>
      <c r="HV56" s="99">
        <f t="shared" ref="HV56:KG56" si="157">HV31/$CT56</f>
        <v>231023</v>
      </c>
      <c r="HW56" s="99">
        <f t="shared" si="157"/>
        <v>226058</v>
      </c>
      <c r="HX56" s="99">
        <f t="shared" si="157"/>
        <v>278033.5</v>
      </c>
      <c r="HY56" s="99">
        <f t="shared" si="157"/>
        <v>141622.5</v>
      </c>
      <c r="HZ56" s="99">
        <f t="shared" si="157"/>
        <v>204826</v>
      </c>
      <c r="IA56" s="99">
        <f t="shared" si="157"/>
        <v>107641.5</v>
      </c>
      <c r="IB56" s="99">
        <f t="shared" si="157"/>
        <v>435638.5</v>
      </c>
      <c r="IC56" s="99">
        <f t="shared" si="157"/>
        <v>571110.5</v>
      </c>
      <c r="ID56" s="99">
        <f t="shared" si="157"/>
        <v>269509.5</v>
      </c>
      <c r="IE56" s="99">
        <f t="shared" si="157"/>
        <v>738720.5</v>
      </c>
      <c r="IF56" s="99">
        <f t="shared" si="157"/>
        <v>519178.5</v>
      </c>
      <c r="IG56" s="99">
        <f t="shared" si="157"/>
        <v>521698.5</v>
      </c>
      <c r="IH56" s="99">
        <f t="shared" si="157"/>
        <v>256548.5</v>
      </c>
      <c r="II56" s="99">
        <f t="shared" si="157"/>
        <v>79006</v>
      </c>
      <c r="IJ56" s="99">
        <f t="shared" si="157"/>
        <v>503915.5</v>
      </c>
      <c r="IK56" s="99">
        <f t="shared" si="157"/>
        <v>622006</v>
      </c>
      <c r="IL56" s="99">
        <f t="shared" si="157"/>
        <v>414298</v>
      </c>
      <c r="IM56" s="99">
        <f t="shared" si="157"/>
        <v>59084.5</v>
      </c>
      <c r="IN56" s="99">
        <f t="shared" si="157"/>
        <v>519212</v>
      </c>
      <c r="IO56" s="99">
        <f t="shared" si="157"/>
        <v>196297</v>
      </c>
      <c r="IP56" s="99">
        <f t="shared" si="157"/>
        <v>642930</v>
      </c>
      <c r="IQ56" s="99">
        <f t="shared" si="157"/>
        <v>1150650.5</v>
      </c>
      <c r="IR56" s="99">
        <f t="shared" si="157"/>
        <v>334469.5</v>
      </c>
      <c r="IS56" s="99">
        <f t="shared" si="157"/>
        <v>616565.5</v>
      </c>
      <c r="IT56" s="99">
        <f t="shared" si="157"/>
        <v>489099</v>
      </c>
      <c r="IU56" s="99">
        <f t="shared" si="157"/>
        <v>166115.5</v>
      </c>
      <c r="IV56" s="99">
        <f t="shared" si="157"/>
        <v>280304.5</v>
      </c>
      <c r="IW56" s="99">
        <f t="shared" si="157"/>
        <v>63958.5</v>
      </c>
      <c r="IX56" s="99">
        <f t="shared" si="157"/>
        <v>252016.5</v>
      </c>
      <c r="IY56" s="99">
        <f t="shared" si="157"/>
        <v>190033</v>
      </c>
      <c r="IZ56" s="99">
        <f t="shared" si="157"/>
        <v>128641.5</v>
      </c>
      <c r="JA56" s="99">
        <f t="shared" si="157"/>
        <v>366909.5</v>
      </c>
      <c r="JB56" s="99">
        <f t="shared" si="157"/>
        <v>406774.5</v>
      </c>
      <c r="JC56" s="99">
        <f t="shared" si="157"/>
        <v>73775</v>
      </c>
      <c r="JD56" s="99">
        <f t="shared" si="157"/>
        <v>291010</v>
      </c>
      <c r="JE56" s="99">
        <f t="shared" si="157"/>
        <v>225365</v>
      </c>
      <c r="JF56" s="99">
        <f t="shared" si="157"/>
        <v>149683.5</v>
      </c>
      <c r="JG56" s="99">
        <f t="shared" si="157"/>
        <v>470993.5</v>
      </c>
      <c r="JH56" s="99">
        <f t="shared" si="157"/>
        <v>1107268.5</v>
      </c>
      <c r="JI56" s="99">
        <f t="shared" si="157"/>
        <v>974170</v>
      </c>
      <c r="JJ56" s="99">
        <f t="shared" si="157"/>
        <v>1079780</v>
      </c>
      <c r="JK56" s="99">
        <f t="shared" si="157"/>
        <v>844193.5</v>
      </c>
      <c r="JL56" s="99">
        <f t="shared" si="157"/>
        <v>945427</v>
      </c>
      <c r="JM56" s="99">
        <f t="shared" si="157"/>
        <v>148557.5</v>
      </c>
      <c r="JN56" s="99">
        <f t="shared" si="157"/>
        <v>1100411</v>
      </c>
      <c r="JO56" s="99">
        <f t="shared" si="157"/>
        <v>1043618.5</v>
      </c>
      <c r="JP56" s="99">
        <f t="shared" si="157"/>
        <v>968697</v>
      </c>
      <c r="JQ56" s="99">
        <f t="shared" si="157"/>
        <v>539740</v>
      </c>
      <c r="JR56" s="99">
        <f t="shared" si="157"/>
        <v>591150.5</v>
      </c>
      <c r="JS56" s="99">
        <f t="shared" si="157"/>
        <v>171047.5</v>
      </c>
      <c r="JT56" s="99">
        <f t="shared" si="157"/>
        <v>349974</v>
      </c>
      <c r="JU56" s="99">
        <f t="shared" si="157"/>
        <v>822110</v>
      </c>
      <c r="JV56" s="99">
        <f t="shared" si="157"/>
        <v>854574.5</v>
      </c>
      <c r="JW56" s="99">
        <f t="shared" si="157"/>
        <v>453224</v>
      </c>
      <c r="JX56" s="99">
        <f t="shared" si="157"/>
        <v>351320</v>
      </c>
      <c r="JY56" s="99">
        <f t="shared" si="157"/>
        <v>715715.5</v>
      </c>
      <c r="JZ56" s="99">
        <f t="shared" si="157"/>
        <v>268217.5</v>
      </c>
      <c r="KA56" s="99">
        <f t="shared" si="157"/>
        <v>766929.5</v>
      </c>
      <c r="KB56" s="99">
        <f t="shared" si="157"/>
        <v>644607</v>
      </c>
      <c r="KC56" s="99">
        <f t="shared" si="157"/>
        <v>1281918.5</v>
      </c>
      <c r="KD56" s="99">
        <f t="shared" si="157"/>
        <v>1384053</v>
      </c>
      <c r="KE56" s="99">
        <f t="shared" si="157"/>
        <v>355556</v>
      </c>
      <c r="KF56" s="99">
        <f t="shared" si="157"/>
        <v>1722433</v>
      </c>
      <c r="KG56" s="99">
        <f t="shared" si="157"/>
        <v>589434.5</v>
      </c>
      <c r="KH56" s="99">
        <f t="shared" ref="KH56:KR56" si="158">KH31/$CT56</f>
        <v>953453</v>
      </c>
      <c r="KI56" s="99">
        <f t="shared" si="158"/>
        <v>237932</v>
      </c>
      <c r="KJ56" s="99">
        <f t="shared" si="158"/>
        <v>958079</v>
      </c>
      <c r="KK56" s="99">
        <f t="shared" si="158"/>
        <v>1578469.5</v>
      </c>
      <c r="KL56" s="99">
        <f t="shared" si="158"/>
        <v>1348961.5</v>
      </c>
      <c r="KM56" s="99">
        <f t="shared" si="158"/>
        <v>88135.5</v>
      </c>
      <c r="KN56" s="99">
        <f t="shared" si="158"/>
        <v>749256</v>
      </c>
      <c r="KO56" s="99">
        <f t="shared" si="158"/>
        <v>1005037</v>
      </c>
      <c r="KP56" s="99">
        <f t="shared" si="158"/>
        <v>1087302</v>
      </c>
      <c r="KQ56" s="99">
        <f t="shared" si="158"/>
        <v>1322593.5</v>
      </c>
      <c r="KR56" s="99">
        <f t="shared" si="158"/>
        <v>489106.5</v>
      </c>
    </row>
    <row r="57" spans="2:304" x14ac:dyDescent="0.15">
      <c r="AE57" s="82" t="s">
        <v>381</v>
      </c>
      <c r="AF57" s="83" t="s">
        <v>20</v>
      </c>
      <c r="AG57" s="97">
        <f t="shared" si="139"/>
        <v>0</v>
      </c>
      <c r="AK57" s="97">
        <f t="shared" si="140"/>
        <v>0.99960681458121348</v>
      </c>
      <c r="AO57" s="97">
        <f t="shared" si="141"/>
        <v>0</v>
      </c>
      <c r="AS57" s="97">
        <f t="shared" si="142"/>
        <v>0</v>
      </c>
      <c r="AW57" s="97">
        <f t="shared" si="143"/>
        <v>0</v>
      </c>
      <c r="BA57" s="97">
        <f t="shared" si="144"/>
        <v>0</v>
      </c>
      <c r="BE57" s="97">
        <f t="shared" si="145"/>
        <v>0</v>
      </c>
      <c r="BI57" s="97">
        <f t="shared" si="146"/>
        <v>0</v>
      </c>
      <c r="BM57" s="97">
        <f t="shared" si="147"/>
        <v>0</v>
      </c>
      <c r="BQ57" s="97">
        <f t="shared" si="148"/>
        <v>0</v>
      </c>
      <c r="BU57" s="97">
        <f t="shared" si="149"/>
        <v>0</v>
      </c>
      <c r="BX57" s="101"/>
      <c r="BY57" s="97">
        <f t="shared" si="150"/>
        <v>0</v>
      </c>
      <c r="CB57" s="101"/>
      <c r="CC57" s="97">
        <f t="shared" si="151"/>
        <v>2.3681282974809723E-4</v>
      </c>
      <c r="CF57" s="101"/>
      <c r="CG57" s="97">
        <f t="shared" si="152"/>
        <v>0</v>
      </c>
      <c r="CJ57" s="101"/>
      <c r="CK57" s="97">
        <f t="shared" si="153"/>
        <v>0</v>
      </c>
      <c r="CO57" s="97">
        <f t="shared" si="154"/>
        <v>0</v>
      </c>
      <c r="CT57" s="100">
        <v>0.8</v>
      </c>
      <c r="CU57" s="82" t="s">
        <v>382</v>
      </c>
      <c r="CV57" s="83" t="s">
        <v>19</v>
      </c>
      <c r="CW57" s="99">
        <f t="shared" ref="CW57:CW73" si="159">CW32/$CT57</f>
        <v>20505.625</v>
      </c>
      <c r="CX57" s="99">
        <f t="shared" ref="CX57:FI57" si="160">CX32/$CT57</f>
        <v>197131.25</v>
      </c>
      <c r="CY57" s="99">
        <f t="shared" si="160"/>
        <v>0</v>
      </c>
      <c r="CZ57" s="99">
        <f t="shared" si="160"/>
        <v>0</v>
      </c>
      <c r="DA57" s="99">
        <f t="shared" si="160"/>
        <v>54547.5</v>
      </c>
      <c r="DB57" s="99">
        <f t="shared" si="160"/>
        <v>44403.125</v>
      </c>
      <c r="DC57" s="99">
        <f t="shared" si="160"/>
        <v>0</v>
      </c>
      <c r="DD57" s="99">
        <f t="shared" si="160"/>
        <v>497.5</v>
      </c>
      <c r="DE57" s="99">
        <f t="shared" si="160"/>
        <v>8186.875</v>
      </c>
      <c r="DF57" s="99">
        <f t="shared" si="160"/>
        <v>11337.5</v>
      </c>
      <c r="DG57" s="99">
        <f t="shared" si="160"/>
        <v>78648.75</v>
      </c>
      <c r="DH57" s="99">
        <f t="shared" si="160"/>
        <v>232885.625</v>
      </c>
      <c r="DI57" s="99">
        <f t="shared" si="160"/>
        <v>0</v>
      </c>
      <c r="DJ57" s="99">
        <f t="shared" si="160"/>
        <v>0</v>
      </c>
      <c r="DK57" s="99">
        <f t="shared" si="160"/>
        <v>0</v>
      </c>
      <c r="DL57" s="99">
        <f t="shared" si="160"/>
        <v>36565.625</v>
      </c>
      <c r="DM57" s="99">
        <f t="shared" si="160"/>
        <v>785</v>
      </c>
      <c r="DN57" s="99">
        <f t="shared" si="160"/>
        <v>107191.875</v>
      </c>
      <c r="DO57" s="99">
        <f t="shared" si="160"/>
        <v>0</v>
      </c>
      <c r="DP57" s="99">
        <f t="shared" si="160"/>
        <v>135744.375</v>
      </c>
      <c r="DQ57" s="99">
        <f t="shared" si="160"/>
        <v>0</v>
      </c>
      <c r="DR57" s="99">
        <f t="shared" si="160"/>
        <v>0</v>
      </c>
      <c r="DS57" s="99">
        <f t="shared" si="160"/>
        <v>0</v>
      </c>
      <c r="DT57" s="99">
        <f t="shared" si="160"/>
        <v>32695.625</v>
      </c>
      <c r="DU57" s="99">
        <f t="shared" si="160"/>
        <v>98257.5</v>
      </c>
      <c r="DV57" s="99">
        <f t="shared" si="160"/>
        <v>74162.5</v>
      </c>
      <c r="DW57" s="99">
        <f t="shared" si="160"/>
        <v>70980</v>
      </c>
      <c r="DX57" s="99">
        <f t="shared" si="160"/>
        <v>96636.25</v>
      </c>
      <c r="DY57" s="99">
        <f t="shared" si="160"/>
        <v>44197.5</v>
      </c>
      <c r="DZ57" s="99">
        <f t="shared" si="160"/>
        <v>62416.25</v>
      </c>
      <c r="EA57" s="99">
        <f t="shared" si="160"/>
        <v>49600</v>
      </c>
      <c r="EB57" s="99">
        <f t="shared" si="160"/>
        <v>23517.5</v>
      </c>
      <c r="EC57" s="99">
        <f t="shared" si="160"/>
        <v>0</v>
      </c>
      <c r="ED57" s="99">
        <f t="shared" si="160"/>
        <v>116073.125</v>
      </c>
      <c r="EE57" s="99">
        <f t="shared" si="160"/>
        <v>524.375</v>
      </c>
      <c r="EF57" s="99">
        <f t="shared" si="160"/>
        <v>34686.875</v>
      </c>
      <c r="EG57" s="99">
        <f t="shared" si="160"/>
        <v>0</v>
      </c>
      <c r="EH57" s="99">
        <f t="shared" si="160"/>
        <v>0</v>
      </c>
      <c r="EI57" s="99">
        <f t="shared" si="160"/>
        <v>0</v>
      </c>
      <c r="EJ57" s="99">
        <f t="shared" si="160"/>
        <v>4167.5</v>
      </c>
      <c r="EK57" s="99">
        <f t="shared" si="160"/>
        <v>0</v>
      </c>
      <c r="EL57" s="99">
        <f t="shared" si="160"/>
        <v>2744.375</v>
      </c>
      <c r="EM57" s="99">
        <f t="shared" si="160"/>
        <v>2379.375</v>
      </c>
      <c r="EN57" s="99">
        <f t="shared" si="160"/>
        <v>27423.125</v>
      </c>
      <c r="EO57" s="99">
        <f t="shared" si="160"/>
        <v>421.25</v>
      </c>
      <c r="EP57" s="99">
        <f t="shared" si="160"/>
        <v>62647.5</v>
      </c>
      <c r="EQ57" s="99">
        <f t="shared" si="160"/>
        <v>37988.75</v>
      </c>
      <c r="ER57" s="99">
        <f t="shared" si="160"/>
        <v>38284.375</v>
      </c>
      <c r="ES57" s="99">
        <f t="shared" si="160"/>
        <v>0</v>
      </c>
      <c r="ET57" s="99">
        <f t="shared" si="160"/>
        <v>41207.5</v>
      </c>
      <c r="EU57" s="99">
        <f t="shared" si="160"/>
        <v>16513.75</v>
      </c>
      <c r="EV57" s="99">
        <f t="shared" si="160"/>
        <v>20623.125</v>
      </c>
      <c r="EW57" s="99">
        <f t="shared" si="160"/>
        <v>1488.75</v>
      </c>
      <c r="EX57" s="99">
        <f t="shared" si="160"/>
        <v>0</v>
      </c>
      <c r="EY57" s="99">
        <f t="shared" si="160"/>
        <v>712.5</v>
      </c>
      <c r="EZ57" s="99">
        <f t="shared" si="160"/>
        <v>100937.5</v>
      </c>
      <c r="FA57" s="99">
        <f t="shared" si="160"/>
        <v>3361.25</v>
      </c>
      <c r="FB57" s="99">
        <f t="shared" si="160"/>
        <v>5209.375</v>
      </c>
      <c r="FC57" s="99">
        <f t="shared" si="160"/>
        <v>0</v>
      </c>
      <c r="FD57" s="99">
        <f t="shared" si="160"/>
        <v>0</v>
      </c>
      <c r="FE57" s="99">
        <f t="shared" si="160"/>
        <v>0</v>
      </c>
      <c r="FF57" s="99">
        <f t="shared" si="160"/>
        <v>0</v>
      </c>
      <c r="FG57" s="99">
        <f t="shared" si="160"/>
        <v>0</v>
      </c>
      <c r="FH57" s="99">
        <f t="shared" si="160"/>
        <v>0</v>
      </c>
      <c r="FI57" s="99">
        <f t="shared" si="160"/>
        <v>0</v>
      </c>
      <c r="FJ57" s="99">
        <f t="shared" ref="FJ57:HU57" si="161">FJ32/$CT57</f>
        <v>0</v>
      </c>
      <c r="FK57" s="99">
        <f t="shared" si="161"/>
        <v>0</v>
      </c>
      <c r="FL57" s="99">
        <f t="shared" si="161"/>
        <v>0</v>
      </c>
      <c r="FM57" s="99">
        <f t="shared" si="161"/>
        <v>0</v>
      </c>
      <c r="FN57" s="99">
        <f t="shared" si="161"/>
        <v>0</v>
      </c>
      <c r="FO57" s="99">
        <f t="shared" si="161"/>
        <v>0</v>
      </c>
      <c r="FP57" s="99">
        <f t="shared" si="161"/>
        <v>30143.75</v>
      </c>
      <c r="FQ57" s="99">
        <f t="shared" si="161"/>
        <v>1156.25</v>
      </c>
      <c r="FR57" s="99">
        <f t="shared" si="161"/>
        <v>344.375</v>
      </c>
      <c r="FS57" s="99">
        <f t="shared" si="161"/>
        <v>64271.25</v>
      </c>
      <c r="FT57" s="99">
        <f t="shared" si="161"/>
        <v>1499.375</v>
      </c>
      <c r="FU57" s="99">
        <f t="shared" si="161"/>
        <v>133851.25</v>
      </c>
      <c r="FV57" s="99">
        <f t="shared" si="161"/>
        <v>0</v>
      </c>
      <c r="FW57" s="99">
        <f t="shared" si="161"/>
        <v>3553.125</v>
      </c>
      <c r="FX57" s="99">
        <f t="shared" si="161"/>
        <v>1145.625</v>
      </c>
      <c r="FY57" s="99">
        <f t="shared" si="161"/>
        <v>45860.625</v>
      </c>
      <c r="FZ57" s="99">
        <f t="shared" si="161"/>
        <v>71000</v>
      </c>
      <c r="GA57" s="99">
        <f t="shared" si="161"/>
        <v>32603.125</v>
      </c>
      <c r="GB57" s="99">
        <f t="shared" si="161"/>
        <v>224626.25</v>
      </c>
      <c r="GC57" s="99">
        <f t="shared" si="161"/>
        <v>0</v>
      </c>
      <c r="GD57" s="99">
        <f t="shared" si="161"/>
        <v>0</v>
      </c>
      <c r="GE57" s="99">
        <f t="shared" si="161"/>
        <v>10993.75</v>
      </c>
      <c r="GF57" s="99">
        <f t="shared" si="161"/>
        <v>0</v>
      </c>
      <c r="GG57" s="99">
        <f t="shared" si="161"/>
        <v>3047.5</v>
      </c>
      <c r="GH57" s="99">
        <f t="shared" si="161"/>
        <v>1196.25</v>
      </c>
      <c r="GI57" s="99">
        <f t="shared" si="161"/>
        <v>2531.25</v>
      </c>
      <c r="GJ57" s="99">
        <f t="shared" si="161"/>
        <v>10573.75</v>
      </c>
      <c r="GK57" s="99">
        <f t="shared" si="161"/>
        <v>6145.625</v>
      </c>
      <c r="GL57" s="99">
        <f t="shared" si="161"/>
        <v>7117.5</v>
      </c>
      <c r="GM57" s="99">
        <f t="shared" si="161"/>
        <v>15542.5</v>
      </c>
      <c r="GN57" s="99">
        <f t="shared" si="161"/>
        <v>0</v>
      </c>
      <c r="GO57" s="99">
        <f t="shared" si="161"/>
        <v>2956.25</v>
      </c>
      <c r="GP57" s="99">
        <f t="shared" si="161"/>
        <v>459.375</v>
      </c>
      <c r="GQ57" s="99">
        <f t="shared" si="161"/>
        <v>17149.375</v>
      </c>
      <c r="GR57" s="99">
        <f t="shared" si="161"/>
        <v>576.25</v>
      </c>
      <c r="GS57" s="99">
        <f t="shared" si="161"/>
        <v>0</v>
      </c>
      <c r="GT57" s="99">
        <f t="shared" si="161"/>
        <v>3105.625</v>
      </c>
      <c r="GU57" s="99">
        <f t="shared" si="161"/>
        <v>79368.125</v>
      </c>
      <c r="GV57" s="99">
        <f t="shared" si="161"/>
        <v>15738.125</v>
      </c>
      <c r="GW57" s="99">
        <f t="shared" si="161"/>
        <v>49961.875</v>
      </c>
      <c r="GX57" s="99">
        <f t="shared" si="161"/>
        <v>0</v>
      </c>
      <c r="GY57" s="99">
        <f t="shared" si="161"/>
        <v>0</v>
      </c>
      <c r="GZ57" s="99">
        <f t="shared" si="161"/>
        <v>495</v>
      </c>
      <c r="HA57" s="99">
        <f t="shared" si="161"/>
        <v>202715.625</v>
      </c>
      <c r="HB57" s="99">
        <f t="shared" si="161"/>
        <v>0</v>
      </c>
      <c r="HC57" s="99">
        <f t="shared" si="161"/>
        <v>0</v>
      </c>
      <c r="HD57" s="99">
        <f t="shared" si="161"/>
        <v>0</v>
      </c>
      <c r="HE57" s="99">
        <f t="shared" si="161"/>
        <v>0</v>
      </c>
      <c r="HF57" s="99">
        <f t="shared" si="161"/>
        <v>0</v>
      </c>
      <c r="HG57" s="99">
        <f t="shared" si="161"/>
        <v>0</v>
      </c>
      <c r="HH57" s="99">
        <f t="shared" si="161"/>
        <v>0</v>
      </c>
      <c r="HI57" s="99">
        <f t="shared" si="161"/>
        <v>1967.5</v>
      </c>
      <c r="HJ57" s="99">
        <f t="shared" si="161"/>
        <v>0</v>
      </c>
      <c r="HK57" s="99">
        <f t="shared" si="161"/>
        <v>0</v>
      </c>
      <c r="HL57" s="99">
        <f t="shared" si="161"/>
        <v>1415</v>
      </c>
      <c r="HM57" s="99">
        <f t="shared" si="161"/>
        <v>1549.375</v>
      </c>
      <c r="HN57" s="99">
        <f t="shared" si="161"/>
        <v>318.125</v>
      </c>
      <c r="HO57" s="99">
        <f t="shared" si="161"/>
        <v>0</v>
      </c>
      <c r="HP57" s="99">
        <f t="shared" si="161"/>
        <v>1568.75</v>
      </c>
      <c r="HQ57" s="99">
        <f t="shared" si="161"/>
        <v>0</v>
      </c>
      <c r="HR57" s="99">
        <f t="shared" si="161"/>
        <v>1074.375</v>
      </c>
      <c r="HS57" s="99">
        <f t="shared" si="161"/>
        <v>0</v>
      </c>
      <c r="HT57" s="99">
        <f t="shared" si="161"/>
        <v>0</v>
      </c>
      <c r="HU57" s="99">
        <f t="shared" si="161"/>
        <v>0</v>
      </c>
      <c r="HV57" s="99">
        <f t="shared" ref="HV57:KG57" si="162">HV32/$CT57</f>
        <v>0</v>
      </c>
      <c r="HW57" s="99">
        <f t="shared" si="162"/>
        <v>0</v>
      </c>
      <c r="HX57" s="99">
        <f t="shared" si="162"/>
        <v>0</v>
      </c>
      <c r="HY57" s="99">
        <f t="shared" si="162"/>
        <v>0</v>
      </c>
      <c r="HZ57" s="99">
        <f t="shared" si="162"/>
        <v>2041.25</v>
      </c>
      <c r="IA57" s="99">
        <f t="shared" si="162"/>
        <v>789.375</v>
      </c>
      <c r="IB57" s="99">
        <f t="shared" si="162"/>
        <v>0</v>
      </c>
      <c r="IC57" s="99">
        <f t="shared" si="162"/>
        <v>891.875</v>
      </c>
      <c r="ID57" s="99">
        <f t="shared" si="162"/>
        <v>874.375</v>
      </c>
      <c r="IE57" s="99">
        <f t="shared" si="162"/>
        <v>390.625</v>
      </c>
      <c r="IF57" s="99">
        <f t="shared" si="162"/>
        <v>0</v>
      </c>
      <c r="IG57" s="99">
        <f t="shared" si="162"/>
        <v>0</v>
      </c>
      <c r="IH57" s="99">
        <f t="shared" si="162"/>
        <v>401.875</v>
      </c>
      <c r="II57" s="99">
        <f t="shared" si="162"/>
        <v>0</v>
      </c>
      <c r="IJ57" s="99">
        <f t="shared" si="162"/>
        <v>326.875</v>
      </c>
      <c r="IK57" s="99">
        <f t="shared" si="162"/>
        <v>653.75</v>
      </c>
      <c r="IL57" s="99">
        <f t="shared" si="162"/>
        <v>298.75</v>
      </c>
      <c r="IM57" s="99">
        <f t="shared" si="162"/>
        <v>576.875</v>
      </c>
      <c r="IN57" s="99">
        <f t="shared" si="162"/>
        <v>260</v>
      </c>
      <c r="IO57" s="99">
        <f t="shared" si="162"/>
        <v>697.5</v>
      </c>
      <c r="IP57" s="99">
        <f t="shared" si="162"/>
        <v>822.5</v>
      </c>
      <c r="IQ57" s="99">
        <f t="shared" si="162"/>
        <v>305859.375</v>
      </c>
      <c r="IR57" s="99">
        <f t="shared" si="162"/>
        <v>0</v>
      </c>
      <c r="IS57" s="99">
        <f t="shared" si="162"/>
        <v>0</v>
      </c>
      <c r="IT57" s="99">
        <f t="shared" si="162"/>
        <v>0</v>
      </c>
      <c r="IU57" s="99">
        <f t="shared" si="162"/>
        <v>0</v>
      </c>
      <c r="IV57" s="99">
        <f t="shared" si="162"/>
        <v>0</v>
      </c>
      <c r="IW57" s="99">
        <f t="shared" si="162"/>
        <v>0</v>
      </c>
      <c r="IX57" s="99">
        <f t="shared" si="162"/>
        <v>0</v>
      </c>
      <c r="IY57" s="99">
        <f t="shared" si="162"/>
        <v>0</v>
      </c>
      <c r="IZ57" s="99">
        <f t="shared" si="162"/>
        <v>0</v>
      </c>
      <c r="JA57" s="99">
        <f t="shared" si="162"/>
        <v>0</v>
      </c>
      <c r="JB57" s="99">
        <f t="shared" si="162"/>
        <v>0</v>
      </c>
      <c r="JC57" s="99">
        <f t="shared" si="162"/>
        <v>0</v>
      </c>
      <c r="JD57" s="99">
        <f t="shared" si="162"/>
        <v>0</v>
      </c>
      <c r="JE57" s="99">
        <f t="shared" si="162"/>
        <v>0</v>
      </c>
      <c r="JF57" s="99">
        <f t="shared" si="162"/>
        <v>0</v>
      </c>
      <c r="JG57" s="99">
        <f t="shared" si="162"/>
        <v>3861.875</v>
      </c>
      <c r="JH57" s="99">
        <f t="shared" si="162"/>
        <v>135650.625</v>
      </c>
      <c r="JI57" s="99">
        <f t="shared" si="162"/>
        <v>240280</v>
      </c>
      <c r="JJ57" s="99">
        <f t="shared" si="162"/>
        <v>160847.5</v>
      </c>
      <c r="JK57" s="99">
        <f t="shared" si="162"/>
        <v>0</v>
      </c>
      <c r="JL57" s="99">
        <f t="shared" si="162"/>
        <v>0</v>
      </c>
      <c r="JM57" s="99">
        <f t="shared" si="162"/>
        <v>0</v>
      </c>
      <c r="JN57" s="99">
        <f t="shared" si="162"/>
        <v>0</v>
      </c>
      <c r="JO57" s="99">
        <f t="shared" si="162"/>
        <v>132458.125</v>
      </c>
      <c r="JP57" s="99">
        <f t="shared" si="162"/>
        <v>96655</v>
      </c>
      <c r="JQ57" s="99">
        <f t="shared" si="162"/>
        <v>15908.75</v>
      </c>
      <c r="JR57" s="99">
        <f t="shared" si="162"/>
        <v>43621.875</v>
      </c>
      <c r="JS57" s="99">
        <f t="shared" si="162"/>
        <v>0</v>
      </c>
      <c r="JT57" s="99">
        <f t="shared" si="162"/>
        <v>3985</v>
      </c>
      <c r="JU57" s="99">
        <f t="shared" si="162"/>
        <v>0</v>
      </c>
      <c r="JV57" s="99">
        <f t="shared" si="162"/>
        <v>0</v>
      </c>
      <c r="JW57" s="99">
        <f t="shared" si="162"/>
        <v>0</v>
      </c>
      <c r="JX57" s="99">
        <f t="shared" si="162"/>
        <v>0</v>
      </c>
      <c r="JY57" s="99">
        <f t="shared" si="162"/>
        <v>0</v>
      </c>
      <c r="JZ57" s="99">
        <f t="shared" si="162"/>
        <v>0</v>
      </c>
      <c r="KA57" s="99">
        <f t="shared" si="162"/>
        <v>45916.875</v>
      </c>
      <c r="KB57" s="99">
        <f t="shared" si="162"/>
        <v>15068.75</v>
      </c>
      <c r="KC57" s="99">
        <f t="shared" si="162"/>
        <v>87235.625</v>
      </c>
      <c r="KD57" s="99">
        <f t="shared" si="162"/>
        <v>204358.75</v>
      </c>
      <c r="KE57" s="99">
        <f t="shared" si="162"/>
        <v>426.25</v>
      </c>
      <c r="KF57" s="99">
        <f t="shared" si="162"/>
        <v>34033.75</v>
      </c>
      <c r="KG57" s="99">
        <f t="shared" si="162"/>
        <v>33621.875</v>
      </c>
      <c r="KH57" s="99">
        <f t="shared" ref="KH57:KR57" si="163">KH32/$CT57</f>
        <v>37285</v>
      </c>
      <c r="KI57" s="99">
        <f t="shared" si="163"/>
        <v>0</v>
      </c>
      <c r="KJ57" s="99">
        <f t="shared" si="163"/>
        <v>139806.25</v>
      </c>
      <c r="KK57" s="99">
        <f t="shared" si="163"/>
        <v>86044.375</v>
      </c>
      <c r="KL57" s="99">
        <f t="shared" si="163"/>
        <v>265361.875</v>
      </c>
      <c r="KM57" s="99">
        <f t="shared" si="163"/>
        <v>4130.625</v>
      </c>
      <c r="KN57" s="99">
        <f t="shared" si="163"/>
        <v>104470</v>
      </c>
      <c r="KO57" s="99">
        <f t="shared" si="163"/>
        <v>22102.5</v>
      </c>
      <c r="KP57" s="99">
        <f t="shared" si="163"/>
        <v>13883.75</v>
      </c>
      <c r="KQ57" s="99">
        <f t="shared" si="163"/>
        <v>0</v>
      </c>
      <c r="KR57" s="99">
        <f t="shared" si="163"/>
        <v>11079.375</v>
      </c>
    </row>
    <row r="58" spans="2:304" x14ac:dyDescent="0.15">
      <c r="AE58" s="82" t="s">
        <v>380</v>
      </c>
      <c r="AF58" s="83" t="s">
        <v>21</v>
      </c>
      <c r="AG58" s="97">
        <f t="shared" si="139"/>
        <v>6.4963326122297461E-4</v>
      </c>
      <c r="AK58" s="97">
        <f t="shared" si="140"/>
        <v>1.1727771974150092E-4</v>
      </c>
      <c r="AO58" s="97">
        <f t="shared" si="141"/>
        <v>0.99987084329109877</v>
      </c>
      <c r="AS58" s="97">
        <f t="shared" si="142"/>
        <v>2.1044509136824383E-4</v>
      </c>
      <c r="AW58" s="97">
        <f t="shared" si="143"/>
        <v>2.7408991038000715E-4</v>
      </c>
      <c r="BA58" s="97">
        <f t="shared" si="144"/>
        <v>2.4985469443302474E-4</v>
      </c>
      <c r="BE58" s="97">
        <f t="shared" si="145"/>
        <v>2.04842593507779E-4</v>
      </c>
      <c r="BI58" s="97">
        <f t="shared" si="146"/>
        <v>2.8880217692663139E-4</v>
      </c>
      <c r="BM58" s="97">
        <f t="shared" si="147"/>
        <v>0</v>
      </c>
      <c r="BQ58" s="97">
        <f t="shared" si="148"/>
        <v>0</v>
      </c>
      <c r="BU58" s="97">
        <f t="shared" si="149"/>
        <v>0</v>
      </c>
      <c r="BX58" s="101"/>
      <c r="BY58" s="97">
        <f t="shared" si="150"/>
        <v>0</v>
      </c>
      <c r="CB58" s="101"/>
      <c r="CC58" s="97">
        <f t="shared" si="151"/>
        <v>0</v>
      </c>
      <c r="CF58" s="101"/>
      <c r="CG58" s="97">
        <f t="shared" si="152"/>
        <v>0</v>
      </c>
      <c r="CJ58" s="101"/>
      <c r="CK58" s="97">
        <f t="shared" si="153"/>
        <v>0</v>
      </c>
      <c r="CO58" s="97">
        <f t="shared" si="154"/>
        <v>0</v>
      </c>
      <c r="CT58" s="100">
        <v>4.45</v>
      </c>
      <c r="CU58" s="82" t="s">
        <v>381</v>
      </c>
      <c r="CV58" s="83" t="s">
        <v>20</v>
      </c>
      <c r="CW58" s="99">
        <f t="shared" si="159"/>
        <v>1272.4719101123594</v>
      </c>
      <c r="CX58" s="99">
        <f t="shared" ref="CX58:FI58" si="164">CX33/$CT58</f>
        <v>13820.449438202246</v>
      </c>
      <c r="CY58" s="99">
        <f t="shared" si="164"/>
        <v>71865.842696629217</v>
      </c>
      <c r="CZ58" s="99">
        <f t="shared" si="164"/>
        <v>90286.629213483146</v>
      </c>
      <c r="DA58" s="99">
        <f t="shared" si="164"/>
        <v>14160.674157303371</v>
      </c>
      <c r="DB58" s="99">
        <f t="shared" si="164"/>
        <v>10103.707865168539</v>
      </c>
      <c r="DC58" s="99">
        <f t="shared" si="164"/>
        <v>0</v>
      </c>
      <c r="DD58" s="99">
        <f t="shared" si="164"/>
        <v>70.561797752808985</v>
      </c>
      <c r="DE58" s="99">
        <f t="shared" si="164"/>
        <v>4545.0561797752807</v>
      </c>
      <c r="DF58" s="99">
        <f t="shared" si="164"/>
        <v>21136.853932584268</v>
      </c>
      <c r="DG58" s="99">
        <f t="shared" si="164"/>
        <v>2524.2696629213483</v>
      </c>
      <c r="DH58" s="99">
        <f t="shared" si="164"/>
        <v>45504.382022471909</v>
      </c>
      <c r="DI58" s="99">
        <f t="shared" si="164"/>
        <v>28934.382022471909</v>
      </c>
      <c r="DJ58" s="99">
        <f t="shared" si="164"/>
        <v>50663.033707865165</v>
      </c>
      <c r="DK58" s="99">
        <f t="shared" si="164"/>
        <v>104.71910112359551</v>
      </c>
      <c r="DL58" s="99">
        <f t="shared" si="164"/>
        <v>55780.561797752809</v>
      </c>
      <c r="DM58" s="99">
        <f t="shared" si="164"/>
        <v>162.02247191011236</v>
      </c>
      <c r="DN58" s="99">
        <f t="shared" si="164"/>
        <v>11790.898876404493</v>
      </c>
      <c r="DO58" s="99">
        <f t="shared" si="164"/>
        <v>19331.685393258427</v>
      </c>
      <c r="DP58" s="99">
        <f t="shared" si="164"/>
        <v>140541.46067415731</v>
      </c>
      <c r="DQ58" s="99">
        <f t="shared" si="164"/>
        <v>58.988764044943821</v>
      </c>
      <c r="DR58" s="99">
        <f t="shared" si="164"/>
        <v>61547.303370786518</v>
      </c>
      <c r="DS58" s="99">
        <f t="shared" si="164"/>
        <v>722.92134831460669</v>
      </c>
      <c r="DT58" s="99">
        <f t="shared" si="164"/>
        <v>3904.8314606741574</v>
      </c>
      <c r="DU58" s="99">
        <f t="shared" si="164"/>
        <v>65102.921348314601</v>
      </c>
      <c r="DV58" s="99">
        <f t="shared" si="164"/>
        <v>27062.02247191011</v>
      </c>
      <c r="DW58" s="99">
        <f t="shared" si="164"/>
        <v>9123.1460674157297</v>
      </c>
      <c r="DX58" s="99">
        <f t="shared" si="164"/>
        <v>10098.202247191011</v>
      </c>
      <c r="DY58" s="99">
        <f t="shared" si="164"/>
        <v>12453.707865168539</v>
      </c>
      <c r="DZ58" s="99">
        <f t="shared" si="164"/>
        <v>14499.550561797752</v>
      </c>
      <c r="EA58" s="99">
        <f t="shared" si="164"/>
        <v>12605.393258426966</v>
      </c>
      <c r="EB58" s="99">
        <f t="shared" si="164"/>
        <v>8937.7528089887637</v>
      </c>
      <c r="EC58" s="99">
        <f t="shared" si="164"/>
        <v>122.58426966292134</v>
      </c>
      <c r="ED58" s="99">
        <f t="shared" si="164"/>
        <v>20508.426966292132</v>
      </c>
      <c r="EE58" s="99">
        <f t="shared" si="164"/>
        <v>116.96629213483146</v>
      </c>
      <c r="EF58" s="99">
        <f t="shared" si="164"/>
        <v>54251.123595505618</v>
      </c>
      <c r="EG58" s="99">
        <f t="shared" si="164"/>
        <v>87.19101123595506</v>
      </c>
      <c r="EH58" s="99">
        <f t="shared" si="164"/>
        <v>73768.089887640454</v>
      </c>
      <c r="EI58" s="99">
        <f t="shared" si="164"/>
        <v>364.38202247191009</v>
      </c>
      <c r="EJ58" s="99">
        <f t="shared" si="164"/>
        <v>4805.8426966292136</v>
      </c>
      <c r="EK58" s="99">
        <f t="shared" si="164"/>
        <v>0</v>
      </c>
      <c r="EL58" s="99">
        <f t="shared" si="164"/>
        <v>28249.101123595505</v>
      </c>
      <c r="EM58" s="99">
        <f t="shared" si="164"/>
        <v>968.42696629213481</v>
      </c>
      <c r="EN58" s="99">
        <f t="shared" si="164"/>
        <v>10319.887640449439</v>
      </c>
      <c r="EO58" s="99">
        <f t="shared" si="164"/>
        <v>16820.674157303369</v>
      </c>
      <c r="EP58" s="99">
        <f t="shared" si="164"/>
        <v>53783.146067415728</v>
      </c>
      <c r="EQ58" s="99">
        <f t="shared" si="164"/>
        <v>64455.280898876401</v>
      </c>
      <c r="ER58" s="99">
        <f t="shared" si="164"/>
        <v>26820.561797752809</v>
      </c>
      <c r="ES58" s="99">
        <f t="shared" si="164"/>
        <v>97.752808988764045</v>
      </c>
      <c r="ET58" s="99">
        <f t="shared" si="164"/>
        <v>23277.752808988764</v>
      </c>
      <c r="EU58" s="99">
        <f t="shared" si="164"/>
        <v>14079.325842696629</v>
      </c>
      <c r="EV58" s="99">
        <f t="shared" si="164"/>
        <v>17945.056179775282</v>
      </c>
      <c r="EW58" s="99">
        <f t="shared" si="164"/>
        <v>6249.2134831460671</v>
      </c>
      <c r="EX58" s="99">
        <f t="shared" si="164"/>
        <v>31516.516853932582</v>
      </c>
      <c r="EY58" s="99">
        <f t="shared" si="164"/>
        <v>422.69662921348311</v>
      </c>
      <c r="EZ58" s="99">
        <f t="shared" si="164"/>
        <v>21322.471910112359</v>
      </c>
      <c r="FA58" s="99">
        <f t="shared" si="164"/>
        <v>1404.7191011235955</v>
      </c>
      <c r="FB58" s="99">
        <f t="shared" si="164"/>
        <v>1048.2022471910111</v>
      </c>
      <c r="FC58" s="99">
        <f t="shared" si="164"/>
        <v>0</v>
      </c>
      <c r="FD58" s="99">
        <f t="shared" si="164"/>
        <v>7894.8314606741569</v>
      </c>
      <c r="FE58" s="99">
        <f t="shared" si="164"/>
        <v>0</v>
      </c>
      <c r="FF58" s="99">
        <f t="shared" si="164"/>
        <v>4200.786516853932</v>
      </c>
      <c r="FG58" s="99">
        <f t="shared" si="164"/>
        <v>0</v>
      </c>
      <c r="FH58" s="99">
        <f t="shared" si="164"/>
        <v>0</v>
      </c>
      <c r="FI58" s="99">
        <f t="shared" si="164"/>
        <v>0</v>
      </c>
      <c r="FJ58" s="99">
        <f t="shared" ref="FJ58:HU58" si="165">FJ33/$CT58</f>
        <v>0</v>
      </c>
      <c r="FK58" s="99">
        <f t="shared" si="165"/>
        <v>80.674157303370777</v>
      </c>
      <c r="FL58" s="99">
        <f t="shared" si="165"/>
        <v>0</v>
      </c>
      <c r="FM58" s="99">
        <f t="shared" si="165"/>
        <v>57.191011235955052</v>
      </c>
      <c r="FN58" s="99">
        <f t="shared" si="165"/>
        <v>0</v>
      </c>
      <c r="FO58" s="99">
        <f t="shared" si="165"/>
        <v>52.921348314606739</v>
      </c>
      <c r="FP58" s="99">
        <f t="shared" si="165"/>
        <v>48929.887640449437</v>
      </c>
      <c r="FQ58" s="99">
        <f t="shared" si="165"/>
        <v>86.741573033707866</v>
      </c>
      <c r="FR58" s="99">
        <f t="shared" si="165"/>
        <v>173.82022471910111</v>
      </c>
      <c r="FS58" s="99">
        <f t="shared" si="165"/>
        <v>23951.91011235955</v>
      </c>
      <c r="FT58" s="99">
        <f t="shared" si="165"/>
        <v>260.33707865168537</v>
      </c>
      <c r="FU58" s="99">
        <f t="shared" si="165"/>
        <v>61460.898876404492</v>
      </c>
      <c r="FV58" s="99">
        <f t="shared" si="165"/>
        <v>70.449438202247194</v>
      </c>
      <c r="FW58" s="99">
        <f t="shared" si="165"/>
        <v>10570.898876404493</v>
      </c>
      <c r="FX58" s="99">
        <f t="shared" si="165"/>
        <v>365.95505617977528</v>
      </c>
      <c r="FY58" s="99">
        <f t="shared" si="165"/>
        <v>28172.921348314605</v>
      </c>
      <c r="FZ58" s="99">
        <f t="shared" si="165"/>
        <v>102826.06741573033</v>
      </c>
      <c r="GA58" s="99">
        <f t="shared" si="165"/>
        <v>28977.415730337078</v>
      </c>
      <c r="GB58" s="99">
        <f t="shared" si="165"/>
        <v>69122.247191011236</v>
      </c>
      <c r="GC58" s="99">
        <f t="shared" si="165"/>
        <v>76.853932584269657</v>
      </c>
      <c r="GD58" s="99">
        <f t="shared" si="165"/>
        <v>58.202247191011232</v>
      </c>
      <c r="GE58" s="99">
        <f t="shared" si="165"/>
        <v>15171.23595505618</v>
      </c>
      <c r="GF58" s="99">
        <f t="shared" si="165"/>
        <v>0</v>
      </c>
      <c r="GG58" s="99">
        <f t="shared" si="165"/>
        <v>19593.932584269663</v>
      </c>
      <c r="GH58" s="99">
        <f t="shared" si="165"/>
        <v>97551.460674157293</v>
      </c>
      <c r="GI58" s="99">
        <f t="shared" si="165"/>
        <v>86772.3595505618</v>
      </c>
      <c r="GJ58" s="99">
        <f t="shared" si="165"/>
        <v>105189.88764044944</v>
      </c>
      <c r="GK58" s="99">
        <f t="shared" si="165"/>
        <v>21219.438202247191</v>
      </c>
      <c r="GL58" s="99">
        <f t="shared" si="165"/>
        <v>5097.303370786517</v>
      </c>
      <c r="GM58" s="99">
        <f t="shared" si="165"/>
        <v>39863.8202247191</v>
      </c>
      <c r="GN58" s="99">
        <f t="shared" si="165"/>
        <v>91.573033707865164</v>
      </c>
      <c r="GO58" s="99">
        <f t="shared" si="165"/>
        <v>30752.584269662919</v>
      </c>
      <c r="GP58" s="99">
        <f t="shared" si="165"/>
        <v>186.62921348314606</v>
      </c>
      <c r="GQ58" s="99">
        <f t="shared" si="165"/>
        <v>116516.51685393258</v>
      </c>
      <c r="GR58" s="99">
        <f t="shared" si="165"/>
        <v>64760.898876404492</v>
      </c>
      <c r="GS58" s="99">
        <f t="shared" si="165"/>
        <v>56772.471910112356</v>
      </c>
      <c r="GT58" s="99">
        <f t="shared" si="165"/>
        <v>277.41573033707863</v>
      </c>
      <c r="GU58" s="99">
        <f t="shared" si="165"/>
        <v>14217.191011235955</v>
      </c>
      <c r="GV58" s="99">
        <f t="shared" si="165"/>
        <v>47299.438202247191</v>
      </c>
      <c r="GW58" s="99">
        <f t="shared" si="165"/>
        <v>7547.5280898876399</v>
      </c>
      <c r="GX58" s="99">
        <f t="shared" si="165"/>
        <v>50</v>
      </c>
      <c r="GY58" s="99">
        <f t="shared" si="165"/>
        <v>953.14606741573027</v>
      </c>
      <c r="GZ58" s="99">
        <f t="shared" si="165"/>
        <v>466.06741573033707</v>
      </c>
      <c r="HA58" s="99">
        <f t="shared" si="165"/>
        <v>23789.550561797751</v>
      </c>
      <c r="HB58" s="99">
        <f t="shared" si="165"/>
        <v>45.168539325842694</v>
      </c>
      <c r="HC58" s="99">
        <f t="shared" si="165"/>
        <v>0</v>
      </c>
      <c r="HD58" s="99">
        <f t="shared" si="165"/>
        <v>0</v>
      </c>
      <c r="HE58" s="99">
        <f t="shared" si="165"/>
        <v>0</v>
      </c>
      <c r="HF58" s="99">
        <f t="shared" si="165"/>
        <v>0</v>
      </c>
      <c r="HG58" s="99">
        <f t="shared" si="165"/>
        <v>0</v>
      </c>
      <c r="HH58" s="99">
        <f t="shared" si="165"/>
        <v>0</v>
      </c>
      <c r="HI58" s="99">
        <f t="shared" si="165"/>
        <v>135.73033707865167</v>
      </c>
      <c r="HJ58" s="99">
        <f t="shared" si="165"/>
        <v>0</v>
      </c>
      <c r="HK58" s="99">
        <f t="shared" si="165"/>
        <v>0</v>
      </c>
      <c r="HL58" s="99">
        <f t="shared" si="165"/>
        <v>52.584269662921344</v>
      </c>
      <c r="HM58" s="99">
        <f t="shared" si="165"/>
        <v>0</v>
      </c>
      <c r="HN58" s="99">
        <f t="shared" si="165"/>
        <v>49.550561797752806</v>
      </c>
      <c r="HO58" s="99">
        <f t="shared" si="165"/>
        <v>761.01123595505612</v>
      </c>
      <c r="HP58" s="99">
        <f t="shared" si="165"/>
        <v>57.752808988764045</v>
      </c>
      <c r="HQ58" s="99">
        <f t="shared" si="165"/>
        <v>0</v>
      </c>
      <c r="HR58" s="99">
        <f t="shared" si="165"/>
        <v>0</v>
      </c>
      <c r="HS58" s="99">
        <f t="shared" si="165"/>
        <v>0</v>
      </c>
      <c r="HT58" s="99">
        <f t="shared" si="165"/>
        <v>53.483146067415731</v>
      </c>
      <c r="HU58" s="99">
        <f t="shared" si="165"/>
        <v>48.539325842696627</v>
      </c>
      <c r="HV58" s="99">
        <f t="shared" ref="HV58:KG58" si="166">HV33/$CT58</f>
        <v>0</v>
      </c>
      <c r="HW58" s="99">
        <f t="shared" si="166"/>
        <v>0</v>
      </c>
      <c r="HX58" s="99">
        <f t="shared" si="166"/>
        <v>0</v>
      </c>
      <c r="HY58" s="99">
        <f t="shared" si="166"/>
        <v>0</v>
      </c>
      <c r="HZ58" s="99">
        <f t="shared" si="166"/>
        <v>145.84269662921346</v>
      </c>
      <c r="IA58" s="99">
        <f t="shared" si="166"/>
        <v>53.146067415730336</v>
      </c>
      <c r="IB58" s="99">
        <f t="shared" si="166"/>
        <v>0</v>
      </c>
      <c r="IC58" s="99">
        <f t="shared" si="166"/>
        <v>0</v>
      </c>
      <c r="ID58" s="99">
        <f t="shared" si="166"/>
        <v>72.471910112359552</v>
      </c>
      <c r="IE58" s="99">
        <f t="shared" si="166"/>
        <v>56.516853932584269</v>
      </c>
      <c r="IF58" s="99">
        <f t="shared" si="166"/>
        <v>0</v>
      </c>
      <c r="IG58" s="99">
        <f t="shared" si="166"/>
        <v>0</v>
      </c>
      <c r="IH58" s="99">
        <f t="shared" si="166"/>
        <v>45.955056179775276</v>
      </c>
      <c r="II58" s="99">
        <f t="shared" si="166"/>
        <v>48.988764044943821</v>
      </c>
      <c r="IJ58" s="99">
        <f t="shared" si="166"/>
        <v>603.93258426966293</v>
      </c>
      <c r="IK58" s="99">
        <f t="shared" si="166"/>
        <v>0</v>
      </c>
      <c r="IL58" s="99">
        <f t="shared" si="166"/>
        <v>0</v>
      </c>
      <c r="IM58" s="99">
        <f t="shared" si="166"/>
        <v>42.359550561797754</v>
      </c>
      <c r="IN58" s="99">
        <f t="shared" si="166"/>
        <v>0</v>
      </c>
      <c r="IO58" s="99">
        <f t="shared" si="166"/>
        <v>49.438202247191008</v>
      </c>
      <c r="IP58" s="99">
        <f t="shared" si="166"/>
        <v>53.707865168539321</v>
      </c>
      <c r="IQ58" s="99">
        <f t="shared" si="166"/>
        <v>15385.280898876405</v>
      </c>
      <c r="IR58" s="99">
        <f t="shared" si="166"/>
        <v>0</v>
      </c>
      <c r="IS58" s="99">
        <f t="shared" si="166"/>
        <v>0</v>
      </c>
      <c r="IT58" s="99">
        <f t="shared" si="166"/>
        <v>42.921348314606739</v>
      </c>
      <c r="IU58" s="99">
        <f t="shared" si="166"/>
        <v>38.08988764044944</v>
      </c>
      <c r="IV58" s="99">
        <f t="shared" si="166"/>
        <v>40.786516853932582</v>
      </c>
      <c r="IW58" s="99">
        <f t="shared" si="166"/>
        <v>0</v>
      </c>
      <c r="IX58" s="99">
        <f t="shared" si="166"/>
        <v>0</v>
      </c>
      <c r="IY58" s="99">
        <f t="shared" si="166"/>
        <v>0</v>
      </c>
      <c r="IZ58" s="99">
        <f t="shared" si="166"/>
        <v>0</v>
      </c>
      <c r="JA58" s="99">
        <f t="shared" si="166"/>
        <v>0</v>
      </c>
      <c r="JB58" s="99">
        <f t="shared" si="166"/>
        <v>138.98876404494382</v>
      </c>
      <c r="JC58" s="99">
        <f t="shared" si="166"/>
        <v>35.955056179775276</v>
      </c>
      <c r="JD58" s="99">
        <f t="shared" si="166"/>
        <v>0</v>
      </c>
      <c r="JE58" s="99">
        <f t="shared" si="166"/>
        <v>0</v>
      </c>
      <c r="JF58" s="99">
        <f t="shared" si="166"/>
        <v>37.865168539325843</v>
      </c>
      <c r="JG58" s="99">
        <f t="shared" si="166"/>
        <v>2555.393258426966</v>
      </c>
      <c r="JH58" s="99">
        <f t="shared" si="166"/>
        <v>39294.494382022473</v>
      </c>
      <c r="JI58" s="99">
        <f t="shared" si="166"/>
        <v>35614.382022471909</v>
      </c>
      <c r="JJ58" s="99">
        <f t="shared" si="166"/>
        <v>56324.494382022473</v>
      </c>
      <c r="JK58" s="99">
        <f t="shared" si="166"/>
        <v>0</v>
      </c>
      <c r="JL58" s="99">
        <f t="shared" si="166"/>
        <v>14554.831460674157</v>
      </c>
      <c r="JM58" s="99">
        <f t="shared" si="166"/>
        <v>94.49438202247191</v>
      </c>
      <c r="JN58" s="99">
        <f t="shared" si="166"/>
        <v>19925.393258426964</v>
      </c>
      <c r="JO58" s="99">
        <f t="shared" si="166"/>
        <v>20534.044943820223</v>
      </c>
      <c r="JP58" s="99">
        <f t="shared" si="166"/>
        <v>21269.662921348314</v>
      </c>
      <c r="JQ58" s="99">
        <f t="shared" si="166"/>
        <v>20111.011235955055</v>
      </c>
      <c r="JR58" s="99">
        <f t="shared" si="166"/>
        <v>18139.213483146068</v>
      </c>
      <c r="JS58" s="99">
        <f t="shared" si="166"/>
        <v>50</v>
      </c>
      <c r="JT58" s="99">
        <f t="shared" si="166"/>
        <v>263.14606741573033</v>
      </c>
      <c r="JU58" s="99">
        <f t="shared" si="166"/>
        <v>0</v>
      </c>
      <c r="JV58" s="99">
        <f t="shared" si="166"/>
        <v>0</v>
      </c>
      <c r="JW58" s="99">
        <f t="shared" si="166"/>
        <v>3516.1797752808989</v>
      </c>
      <c r="JX58" s="99">
        <f t="shared" si="166"/>
        <v>9531.9101123595501</v>
      </c>
      <c r="JY58" s="99">
        <f t="shared" si="166"/>
        <v>15034.943820224718</v>
      </c>
      <c r="JZ58" s="99">
        <f t="shared" si="166"/>
        <v>454.2696629213483</v>
      </c>
      <c r="KA58" s="99">
        <f t="shared" si="166"/>
        <v>13531.348314606741</v>
      </c>
      <c r="KB58" s="99">
        <f t="shared" si="166"/>
        <v>1968.5393258426966</v>
      </c>
      <c r="KC58" s="99">
        <f t="shared" si="166"/>
        <v>28029.101123595505</v>
      </c>
      <c r="KD58" s="99">
        <f t="shared" si="166"/>
        <v>43808.539325842692</v>
      </c>
      <c r="KE58" s="99">
        <f t="shared" si="166"/>
        <v>206.96629213483146</v>
      </c>
      <c r="KF58" s="99">
        <f t="shared" si="166"/>
        <v>14725.393258426966</v>
      </c>
      <c r="KG58" s="99">
        <f t="shared" si="166"/>
        <v>4713.5955056179773</v>
      </c>
      <c r="KH58" s="99">
        <f t="shared" ref="KH58:KR58" si="167">KH33/$CT58</f>
        <v>1903.370786516854</v>
      </c>
      <c r="KI58" s="99">
        <f t="shared" si="167"/>
        <v>61.123595505617978</v>
      </c>
      <c r="KJ58" s="99">
        <f t="shared" si="167"/>
        <v>4286.0674157303365</v>
      </c>
      <c r="KK58" s="99">
        <f t="shared" si="167"/>
        <v>21206.404494382023</v>
      </c>
      <c r="KL58" s="99">
        <f t="shared" si="167"/>
        <v>26803.932584269663</v>
      </c>
      <c r="KM58" s="99">
        <f t="shared" si="167"/>
        <v>1044.1573033707864</v>
      </c>
      <c r="KN58" s="99">
        <f t="shared" si="167"/>
        <v>5898.4269662921342</v>
      </c>
      <c r="KO58" s="99">
        <f t="shared" si="167"/>
        <v>32714.606741573032</v>
      </c>
      <c r="KP58" s="99">
        <f t="shared" si="167"/>
        <v>17235.955056179773</v>
      </c>
      <c r="KQ58" s="99">
        <f t="shared" si="167"/>
        <v>20878.539325842696</v>
      </c>
      <c r="KR58" s="99">
        <f t="shared" si="167"/>
        <v>13906.853932584268</v>
      </c>
    </row>
    <row r="59" spans="2:304" x14ac:dyDescent="0.15">
      <c r="AE59" s="82" t="s">
        <v>379</v>
      </c>
      <c r="AF59" s="83" t="s">
        <v>22</v>
      </c>
      <c r="AG59" s="97">
        <f t="shared" si="139"/>
        <v>0</v>
      </c>
      <c r="AK59" s="97">
        <f t="shared" si="140"/>
        <v>1.0914284900798641E-4</v>
      </c>
      <c r="AO59" s="97">
        <f t="shared" si="141"/>
        <v>0</v>
      </c>
      <c r="AS59" s="97">
        <f t="shared" si="142"/>
        <v>0.99959859547387164</v>
      </c>
      <c r="AW59" s="97">
        <f t="shared" si="143"/>
        <v>0</v>
      </c>
      <c r="BA59" s="97">
        <f t="shared" si="144"/>
        <v>0</v>
      </c>
      <c r="BE59" s="97">
        <f t="shared" si="145"/>
        <v>0</v>
      </c>
      <c r="BI59" s="97">
        <f t="shared" si="146"/>
        <v>0</v>
      </c>
      <c r="BM59" s="97">
        <f t="shared" si="147"/>
        <v>0</v>
      </c>
      <c r="BQ59" s="97">
        <f t="shared" si="148"/>
        <v>0</v>
      </c>
      <c r="BU59" s="97">
        <f t="shared" si="149"/>
        <v>0</v>
      </c>
      <c r="BX59" s="101"/>
      <c r="BY59" s="97">
        <f t="shared" si="150"/>
        <v>0</v>
      </c>
      <c r="CB59" s="101"/>
      <c r="CC59" s="97">
        <f t="shared" si="151"/>
        <v>0</v>
      </c>
      <c r="CF59" s="101"/>
      <c r="CG59" s="97">
        <f t="shared" si="152"/>
        <v>0</v>
      </c>
      <c r="CJ59" s="101"/>
      <c r="CK59" s="97">
        <f t="shared" si="153"/>
        <v>3.3591465615967063E-4</v>
      </c>
      <c r="CO59" s="97">
        <f t="shared" si="154"/>
        <v>0</v>
      </c>
      <c r="CT59" s="100">
        <v>5.78</v>
      </c>
      <c r="CU59" s="82" t="s">
        <v>380</v>
      </c>
      <c r="CV59" s="83" t="s">
        <v>21</v>
      </c>
      <c r="CW59" s="99">
        <f t="shared" si="159"/>
        <v>3872.750865051903</v>
      </c>
      <c r="CX59" s="99">
        <f t="shared" ref="CX59:FI59" si="168">CX34/$CT59</f>
        <v>87156.920415224915</v>
      </c>
      <c r="CY59" s="99">
        <f t="shared" si="168"/>
        <v>32531.833910034602</v>
      </c>
      <c r="CZ59" s="99">
        <f t="shared" si="168"/>
        <v>12557.525951557092</v>
      </c>
      <c r="DA59" s="99">
        <f t="shared" si="168"/>
        <v>4369.3771626297575</v>
      </c>
      <c r="DB59" s="99">
        <f t="shared" si="168"/>
        <v>3015.8304498269895</v>
      </c>
      <c r="DC59" s="99">
        <f t="shared" si="168"/>
        <v>0</v>
      </c>
      <c r="DD59" s="99">
        <f t="shared" si="168"/>
        <v>0</v>
      </c>
      <c r="DE59" s="99">
        <f t="shared" si="168"/>
        <v>1525.6920415224913</v>
      </c>
      <c r="DF59" s="99">
        <f t="shared" si="168"/>
        <v>3180.1038062283737</v>
      </c>
      <c r="DG59" s="99">
        <f t="shared" si="168"/>
        <v>50.865051903114185</v>
      </c>
      <c r="DH59" s="99">
        <f t="shared" si="168"/>
        <v>279.84429065743944</v>
      </c>
      <c r="DI59" s="99">
        <f t="shared" si="168"/>
        <v>10089.100346020761</v>
      </c>
      <c r="DJ59" s="99">
        <f t="shared" si="168"/>
        <v>7294.2041522491345</v>
      </c>
      <c r="DK59" s="99">
        <f t="shared" si="168"/>
        <v>0</v>
      </c>
      <c r="DL59" s="99">
        <f t="shared" si="168"/>
        <v>7921.0207612456743</v>
      </c>
      <c r="DM59" s="99">
        <f t="shared" si="168"/>
        <v>347.05882352941177</v>
      </c>
      <c r="DN59" s="99">
        <f t="shared" si="168"/>
        <v>19845.242214532871</v>
      </c>
      <c r="DO59" s="99">
        <f t="shared" si="168"/>
        <v>98.961937716262966</v>
      </c>
      <c r="DP59" s="99">
        <f t="shared" si="168"/>
        <v>9243.3391003460201</v>
      </c>
      <c r="DQ59" s="99">
        <f t="shared" si="168"/>
        <v>43.339100346020757</v>
      </c>
      <c r="DR59" s="99">
        <f t="shared" si="168"/>
        <v>15634.515570934256</v>
      </c>
      <c r="DS59" s="99">
        <f t="shared" si="168"/>
        <v>216.95501730103805</v>
      </c>
      <c r="DT59" s="99">
        <f t="shared" si="168"/>
        <v>21978.63321799308</v>
      </c>
      <c r="DU59" s="99">
        <f t="shared" si="168"/>
        <v>11509.16955017301</v>
      </c>
      <c r="DV59" s="99">
        <f t="shared" si="168"/>
        <v>59961.072664359861</v>
      </c>
      <c r="DW59" s="99">
        <f t="shared" si="168"/>
        <v>4483.3910034602077</v>
      </c>
      <c r="DX59" s="99">
        <f t="shared" si="168"/>
        <v>8997.2318339100348</v>
      </c>
      <c r="DY59" s="99">
        <f t="shared" si="168"/>
        <v>1118.8581314878893</v>
      </c>
      <c r="DZ59" s="99">
        <f t="shared" si="168"/>
        <v>17000.519031141866</v>
      </c>
      <c r="EA59" s="99">
        <f t="shared" si="168"/>
        <v>31634.429065743941</v>
      </c>
      <c r="EB59" s="99">
        <f t="shared" si="168"/>
        <v>8616.6089965397914</v>
      </c>
      <c r="EC59" s="99">
        <f t="shared" si="168"/>
        <v>106.31487889273356</v>
      </c>
      <c r="ED59" s="99">
        <f t="shared" si="168"/>
        <v>34760.813148788926</v>
      </c>
      <c r="EE59" s="99">
        <f t="shared" si="168"/>
        <v>69.290657439446363</v>
      </c>
      <c r="EF59" s="99">
        <f t="shared" si="168"/>
        <v>18260.467128027682</v>
      </c>
      <c r="EG59" s="99">
        <f t="shared" si="168"/>
        <v>59.688581314878888</v>
      </c>
      <c r="EH59" s="99">
        <f t="shared" si="168"/>
        <v>25950.346020761244</v>
      </c>
      <c r="EI59" s="99">
        <f t="shared" si="168"/>
        <v>83.477508650519027</v>
      </c>
      <c r="EJ59" s="99">
        <f t="shared" si="168"/>
        <v>58.823529411764703</v>
      </c>
      <c r="EK59" s="99">
        <f t="shared" si="168"/>
        <v>0</v>
      </c>
      <c r="EL59" s="99">
        <f t="shared" si="168"/>
        <v>2304.584775086505</v>
      </c>
      <c r="EM59" s="99">
        <f t="shared" si="168"/>
        <v>1092.3010380622836</v>
      </c>
      <c r="EN59" s="99">
        <f t="shared" si="168"/>
        <v>1604.584775086505</v>
      </c>
      <c r="EO59" s="99">
        <f t="shared" si="168"/>
        <v>103.97923875432525</v>
      </c>
      <c r="EP59" s="99">
        <f t="shared" si="168"/>
        <v>60576.124567474049</v>
      </c>
      <c r="EQ59" s="99">
        <f t="shared" si="168"/>
        <v>35385.294117647056</v>
      </c>
      <c r="ER59" s="99">
        <f t="shared" si="168"/>
        <v>30391.089965397921</v>
      </c>
      <c r="ES59" s="99">
        <f t="shared" si="168"/>
        <v>0</v>
      </c>
      <c r="ET59" s="99">
        <f t="shared" si="168"/>
        <v>17882.006920415224</v>
      </c>
      <c r="EU59" s="99">
        <f t="shared" si="168"/>
        <v>6777.162629757785</v>
      </c>
      <c r="EV59" s="99">
        <f t="shared" si="168"/>
        <v>12435.380622837371</v>
      </c>
      <c r="EW59" s="99">
        <f t="shared" si="168"/>
        <v>1566.955017301038</v>
      </c>
      <c r="EX59" s="99">
        <f t="shared" si="168"/>
        <v>4909.083044982699</v>
      </c>
      <c r="EY59" s="99">
        <f t="shared" si="168"/>
        <v>322.14532871972318</v>
      </c>
      <c r="EZ59" s="99">
        <f t="shared" si="168"/>
        <v>42762.975778546708</v>
      </c>
      <c r="FA59" s="99">
        <f t="shared" si="168"/>
        <v>2001.9031141868511</v>
      </c>
      <c r="FB59" s="99">
        <f t="shared" si="168"/>
        <v>206.31487889273356</v>
      </c>
      <c r="FC59" s="99">
        <f t="shared" si="168"/>
        <v>42.128027681660896</v>
      </c>
      <c r="FD59" s="99">
        <f t="shared" si="168"/>
        <v>88.927335640138409</v>
      </c>
      <c r="FE59" s="99">
        <f t="shared" si="168"/>
        <v>56.747404844290656</v>
      </c>
      <c r="FF59" s="99">
        <f t="shared" si="168"/>
        <v>198.70242214532871</v>
      </c>
      <c r="FG59" s="99">
        <f t="shared" si="168"/>
        <v>0</v>
      </c>
      <c r="FH59" s="99">
        <f t="shared" si="168"/>
        <v>0</v>
      </c>
      <c r="FI59" s="99">
        <f t="shared" si="168"/>
        <v>34.083044982698958</v>
      </c>
      <c r="FJ59" s="99">
        <f t="shared" ref="FJ59:HU59" si="169">FJ34/$CT59</f>
        <v>0</v>
      </c>
      <c r="FK59" s="99">
        <f t="shared" si="169"/>
        <v>80.27681660899654</v>
      </c>
      <c r="FL59" s="99">
        <f t="shared" si="169"/>
        <v>0</v>
      </c>
      <c r="FM59" s="99">
        <f t="shared" si="169"/>
        <v>0</v>
      </c>
      <c r="FN59" s="99">
        <f t="shared" si="169"/>
        <v>0</v>
      </c>
      <c r="FO59" s="99">
        <f t="shared" si="169"/>
        <v>0</v>
      </c>
      <c r="FP59" s="99">
        <f t="shared" si="169"/>
        <v>80.27681660899654</v>
      </c>
      <c r="FQ59" s="99">
        <f t="shared" si="169"/>
        <v>137.54325259515571</v>
      </c>
      <c r="FR59" s="99">
        <f t="shared" si="169"/>
        <v>78.633217993079583</v>
      </c>
      <c r="FS59" s="99">
        <f t="shared" si="169"/>
        <v>20885.813148788926</v>
      </c>
      <c r="FT59" s="99">
        <f t="shared" si="169"/>
        <v>108.39100346020761</v>
      </c>
      <c r="FU59" s="99">
        <f t="shared" si="169"/>
        <v>38838.581314878887</v>
      </c>
      <c r="FV59" s="99">
        <f t="shared" si="169"/>
        <v>55.103806228373699</v>
      </c>
      <c r="FW59" s="99">
        <f t="shared" si="169"/>
        <v>18353.892733564015</v>
      </c>
      <c r="FX59" s="99">
        <f t="shared" si="169"/>
        <v>721.88581314878888</v>
      </c>
      <c r="FY59" s="99">
        <f t="shared" si="169"/>
        <v>9344.8961937716267</v>
      </c>
      <c r="FZ59" s="99">
        <f t="shared" si="169"/>
        <v>523.35640138408303</v>
      </c>
      <c r="GA59" s="99">
        <f t="shared" si="169"/>
        <v>298.70242214532868</v>
      </c>
      <c r="GB59" s="99">
        <f t="shared" si="169"/>
        <v>37637.543252595155</v>
      </c>
      <c r="GC59" s="99">
        <f t="shared" si="169"/>
        <v>304.49826989619373</v>
      </c>
      <c r="GD59" s="99">
        <f t="shared" si="169"/>
        <v>58.304498269896193</v>
      </c>
      <c r="GE59" s="99">
        <f t="shared" si="169"/>
        <v>10378.719723183391</v>
      </c>
      <c r="GF59" s="99">
        <f t="shared" si="169"/>
        <v>0</v>
      </c>
      <c r="GG59" s="99">
        <f t="shared" si="169"/>
        <v>23762.456747404842</v>
      </c>
      <c r="GH59" s="99">
        <f t="shared" si="169"/>
        <v>789.10034602076121</v>
      </c>
      <c r="GI59" s="99">
        <f t="shared" si="169"/>
        <v>274.39446366782005</v>
      </c>
      <c r="GJ59" s="99">
        <f t="shared" si="169"/>
        <v>21388.927335640139</v>
      </c>
      <c r="GK59" s="99">
        <f t="shared" si="169"/>
        <v>22253.0276816609</v>
      </c>
      <c r="GL59" s="99">
        <f t="shared" si="169"/>
        <v>781.83391003460201</v>
      </c>
      <c r="GM59" s="99">
        <f t="shared" si="169"/>
        <v>1928.5467128027681</v>
      </c>
      <c r="GN59" s="99">
        <f t="shared" si="169"/>
        <v>43.166089965397923</v>
      </c>
      <c r="GO59" s="99">
        <f t="shared" si="169"/>
        <v>3193.5986159169547</v>
      </c>
      <c r="GP59" s="99">
        <f t="shared" si="169"/>
        <v>74.134948096885807</v>
      </c>
      <c r="GQ59" s="99">
        <f t="shared" si="169"/>
        <v>7667.0415224913495</v>
      </c>
      <c r="GR59" s="99">
        <f t="shared" si="169"/>
        <v>7814.5328719723184</v>
      </c>
      <c r="GS59" s="99">
        <f t="shared" si="169"/>
        <v>11642.820069204152</v>
      </c>
      <c r="GT59" s="99">
        <f t="shared" si="169"/>
        <v>510.46712802768161</v>
      </c>
      <c r="GU59" s="99">
        <f t="shared" si="169"/>
        <v>41434.169550173006</v>
      </c>
      <c r="GV59" s="99">
        <f t="shared" si="169"/>
        <v>4128.6332179930796</v>
      </c>
      <c r="GW59" s="99">
        <f t="shared" si="169"/>
        <v>29041.955017301036</v>
      </c>
      <c r="GX59" s="99">
        <f t="shared" si="169"/>
        <v>0</v>
      </c>
      <c r="GY59" s="99">
        <f t="shared" si="169"/>
        <v>203.02768166089965</v>
      </c>
      <c r="GZ59" s="99">
        <f t="shared" si="169"/>
        <v>76.470588235294116</v>
      </c>
      <c r="HA59" s="99">
        <f t="shared" si="169"/>
        <v>15120.674740484428</v>
      </c>
      <c r="HB59" s="99">
        <f t="shared" si="169"/>
        <v>0</v>
      </c>
      <c r="HC59" s="99">
        <f t="shared" si="169"/>
        <v>0</v>
      </c>
      <c r="HD59" s="99">
        <f t="shared" si="169"/>
        <v>57.612456747404842</v>
      </c>
      <c r="HE59" s="99">
        <f t="shared" si="169"/>
        <v>33.910034602076124</v>
      </c>
      <c r="HF59" s="99">
        <f t="shared" si="169"/>
        <v>61.245674740484425</v>
      </c>
      <c r="HG59" s="99">
        <f t="shared" si="169"/>
        <v>0</v>
      </c>
      <c r="HH59" s="99">
        <f t="shared" si="169"/>
        <v>0</v>
      </c>
      <c r="HI59" s="99">
        <f t="shared" si="169"/>
        <v>666.78200692041514</v>
      </c>
      <c r="HJ59" s="99">
        <f t="shared" si="169"/>
        <v>0</v>
      </c>
      <c r="HK59" s="99">
        <f t="shared" si="169"/>
        <v>40.743944636678201</v>
      </c>
      <c r="HL59" s="99">
        <f t="shared" si="169"/>
        <v>0</v>
      </c>
      <c r="HM59" s="99">
        <f t="shared" si="169"/>
        <v>0</v>
      </c>
      <c r="HN59" s="99">
        <f t="shared" si="169"/>
        <v>0</v>
      </c>
      <c r="HO59" s="99">
        <f t="shared" si="169"/>
        <v>49.567474048442904</v>
      </c>
      <c r="HP59" s="99">
        <f t="shared" si="169"/>
        <v>51.03806228373702</v>
      </c>
      <c r="HQ59" s="99">
        <f t="shared" si="169"/>
        <v>0</v>
      </c>
      <c r="HR59" s="99">
        <f t="shared" si="169"/>
        <v>51.64359861591695</v>
      </c>
      <c r="HS59" s="99">
        <f t="shared" si="169"/>
        <v>0</v>
      </c>
      <c r="HT59" s="99">
        <f t="shared" si="169"/>
        <v>62.456747404844286</v>
      </c>
      <c r="HU59" s="99">
        <f t="shared" si="169"/>
        <v>0</v>
      </c>
      <c r="HV59" s="99">
        <f t="shared" ref="HV59:KG59" si="170">HV34/$CT59</f>
        <v>0</v>
      </c>
      <c r="HW59" s="99">
        <f t="shared" si="170"/>
        <v>0</v>
      </c>
      <c r="HX59" s="99">
        <f t="shared" si="170"/>
        <v>0</v>
      </c>
      <c r="HY59" s="99">
        <f t="shared" si="170"/>
        <v>0</v>
      </c>
      <c r="HZ59" s="99">
        <f t="shared" si="170"/>
        <v>0</v>
      </c>
      <c r="IA59" s="99">
        <f t="shared" si="170"/>
        <v>0</v>
      </c>
      <c r="IB59" s="99">
        <f t="shared" si="170"/>
        <v>0</v>
      </c>
      <c r="IC59" s="99">
        <f t="shared" si="170"/>
        <v>46.626297577854672</v>
      </c>
      <c r="ID59" s="99">
        <f t="shared" si="170"/>
        <v>49.221453287197228</v>
      </c>
      <c r="IE59" s="99">
        <f t="shared" si="170"/>
        <v>2797.8373702422145</v>
      </c>
      <c r="IF59" s="99">
        <f t="shared" si="170"/>
        <v>40.05190311418685</v>
      </c>
      <c r="IG59" s="99">
        <f t="shared" si="170"/>
        <v>35.553633217993081</v>
      </c>
      <c r="IH59" s="99">
        <f t="shared" si="170"/>
        <v>0</v>
      </c>
      <c r="II59" s="99">
        <f t="shared" si="170"/>
        <v>0</v>
      </c>
      <c r="IJ59" s="99">
        <f t="shared" si="170"/>
        <v>1205.9688581314879</v>
      </c>
      <c r="IK59" s="99">
        <f t="shared" si="170"/>
        <v>43.598615916955012</v>
      </c>
      <c r="IL59" s="99">
        <f t="shared" si="170"/>
        <v>0</v>
      </c>
      <c r="IM59" s="99">
        <f t="shared" si="170"/>
        <v>0</v>
      </c>
      <c r="IN59" s="99">
        <f t="shared" si="170"/>
        <v>34.256055363321799</v>
      </c>
      <c r="IO59" s="99">
        <f t="shared" si="170"/>
        <v>31.314878892733564</v>
      </c>
      <c r="IP59" s="99">
        <f t="shared" si="170"/>
        <v>45.674740484429066</v>
      </c>
      <c r="IQ59" s="99">
        <f t="shared" si="170"/>
        <v>9202.5086505190302</v>
      </c>
      <c r="IR59" s="99">
        <f t="shared" si="170"/>
        <v>0</v>
      </c>
      <c r="IS59" s="99">
        <f t="shared" si="170"/>
        <v>36.245674740484425</v>
      </c>
      <c r="IT59" s="99">
        <f t="shared" si="170"/>
        <v>0</v>
      </c>
      <c r="IU59" s="99">
        <f t="shared" si="170"/>
        <v>0</v>
      </c>
      <c r="IV59" s="99">
        <f t="shared" si="170"/>
        <v>0</v>
      </c>
      <c r="IW59" s="99">
        <f t="shared" si="170"/>
        <v>0</v>
      </c>
      <c r="IX59" s="99">
        <f t="shared" si="170"/>
        <v>0</v>
      </c>
      <c r="IY59" s="99">
        <f t="shared" si="170"/>
        <v>0</v>
      </c>
      <c r="IZ59" s="99">
        <f t="shared" si="170"/>
        <v>0</v>
      </c>
      <c r="JA59" s="99">
        <f t="shared" si="170"/>
        <v>0</v>
      </c>
      <c r="JB59" s="99">
        <f t="shared" si="170"/>
        <v>0</v>
      </c>
      <c r="JC59" s="99">
        <f t="shared" si="170"/>
        <v>0</v>
      </c>
      <c r="JD59" s="99">
        <f t="shared" si="170"/>
        <v>0</v>
      </c>
      <c r="JE59" s="99">
        <f t="shared" si="170"/>
        <v>0</v>
      </c>
      <c r="JF59" s="99">
        <f t="shared" si="170"/>
        <v>0</v>
      </c>
      <c r="JG59" s="99">
        <f t="shared" si="170"/>
        <v>447.49134948096884</v>
      </c>
      <c r="JH59" s="99">
        <f t="shared" si="170"/>
        <v>6390.5709342560549</v>
      </c>
      <c r="JI59" s="99">
        <f t="shared" si="170"/>
        <v>22686.332179930796</v>
      </c>
      <c r="JJ59" s="99">
        <f t="shared" si="170"/>
        <v>27666.262975778547</v>
      </c>
      <c r="JK59" s="99">
        <f t="shared" si="170"/>
        <v>0</v>
      </c>
      <c r="JL59" s="99">
        <f t="shared" si="170"/>
        <v>3096.8858131487887</v>
      </c>
      <c r="JM59" s="99">
        <f t="shared" si="170"/>
        <v>541.26297577854666</v>
      </c>
      <c r="JN59" s="99">
        <f t="shared" si="170"/>
        <v>86374.913494809691</v>
      </c>
      <c r="JO59" s="99">
        <f t="shared" si="170"/>
        <v>92838.667820069197</v>
      </c>
      <c r="JP59" s="99">
        <f t="shared" si="170"/>
        <v>120067.47404844291</v>
      </c>
      <c r="JQ59" s="99">
        <f t="shared" si="170"/>
        <v>3406.4013840830448</v>
      </c>
      <c r="JR59" s="99">
        <f t="shared" si="170"/>
        <v>433.99653979238752</v>
      </c>
      <c r="JS59" s="99">
        <f t="shared" si="170"/>
        <v>0</v>
      </c>
      <c r="JT59" s="99">
        <f t="shared" si="170"/>
        <v>592.90657439446363</v>
      </c>
      <c r="JU59" s="99">
        <f t="shared" si="170"/>
        <v>0</v>
      </c>
      <c r="JV59" s="99">
        <f t="shared" si="170"/>
        <v>0</v>
      </c>
      <c r="JW59" s="99">
        <f t="shared" si="170"/>
        <v>899.65397923875423</v>
      </c>
      <c r="JX59" s="99">
        <f t="shared" si="170"/>
        <v>868.85813148788918</v>
      </c>
      <c r="JY59" s="99">
        <f t="shared" si="170"/>
        <v>1603.8927335640137</v>
      </c>
      <c r="JZ59" s="99">
        <f t="shared" si="170"/>
        <v>256.66089965397924</v>
      </c>
      <c r="KA59" s="99">
        <f t="shared" si="170"/>
        <v>113.92733564013841</v>
      </c>
      <c r="KB59" s="99">
        <f t="shared" si="170"/>
        <v>54.67128027681661</v>
      </c>
      <c r="KC59" s="99">
        <f t="shared" si="170"/>
        <v>300.25951557093424</v>
      </c>
      <c r="KD59" s="99">
        <f t="shared" si="170"/>
        <v>121.10726643598615</v>
      </c>
      <c r="KE59" s="99">
        <f t="shared" si="170"/>
        <v>693.25259515570929</v>
      </c>
      <c r="KF59" s="99">
        <f t="shared" si="170"/>
        <v>63873.356401384081</v>
      </c>
      <c r="KG59" s="99">
        <f t="shared" si="170"/>
        <v>2954.584775086505</v>
      </c>
      <c r="KH59" s="99">
        <f t="shared" ref="KH59:KR59" si="171">KH34/$CT59</f>
        <v>4982.0069204152251</v>
      </c>
      <c r="KI59" s="99">
        <f t="shared" si="171"/>
        <v>33.910034602076124</v>
      </c>
      <c r="KJ59" s="99">
        <f t="shared" si="171"/>
        <v>9450.3460207612461</v>
      </c>
      <c r="KK59" s="99">
        <f t="shared" si="171"/>
        <v>51271.885813148787</v>
      </c>
      <c r="KL59" s="99">
        <f t="shared" si="171"/>
        <v>39292.128027681661</v>
      </c>
      <c r="KM59" s="99">
        <f t="shared" si="171"/>
        <v>1335.3806228373701</v>
      </c>
      <c r="KN59" s="99">
        <f t="shared" si="171"/>
        <v>7399.4809688581308</v>
      </c>
      <c r="KO59" s="99">
        <f t="shared" si="171"/>
        <v>65575.086505190309</v>
      </c>
      <c r="KP59" s="99">
        <f t="shared" si="171"/>
        <v>33108.996539792388</v>
      </c>
      <c r="KQ59" s="99">
        <f t="shared" si="171"/>
        <v>32363.581314878891</v>
      </c>
      <c r="KR59" s="99">
        <f t="shared" si="171"/>
        <v>10233.650519031142</v>
      </c>
    </row>
    <row r="60" spans="2:304" x14ac:dyDescent="0.15">
      <c r="AE60" s="82" t="s">
        <v>378</v>
      </c>
      <c r="AF60" s="83" t="s">
        <v>23</v>
      </c>
      <c r="AG60" s="97">
        <f t="shared" si="139"/>
        <v>0</v>
      </c>
      <c r="AK60" s="97">
        <f t="shared" si="140"/>
        <v>0</v>
      </c>
      <c r="AO60" s="97">
        <f t="shared" si="141"/>
        <v>0</v>
      </c>
      <c r="AS60" s="97">
        <f t="shared" si="142"/>
        <v>0</v>
      </c>
      <c r="AW60" s="97">
        <f t="shared" si="143"/>
        <v>0.79033455266304276</v>
      </c>
      <c r="BA60" s="97">
        <f t="shared" si="144"/>
        <v>4.008484427496066E-2</v>
      </c>
      <c r="BE60" s="97">
        <f t="shared" si="145"/>
        <v>0</v>
      </c>
      <c r="BI60" s="97">
        <f t="shared" si="146"/>
        <v>0</v>
      </c>
      <c r="BM60" s="97">
        <f t="shared" si="147"/>
        <v>0</v>
      </c>
      <c r="BQ60" s="97">
        <f t="shared" si="148"/>
        <v>0</v>
      </c>
      <c r="BU60" s="97">
        <f t="shared" si="149"/>
        <v>0</v>
      </c>
      <c r="BX60" s="101"/>
      <c r="BY60" s="97">
        <f t="shared" si="150"/>
        <v>0</v>
      </c>
      <c r="CB60" s="101"/>
      <c r="CC60" s="97">
        <f t="shared" si="151"/>
        <v>0</v>
      </c>
      <c r="CF60" s="101"/>
      <c r="CG60" s="97">
        <f t="shared" si="152"/>
        <v>0</v>
      </c>
      <c r="CJ60" s="101"/>
      <c r="CK60" s="97">
        <f t="shared" si="153"/>
        <v>0</v>
      </c>
      <c r="CO60" s="97">
        <f t="shared" si="154"/>
        <v>0</v>
      </c>
      <c r="CT60" s="100">
        <v>1.23</v>
      </c>
      <c r="CU60" s="82" t="s">
        <v>379</v>
      </c>
      <c r="CV60" s="83" t="s">
        <v>22</v>
      </c>
      <c r="CW60" s="99">
        <f t="shared" si="159"/>
        <v>5147.5609756097565</v>
      </c>
      <c r="CX60" s="99">
        <f t="shared" ref="CX60:FI60" si="172">CX35/$CT60</f>
        <v>64456.91056910569</v>
      </c>
      <c r="CY60" s="99">
        <f t="shared" si="172"/>
        <v>53529.268292682929</v>
      </c>
      <c r="CZ60" s="99">
        <f t="shared" si="172"/>
        <v>59936.991869918696</v>
      </c>
      <c r="DA60" s="99">
        <f t="shared" si="172"/>
        <v>86632.520325203252</v>
      </c>
      <c r="DB60" s="99">
        <f t="shared" si="172"/>
        <v>38406.91056910569</v>
      </c>
      <c r="DC60" s="99">
        <f t="shared" si="172"/>
        <v>0</v>
      </c>
      <c r="DD60" s="99">
        <f t="shared" si="172"/>
        <v>0</v>
      </c>
      <c r="DE60" s="99">
        <f t="shared" si="172"/>
        <v>1892.2764227642276</v>
      </c>
      <c r="DF60" s="99">
        <f t="shared" si="172"/>
        <v>68871.544715447162</v>
      </c>
      <c r="DG60" s="99">
        <f t="shared" si="172"/>
        <v>9760.1626016260161</v>
      </c>
      <c r="DH60" s="99">
        <f t="shared" si="172"/>
        <v>34703.658536585368</v>
      </c>
      <c r="DI60" s="99">
        <f t="shared" si="172"/>
        <v>10511.382113821139</v>
      </c>
      <c r="DJ60" s="99">
        <f t="shared" si="172"/>
        <v>28335.365853658535</v>
      </c>
      <c r="DK60" s="99">
        <f t="shared" si="172"/>
        <v>270.73170731707319</v>
      </c>
      <c r="DL60" s="99">
        <f t="shared" si="172"/>
        <v>80222.357723577239</v>
      </c>
      <c r="DM60" s="99">
        <f t="shared" si="172"/>
        <v>1486.9918699186992</v>
      </c>
      <c r="DN60" s="99">
        <f t="shared" si="172"/>
        <v>38209.349593495936</v>
      </c>
      <c r="DO60" s="99">
        <f t="shared" si="172"/>
        <v>48069.10569105691</v>
      </c>
      <c r="DP60" s="99">
        <f t="shared" si="172"/>
        <v>41953.252032520322</v>
      </c>
      <c r="DQ60" s="99">
        <f t="shared" si="172"/>
        <v>0</v>
      </c>
      <c r="DR60" s="99">
        <f t="shared" si="172"/>
        <v>43629.674796747968</v>
      </c>
      <c r="DS60" s="99">
        <f t="shared" si="172"/>
        <v>1564.2276422764228</v>
      </c>
      <c r="DT60" s="99">
        <f t="shared" si="172"/>
        <v>19620.731707317074</v>
      </c>
      <c r="DU60" s="99">
        <f t="shared" si="172"/>
        <v>14003.252032520326</v>
      </c>
      <c r="DV60" s="99">
        <f t="shared" si="172"/>
        <v>6785.3658536585363</v>
      </c>
      <c r="DW60" s="99">
        <f t="shared" si="172"/>
        <v>76933.333333333328</v>
      </c>
      <c r="DX60" s="99">
        <f t="shared" si="172"/>
        <v>79347.9674796748</v>
      </c>
      <c r="DY60" s="99">
        <f t="shared" si="172"/>
        <v>27439.024390243903</v>
      </c>
      <c r="DZ60" s="99">
        <f t="shared" si="172"/>
        <v>27992.682926829268</v>
      </c>
      <c r="EA60" s="99">
        <f t="shared" si="172"/>
        <v>44863.414634146342</v>
      </c>
      <c r="EB60" s="99">
        <f t="shared" si="172"/>
        <v>7845.5284552845533</v>
      </c>
      <c r="EC60" s="99">
        <f t="shared" si="172"/>
        <v>344.3089430894309</v>
      </c>
      <c r="ED60" s="99">
        <f t="shared" si="172"/>
        <v>57515.853658536587</v>
      </c>
      <c r="EE60" s="99">
        <f t="shared" si="172"/>
        <v>0</v>
      </c>
      <c r="EF60" s="99">
        <f t="shared" si="172"/>
        <v>6913.414634146342</v>
      </c>
      <c r="EG60" s="99">
        <f t="shared" si="172"/>
        <v>1424.3902439024391</v>
      </c>
      <c r="EH60" s="99">
        <f t="shared" si="172"/>
        <v>58372.357723577239</v>
      </c>
      <c r="EI60" s="99">
        <f t="shared" si="172"/>
        <v>906.09756097560978</v>
      </c>
      <c r="EJ60" s="99">
        <f t="shared" si="172"/>
        <v>1480.4878048780488</v>
      </c>
      <c r="EK60" s="99">
        <f t="shared" si="172"/>
        <v>843.90243902439022</v>
      </c>
      <c r="EL60" s="99">
        <f t="shared" si="172"/>
        <v>2147.560975609756</v>
      </c>
      <c r="EM60" s="99">
        <f t="shared" si="172"/>
        <v>4885.7723577235774</v>
      </c>
      <c r="EN60" s="99">
        <f t="shared" si="172"/>
        <v>2736.9918699186992</v>
      </c>
      <c r="EO60" s="99">
        <f t="shared" si="172"/>
        <v>244.71544715447155</v>
      </c>
      <c r="EP60" s="99">
        <f t="shared" si="172"/>
        <v>14436.585365853658</v>
      </c>
      <c r="EQ60" s="99">
        <f t="shared" si="172"/>
        <v>25070.731707317074</v>
      </c>
      <c r="ER60" s="99">
        <f t="shared" si="172"/>
        <v>23451.626016260161</v>
      </c>
      <c r="ES60" s="99">
        <f t="shared" si="172"/>
        <v>357.72357723577238</v>
      </c>
      <c r="ET60" s="99">
        <f t="shared" si="172"/>
        <v>28043.08943089431</v>
      </c>
      <c r="EU60" s="99">
        <f t="shared" si="172"/>
        <v>10720.325203252032</v>
      </c>
      <c r="EV60" s="99">
        <f t="shared" si="172"/>
        <v>27903.658536585368</v>
      </c>
      <c r="EW60" s="99">
        <f t="shared" si="172"/>
        <v>43552.845528455284</v>
      </c>
      <c r="EX60" s="99">
        <f t="shared" si="172"/>
        <v>76398.780487804877</v>
      </c>
      <c r="EY60" s="99">
        <f t="shared" si="172"/>
        <v>1981.30081300813</v>
      </c>
      <c r="EZ60" s="99">
        <f t="shared" si="172"/>
        <v>53417.886178861787</v>
      </c>
      <c r="FA60" s="99">
        <f t="shared" si="172"/>
        <v>16718.699186991871</v>
      </c>
      <c r="FB60" s="99">
        <f t="shared" si="172"/>
        <v>20302.845528455284</v>
      </c>
      <c r="FC60" s="99">
        <f t="shared" si="172"/>
        <v>4219.9186991869919</v>
      </c>
      <c r="FD60" s="99">
        <f t="shared" si="172"/>
        <v>2060.1626016260161</v>
      </c>
      <c r="FE60" s="99">
        <f t="shared" si="172"/>
        <v>1841.4634146341464</v>
      </c>
      <c r="FF60" s="99">
        <f t="shared" si="172"/>
        <v>24865.447154471545</v>
      </c>
      <c r="FG60" s="99">
        <f t="shared" si="172"/>
        <v>0</v>
      </c>
      <c r="FH60" s="99">
        <f t="shared" si="172"/>
        <v>17419.512195121952</v>
      </c>
      <c r="FI60" s="99">
        <f t="shared" si="172"/>
        <v>1493.4959349593496</v>
      </c>
      <c r="FJ60" s="99">
        <f t="shared" ref="FJ60:HU60" si="173">FJ35/$CT60</f>
        <v>174.79674796747969</v>
      </c>
      <c r="FK60" s="99">
        <f t="shared" si="173"/>
        <v>423.57723577235771</v>
      </c>
      <c r="FL60" s="99">
        <f t="shared" si="173"/>
        <v>0</v>
      </c>
      <c r="FM60" s="99">
        <f t="shared" si="173"/>
        <v>0</v>
      </c>
      <c r="FN60" s="99">
        <f t="shared" si="173"/>
        <v>197.96747967479675</v>
      </c>
      <c r="FO60" s="99">
        <f t="shared" si="173"/>
        <v>0</v>
      </c>
      <c r="FP60" s="99">
        <f t="shared" si="173"/>
        <v>77678.048780487807</v>
      </c>
      <c r="FQ60" s="99">
        <f t="shared" si="173"/>
        <v>217.07317073170731</v>
      </c>
      <c r="FR60" s="99">
        <f t="shared" si="173"/>
        <v>571.95121951219517</v>
      </c>
      <c r="FS60" s="99">
        <f t="shared" si="173"/>
        <v>30126.016260162603</v>
      </c>
      <c r="FT60" s="99">
        <f t="shared" si="173"/>
        <v>1222.3577235772359</v>
      </c>
      <c r="FU60" s="99">
        <f t="shared" si="173"/>
        <v>28489.430894308942</v>
      </c>
      <c r="FV60" s="99">
        <f t="shared" si="173"/>
        <v>176.01626016260164</v>
      </c>
      <c r="FW60" s="99">
        <f t="shared" si="173"/>
        <v>23764.634146341465</v>
      </c>
      <c r="FX60" s="99">
        <f t="shared" si="173"/>
        <v>2612.6016260162601</v>
      </c>
      <c r="FY60" s="99">
        <f t="shared" si="173"/>
        <v>48918.292682926833</v>
      </c>
      <c r="FZ60" s="99">
        <f t="shared" si="173"/>
        <v>61191.869918699187</v>
      </c>
      <c r="GA60" s="99">
        <f t="shared" si="173"/>
        <v>26436.9918699187</v>
      </c>
      <c r="GB60" s="99">
        <f t="shared" si="173"/>
        <v>151473.98373983739</v>
      </c>
      <c r="GC60" s="99">
        <f t="shared" si="173"/>
        <v>8865.0406504065049</v>
      </c>
      <c r="GD60" s="99">
        <f t="shared" si="173"/>
        <v>0</v>
      </c>
      <c r="GE60" s="99">
        <f t="shared" si="173"/>
        <v>76387.804878048788</v>
      </c>
      <c r="GF60" s="99">
        <f t="shared" si="173"/>
        <v>281.70731707317071</v>
      </c>
      <c r="GG60" s="99">
        <f t="shared" si="173"/>
        <v>951.21951219512198</v>
      </c>
      <c r="GH60" s="99">
        <f t="shared" si="173"/>
        <v>5061.7886178861791</v>
      </c>
      <c r="GI60" s="99">
        <f t="shared" si="173"/>
        <v>4892.6829268292686</v>
      </c>
      <c r="GJ60" s="99">
        <f t="shared" si="173"/>
        <v>549.59349593495938</v>
      </c>
      <c r="GK60" s="99">
        <f t="shared" si="173"/>
        <v>2814.227642276423</v>
      </c>
      <c r="GL60" s="99">
        <f t="shared" si="173"/>
        <v>2989.4308943089432</v>
      </c>
      <c r="GM60" s="99">
        <f t="shared" si="173"/>
        <v>5271.5447154471549</v>
      </c>
      <c r="GN60" s="99">
        <f t="shared" si="173"/>
        <v>406.91056910569108</v>
      </c>
      <c r="GO60" s="99">
        <f t="shared" si="173"/>
        <v>0</v>
      </c>
      <c r="GP60" s="99">
        <f t="shared" si="173"/>
        <v>267.88617886178861</v>
      </c>
      <c r="GQ60" s="99">
        <f t="shared" si="173"/>
        <v>12178.455284552845</v>
      </c>
      <c r="GR60" s="99">
        <f t="shared" si="173"/>
        <v>64152.032520325207</v>
      </c>
      <c r="GS60" s="99">
        <f t="shared" si="173"/>
        <v>91965.447154471549</v>
      </c>
      <c r="GT60" s="99">
        <f t="shared" si="173"/>
        <v>7121.5447154471549</v>
      </c>
      <c r="GU60" s="99">
        <f t="shared" si="173"/>
        <v>19823.9837398374</v>
      </c>
      <c r="GV60" s="99">
        <f t="shared" si="173"/>
        <v>5999.5934959349597</v>
      </c>
      <c r="GW60" s="99">
        <f t="shared" si="173"/>
        <v>21317.479674796748</v>
      </c>
      <c r="GX60" s="99">
        <f t="shared" si="173"/>
        <v>524.79674796747963</v>
      </c>
      <c r="GY60" s="99">
        <f t="shared" si="173"/>
        <v>503.65853658536588</v>
      </c>
      <c r="GZ60" s="99">
        <f t="shared" si="173"/>
        <v>562.60162601626018</v>
      </c>
      <c r="HA60" s="99">
        <f t="shared" si="173"/>
        <v>39546.747967479678</v>
      </c>
      <c r="HB60" s="99">
        <f t="shared" si="173"/>
        <v>0</v>
      </c>
      <c r="HC60" s="99">
        <f t="shared" si="173"/>
        <v>0</v>
      </c>
      <c r="HD60" s="99">
        <f t="shared" si="173"/>
        <v>829.26829268292681</v>
      </c>
      <c r="HE60" s="99">
        <f t="shared" si="173"/>
        <v>0</v>
      </c>
      <c r="HF60" s="99">
        <f t="shared" si="173"/>
        <v>0</v>
      </c>
      <c r="HG60" s="99">
        <f t="shared" si="173"/>
        <v>183.73983739837399</v>
      </c>
      <c r="HH60" s="99">
        <f t="shared" si="173"/>
        <v>0</v>
      </c>
      <c r="HI60" s="99">
        <f t="shared" si="173"/>
        <v>703.2520325203252</v>
      </c>
      <c r="HJ60" s="99">
        <f t="shared" si="173"/>
        <v>0</v>
      </c>
      <c r="HK60" s="99">
        <f t="shared" si="173"/>
        <v>2262.1951219512193</v>
      </c>
      <c r="HL60" s="99">
        <f t="shared" si="173"/>
        <v>0</v>
      </c>
      <c r="HM60" s="99">
        <f t="shared" si="173"/>
        <v>0</v>
      </c>
      <c r="HN60" s="99">
        <f t="shared" si="173"/>
        <v>0</v>
      </c>
      <c r="HO60" s="99">
        <f t="shared" si="173"/>
        <v>7534.5528455284557</v>
      </c>
      <c r="HP60" s="99">
        <f t="shared" si="173"/>
        <v>242.27642276422765</v>
      </c>
      <c r="HQ60" s="99">
        <f t="shared" si="173"/>
        <v>0</v>
      </c>
      <c r="HR60" s="99">
        <f t="shared" si="173"/>
        <v>318.29268292682929</v>
      </c>
      <c r="HS60" s="99">
        <f t="shared" si="173"/>
        <v>841.869918699187</v>
      </c>
      <c r="HT60" s="99">
        <f t="shared" si="173"/>
        <v>444.71544715447158</v>
      </c>
      <c r="HU60" s="99">
        <f t="shared" si="173"/>
        <v>0</v>
      </c>
      <c r="HV60" s="99">
        <f t="shared" ref="HV60:KG60" si="174">HV35/$CT60</f>
        <v>0</v>
      </c>
      <c r="HW60" s="99">
        <f t="shared" si="174"/>
        <v>0</v>
      </c>
      <c r="HX60" s="99">
        <f t="shared" si="174"/>
        <v>0</v>
      </c>
      <c r="HY60" s="99">
        <f t="shared" si="174"/>
        <v>0</v>
      </c>
      <c r="HZ60" s="99">
        <f t="shared" si="174"/>
        <v>0</v>
      </c>
      <c r="IA60" s="99">
        <f t="shared" si="174"/>
        <v>0</v>
      </c>
      <c r="IB60" s="99">
        <f t="shared" si="174"/>
        <v>0</v>
      </c>
      <c r="IC60" s="99">
        <f t="shared" si="174"/>
        <v>1245.1219512195123</v>
      </c>
      <c r="ID60" s="99">
        <f t="shared" si="174"/>
        <v>780.08130081300817</v>
      </c>
      <c r="IE60" s="99">
        <f t="shared" si="174"/>
        <v>0</v>
      </c>
      <c r="IF60" s="99">
        <f t="shared" si="174"/>
        <v>2606.9105691056911</v>
      </c>
      <c r="IG60" s="99">
        <f t="shared" si="174"/>
        <v>0</v>
      </c>
      <c r="IH60" s="99">
        <f t="shared" si="174"/>
        <v>228.04878048780489</v>
      </c>
      <c r="II60" s="99">
        <f t="shared" si="174"/>
        <v>0</v>
      </c>
      <c r="IJ60" s="99">
        <f t="shared" si="174"/>
        <v>178.45528455284554</v>
      </c>
      <c r="IK60" s="99">
        <f t="shared" si="174"/>
        <v>0</v>
      </c>
      <c r="IL60" s="99">
        <f t="shared" si="174"/>
        <v>0</v>
      </c>
      <c r="IM60" s="99">
        <f t="shared" si="174"/>
        <v>0</v>
      </c>
      <c r="IN60" s="99">
        <f t="shared" si="174"/>
        <v>24053.658536585368</v>
      </c>
      <c r="IO60" s="99">
        <f t="shared" si="174"/>
        <v>0</v>
      </c>
      <c r="IP60" s="99">
        <f t="shared" si="174"/>
        <v>1230.8943089430895</v>
      </c>
      <c r="IQ60" s="99">
        <f t="shared" si="174"/>
        <v>5497.9674796747968</v>
      </c>
      <c r="IR60" s="99">
        <f t="shared" si="174"/>
        <v>0</v>
      </c>
      <c r="IS60" s="99">
        <f t="shared" si="174"/>
        <v>346.7479674796748</v>
      </c>
      <c r="IT60" s="99">
        <f t="shared" si="174"/>
        <v>2263.4146341463415</v>
      </c>
      <c r="IU60" s="99">
        <f t="shared" si="174"/>
        <v>242.6829268292683</v>
      </c>
      <c r="IV60" s="99">
        <f t="shared" si="174"/>
        <v>829.67479674796755</v>
      </c>
      <c r="IW60" s="99">
        <f t="shared" si="174"/>
        <v>0</v>
      </c>
      <c r="IX60" s="99">
        <f t="shared" si="174"/>
        <v>1561.3821138211383</v>
      </c>
      <c r="IY60" s="99">
        <f t="shared" si="174"/>
        <v>0</v>
      </c>
      <c r="IZ60" s="99">
        <f t="shared" si="174"/>
        <v>201.21951219512195</v>
      </c>
      <c r="JA60" s="99">
        <f t="shared" si="174"/>
        <v>0</v>
      </c>
      <c r="JB60" s="99">
        <f t="shared" si="174"/>
        <v>0</v>
      </c>
      <c r="JC60" s="99">
        <f t="shared" si="174"/>
        <v>0</v>
      </c>
      <c r="JD60" s="99">
        <f t="shared" si="174"/>
        <v>160.97560975609755</v>
      </c>
      <c r="JE60" s="99">
        <f t="shared" si="174"/>
        <v>0</v>
      </c>
      <c r="JF60" s="99">
        <f t="shared" si="174"/>
        <v>0</v>
      </c>
      <c r="JG60" s="99">
        <f t="shared" si="174"/>
        <v>2558.1300813008129</v>
      </c>
      <c r="JH60" s="99">
        <f t="shared" si="174"/>
        <v>44301.219512195123</v>
      </c>
      <c r="JI60" s="99">
        <f t="shared" si="174"/>
        <v>50078.048780487807</v>
      </c>
      <c r="JJ60" s="99">
        <f t="shared" si="174"/>
        <v>92383.739837398374</v>
      </c>
      <c r="JK60" s="99">
        <f t="shared" si="174"/>
        <v>0</v>
      </c>
      <c r="JL60" s="99">
        <f t="shared" si="174"/>
        <v>29567.479674796748</v>
      </c>
      <c r="JM60" s="99">
        <f t="shared" si="174"/>
        <v>729.67479674796743</v>
      </c>
      <c r="JN60" s="99">
        <f t="shared" si="174"/>
        <v>81540.650406504064</v>
      </c>
      <c r="JO60" s="99">
        <f t="shared" si="174"/>
        <v>30177.642276422765</v>
      </c>
      <c r="JP60" s="99">
        <f t="shared" si="174"/>
        <v>22578.048780487807</v>
      </c>
      <c r="JQ60" s="99">
        <f t="shared" si="174"/>
        <v>24576.422764227642</v>
      </c>
      <c r="JR60" s="99">
        <f t="shared" si="174"/>
        <v>32449.186991869919</v>
      </c>
      <c r="JS60" s="99">
        <f t="shared" si="174"/>
        <v>0</v>
      </c>
      <c r="JT60" s="99">
        <f t="shared" si="174"/>
        <v>5518.6991869918702</v>
      </c>
      <c r="JU60" s="99">
        <f t="shared" si="174"/>
        <v>5624.3902439024387</v>
      </c>
      <c r="JV60" s="99">
        <f t="shared" si="174"/>
        <v>836.99186991869919</v>
      </c>
      <c r="JW60" s="99">
        <f t="shared" si="174"/>
        <v>14996.747967479674</v>
      </c>
      <c r="JX60" s="99">
        <f t="shared" si="174"/>
        <v>10506.50406504065</v>
      </c>
      <c r="JY60" s="99">
        <f t="shared" si="174"/>
        <v>24136.17886178862</v>
      </c>
      <c r="JZ60" s="99">
        <f t="shared" si="174"/>
        <v>1811.7886178861788</v>
      </c>
      <c r="KA60" s="99">
        <f t="shared" si="174"/>
        <v>16982.520325203252</v>
      </c>
      <c r="KB60" s="99">
        <f t="shared" si="174"/>
        <v>11383.739837398374</v>
      </c>
      <c r="KC60" s="99">
        <f t="shared" si="174"/>
        <v>13529.674796747968</v>
      </c>
      <c r="KD60" s="99">
        <f t="shared" si="174"/>
        <v>32274.796747967481</v>
      </c>
      <c r="KE60" s="99">
        <f t="shared" si="174"/>
        <v>681.30081300813004</v>
      </c>
      <c r="KF60" s="99">
        <f t="shared" si="174"/>
        <v>39744.715447154471</v>
      </c>
      <c r="KG60" s="99">
        <f t="shared" si="174"/>
        <v>15421.544715447155</v>
      </c>
      <c r="KH60" s="99">
        <f t="shared" ref="KH60:KR60" si="175">KH35/$CT60</f>
        <v>7369.9186991869919</v>
      </c>
      <c r="KI60" s="99">
        <f t="shared" si="175"/>
        <v>0</v>
      </c>
      <c r="KJ60" s="99">
        <f t="shared" si="175"/>
        <v>15293.49593495935</v>
      </c>
      <c r="KK60" s="99">
        <f t="shared" si="175"/>
        <v>77278.455284552852</v>
      </c>
      <c r="KL60" s="99">
        <f t="shared" si="175"/>
        <v>215593.08943089432</v>
      </c>
      <c r="KM60" s="99">
        <f t="shared" si="175"/>
        <v>954.8780487804878</v>
      </c>
      <c r="KN60" s="99">
        <f t="shared" si="175"/>
        <v>11813.008130081302</v>
      </c>
      <c r="KO60" s="99">
        <f t="shared" si="175"/>
        <v>40143.08943089431</v>
      </c>
      <c r="KP60" s="99">
        <f t="shared" si="175"/>
        <v>41784.552845528458</v>
      </c>
      <c r="KQ60" s="99">
        <f t="shared" si="175"/>
        <v>38467.07317073171</v>
      </c>
      <c r="KR60" s="99">
        <f t="shared" si="175"/>
        <v>20883.333333333332</v>
      </c>
    </row>
    <row r="61" spans="2:304" x14ac:dyDescent="0.15">
      <c r="AE61" s="82" t="s">
        <v>377</v>
      </c>
      <c r="AF61" s="83" t="s">
        <v>24</v>
      </c>
      <c r="AG61" s="97">
        <f t="shared" si="139"/>
        <v>0</v>
      </c>
      <c r="AK61" s="97">
        <f t="shared" si="140"/>
        <v>0</v>
      </c>
      <c r="AO61" s="97">
        <f t="shared" si="141"/>
        <v>1.291567089012202E-4</v>
      </c>
      <c r="AS61" s="97">
        <f t="shared" si="142"/>
        <v>0</v>
      </c>
      <c r="AW61" s="97">
        <f t="shared" si="143"/>
        <v>0.20939135742657725</v>
      </c>
      <c r="BA61" s="97">
        <f t="shared" si="144"/>
        <v>0.95904863838051635</v>
      </c>
      <c r="BE61" s="97">
        <f t="shared" si="145"/>
        <v>0</v>
      </c>
      <c r="BI61" s="97">
        <f t="shared" si="146"/>
        <v>2.8880217692663139E-4</v>
      </c>
      <c r="BM61" s="97">
        <f t="shared" si="147"/>
        <v>0</v>
      </c>
      <c r="BQ61" s="97">
        <f t="shared" si="148"/>
        <v>0</v>
      </c>
      <c r="BU61" s="97">
        <f t="shared" si="149"/>
        <v>0</v>
      </c>
      <c r="BX61" s="101"/>
      <c r="BY61" s="97">
        <f t="shared" si="150"/>
        <v>0</v>
      </c>
      <c r="CB61" s="101"/>
      <c r="CC61" s="97">
        <f t="shared" si="151"/>
        <v>0</v>
      </c>
      <c r="CF61" s="101"/>
      <c r="CG61" s="97">
        <f t="shared" si="152"/>
        <v>0</v>
      </c>
      <c r="CJ61" s="101"/>
      <c r="CK61" s="97">
        <f t="shared" si="153"/>
        <v>0</v>
      </c>
      <c r="CO61" s="97">
        <f t="shared" si="154"/>
        <v>0</v>
      </c>
      <c r="CQ61" s="76" t="s">
        <v>398</v>
      </c>
      <c r="CT61" s="100">
        <v>0.6765782953160383</v>
      </c>
      <c r="CU61" s="82" t="s">
        <v>378</v>
      </c>
      <c r="CV61" s="83" t="s">
        <v>23</v>
      </c>
      <c r="CW61" s="99">
        <f t="shared" si="159"/>
        <v>48111.948351513085</v>
      </c>
      <c r="CX61" s="99">
        <f t="shared" ref="CX61:FI61" si="176">CX36/$CT61</f>
        <v>253982.43069522621</v>
      </c>
      <c r="CY61" s="99">
        <f t="shared" si="176"/>
        <v>81814.625717698262</v>
      </c>
      <c r="CZ61" s="99">
        <f t="shared" si="176"/>
        <v>30623.950167248062</v>
      </c>
      <c r="DA61" s="99">
        <f t="shared" si="176"/>
        <v>44237.3043995142</v>
      </c>
      <c r="DB61" s="99">
        <f t="shared" si="176"/>
        <v>13097.523318954063</v>
      </c>
      <c r="DC61" s="99">
        <f t="shared" si="176"/>
        <v>331.81673363484589</v>
      </c>
      <c r="DD61" s="99">
        <f t="shared" si="176"/>
        <v>0</v>
      </c>
      <c r="DE61" s="99">
        <f t="shared" si="176"/>
        <v>12469.362464634198</v>
      </c>
      <c r="DF61" s="99">
        <f t="shared" si="176"/>
        <v>47456.444024711062</v>
      </c>
      <c r="DG61" s="99">
        <f t="shared" si="176"/>
        <v>132082.27431868316</v>
      </c>
      <c r="DH61" s="99">
        <f t="shared" si="176"/>
        <v>205956.20782500855</v>
      </c>
      <c r="DI61" s="99">
        <f t="shared" si="176"/>
        <v>136396.63086870595</v>
      </c>
      <c r="DJ61" s="99">
        <f t="shared" si="176"/>
        <v>260440.66329040422</v>
      </c>
      <c r="DK61" s="99">
        <f t="shared" si="176"/>
        <v>650.33123741350653</v>
      </c>
      <c r="DL61" s="99">
        <f t="shared" si="176"/>
        <v>496606.97413157951</v>
      </c>
      <c r="DM61" s="99">
        <f t="shared" si="176"/>
        <v>5663.7938676558106</v>
      </c>
      <c r="DN61" s="99">
        <f t="shared" si="176"/>
        <v>162125.36044887779</v>
      </c>
      <c r="DO61" s="99">
        <f t="shared" si="176"/>
        <v>15850.345886414643</v>
      </c>
      <c r="DP61" s="99">
        <f t="shared" si="176"/>
        <v>132876.71304620535</v>
      </c>
      <c r="DQ61" s="99">
        <f t="shared" si="176"/>
        <v>0</v>
      </c>
      <c r="DR61" s="99">
        <f t="shared" si="176"/>
        <v>56066.681805511929</v>
      </c>
      <c r="DS61" s="99">
        <f t="shared" si="176"/>
        <v>2412.1376805882787</v>
      </c>
      <c r="DT61" s="99">
        <f t="shared" si="176"/>
        <v>35032.900351803721</v>
      </c>
      <c r="DU61" s="99">
        <f t="shared" si="176"/>
        <v>74736.361408668075</v>
      </c>
      <c r="DV61" s="99">
        <f t="shared" si="176"/>
        <v>124418.71189598083</v>
      </c>
      <c r="DW61" s="99">
        <f t="shared" si="176"/>
        <v>63037.789262922845</v>
      </c>
      <c r="DX61" s="99">
        <f t="shared" si="176"/>
        <v>75852.270691048077</v>
      </c>
      <c r="DY61" s="99">
        <f t="shared" si="176"/>
        <v>55016.54465964307</v>
      </c>
      <c r="DZ61" s="99">
        <f t="shared" si="176"/>
        <v>24801.268554087816</v>
      </c>
      <c r="EA61" s="99">
        <f t="shared" si="176"/>
        <v>115256.43157614826</v>
      </c>
      <c r="EB61" s="99">
        <f t="shared" si="176"/>
        <v>55477.688627990829</v>
      </c>
      <c r="EC61" s="99">
        <f t="shared" si="176"/>
        <v>4112.6060638706404</v>
      </c>
      <c r="ED61" s="99">
        <f t="shared" si="176"/>
        <v>70193.649912780777</v>
      </c>
      <c r="EE61" s="99">
        <f t="shared" si="176"/>
        <v>324403.69654110173</v>
      </c>
      <c r="EF61" s="99">
        <f t="shared" si="176"/>
        <v>413091.14101782913</v>
      </c>
      <c r="EG61" s="99">
        <f t="shared" si="176"/>
        <v>749.35894856510856</v>
      </c>
      <c r="EH61" s="99">
        <f t="shared" si="176"/>
        <v>255725.02280638649</v>
      </c>
      <c r="EI61" s="99">
        <f t="shared" si="176"/>
        <v>40439.51777557328</v>
      </c>
      <c r="EJ61" s="99">
        <f t="shared" si="176"/>
        <v>123438.78096324184</v>
      </c>
      <c r="EK61" s="99">
        <f t="shared" si="176"/>
        <v>1887.4386140387448</v>
      </c>
      <c r="EL61" s="99">
        <f t="shared" si="176"/>
        <v>38553.557187074111</v>
      </c>
      <c r="EM61" s="99">
        <f t="shared" si="176"/>
        <v>195060.20354725319</v>
      </c>
      <c r="EN61" s="99">
        <f t="shared" si="176"/>
        <v>73267.943035099175</v>
      </c>
      <c r="EO61" s="99">
        <f t="shared" si="176"/>
        <v>110296.1778653307</v>
      </c>
      <c r="EP61" s="99">
        <f t="shared" si="176"/>
        <v>181225.14548405062</v>
      </c>
      <c r="EQ61" s="99">
        <f t="shared" si="176"/>
        <v>60703.986935932102</v>
      </c>
      <c r="ER61" s="99">
        <f t="shared" si="176"/>
        <v>20585.200702446844</v>
      </c>
      <c r="ES61" s="99">
        <f t="shared" si="176"/>
        <v>713.88633561528093</v>
      </c>
      <c r="ET61" s="99">
        <f t="shared" si="176"/>
        <v>211394.60279787899</v>
      </c>
      <c r="EU61" s="99">
        <f t="shared" si="176"/>
        <v>33718.196634350737</v>
      </c>
      <c r="EV61" s="99">
        <f t="shared" si="176"/>
        <v>83322.95078083573</v>
      </c>
      <c r="EW61" s="99">
        <f t="shared" si="176"/>
        <v>8248.8605363744991</v>
      </c>
      <c r="EX61" s="99">
        <f t="shared" si="176"/>
        <v>28089.136366874962</v>
      </c>
      <c r="EY61" s="99">
        <f t="shared" si="176"/>
        <v>3157.0625525346586</v>
      </c>
      <c r="EZ61" s="99">
        <f t="shared" si="176"/>
        <v>121035.51143589101</v>
      </c>
      <c r="FA61" s="99">
        <f t="shared" si="176"/>
        <v>56630.548548860228</v>
      </c>
      <c r="FB61" s="99">
        <f t="shared" si="176"/>
        <v>7486.9383707229936</v>
      </c>
      <c r="FC61" s="99">
        <f t="shared" si="176"/>
        <v>0</v>
      </c>
      <c r="FD61" s="99">
        <f t="shared" si="176"/>
        <v>6070.2508910392526</v>
      </c>
      <c r="FE61" s="99">
        <f t="shared" si="176"/>
        <v>73910.145132045014</v>
      </c>
      <c r="FF61" s="99">
        <f t="shared" si="176"/>
        <v>22450.468933391945</v>
      </c>
      <c r="FG61" s="99">
        <f t="shared" si="176"/>
        <v>0</v>
      </c>
      <c r="FH61" s="99">
        <f t="shared" si="176"/>
        <v>10887.136124517929</v>
      </c>
      <c r="FI61" s="99">
        <f t="shared" si="176"/>
        <v>6379.1582288106683</v>
      </c>
      <c r="FJ61" s="99">
        <f t="shared" ref="FJ61:HU61" si="177">FJ36/$CT61</f>
        <v>0</v>
      </c>
      <c r="FK61" s="99">
        <f t="shared" si="177"/>
        <v>9425.3688658771152</v>
      </c>
      <c r="FL61" s="99">
        <f t="shared" si="177"/>
        <v>0</v>
      </c>
      <c r="FM61" s="99">
        <f t="shared" si="177"/>
        <v>0</v>
      </c>
      <c r="FN61" s="99">
        <f t="shared" si="177"/>
        <v>0</v>
      </c>
      <c r="FO61" s="99">
        <f t="shared" si="177"/>
        <v>0</v>
      </c>
      <c r="FP61" s="99">
        <f t="shared" si="177"/>
        <v>105162.99516638272</v>
      </c>
      <c r="FQ61" s="99">
        <f t="shared" si="177"/>
        <v>1203.1127892149871</v>
      </c>
      <c r="FR61" s="99">
        <f t="shared" si="177"/>
        <v>1474.3304757272108</v>
      </c>
      <c r="FS61" s="99">
        <f t="shared" si="177"/>
        <v>188536.93782833384</v>
      </c>
      <c r="FT61" s="99">
        <f t="shared" si="177"/>
        <v>8908.7989397952515</v>
      </c>
      <c r="FU61" s="99">
        <f t="shared" si="177"/>
        <v>12872.1244241687</v>
      </c>
      <c r="FV61" s="99">
        <f t="shared" si="177"/>
        <v>487.00941529034179</v>
      </c>
      <c r="FW61" s="99">
        <f t="shared" si="177"/>
        <v>207339.63973005183</v>
      </c>
      <c r="FX61" s="99">
        <f t="shared" si="177"/>
        <v>27564.43730032543</v>
      </c>
      <c r="FY61" s="99">
        <f t="shared" si="177"/>
        <v>23601.85082872177</v>
      </c>
      <c r="FZ61" s="99">
        <f t="shared" si="177"/>
        <v>68451.796814390284</v>
      </c>
      <c r="GA61" s="99">
        <f t="shared" si="177"/>
        <v>56554.430233572057</v>
      </c>
      <c r="GB61" s="99">
        <f t="shared" si="177"/>
        <v>92410.59081091969</v>
      </c>
      <c r="GC61" s="99">
        <f t="shared" si="177"/>
        <v>1884.4825629595925</v>
      </c>
      <c r="GD61" s="99">
        <f t="shared" si="177"/>
        <v>28347.051823531001</v>
      </c>
      <c r="GE61" s="99">
        <f t="shared" si="177"/>
        <v>43618.011698431794</v>
      </c>
      <c r="GF61" s="99">
        <f t="shared" si="177"/>
        <v>252.00335449773377</v>
      </c>
      <c r="GG61" s="99">
        <f t="shared" si="177"/>
        <v>18611.297594342894</v>
      </c>
      <c r="GH61" s="99">
        <f t="shared" si="177"/>
        <v>194484.51259958826</v>
      </c>
      <c r="GI61" s="99">
        <f t="shared" si="177"/>
        <v>393147.40339955833</v>
      </c>
      <c r="GJ61" s="99">
        <f t="shared" si="177"/>
        <v>2449.0883190776822</v>
      </c>
      <c r="GK61" s="99">
        <f t="shared" si="177"/>
        <v>9757.1855995119622</v>
      </c>
      <c r="GL61" s="99">
        <f t="shared" si="177"/>
        <v>137636.69429641034</v>
      </c>
      <c r="GM61" s="99">
        <f t="shared" si="177"/>
        <v>199183.15578990083</v>
      </c>
      <c r="GN61" s="99">
        <f t="shared" si="177"/>
        <v>1741.8530983904941</v>
      </c>
      <c r="GO61" s="99">
        <f t="shared" si="177"/>
        <v>69170.117226624294</v>
      </c>
      <c r="GP61" s="99">
        <f t="shared" si="177"/>
        <v>19686.561174384544</v>
      </c>
      <c r="GQ61" s="99">
        <f t="shared" si="177"/>
        <v>227570.85331577019</v>
      </c>
      <c r="GR61" s="99">
        <f t="shared" si="177"/>
        <v>8633.147176664299</v>
      </c>
      <c r="GS61" s="99">
        <f t="shared" si="177"/>
        <v>22808.151113969376</v>
      </c>
      <c r="GT61" s="99">
        <f t="shared" si="177"/>
        <v>1965.0349548664929</v>
      </c>
      <c r="GU61" s="99">
        <f t="shared" si="177"/>
        <v>47347.809147552209</v>
      </c>
      <c r="GV61" s="99">
        <f t="shared" si="177"/>
        <v>72537.798418548555</v>
      </c>
      <c r="GW61" s="99">
        <f t="shared" si="177"/>
        <v>90750.029117205893</v>
      </c>
      <c r="GX61" s="99">
        <f t="shared" si="177"/>
        <v>25322.272556788408</v>
      </c>
      <c r="GY61" s="99">
        <f t="shared" si="177"/>
        <v>5918.7532732326972</v>
      </c>
      <c r="GZ61" s="99">
        <f t="shared" si="177"/>
        <v>24677.114408763417</v>
      </c>
      <c r="HA61" s="99">
        <f t="shared" si="177"/>
        <v>48881.999657632259</v>
      </c>
      <c r="HB61" s="99">
        <f t="shared" si="177"/>
        <v>0</v>
      </c>
      <c r="HC61" s="99">
        <f t="shared" si="177"/>
        <v>0</v>
      </c>
      <c r="HD61" s="99">
        <f t="shared" si="177"/>
        <v>15992.236338213954</v>
      </c>
      <c r="HE61" s="99">
        <f t="shared" si="177"/>
        <v>0</v>
      </c>
      <c r="HF61" s="99">
        <f t="shared" si="177"/>
        <v>22912.351914509494</v>
      </c>
      <c r="HG61" s="99">
        <f t="shared" si="177"/>
        <v>0</v>
      </c>
      <c r="HH61" s="99">
        <f t="shared" si="177"/>
        <v>0</v>
      </c>
      <c r="HI61" s="99">
        <f t="shared" si="177"/>
        <v>0</v>
      </c>
      <c r="HJ61" s="99">
        <f t="shared" si="177"/>
        <v>0</v>
      </c>
      <c r="HK61" s="99">
        <f t="shared" si="177"/>
        <v>2661.1849840068598</v>
      </c>
      <c r="HL61" s="99">
        <f t="shared" si="177"/>
        <v>509.91881115377214</v>
      </c>
      <c r="HM61" s="99">
        <f t="shared" si="177"/>
        <v>22446.034856773218</v>
      </c>
      <c r="HN61" s="99">
        <f t="shared" si="177"/>
        <v>0</v>
      </c>
      <c r="HO61" s="99">
        <f t="shared" si="177"/>
        <v>4179.1172131515668</v>
      </c>
      <c r="HP61" s="99">
        <f t="shared" si="177"/>
        <v>0</v>
      </c>
      <c r="HQ61" s="99">
        <f t="shared" si="177"/>
        <v>8923.5791951910123</v>
      </c>
      <c r="HR61" s="99">
        <f t="shared" si="177"/>
        <v>3117.8948757358908</v>
      </c>
      <c r="HS61" s="99">
        <f t="shared" si="177"/>
        <v>3205.0983825708836</v>
      </c>
      <c r="HT61" s="99">
        <f t="shared" si="177"/>
        <v>6351.0757435587211</v>
      </c>
      <c r="HU61" s="99">
        <f t="shared" si="177"/>
        <v>0</v>
      </c>
      <c r="HV61" s="99">
        <f t="shared" ref="HV61:KG61" si="178">HV36/$CT61</f>
        <v>0</v>
      </c>
      <c r="HW61" s="99">
        <f t="shared" si="178"/>
        <v>0</v>
      </c>
      <c r="HX61" s="99">
        <f t="shared" si="178"/>
        <v>0</v>
      </c>
      <c r="HY61" s="99">
        <f t="shared" si="178"/>
        <v>0</v>
      </c>
      <c r="HZ61" s="99">
        <f t="shared" si="178"/>
        <v>6450.1034547103236</v>
      </c>
      <c r="IA61" s="99">
        <f t="shared" si="178"/>
        <v>0</v>
      </c>
      <c r="IB61" s="99">
        <f t="shared" si="178"/>
        <v>3499.2254649465376</v>
      </c>
      <c r="IC61" s="99">
        <f t="shared" si="178"/>
        <v>3054.3397775341164</v>
      </c>
      <c r="ID61" s="99">
        <f t="shared" si="178"/>
        <v>773.74636996811512</v>
      </c>
      <c r="IE61" s="99">
        <f t="shared" si="178"/>
        <v>67858.369560250459</v>
      </c>
      <c r="IF61" s="99">
        <f t="shared" si="178"/>
        <v>7195.7673394264912</v>
      </c>
      <c r="IG61" s="99">
        <f t="shared" si="178"/>
        <v>0</v>
      </c>
      <c r="IH61" s="99">
        <f t="shared" si="178"/>
        <v>0</v>
      </c>
      <c r="II61" s="99">
        <f t="shared" si="178"/>
        <v>0</v>
      </c>
      <c r="IJ61" s="99">
        <f t="shared" si="178"/>
        <v>20376.799101366607</v>
      </c>
      <c r="IK61" s="99">
        <f t="shared" si="178"/>
        <v>1899.2628183553541</v>
      </c>
      <c r="IL61" s="99">
        <f t="shared" si="178"/>
        <v>0</v>
      </c>
      <c r="IM61" s="99">
        <f t="shared" si="178"/>
        <v>0</v>
      </c>
      <c r="IN61" s="99">
        <f t="shared" si="178"/>
        <v>1302.1405003665891</v>
      </c>
      <c r="IO61" s="99">
        <f t="shared" si="178"/>
        <v>2379.6211187176032</v>
      </c>
      <c r="IP61" s="99">
        <f t="shared" si="178"/>
        <v>0</v>
      </c>
      <c r="IQ61" s="99">
        <f t="shared" si="178"/>
        <v>199918.47349583998</v>
      </c>
      <c r="IR61" s="99">
        <f t="shared" si="178"/>
        <v>0</v>
      </c>
      <c r="IS61" s="99">
        <f t="shared" si="178"/>
        <v>4131.82039588513</v>
      </c>
      <c r="IT61" s="99">
        <f t="shared" si="178"/>
        <v>3089.0733777141559</v>
      </c>
      <c r="IU61" s="99">
        <f t="shared" si="178"/>
        <v>0</v>
      </c>
      <c r="IV61" s="99">
        <f t="shared" si="178"/>
        <v>408.67406169280576</v>
      </c>
      <c r="IW61" s="99">
        <f t="shared" si="178"/>
        <v>0</v>
      </c>
      <c r="IX61" s="99">
        <f t="shared" si="178"/>
        <v>319.99252931823673</v>
      </c>
      <c r="IY61" s="99">
        <f t="shared" si="178"/>
        <v>0</v>
      </c>
      <c r="IZ61" s="99">
        <f t="shared" si="178"/>
        <v>209.14061385002537</v>
      </c>
      <c r="JA61" s="99">
        <f t="shared" si="178"/>
        <v>1289.5772832801918</v>
      </c>
      <c r="JB61" s="99">
        <f t="shared" si="178"/>
        <v>880.16420881759791</v>
      </c>
      <c r="JC61" s="99">
        <f t="shared" si="178"/>
        <v>0</v>
      </c>
      <c r="JD61" s="99">
        <f t="shared" si="178"/>
        <v>731.62264209019474</v>
      </c>
      <c r="JE61" s="99">
        <f t="shared" si="178"/>
        <v>1167.6401762651594</v>
      </c>
      <c r="JF61" s="99">
        <f t="shared" si="178"/>
        <v>0</v>
      </c>
      <c r="JG61" s="99">
        <f t="shared" si="178"/>
        <v>17870.067786245454</v>
      </c>
      <c r="JH61" s="99">
        <f t="shared" si="178"/>
        <v>242948.23102952048</v>
      </c>
      <c r="JI61" s="99">
        <f t="shared" si="178"/>
        <v>78910.305532431128</v>
      </c>
      <c r="JJ61" s="99">
        <f t="shared" si="178"/>
        <v>70235.773640658692</v>
      </c>
      <c r="JK61" s="99">
        <f t="shared" si="178"/>
        <v>0</v>
      </c>
      <c r="JL61" s="99">
        <f t="shared" si="178"/>
        <v>127741.31330894801</v>
      </c>
      <c r="JM61" s="99">
        <f t="shared" si="178"/>
        <v>952.58746025682933</v>
      </c>
      <c r="JN61" s="99">
        <f t="shared" si="178"/>
        <v>23434.094929979874</v>
      </c>
      <c r="JO61" s="99">
        <f t="shared" si="178"/>
        <v>125285.57387494223</v>
      </c>
      <c r="JP61" s="99">
        <f t="shared" si="178"/>
        <v>154719.71348283149</v>
      </c>
      <c r="JQ61" s="99">
        <f t="shared" si="178"/>
        <v>30664.595869586406</v>
      </c>
      <c r="JR61" s="99">
        <f t="shared" si="178"/>
        <v>17476.912992718197</v>
      </c>
      <c r="JS61" s="99">
        <f t="shared" si="178"/>
        <v>0</v>
      </c>
      <c r="JT61" s="99">
        <f t="shared" si="178"/>
        <v>29213.174789722627</v>
      </c>
      <c r="JU61" s="99">
        <f t="shared" si="178"/>
        <v>29618.153787566491</v>
      </c>
      <c r="JV61" s="99">
        <f t="shared" si="178"/>
        <v>118802.95385836123</v>
      </c>
      <c r="JW61" s="99">
        <f t="shared" si="178"/>
        <v>7163.9897903256042</v>
      </c>
      <c r="JX61" s="99">
        <f t="shared" si="178"/>
        <v>3658.1132104509738</v>
      </c>
      <c r="JY61" s="99">
        <f t="shared" si="178"/>
        <v>26979.139186653272</v>
      </c>
      <c r="JZ61" s="99">
        <f t="shared" si="178"/>
        <v>1307.3135897551056</v>
      </c>
      <c r="KA61" s="99">
        <f t="shared" si="178"/>
        <v>197832.97945949802</v>
      </c>
      <c r="KB61" s="99">
        <f t="shared" si="178"/>
        <v>287270.52189756028</v>
      </c>
      <c r="KC61" s="99">
        <f t="shared" si="178"/>
        <v>492662.12396645074</v>
      </c>
      <c r="KD61" s="99">
        <f t="shared" si="178"/>
        <v>500752.0967573208</v>
      </c>
      <c r="KE61" s="99">
        <f t="shared" si="178"/>
        <v>53621.288550283185</v>
      </c>
      <c r="KF61" s="99">
        <f t="shared" si="178"/>
        <v>169969.98100017823</v>
      </c>
      <c r="KG61" s="99">
        <f t="shared" si="178"/>
        <v>32017.728251068373</v>
      </c>
      <c r="KH61" s="99">
        <f t="shared" ref="KH61:KR61" si="179">KH36/$CT61</f>
        <v>37855.190119624378</v>
      </c>
      <c r="KI61" s="99">
        <f t="shared" si="179"/>
        <v>1414.4704413743766</v>
      </c>
      <c r="KJ61" s="99">
        <f t="shared" si="179"/>
        <v>30281.787254836185</v>
      </c>
      <c r="KK61" s="99">
        <f t="shared" si="179"/>
        <v>81859.705496655341</v>
      </c>
      <c r="KL61" s="99">
        <f t="shared" si="179"/>
        <v>44356.285455450081</v>
      </c>
      <c r="KM61" s="99">
        <f t="shared" si="179"/>
        <v>417.54221493026267</v>
      </c>
      <c r="KN61" s="99">
        <f t="shared" si="179"/>
        <v>2960.4851557710308</v>
      </c>
      <c r="KO61" s="99">
        <f t="shared" si="179"/>
        <v>89153.022521693856</v>
      </c>
      <c r="KP61" s="99">
        <f t="shared" si="179"/>
        <v>249155.19928297051</v>
      </c>
      <c r="KQ61" s="99">
        <f t="shared" si="179"/>
        <v>597257.55732563627</v>
      </c>
      <c r="KR61" s="99">
        <f t="shared" si="179"/>
        <v>90794.36988339317</v>
      </c>
    </row>
    <row r="62" spans="2:304" x14ac:dyDescent="0.15">
      <c r="AE62" s="82" t="s">
        <v>376</v>
      </c>
      <c r="AF62" s="83" t="s">
        <v>25</v>
      </c>
      <c r="AG62" s="97">
        <f t="shared" si="139"/>
        <v>0</v>
      </c>
      <c r="AK62" s="97">
        <f t="shared" si="140"/>
        <v>7.9314989651766522E-5</v>
      </c>
      <c r="AO62" s="97">
        <f t="shared" si="141"/>
        <v>0</v>
      </c>
      <c r="AS62" s="97">
        <f t="shared" si="142"/>
        <v>0</v>
      </c>
      <c r="AW62" s="97">
        <f t="shared" si="143"/>
        <v>0</v>
      </c>
      <c r="BA62" s="97">
        <f t="shared" si="144"/>
        <v>0</v>
      </c>
      <c r="BE62" s="97">
        <f t="shared" si="145"/>
        <v>0.99606931414975286</v>
      </c>
      <c r="BI62" s="97">
        <f t="shared" si="146"/>
        <v>0</v>
      </c>
      <c r="BM62" s="97">
        <f t="shared" si="147"/>
        <v>1.7643216895407504E-4</v>
      </c>
      <c r="BQ62" s="97">
        <f t="shared" si="148"/>
        <v>0</v>
      </c>
      <c r="BU62" s="97">
        <f t="shared" si="149"/>
        <v>0</v>
      </c>
      <c r="BX62" s="101"/>
      <c r="BY62" s="97">
        <f t="shared" si="150"/>
        <v>0</v>
      </c>
      <c r="CB62" s="101"/>
      <c r="CC62" s="97">
        <f t="shared" si="151"/>
        <v>0</v>
      </c>
      <c r="CF62" s="101"/>
      <c r="CG62" s="97">
        <f t="shared" si="152"/>
        <v>0</v>
      </c>
      <c r="CJ62" s="101"/>
      <c r="CK62" s="97">
        <f t="shared" si="153"/>
        <v>0</v>
      </c>
      <c r="CO62" s="97">
        <f t="shared" si="154"/>
        <v>0</v>
      </c>
      <c r="CT62" s="100">
        <v>1.47</v>
      </c>
      <c r="CU62" s="82" t="s">
        <v>377</v>
      </c>
      <c r="CV62" s="83" t="s">
        <v>24</v>
      </c>
      <c r="CW62" s="99">
        <f t="shared" si="159"/>
        <v>16158.843537414967</v>
      </c>
      <c r="CX62" s="99">
        <f t="shared" ref="CX62:FI62" si="180">CX37/$CT62</f>
        <v>146518.36734693879</v>
      </c>
      <c r="CY62" s="99">
        <f t="shared" si="180"/>
        <v>54870.068027210888</v>
      </c>
      <c r="CZ62" s="99">
        <f t="shared" si="180"/>
        <v>161190.81632653062</v>
      </c>
      <c r="DA62" s="99">
        <f t="shared" si="180"/>
        <v>57290.476190476191</v>
      </c>
      <c r="DB62" s="99">
        <f t="shared" si="180"/>
        <v>40666.326530612248</v>
      </c>
      <c r="DC62" s="99">
        <f t="shared" si="180"/>
        <v>0</v>
      </c>
      <c r="DD62" s="99">
        <f t="shared" si="180"/>
        <v>0</v>
      </c>
      <c r="DE62" s="99">
        <f t="shared" si="180"/>
        <v>9772.4489795918362</v>
      </c>
      <c r="DF62" s="99">
        <f t="shared" si="180"/>
        <v>236748.2993197279</v>
      </c>
      <c r="DG62" s="99">
        <f t="shared" si="180"/>
        <v>16343.537414965987</v>
      </c>
      <c r="DH62" s="99">
        <f t="shared" si="180"/>
        <v>58348.639455782315</v>
      </c>
      <c r="DI62" s="99">
        <f t="shared" si="180"/>
        <v>168389.11564625852</v>
      </c>
      <c r="DJ62" s="99">
        <f t="shared" si="180"/>
        <v>160656.80272108843</v>
      </c>
      <c r="DK62" s="99">
        <f t="shared" si="180"/>
        <v>320.40816326530614</v>
      </c>
      <c r="DL62" s="99">
        <f t="shared" si="180"/>
        <v>71932.312925170074</v>
      </c>
      <c r="DM62" s="99">
        <f t="shared" si="180"/>
        <v>2158.5034013605441</v>
      </c>
      <c r="DN62" s="99">
        <f t="shared" si="180"/>
        <v>89352.040816326538</v>
      </c>
      <c r="DO62" s="99">
        <f t="shared" si="180"/>
        <v>174833.33333333334</v>
      </c>
      <c r="DP62" s="99">
        <f t="shared" si="180"/>
        <v>54333.673469387759</v>
      </c>
      <c r="DQ62" s="99">
        <f t="shared" si="180"/>
        <v>187.41496598639455</v>
      </c>
      <c r="DR62" s="99">
        <f t="shared" si="180"/>
        <v>186626.87074829932</v>
      </c>
      <c r="DS62" s="99">
        <f t="shared" si="180"/>
        <v>1291.8367346938776</v>
      </c>
      <c r="DT62" s="99">
        <f t="shared" si="180"/>
        <v>7705.7823129251701</v>
      </c>
      <c r="DU62" s="99">
        <f t="shared" si="180"/>
        <v>12323.12925170068</v>
      </c>
      <c r="DV62" s="99">
        <f t="shared" si="180"/>
        <v>20251.020408163266</v>
      </c>
      <c r="DW62" s="99">
        <f t="shared" si="180"/>
        <v>134314.96598639456</v>
      </c>
      <c r="DX62" s="99">
        <f t="shared" si="180"/>
        <v>15497.959183673469</v>
      </c>
      <c r="DY62" s="99">
        <f t="shared" si="180"/>
        <v>24096.598639455784</v>
      </c>
      <c r="DZ62" s="99">
        <f t="shared" si="180"/>
        <v>41412.244897959186</v>
      </c>
      <c r="EA62" s="99">
        <f t="shared" si="180"/>
        <v>21121.088435374149</v>
      </c>
      <c r="EB62" s="99">
        <f t="shared" si="180"/>
        <v>189583.67346938775</v>
      </c>
      <c r="EC62" s="99">
        <f t="shared" si="180"/>
        <v>917.34693877551024</v>
      </c>
      <c r="ED62" s="99">
        <f t="shared" si="180"/>
        <v>30911.224489795917</v>
      </c>
      <c r="EE62" s="99">
        <f t="shared" si="180"/>
        <v>76419.387755102041</v>
      </c>
      <c r="EF62" s="99">
        <f t="shared" si="180"/>
        <v>80794.897959183669</v>
      </c>
      <c r="EG62" s="99">
        <f t="shared" si="180"/>
        <v>491.15646258503403</v>
      </c>
      <c r="EH62" s="99">
        <f t="shared" si="180"/>
        <v>135689.11564625849</v>
      </c>
      <c r="EI62" s="99">
        <f t="shared" si="180"/>
        <v>65545.238095238092</v>
      </c>
      <c r="EJ62" s="99">
        <f t="shared" si="180"/>
        <v>115435.37414965987</v>
      </c>
      <c r="EK62" s="99">
        <f t="shared" si="180"/>
        <v>12365.306122448979</v>
      </c>
      <c r="EL62" s="99">
        <f t="shared" si="180"/>
        <v>13184.693877551021</v>
      </c>
      <c r="EM62" s="99">
        <f t="shared" si="180"/>
        <v>40926.87074829932</v>
      </c>
      <c r="EN62" s="99">
        <f t="shared" si="180"/>
        <v>18636.394557823129</v>
      </c>
      <c r="EO62" s="99">
        <f t="shared" si="180"/>
        <v>26111.56462585034</v>
      </c>
      <c r="EP62" s="99">
        <f t="shared" si="180"/>
        <v>275558.50340136053</v>
      </c>
      <c r="EQ62" s="99">
        <f t="shared" si="180"/>
        <v>145492.51700680272</v>
      </c>
      <c r="ER62" s="99">
        <f t="shared" si="180"/>
        <v>14545.91836734694</v>
      </c>
      <c r="ES62" s="99">
        <f t="shared" si="180"/>
        <v>1410.8843537414966</v>
      </c>
      <c r="ET62" s="99">
        <f t="shared" si="180"/>
        <v>120713.60544217688</v>
      </c>
      <c r="EU62" s="99">
        <f t="shared" si="180"/>
        <v>102328.57142857143</v>
      </c>
      <c r="EV62" s="99">
        <f t="shared" si="180"/>
        <v>128453.40136054422</v>
      </c>
      <c r="EW62" s="99">
        <f t="shared" si="180"/>
        <v>49158.503401360547</v>
      </c>
      <c r="EX62" s="99">
        <f t="shared" si="180"/>
        <v>184890.13605442178</v>
      </c>
      <c r="EY62" s="99">
        <f t="shared" si="180"/>
        <v>1448.2993197278911</v>
      </c>
      <c r="EZ62" s="99">
        <f t="shared" si="180"/>
        <v>51985.71428571429</v>
      </c>
      <c r="FA62" s="99">
        <f t="shared" si="180"/>
        <v>43744.21768707483</v>
      </c>
      <c r="FB62" s="99">
        <f t="shared" si="180"/>
        <v>21495.578231292518</v>
      </c>
      <c r="FC62" s="99">
        <f t="shared" si="180"/>
        <v>203.06122448979593</v>
      </c>
      <c r="FD62" s="99">
        <f t="shared" si="180"/>
        <v>9989.1156462585041</v>
      </c>
      <c r="FE62" s="99">
        <f t="shared" si="180"/>
        <v>14376.87074829932</v>
      </c>
      <c r="FF62" s="99">
        <f t="shared" si="180"/>
        <v>14800.340136054421</v>
      </c>
      <c r="FG62" s="99">
        <f t="shared" si="180"/>
        <v>0</v>
      </c>
      <c r="FH62" s="99">
        <f t="shared" si="180"/>
        <v>5984.3537414965986</v>
      </c>
      <c r="FI62" s="99">
        <f t="shared" si="180"/>
        <v>3459.1836734693879</v>
      </c>
      <c r="FJ62" s="99">
        <f t="shared" ref="FJ62:HU62" si="181">FJ37/$CT62</f>
        <v>378.91156462585036</v>
      </c>
      <c r="FK62" s="99">
        <f t="shared" si="181"/>
        <v>85655.782312925177</v>
      </c>
      <c r="FL62" s="99">
        <f t="shared" si="181"/>
        <v>0</v>
      </c>
      <c r="FM62" s="99">
        <f t="shared" si="181"/>
        <v>601.7006802721088</v>
      </c>
      <c r="FN62" s="99">
        <f t="shared" si="181"/>
        <v>162.24489795918367</v>
      </c>
      <c r="FO62" s="99">
        <f t="shared" si="181"/>
        <v>277.89115646258506</v>
      </c>
      <c r="FP62" s="99">
        <f t="shared" si="181"/>
        <v>83606.1224489796</v>
      </c>
      <c r="FQ62" s="99">
        <f t="shared" si="181"/>
        <v>3131.9727891156463</v>
      </c>
      <c r="FR62" s="99">
        <f t="shared" si="181"/>
        <v>271.08843537414964</v>
      </c>
      <c r="FS62" s="99">
        <f t="shared" si="181"/>
        <v>24627.891156462585</v>
      </c>
      <c r="FT62" s="99">
        <f t="shared" si="181"/>
        <v>57696.938775510207</v>
      </c>
      <c r="FU62" s="99">
        <f t="shared" si="181"/>
        <v>28955.78231292517</v>
      </c>
      <c r="FV62" s="99">
        <f t="shared" si="181"/>
        <v>1207.8231292517007</v>
      </c>
      <c r="FW62" s="99">
        <f t="shared" si="181"/>
        <v>311150.68027210888</v>
      </c>
      <c r="FX62" s="99">
        <f t="shared" si="181"/>
        <v>14998.299319727892</v>
      </c>
      <c r="FY62" s="99">
        <f t="shared" si="181"/>
        <v>10977.210884353743</v>
      </c>
      <c r="FZ62" s="99">
        <f t="shared" si="181"/>
        <v>271264.62585034012</v>
      </c>
      <c r="GA62" s="99">
        <f t="shared" si="181"/>
        <v>87256.1224489796</v>
      </c>
      <c r="GB62" s="99">
        <f t="shared" si="181"/>
        <v>18803.40136054422</v>
      </c>
      <c r="GC62" s="99">
        <f t="shared" si="181"/>
        <v>6000</v>
      </c>
      <c r="GD62" s="99">
        <f t="shared" si="181"/>
        <v>223622.44897959183</v>
      </c>
      <c r="GE62" s="99">
        <f t="shared" si="181"/>
        <v>200854.42176870749</v>
      </c>
      <c r="GF62" s="99">
        <f t="shared" si="181"/>
        <v>1149.3197278911564</v>
      </c>
      <c r="GG62" s="99">
        <f t="shared" si="181"/>
        <v>28143.537414965987</v>
      </c>
      <c r="GH62" s="99">
        <f t="shared" si="181"/>
        <v>88582.312925170074</v>
      </c>
      <c r="GI62" s="99">
        <f t="shared" si="181"/>
        <v>165285.71428571429</v>
      </c>
      <c r="GJ62" s="99">
        <f t="shared" si="181"/>
        <v>17241.496598639456</v>
      </c>
      <c r="GK62" s="99">
        <f t="shared" si="181"/>
        <v>25774.489795918369</v>
      </c>
      <c r="GL62" s="99">
        <f t="shared" si="181"/>
        <v>27548.979591836734</v>
      </c>
      <c r="GM62" s="99">
        <f t="shared" si="181"/>
        <v>91830.612244897959</v>
      </c>
      <c r="GN62" s="99">
        <f t="shared" si="181"/>
        <v>1154.7619047619048</v>
      </c>
      <c r="GO62" s="99">
        <f t="shared" si="181"/>
        <v>13668.027210884355</v>
      </c>
      <c r="GP62" s="99">
        <f t="shared" si="181"/>
        <v>10396.938775510203</v>
      </c>
      <c r="GQ62" s="99">
        <f t="shared" si="181"/>
        <v>178405.78231292518</v>
      </c>
      <c r="GR62" s="99">
        <f t="shared" si="181"/>
        <v>11993.197278911564</v>
      </c>
      <c r="GS62" s="99">
        <f t="shared" si="181"/>
        <v>174653.40136054423</v>
      </c>
      <c r="GT62" s="99">
        <f t="shared" si="181"/>
        <v>2345.2380952380954</v>
      </c>
      <c r="GU62" s="99">
        <f t="shared" si="181"/>
        <v>27995.578231292518</v>
      </c>
      <c r="GV62" s="99">
        <f t="shared" si="181"/>
        <v>92318.027210884349</v>
      </c>
      <c r="GW62" s="99">
        <f t="shared" si="181"/>
        <v>25882.65306122449</v>
      </c>
      <c r="GX62" s="99">
        <f t="shared" si="181"/>
        <v>11256.122448979591</v>
      </c>
      <c r="GY62" s="99">
        <f t="shared" si="181"/>
        <v>4867.0068027210882</v>
      </c>
      <c r="GZ62" s="99">
        <f t="shared" si="181"/>
        <v>6383.6734693877552</v>
      </c>
      <c r="HA62" s="99">
        <f t="shared" si="181"/>
        <v>93727.551020408166</v>
      </c>
      <c r="HB62" s="99">
        <f t="shared" si="181"/>
        <v>0</v>
      </c>
      <c r="HC62" s="99">
        <f t="shared" si="181"/>
        <v>0</v>
      </c>
      <c r="HD62" s="99">
        <f t="shared" si="181"/>
        <v>6663.9455782312925</v>
      </c>
      <c r="HE62" s="99">
        <f t="shared" si="181"/>
        <v>0</v>
      </c>
      <c r="HF62" s="99">
        <f t="shared" si="181"/>
        <v>7558.5034013605446</v>
      </c>
      <c r="HG62" s="99">
        <f t="shared" si="181"/>
        <v>491.83673469387759</v>
      </c>
      <c r="HH62" s="99">
        <f t="shared" si="181"/>
        <v>356.46258503401361</v>
      </c>
      <c r="HI62" s="99">
        <f t="shared" si="181"/>
        <v>514.96598639455783</v>
      </c>
      <c r="HJ62" s="99">
        <f t="shared" si="181"/>
        <v>0</v>
      </c>
      <c r="HK62" s="99">
        <f t="shared" si="181"/>
        <v>1242.5170068027212</v>
      </c>
      <c r="HL62" s="99">
        <f t="shared" si="181"/>
        <v>744.89795918367349</v>
      </c>
      <c r="HM62" s="99">
        <f t="shared" si="181"/>
        <v>2680.612244897959</v>
      </c>
      <c r="HN62" s="99">
        <f t="shared" si="181"/>
        <v>622.78911564625855</v>
      </c>
      <c r="HO62" s="99">
        <f t="shared" si="181"/>
        <v>11004.421768707483</v>
      </c>
      <c r="HP62" s="99">
        <f t="shared" si="181"/>
        <v>224.48979591836735</v>
      </c>
      <c r="HQ62" s="99">
        <f t="shared" si="181"/>
        <v>8519.3877551020414</v>
      </c>
      <c r="HR62" s="99">
        <f t="shared" si="181"/>
        <v>5314.6258503401359</v>
      </c>
      <c r="HS62" s="99">
        <f t="shared" si="181"/>
        <v>3823.4693877551022</v>
      </c>
      <c r="HT62" s="99">
        <f t="shared" si="181"/>
        <v>6593.8775510204086</v>
      </c>
      <c r="HU62" s="99">
        <f t="shared" si="181"/>
        <v>0</v>
      </c>
      <c r="HV62" s="99">
        <f t="shared" ref="HV62:KG62" si="182">HV37/$CT62</f>
        <v>163.94557823129253</v>
      </c>
      <c r="HW62" s="99">
        <f t="shared" si="182"/>
        <v>235.37414965986395</v>
      </c>
      <c r="HX62" s="99">
        <f t="shared" si="182"/>
        <v>196.9387755102041</v>
      </c>
      <c r="HY62" s="99">
        <f t="shared" si="182"/>
        <v>565.64625850340133</v>
      </c>
      <c r="HZ62" s="99">
        <f t="shared" si="182"/>
        <v>958.50340136054422</v>
      </c>
      <c r="IA62" s="99">
        <f t="shared" si="182"/>
        <v>0</v>
      </c>
      <c r="IB62" s="99">
        <f t="shared" si="182"/>
        <v>3804.4217687074829</v>
      </c>
      <c r="IC62" s="99">
        <f t="shared" si="182"/>
        <v>2956.1224489795918</v>
      </c>
      <c r="ID62" s="99">
        <f t="shared" si="182"/>
        <v>1317.3469387755101</v>
      </c>
      <c r="IE62" s="99">
        <f t="shared" si="182"/>
        <v>23997.61904761905</v>
      </c>
      <c r="IF62" s="99">
        <f t="shared" si="182"/>
        <v>7811.9047619047624</v>
      </c>
      <c r="IG62" s="99">
        <f t="shared" si="182"/>
        <v>0</v>
      </c>
      <c r="IH62" s="99">
        <f t="shared" si="182"/>
        <v>430.27210884353741</v>
      </c>
      <c r="II62" s="99">
        <f t="shared" si="182"/>
        <v>0</v>
      </c>
      <c r="IJ62" s="99">
        <f t="shared" si="182"/>
        <v>16057.48299319728</v>
      </c>
      <c r="IK62" s="99">
        <f t="shared" si="182"/>
        <v>1665.3061224489795</v>
      </c>
      <c r="IL62" s="99">
        <f t="shared" si="182"/>
        <v>200</v>
      </c>
      <c r="IM62" s="99">
        <f t="shared" si="182"/>
        <v>0</v>
      </c>
      <c r="IN62" s="99">
        <f t="shared" si="182"/>
        <v>5170.7482993197282</v>
      </c>
      <c r="IO62" s="99">
        <f t="shared" si="182"/>
        <v>1679.591836734694</v>
      </c>
      <c r="IP62" s="99">
        <f t="shared" si="182"/>
        <v>377.55102040816325</v>
      </c>
      <c r="IQ62" s="99">
        <f t="shared" si="182"/>
        <v>48745.238095238099</v>
      </c>
      <c r="IR62" s="99">
        <f t="shared" si="182"/>
        <v>0</v>
      </c>
      <c r="IS62" s="99">
        <f t="shared" si="182"/>
        <v>3243.8775510204082</v>
      </c>
      <c r="IT62" s="99">
        <f t="shared" si="182"/>
        <v>4089.795918367347</v>
      </c>
      <c r="IU62" s="99">
        <f t="shared" si="182"/>
        <v>683.33333333333337</v>
      </c>
      <c r="IV62" s="99">
        <f t="shared" si="182"/>
        <v>1018.7074829931973</v>
      </c>
      <c r="IW62" s="99">
        <f t="shared" si="182"/>
        <v>0</v>
      </c>
      <c r="IX62" s="99">
        <f t="shared" si="182"/>
        <v>434.35374149659867</v>
      </c>
      <c r="IY62" s="99">
        <f t="shared" si="182"/>
        <v>0</v>
      </c>
      <c r="IZ62" s="99">
        <f t="shared" si="182"/>
        <v>481.97278911564626</v>
      </c>
      <c r="JA62" s="99">
        <f t="shared" si="182"/>
        <v>735.03401360544217</v>
      </c>
      <c r="JB62" s="99">
        <f t="shared" si="182"/>
        <v>146.59863945578232</v>
      </c>
      <c r="JC62" s="99">
        <f t="shared" si="182"/>
        <v>191.83673469387756</v>
      </c>
      <c r="JD62" s="99">
        <f t="shared" si="182"/>
        <v>1128.5714285714287</v>
      </c>
      <c r="JE62" s="99">
        <f t="shared" si="182"/>
        <v>842.17687074829928</v>
      </c>
      <c r="JF62" s="99">
        <f t="shared" si="182"/>
        <v>154.76190476190476</v>
      </c>
      <c r="JG62" s="99">
        <f t="shared" si="182"/>
        <v>61259.523809523809</v>
      </c>
      <c r="JH62" s="99">
        <f t="shared" si="182"/>
        <v>334984.01360544219</v>
      </c>
      <c r="JI62" s="99">
        <f t="shared" si="182"/>
        <v>79121.768707482988</v>
      </c>
      <c r="JJ62" s="99">
        <f t="shared" si="182"/>
        <v>67375.510204081627</v>
      </c>
      <c r="JK62" s="99">
        <f t="shared" si="182"/>
        <v>0</v>
      </c>
      <c r="JL62" s="99">
        <f t="shared" si="182"/>
        <v>30413.605442176871</v>
      </c>
      <c r="JM62" s="99">
        <f t="shared" si="182"/>
        <v>1785.3741496598641</v>
      </c>
      <c r="JN62" s="99">
        <f t="shared" si="182"/>
        <v>36745.578231292515</v>
      </c>
      <c r="JO62" s="99">
        <f t="shared" si="182"/>
        <v>76583.333333333328</v>
      </c>
      <c r="JP62" s="99">
        <f t="shared" si="182"/>
        <v>152474.82993197278</v>
      </c>
      <c r="JQ62" s="99">
        <f t="shared" si="182"/>
        <v>21045.578231292518</v>
      </c>
      <c r="JR62" s="99">
        <f t="shared" si="182"/>
        <v>6050.6802721088434</v>
      </c>
      <c r="JS62" s="99">
        <f t="shared" si="182"/>
        <v>284.69387755102042</v>
      </c>
      <c r="JT62" s="99">
        <f t="shared" si="182"/>
        <v>15142.176870748299</v>
      </c>
      <c r="JU62" s="99">
        <f t="shared" si="182"/>
        <v>7302.0408163265311</v>
      </c>
      <c r="JV62" s="99">
        <f t="shared" si="182"/>
        <v>26992.176870748299</v>
      </c>
      <c r="JW62" s="99">
        <f t="shared" si="182"/>
        <v>2802.721088435374</v>
      </c>
      <c r="JX62" s="99">
        <f t="shared" si="182"/>
        <v>2518.3673469387754</v>
      </c>
      <c r="JY62" s="99">
        <f t="shared" si="182"/>
        <v>7734.3537414965986</v>
      </c>
      <c r="JZ62" s="99">
        <f t="shared" si="182"/>
        <v>592.17687074829928</v>
      </c>
      <c r="KA62" s="99">
        <f t="shared" si="182"/>
        <v>35379.251700680274</v>
      </c>
      <c r="KB62" s="99">
        <f t="shared" si="182"/>
        <v>39323.12925170068</v>
      </c>
      <c r="KC62" s="99">
        <f t="shared" si="182"/>
        <v>79267.006802721095</v>
      </c>
      <c r="KD62" s="99">
        <f t="shared" si="182"/>
        <v>78958.503401360547</v>
      </c>
      <c r="KE62" s="99">
        <f t="shared" si="182"/>
        <v>11663.945578231293</v>
      </c>
      <c r="KF62" s="99">
        <f t="shared" si="182"/>
        <v>666926.53061224485</v>
      </c>
      <c r="KG62" s="99">
        <f t="shared" si="182"/>
        <v>177811.22448979592</v>
      </c>
      <c r="KH62" s="99">
        <f t="shared" ref="KH62:KR62" si="183">KH37/$CT62</f>
        <v>59910.884353741494</v>
      </c>
      <c r="KI62" s="99">
        <f t="shared" si="183"/>
        <v>3255.7823129251701</v>
      </c>
      <c r="KJ62" s="99">
        <f t="shared" si="183"/>
        <v>108497.27891156463</v>
      </c>
      <c r="KK62" s="99">
        <f t="shared" si="183"/>
        <v>500290.81632653065</v>
      </c>
      <c r="KL62" s="99">
        <f t="shared" si="183"/>
        <v>426356.80272108846</v>
      </c>
      <c r="KM62" s="99">
        <f t="shared" si="183"/>
        <v>4103.74149659864</v>
      </c>
      <c r="KN62" s="99">
        <f t="shared" si="183"/>
        <v>26302.721088435374</v>
      </c>
      <c r="KO62" s="99">
        <f t="shared" si="183"/>
        <v>48631.972789115644</v>
      </c>
      <c r="KP62" s="99">
        <f t="shared" si="183"/>
        <v>70011.56462585034</v>
      </c>
      <c r="KQ62" s="99">
        <f t="shared" si="183"/>
        <v>77005.782312925177</v>
      </c>
      <c r="KR62" s="99">
        <f t="shared" si="183"/>
        <v>13587.414965986394</v>
      </c>
    </row>
    <row r="63" spans="2:304" x14ac:dyDescent="0.15">
      <c r="AE63" s="82" t="s">
        <v>375</v>
      </c>
      <c r="AF63" s="83" t="s">
        <v>26</v>
      </c>
      <c r="AG63" s="97">
        <f t="shared" si="139"/>
        <v>0</v>
      </c>
      <c r="AK63" s="97">
        <f t="shared" si="140"/>
        <v>0</v>
      </c>
      <c r="AO63" s="97">
        <f t="shared" si="141"/>
        <v>0</v>
      </c>
      <c r="AS63" s="97">
        <f t="shared" si="142"/>
        <v>0</v>
      </c>
      <c r="AW63" s="97">
        <f t="shared" si="143"/>
        <v>0</v>
      </c>
      <c r="BA63" s="97">
        <f t="shared" si="144"/>
        <v>2.2681844601012176E-4</v>
      </c>
      <c r="BE63" s="97">
        <f t="shared" si="145"/>
        <v>0</v>
      </c>
      <c r="BI63" s="97">
        <f t="shared" si="146"/>
        <v>0.99942239564614677</v>
      </c>
      <c r="BM63" s="97">
        <f t="shared" si="147"/>
        <v>0</v>
      </c>
      <c r="BQ63" s="97">
        <f t="shared" si="148"/>
        <v>0</v>
      </c>
      <c r="BU63" s="97">
        <f t="shared" si="149"/>
        <v>0</v>
      </c>
      <c r="BX63" s="101"/>
      <c r="BY63" s="97">
        <f t="shared" si="150"/>
        <v>0</v>
      </c>
      <c r="CB63" s="101"/>
      <c r="CC63" s="97">
        <f t="shared" si="151"/>
        <v>0</v>
      </c>
      <c r="CF63" s="101"/>
      <c r="CG63" s="97">
        <f t="shared" si="152"/>
        <v>0</v>
      </c>
      <c r="CJ63" s="101"/>
      <c r="CK63" s="97">
        <f t="shared" si="153"/>
        <v>0</v>
      </c>
      <c r="CO63" s="97">
        <f t="shared" si="154"/>
        <v>0</v>
      </c>
      <c r="CT63" s="100">
        <v>1.2</v>
      </c>
      <c r="CU63" s="82" t="s">
        <v>376</v>
      </c>
      <c r="CV63" s="83" t="s">
        <v>25</v>
      </c>
      <c r="CW63" s="99">
        <f t="shared" si="159"/>
        <v>11688.75</v>
      </c>
      <c r="CX63" s="99">
        <f t="shared" ref="CX63:FI63" si="184">CX38/$CT63</f>
        <v>12015</v>
      </c>
      <c r="CY63" s="99">
        <f t="shared" si="184"/>
        <v>2725.8333333333335</v>
      </c>
      <c r="CZ63" s="99">
        <f t="shared" si="184"/>
        <v>3175.416666666667</v>
      </c>
      <c r="DA63" s="99">
        <f t="shared" si="184"/>
        <v>341.66666666666669</v>
      </c>
      <c r="DB63" s="99">
        <f t="shared" si="184"/>
        <v>422.08333333333337</v>
      </c>
      <c r="DC63" s="99">
        <f t="shared" si="184"/>
        <v>0</v>
      </c>
      <c r="DD63" s="99">
        <f t="shared" si="184"/>
        <v>0</v>
      </c>
      <c r="DE63" s="99">
        <f t="shared" si="184"/>
        <v>0</v>
      </c>
      <c r="DF63" s="99">
        <f t="shared" si="184"/>
        <v>1481.6666666666667</v>
      </c>
      <c r="DG63" s="99">
        <f t="shared" si="184"/>
        <v>0</v>
      </c>
      <c r="DH63" s="99">
        <f t="shared" si="184"/>
        <v>0</v>
      </c>
      <c r="DI63" s="99">
        <f t="shared" si="184"/>
        <v>0</v>
      </c>
      <c r="DJ63" s="99">
        <f t="shared" si="184"/>
        <v>0</v>
      </c>
      <c r="DK63" s="99">
        <f t="shared" si="184"/>
        <v>0</v>
      </c>
      <c r="DL63" s="99">
        <f t="shared" si="184"/>
        <v>7770.416666666667</v>
      </c>
      <c r="DM63" s="99">
        <f t="shared" si="184"/>
        <v>0</v>
      </c>
      <c r="DN63" s="99">
        <f t="shared" si="184"/>
        <v>32325.416666666668</v>
      </c>
      <c r="DO63" s="99">
        <f t="shared" si="184"/>
        <v>0</v>
      </c>
      <c r="DP63" s="99">
        <f t="shared" si="184"/>
        <v>271.25</v>
      </c>
      <c r="DQ63" s="99">
        <f t="shared" si="184"/>
        <v>0</v>
      </c>
      <c r="DR63" s="99">
        <f t="shared" si="184"/>
        <v>2012.0833333333335</v>
      </c>
      <c r="DS63" s="99">
        <f t="shared" si="184"/>
        <v>0</v>
      </c>
      <c r="DT63" s="99">
        <f t="shared" si="184"/>
        <v>741.25</v>
      </c>
      <c r="DU63" s="99">
        <f t="shared" si="184"/>
        <v>0</v>
      </c>
      <c r="DV63" s="99">
        <f t="shared" si="184"/>
        <v>0</v>
      </c>
      <c r="DW63" s="99">
        <f t="shared" si="184"/>
        <v>517.5</v>
      </c>
      <c r="DX63" s="99">
        <f t="shared" si="184"/>
        <v>519.16666666666674</v>
      </c>
      <c r="DY63" s="99">
        <f t="shared" si="184"/>
        <v>0</v>
      </c>
      <c r="DZ63" s="99">
        <f t="shared" si="184"/>
        <v>3381.666666666667</v>
      </c>
      <c r="EA63" s="99">
        <f t="shared" si="184"/>
        <v>0</v>
      </c>
      <c r="EB63" s="99">
        <f t="shared" si="184"/>
        <v>522.5</v>
      </c>
      <c r="EC63" s="99">
        <f t="shared" si="184"/>
        <v>0</v>
      </c>
      <c r="ED63" s="99">
        <f t="shared" si="184"/>
        <v>1012.0833333333334</v>
      </c>
      <c r="EE63" s="99">
        <f t="shared" si="184"/>
        <v>2298.75</v>
      </c>
      <c r="EF63" s="99">
        <f t="shared" si="184"/>
        <v>0</v>
      </c>
      <c r="EG63" s="99">
        <f t="shared" si="184"/>
        <v>0</v>
      </c>
      <c r="EH63" s="99">
        <f t="shared" si="184"/>
        <v>7554.166666666667</v>
      </c>
      <c r="EI63" s="99">
        <f t="shared" si="184"/>
        <v>0</v>
      </c>
      <c r="EJ63" s="99">
        <f t="shared" si="184"/>
        <v>0</v>
      </c>
      <c r="EK63" s="99">
        <f t="shared" si="184"/>
        <v>0</v>
      </c>
      <c r="EL63" s="99">
        <f t="shared" si="184"/>
        <v>457.08333333333337</v>
      </c>
      <c r="EM63" s="99">
        <f t="shared" si="184"/>
        <v>0</v>
      </c>
      <c r="EN63" s="99">
        <f t="shared" si="184"/>
        <v>0</v>
      </c>
      <c r="EO63" s="99">
        <f t="shared" si="184"/>
        <v>0</v>
      </c>
      <c r="EP63" s="99">
        <f t="shared" si="184"/>
        <v>670</v>
      </c>
      <c r="EQ63" s="99">
        <f t="shared" si="184"/>
        <v>459.16666666666669</v>
      </c>
      <c r="ER63" s="99">
        <f t="shared" si="184"/>
        <v>1015.4166666666667</v>
      </c>
      <c r="ES63" s="99">
        <f t="shared" si="184"/>
        <v>0</v>
      </c>
      <c r="ET63" s="99">
        <f t="shared" si="184"/>
        <v>0</v>
      </c>
      <c r="EU63" s="99">
        <f t="shared" si="184"/>
        <v>2239.166666666667</v>
      </c>
      <c r="EV63" s="99">
        <f t="shared" si="184"/>
        <v>46788.75</v>
      </c>
      <c r="EW63" s="99">
        <f t="shared" si="184"/>
        <v>1080.8333333333335</v>
      </c>
      <c r="EX63" s="99">
        <f t="shared" si="184"/>
        <v>1741.25</v>
      </c>
      <c r="EY63" s="99">
        <f t="shared" si="184"/>
        <v>570.83333333333337</v>
      </c>
      <c r="EZ63" s="99">
        <f t="shared" si="184"/>
        <v>1196.6666666666667</v>
      </c>
      <c r="FA63" s="99">
        <f t="shared" si="184"/>
        <v>1361.6666666666667</v>
      </c>
      <c r="FB63" s="99">
        <f t="shared" si="184"/>
        <v>493.75</v>
      </c>
      <c r="FC63" s="99">
        <f t="shared" si="184"/>
        <v>0</v>
      </c>
      <c r="FD63" s="99">
        <f t="shared" si="184"/>
        <v>0</v>
      </c>
      <c r="FE63" s="99">
        <f t="shared" si="184"/>
        <v>0</v>
      </c>
      <c r="FF63" s="99">
        <f t="shared" si="184"/>
        <v>0</v>
      </c>
      <c r="FG63" s="99">
        <f t="shared" si="184"/>
        <v>0</v>
      </c>
      <c r="FH63" s="99">
        <f t="shared" si="184"/>
        <v>0</v>
      </c>
      <c r="FI63" s="99">
        <f t="shared" si="184"/>
        <v>0</v>
      </c>
      <c r="FJ63" s="99">
        <f t="shared" ref="FJ63:HU63" si="185">FJ38/$CT63</f>
        <v>0</v>
      </c>
      <c r="FK63" s="99">
        <f t="shared" si="185"/>
        <v>0</v>
      </c>
      <c r="FL63" s="99">
        <f t="shared" si="185"/>
        <v>0</v>
      </c>
      <c r="FM63" s="99">
        <f t="shared" si="185"/>
        <v>0</v>
      </c>
      <c r="FN63" s="99">
        <f t="shared" si="185"/>
        <v>0</v>
      </c>
      <c r="FO63" s="99">
        <f t="shared" si="185"/>
        <v>0</v>
      </c>
      <c r="FP63" s="99">
        <f t="shared" si="185"/>
        <v>0</v>
      </c>
      <c r="FQ63" s="99">
        <f t="shared" si="185"/>
        <v>0</v>
      </c>
      <c r="FR63" s="99">
        <f t="shared" si="185"/>
        <v>0</v>
      </c>
      <c r="FS63" s="99">
        <f t="shared" si="185"/>
        <v>1019.1666666666667</v>
      </c>
      <c r="FT63" s="99">
        <f t="shared" si="185"/>
        <v>0</v>
      </c>
      <c r="FU63" s="99">
        <f t="shared" si="185"/>
        <v>1441.6666666666667</v>
      </c>
      <c r="FV63" s="99">
        <f t="shared" si="185"/>
        <v>0</v>
      </c>
      <c r="FW63" s="99">
        <f t="shared" si="185"/>
        <v>291.25</v>
      </c>
      <c r="FX63" s="99">
        <f t="shared" si="185"/>
        <v>0</v>
      </c>
      <c r="FY63" s="99">
        <f t="shared" si="185"/>
        <v>0</v>
      </c>
      <c r="FZ63" s="99">
        <f t="shared" si="185"/>
        <v>0</v>
      </c>
      <c r="GA63" s="99">
        <f t="shared" si="185"/>
        <v>0</v>
      </c>
      <c r="GB63" s="99">
        <f t="shared" si="185"/>
        <v>0</v>
      </c>
      <c r="GC63" s="99">
        <f t="shared" si="185"/>
        <v>295.83333333333337</v>
      </c>
      <c r="GD63" s="99">
        <f t="shared" si="185"/>
        <v>0</v>
      </c>
      <c r="GE63" s="99">
        <f t="shared" si="185"/>
        <v>0</v>
      </c>
      <c r="GF63" s="99">
        <f t="shared" si="185"/>
        <v>0</v>
      </c>
      <c r="GG63" s="99">
        <f t="shared" si="185"/>
        <v>0</v>
      </c>
      <c r="GH63" s="99">
        <f t="shared" si="185"/>
        <v>0</v>
      </c>
      <c r="GI63" s="99">
        <f t="shared" si="185"/>
        <v>0</v>
      </c>
      <c r="GJ63" s="99">
        <f t="shared" si="185"/>
        <v>0</v>
      </c>
      <c r="GK63" s="99">
        <f t="shared" si="185"/>
        <v>0</v>
      </c>
      <c r="GL63" s="99">
        <f t="shared" si="185"/>
        <v>0</v>
      </c>
      <c r="GM63" s="99">
        <f t="shared" si="185"/>
        <v>0</v>
      </c>
      <c r="GN63" s="99">
        <f t="shared" si="185"/>
        <v>0</v>
      </c>
      <c r="GO63" s="99">
        <f t="shared" si="185"/>
        <v>759.16666666666674</v>
      </c>
      <c r="GP63" s="99">
        <f t="shared" si="185"/>
        <v>0</v>
      </c>
      <c r="GQ63" s="99">
        <f t="shared" si="185"/>
        <v>0</v>
      </c>
      <c r="GR63" s="99">
        <f t="shared" si="185"/>
        <v>0</v>
      </c>
      <c r="GS63" s="99">
        <f t="shared" si="185"/>
        <v>1602.9166666666667</v>
      </c>
      <c r="GT63" s="99">
        <f t="shared" si="185"/>
        <v>0</v>
      </c>
      <c r="GU63" s="99">
        <f t="shared" si="185"/>
        <v>2709.5833333333335</v>
      </c>
      <c r="GV63" s="99">
        <f t="shared" si="185"/>
        <v>27599.583333333336</v>
      </c>
      <c r="GW63" s="99">
        <f t="shared" si="185"/>
        <v>36347.916666666672</v>
      </c>
      <c r="GX63" s="99">
        <f t="shared" si="185"/>
        <v>0</v>
      </c>
      <c r="GY63" s="99">
        <f t="shared" si="185"/>
        <v>0</v>
      </c>
      <c r="GZ63" s="99">
        <f t="shared" si="185"/>
        <v>0</v>
      </c>
      <c r="HA63" s="99">
        <f t="shared" si="185"/>
        <v>5849.5833333333339</v>
      </c>
      <c r="HB63" s="99">
        <f t="shared" si="185"/>
        <v>0</v>
      </c>
      <c r="HC63" s="99">
        <f t="shared" si="185"/>
        <v>0</v>
      </c>
      <c r="HD63" s="99">
        <f t="shared" si="185"/>
        <v>0</v>
      </c>
      <c r="HE63" s="99">
        <f t="shared" si="185"/>
        <v>0</v>
      </c>
      <c r="HF63" s="99">
        <f t="shared" si="185"/>
        <v>0</v>
      </c>
      <c r="HG63" s="99">
        <f t="shared" si="185"/>
        <v>0</v>
      </c>
      <c r="HH63" s="99">
        <f t="shared" si="185"/>
        <v>0</v>
      </c>
      <c r="HI63" s="99">
        <f t="shared" si="185"/>
        <v>0</v>
      </c>
      <c r="HJ63" s="99">
        <f t="shared" si="185"/>
        <v>0</v>
      </c>
      <c r="HK63" s="99">
        <f t="shared" si="185"/>
        <v>0</v>
      </c>
      <c r="HL63" s="99">
        <f t="shared" si="185"/>
        <v>0</v>
      </c>
      <c r="HM63" s="99">
        <f t="shared" si="185"/>
        <v>0</v>
      </c>
      <c r="HN63" s="99">
        <f t="shared" si="185"/>
        <v>0</v>
      </c>
      <c r="HO63" s="99">
        <f t="shared" si="185"/>
        <v>0</v>
      </c>
      <c r="HP63" s="99">
        <f t="shared" si="185"/>
        <v>0</v>
      </c>
      <c r="HQ63" s="99">
        <f t="shared" si="185"/>
        <v>0</v>
      </c>
      <c r="HR63" s="99">
        <f t="shared" si="185"/>
        <v>0</v>
      </c>
      <c r="HS63" s="99">
        <f t="shared" si="185"/>
        <v>0</v>
      </c>
      <c r="HT63" s="99">
        <f t="shared" si="185"/>
        <v>0</v>
      </c>
      <c r="HU63" s="99">
        <f t="shared" si="185"/>
        <v>0</v>
      </c>
      <c r="HV63" s="99">
        <f t="shared" ref="HV63:KG63" si="186">HV38/$CT63</f>
        <v>0</v>
      </c>
      <c r="HW63" s="99">
        <f t="shared" si="186"/>
        <v>0</v>
      </c>
      <c r="HX63" s="99">
        <f t="shared" si="186"/>
        <v>0</v>
      </c>
      <c r="HY63" s="99">
        <f t="shared" si="186"/>
        <v>0</v>
      </c>
      <c r="HZ63" s="99">
        <f t="shared" si="186"/>
        <v>0</v>
      </c>
      <c r="IA63" s="99">
        <f t="shared" si="186"/>
        <v>0</v>
      </c>
      <c r="IB63" s="99">
        <f t="shared" si="186"/>
        <v>0</v>
      </c>
      <c r="IC63" s="99">
        <f t="shared" si="186"/>
        <v>0</v>
      </c>
      <c r="ID63" s="99">
        <f t="shared" si="186"/>
        <v>0</v>
      </c>
      <c r="IE63" s="99">
        <f t="shared" si="186"/>
        <v>0</v>
      </c>
      <c r="IF63" s="99">
        <f t="shared" si="186"/>
        <v>0</v>
      </c>
      <c r="IG63" s="99">
        <f t="shared" si="186"/>
        <v>0</v>
      </c>
      <c r="IH63" s="99">
        <f t="shared" si="186"/>
        <v>0</v>
      </c>
      <c r="II63" s="99">
        <f t="shared" si="186"/>
        <v>0</v>
      </c>
      <c r="IJ63" s="99">
        <f t="shared" si="186"/>
        <v>0</v>
      </c>
      <c r="IK63" s="99">
        <f t="shared" si="186"/>
        <v>0</v>
      </c>
      <c r="IL63" s="99">
        <f t="shared" si="186"/>
        <v>0</v>
      </c>
      <c r="IM63" s="99">
        <f t="shared" si="186"/>
        <v>0</v>
      </c>
      <c r="IN63" s="99">
        <f t="shared" si="186"/>
        <v>0</v>
      </c>
      <c r="IO63" s="99">
        <f t="shared" si="186"/>
        <v>0</v>
      </c>
      <c r="IP63" s="99">
        <f t="shared" si="186"/>
        <v>0</v>
      </c>
      <c r="IQ63" s="99">
        <f t="shared" si="186"/>
        <v>4237.0833333333339</v>
      </c>
      <c r="IR63" s="99">
        <f t="shared" si="186"/>
        <v>0</v>
      </c>
      <c r="IS63" s="99">
        <f t="shared" si="186"/>
        <v>0</v>
      </c>
      <c r="IT63" s="99">
        <f t="shared" si="186"/>
        <v>0</v>
      </c>
      <c r="IU63" s="99">
        <f t="shared" si="186"/>
        <v>0</v>
      </c>
      <c r="IV63" s="99">
        <f t="shared" si="186"/>
        <v>0</v>
      </c>
      <c r="IW63" s="99">
        <f t="shared" si="186"/>
        <v>0</v>
      </c>
      <c r="IX63" s="99">
        <f t="shared" si="186"/>
        <v>0</v>
      </c>
      <c r="IY63" s="99">
        <f t="shared" si="186"/>
        <v>0</v>
      </c>
      <c r="IZ63" s="99">
        <f t="shared" si="186"/>
        <v>0</v>
      </c>
      <c r="JA63" s="99">
        <f t="shared" si="186"/>
        <v>0</v>
      </c>
      <c r="JB63" s="99">
        <f t="shared" si="186"/>
        <v>0</v>
      </c>
      <c r="JC63" s="99">
        <f t="shared" si="186"/>
        <v>0</v>
      </c>
      <c r="JD63" s="99">
        <f t="shared" si="186"/>
        <v>0</v>
      </c>
      <c r="JE63" s="99">
        <f t="shared" si="186"/>
        <v>2271.666666666667</v>
      </c>
      <c r="JF63" s="99">
        <f t="shared" si="186"/>
        <v>0</v>
      </c>
      <c r="JG63" s="99">
        <f t="shared" si="186"/>
        <v>146.25</v>
      </c>
      <c r="JH63" s="99">
        <f t="shared" si="186"/>
        <v>1024.5833333333335</v>
      </c>
      <c r="JI63" s="99">
        <f t="shared" si="186"/>
        <v>7893.3333333333339</v>
      </c>
      <c r="JJ63" s="99">
        <f t="shared" si="186"/>
        <v>11854.166666666668</v>
      </c>
      <c r="JK63" s="99">
        <f t="shared" si="186"/>
        <v>0</v>
      </c>
      <c r="JL63" s="99">
        <f t="shared" si="186"/>
        <v>28707.5</v>
      </c>
      <c r="JM63" s="99">
        <f t="shared" si="186"/>
        <v>0</v>
      </c>
      <c r="JN63" s="99">
        <f t="shared" si="186"/>
        <v>0</v>
      </c>
      <c r="JO63" s="99">
        <f t="shared" si="186"/>
        <v>0</v>
      </c>
      <c r="JP63" s="99">
        <f t="shared" si="186"/>
        <v>0</v>
      </c>
      <c r="JQ63" s="99">
        <f t="shared" si="186"/>
        <v>0</v>
      </c>
      <c r="JR63" s="99">
        <f t="shared" si="186"/>
        <v>8928.75</v>
      </c>
      <c r="JS63" s="99">
        <f t="shared" si="186"/>
        <v>0</v>
      </c>
      <c r="JT63" s="99">
        <f t="shared" si="186"/>
        <v>2191.666666666667</v>
      </c>
      <c r="JU63" s="99">
        <f t="shared" si="186"/>
        <v>0</v>
      </c>
      <c r="JV63" s="99">
        <f t="shared" si="186"/>
        <v>0</v>
      </c>
      <c r="JW63" s="99">
        <f t="shared" si="186"/>
        <v>300.83333333333337</v>
      </c>
      <c r="JX63" s="99">
        <f t="shared" si="186"/>
        <v>195</v>
      </c>
      <c r="JY63" s="99">
        <f t="shared" si="186"/>
        <v>0</v>
      </c>
      <c r="JZ63" s="99">
        <f t="shared" si="186"/>
        <v>0</v>
      </c>
      <c r="KA63" s="99">
        <f t="shared" si="186"/>
        <v>11883.75</v>
      </c>
      <c r="KB63" s="99">
        <f t="shared" si="186"/>
        <v>4005</v>
      </c>
      <c r="KC63" s="99">
        <f t="shared" si="186"/>
        <v>2865.416666666667</v>
      </c>
      <c r="KD63" s="99">
        <f t="shared" si="186"/>
        <v>37830.833333333336</v>
      </c>
      <c r="KE63" s="99">
        <f t="shared" si="186"/>
        <v>0</v>
      </c>
      <c r="KF63" s="99">
        <f t="shared" si="186"/>
        <v>0</v>
      </c>
      <c r="KG63" s="99">
        <f t="shared" si="186"/>
        <v>1397.9166666666667</v>
      </c>
      <c r="KH63" s="99">
        <f t="shared" ref="KH63:KR63" si="187">KH38/$CT63</f>
        <v>4977.5</v>
      </c>
      <c r="KI63" s="99">
        <f t="shared" si="187"/>
        <v>0</v>
      </c>
      <c r="KJ63" s="99">
        <f t="shared" si="187"/>
        <v>12393.333333333334</v>
      </c>
      <c r="KK63" s="99">
        <f t="shared" si="187"/>
        <v>66481.25</v>
      </c>
      <c r="KL63" s="99">
        <f t="shared" si="187"/>
        <v>0</v>
      </c>
      <c r="KM63" s="99">
        <f t="shared" si="187"/>
        <v>369.58333333333337</v>
      </c>
      <c r="KN63" s="99">
        <f t="shared" si="187"/>
        <v>12267.5</v>
      </c>
      <c r="KO63" s="99">
        <f t="shared" si="187"/>
        <v>2167.5</v>
      </c>
      <c r="KP63" s="99">
        <f t="shared" si="187"/>
        <v>1576.6666666666667</v>
      </c>
      <c r="KQ63" s="99">
        <f t="shared" si="187"/>
        <v>7471.25</v>
      </c>
      <c r="KR63" s="99">
        <f t="shared" si="187"/>
        <v>1779.5833333333335</v>
      </c>
    </row>
    <row r="64" spans="2:304" x14ac:dyDescent="0.15">
      <c r="AE64" s="82" t="s">
        <v>374</v>
      </c>
      <c r="AF64" s="83" t="s">
        <v>27</v>
      </c>
      <c r="AG64" s="97">
        <f t="shared" si="139"/>
        <v>0</v>
      </c>
      <c r="AK64" s="97">
        <f t="shared" si="140"/>
        <v>0</v>
      </c>
      <c r="AO64" s="97">
        <f t="shared" si="141"/>
        <v>0</v>
      </c>
      <c r="AS64" s="97">
        <f t="shared" si="142"/>
        <v>0</v>
      </c>
      <c r="AW64" s="97">
        <f t="shared" si="143"/>
        <v>0</v>
      </c>
      <c r="BA64" s="97">
        <f t="shared" si="144"/>
        <v>1.5593768163195873E-4</v>
      </c>
      <c r="BE64" s="97">
        <f t="shared" si="145"/>
        <v>0</v>
      </c>
      <c r="BI64" s="97">
        <f t="shared" si="146"/>
        <v>0</v>
      </c>
      <c r="BM64" s="97">
        <f t="shared" si="147"/>
        <v>0</v>
      </c>
      <c r="BQ64" s="97">
        <f t="shared" si="148"/>
        <v>0</v>
      </c>
      <c r="BU64" s="97">
        <f t="shared" si="149"/>
        <v>0.23880340361073327</v>
      </c>
      <c r="BX64" s="101"/>
      <c r="BY64" s="97">
        <f t="shared" si="150"/>
        <v>1.9603903137114601E-4</v>
      </c>
      <c r="CB64" s="101"/>
      <c r="CC64" s="97">
        <f t="shared" si="151"/>
        <v>1.5695734064699468E-3</v>
      </c>
      <c r="CF64" s="101"/>
      <c r="CG64" s="97">
        <f t="shared" si="152"/>
        <v>0</v>
      </c>
      <c r="CJ64" s="101"/>
      <c r="CK64" s="97">
        <f t="shared" si="153"/>
        <v>0</v>
      </c>
      <c r="CO64" s="97">
        <f t="shared" si="154"/>
        <v>0</v>
      </c>
      <c r="CT64" s="100">
        <v>0.65</v>
      </c>
      <c r="CU64" s="82" t="s">
        <v>375</v>
      </c>
      <c r="CV64" s="83" t="s">
        <v>26</v>
      </c>
      <c r="CW64" s="99">
        <f t="shared" si="159"/>
        <v>0</v>
      </c>
      <c r="CX64" s="99">
        <f t="shared" ref="CX64:FI64" si="188">CX39/$CT64</f>
        <v>0</v>
      </c>
      <c r="CY64" s="99">
        <f t="shared" si="188"/>
        <v>0</v>
      </c>
      <c r="CZ64" s="99">
        <f t="shared" si="188"/>
        <v>0</v>
      </c>
      <c r="DA64" s="99">
        <f t="shared" si="188"/>
        <v>0</v>
      </c>
      <c r="DB64" s="99">
        <f t="shared" si="188"/>
        <v>0</v>
      </c>
      <c r="DC64" s="99">
        <f t="shared" si="188"/>
        <v>0</v>
      </c>
      <c r="DD64" s="99">
        <f t="shared" si="188"/>
        <v>0</v>
      </c>
      <c r="DE64" s="99">
        <f t="shared" si="188"/>
        <v>0</v>
      </c>
      <c r="DF64" s="99">
        <f t="shared" si="188"/>
        <v>0</v>
      </c>
      <c r="DG64" s="99">
        <f t="shared" si="188"/>
        <v>0</v>
      </c>
      <c r="DH64" s="99">
        <f t="shared" si="188"/>
        <v>0</v>
      </c>
      <c r="DI64" s="99">
        <f t="shared" si="188"/>
        <v>0</v>
      </c>
      <c r="DJ64" s="99">
        <f t="shared" si="188"/>
        <v>0</v>
      </c>
      <c r="DK64" s="99">
        <f t="shared" si="188"/>
        <v>0</v>
      </c>
      <c r="DL64" s="99">
        <f t="shared" si="188"/>
        <v>0</v>
      </c>
      <c r="DM64" s="99">
        <f t="shared" si="188"/>
        <v>0</v>
      </c>
      <c r="DN64" s="99">
        <f t="shared" si="188"/>
        <v>0</v>
      </c>
      <c r="DO64" s="99">
        <f t="shared" si="188"/>
        <v>0</v>
      </c>
      <c r="DP64" s="99">
        <f t="shared" si="188"/>
        <v>0</v>
      </c>
      <c r="DQ64" s="99">
        <f t="shared" si="188"/>
        <v>0</v>
      </c>
      <c r="DR64" s="99">
        <f t="shared" si="188"/>
        <v>0</v>
      </c>
      <c r="DS64" s="99">
        <f t="shared" si="188"/>
        <v>0</v>
      </c>
      <c r="DT64" s="99">
        <f t="shared" si="188"/>
        <v>593.07692307692309</v>
      </c>
      <c r="DU64" s="99">
        <f t="shared" si="188"/>
        <v>0</v>
      </c>
      <c r="DV64" s="99">
        <f t="shared" si="188"/>
        <v>703.07692307692309</v>
      </c>
      <c r="DW64" s="99">
        <f t="shared" si="188"/>
        <v>0</v>
      </c>
      <c r="DX64" s="99">
        <f t="shared" si="188"/>
        <v>0</v>
      </c>
      <c r="DY64" s="99">
        <f t="shared" si="188"/>
        <v>0</v>
      </c>
      <c r="DZ64" s="99">
        <f t="shared" si="188"/>
        <v>930.76923076923072</v>
      </c>
      <c r="EA64" s="99">
        <f t="shared" si="188"/>
        <v>0</v>
      </c>
      <c r="EB64" s="99">
        <f t="shared" si="188"/>
        <v>0</v>
      </c>
      <c r="EC64" s="99">
        <f t="shared" si="188"/>
        <v>1056.1538461538462</v>
      </c>
      <c r="ED64" s="99">
        <f t="shared" si="188"/>
        <v>525.38461538461536</v>
      </c>
      <c r="EE64" s="99">
        <f t="shared" si="188"/>
        <v>682.30769230769226</v>
      </c>
      <c r="EF64" s="99">
        <f t="shared" si="188"/>
        <v>0</v>
      </c>
      <c r="EG64" s="99">
        <f t="shared" si="188"/>
        <v>0</v>
      </c>
      <c r="EH64" s="99">
        <f t="shared" si="188"/>
        <v>0</v>
      </c>
      <c r="EI64" s="99">
        <f t="shared" si="188"/>
        <v>1882.3076923076922</v>
      </c>
      <c r="EJ64" s="99">
        <f t="shared" si="188"/>
        <v>0</v>
      </c>
      <c r="EK64" s="99">
        <f t="shared" si="188"/>
        <v>0</v>
      </c>
      <c r="EL64" s="99">
        <f t="shared" si="188"/>
        <v>0</v>
      </c>
      <c r="EM64" s="99">
        <f t="shared" si="188"/>
        <v>0</v>
      </c>
      <c r="EN64" s="99">
        <f t="shared" si="188"/>
        <v>0</v>
      </c>
      <c r="EO64" s="99">
        <f t="shared" si="188"/>
        <v>0</v>
      </c>
      <c r="EP64" s="99">
        <f t="shared" si="188"/>
        <v>0</v>
      </c>
      <c r="EQ64" s="99">
        <f t="shared" si="188"/>
        <v>0</v>
      </c>
      <c r="ER64" s="99">
        <f t="shared" si="188"/>
        <v>0</v>
      </c>
      <c r="ES64" s="99">
        <f t="shared" si="188"/>
        <v>0</v>
      </c>
      <c r="ET64" s="99">
        <f t="shared" si="188"/>
        <v>0</v>
      </c>
      <c r="EU64" s="99">
        <f t="shared" si="188"/>
        <v>0</v>
      </c>
      <c r="EV64" s="99">
        <f t="shared" si="188"/>
        <v>0</v>
      </c>
      <c r="EW64" s="99">
        <f t="shared" si="188"/>
        <v>438.46153846153845</v>
      </c>
      <c r="EX64" s="99">
        <f t="shared" si="188"/>
        <v>0</v>
      </c>
      <c r="EY64" s="99">
        <f t="shared" si="188"/>
        <v>0</v>
      </c>
      <c r="EZ64" s="99">
        <f t="shared" si="188"/>
        <v>0</v>
      </c>
      <c r="FA64" s="99">
        <f t="shared" si="188"/>
        <v>0</v>
      </c>
      <c r="FB64" s="99">
        <f t="shared" si="188"/>
        <v>0</v>
      </c>
      <c r="FC64" s="99">
        <f t="shared" si="188"/>
        <v>0</v>
      </c>
      <c r="FD64" s="99">
        <f t="shared" si="188"/>
        <v>510.76923076923077</v>
      </c>
      <c r="FE64" s="99">
        <f t="shared" si="188"/>
        <v>0</v>
      </c>
      <c r="FF64" s="99">
        <f t="shared" si="188"/>
        <v>0</v>
      </c>
      <c r="FG64" s="99">
        <f t="shared" si="188"/>
        <v>0</v>
      </c>
      <c r="FH64" s="99">
        <f t="shared" si="188"/>
        <v>12813.846153846154</v>
      </c>
      <c r="FI64" s="99">
        <f t="shared" si="188"/>
        <v>0</v>
      </c>
      <c r="FJ64" s="99">
        <f t="shared" ref="FJ64:HU64" si="189">FJ39/$CT64</f>
        <v>0</v>
      </c>
      <c r="FK64" s="99">
        <f t="shared" si="189"/>
        <v>0</v>
      </c>
      <c r="FL64" s="99">
        <f t="shared" si="189"/>
        <v>0</v>
      </c>
      <c r="FM64" s="99">
        <f t="shared" si="189"/>
        <v>0</v>
      </c>
      <c r="FN64" s="99">
        <f t="shared" si="189"/>
        <v>0</v>
      </c>
      <c r="FO64" s="99">
        <f t="shared" si="189"/>
        <v>0</v>
      </c>
      <c r="FP64" s="99">
        <f t="shared" si="189"/>
        <v>0</v>
      </c>
      <c r="FQ64" s="99">
        <f t="shared" si="189"/>
        <v>0</v>
      </c>
      <c r="FR64" s="99">
        <f t="shared" si="189"/>
        <v>0</v>
      </c>
      <c r="FS64" s="99">
        <f t="shared" si="189"/>
        <v>0</v>
      </c>
      <c r="FT64" s="99">
        <f t="shared" si="189"/>
        <v>0</v>
      </c>
      <c r="FU64" s="99">
        <f t="shared" si="189"/>
        <v>0</v>
      </c>
      <c r="FV64" s="99">
        <f t="shared" si="189"/>
        <v>0</v>
      </c>
      <c r="FW64" s="99">
        <f t="shared" si="189"/>
        <v>477.69230769230768</v>
      </c>
      <c r="FX64" s="99">
        <f t="shared" si="189"/>
        <v>0</v>
      </c>
      <c r="FY64" s="99">
        <f t="shared" si="189"/>
        <v>0</v>
      </c>
      <c r="FZ64" s="99">
        <f t="shared" si="189"/>
        <v>0</v>
      </c>
      <c r="GA64" s="99">
        <f t="shared" si="189"/>
        <v>1740.7692307692307</v>
      </c>
      <c r="GB64" s="99">
        <f t="shared" si="189"/>
        <v>0</v>
      </c>
      <c r="GC64" s="99">
        <f t="shared" si="189"/>
        <v>0</v>
      </c>
      <c r="GD64" s="99">
        <f t="shared" si="189"/>
        <v>0</v>
      </c>
      <c r="GE64" s="99">
        <f t="shared" si="189"/>
        <v>366.15384615384613</v>
      </c>
      <c r="GF64" s="99">
        <f t="shared" si="189"/>
        <v>0</v>
      </c>
      <c r="GG64" s="99">
        <f t="shared" si="189"/>
        <v>0</v>
      </c>
      <c r="GH64" s="99">
        <f t="shared" si="189"/>
        <v>0</v>
      </c>
      <c r="GI64" s="99">
        <f t="shared" si="189"/>
        <v>0</v>
      </c>
      <c r="GJ64" s="99">
        <f t="shared" si="189"/>
        <v>0</v>
      </c>
      <c r="GK64" s="99">
        <f t="shared" si="189"/>
        <v>0</v>
      </c>
      <c r="GL64" s="99">
        <f t="shared" si="189"/>
        <v>0</v>
      </c>
      <c r="GM64" s="99">
        <f t="shared" si="189"/>
        <v>0</v>
      </c>
      <c r="GN64" s="99">
        <f t="shared" si="189"/>
        <v>0</v>
      </c>
      <c r="GO64" s="99">
        <f t="shared" si="189"/>
        <v>0</v>
      </c>
      <c r="GP64" s="99">
        <f t="shared" si="189"/>
        <v>0</v>
      </c>
      <c r="GQ64" s="99">
        <f t="shared" si="189"/>
        <v>654.61538461538464</v>
      </c>
      <c r="GR64" s="99">
        <f t="shared" si="189"/>
        <v>0</v>
      </c>
      <c r="GS64" s="99">
        <f t="shared" si="189"/>
        <v>0</v>
      </c>
      <c r="GT64" s="99">
        <f t="shared" si="189"/>
        <v>0</v>
      </c>
      <c r="GU64" s="99">
        <f t="shared" si="189"/>
        <v>0</v>
      </c>
      <c r="GV64" s="99">
        <f t="shared" si="189"/>
        <v>965.38461538461536</v>
      </c>
      <c r="GW64" s="99">
        <f t="shared" si="189"/>
        <v>0</v>
      </c>
      <c r="GX64" s="99">
        <f t="shared" si="189"/>
        <v>0</v>
      </c>
      <c r="GY64" s="99">
        <f t="shared" si="189"/>
        <v>0</v>
      </c>
      <c r="GZ64" s="99">
        <f t="shared" si="189"/>
        <v>324.61538461538458</v>
      </c>
      <c r="HA64" s="99">
        <f t="shared" si="189"/>
        <v>419.23076923076923</v>
      </c>
      <c r="HB64" s="99">
        <f t="shared" si="189"/>
        <v>0</v>
      </c>
      <c r="HC64" s="99">
        <f t="shared" si="189"/>
        <v>0</v>
      </c>
      <c r="HD64" s="99">
        <f t="shared" si="189"/>
        <v>1293.8461538461538</v>
      </c>
      <c r="HE64" s="99">
        <f t="shared" si="189"/>
        <v>0</v>
      </c>
      <c r="HF64" s="99">
        <f t="shared" si="189"/>
        <v>790.76923076923072</v>
      </c>
      <c r="HG64" s="99">
        <f t="shared" si="189"/>
        <v>0</v>
      </c>
      <c r="HH64" s="99">
        <f t="shared" si="189"/>
        <v>0</v>
      </c>
      <c r="HI64" s="99">
        <f t="shared" si="189"/>
        <v>0</v>
      </c>
      <c r="HJ64" s="99">
        <f t="shared" si="189"/>
        <v>0</v>
      </c>
      <c r="HK64" s="99">
        <f t="shared" si="189"/>
        <v>0</v>
      </c>
      <c r="HL64" s="99">
        <f t="shared" si="189"/>
        <v>0</v>
      </c>
      <c r="HM64" s="99">
        <f t="shared" si="189"/>
        <v>0</v>
      </c>
      <c r="HN64" s="99">
        <f t="shared" si="189"/>
        <v>0</v>
      </c>
      <c r="HO64" s="99">
        <f t="shared" si="189"/>
        <v>0</v>
      </c>
      <c r="HP64" s="99">
        <f t="shared" si="189"/>
        <v>0</v>
      </c>
      <c r="HQ64" s="99">
        <f t="shared" si="189"/>
        <v>0</v>
      </c>
      <c r="HR64" s="99">
        <f t="shared" si="189"/>
        <v>0</v>
      </c>
      <c r="HS64" s="99">
        <f t="shared" si="189"/>
        <v>0</v>
      </c>
      <c r="HT64" s="99">
        <f t="shared" si="189"/>
        <v>666.15384615384608</v>
      </c>
      <c r="HU64" s="99">
        <f t="shared" si="189"/>
        <v>0</v>
      </c>
      <c r="HV64" s="99">
        <f t="shared" ref="HV64:KG64" si="190">HV39/$CT64</f>
        <v>0</v>
      </c>
      <c r="HW64" s="99">
        <f t="shared" si="190"/>
        <v>0</v>
      </c>
      <c r="HX64" s="99">
        <f t="shared" si="190"/>
        <v>0</v>
      </c>
      <c r="HY64" s="99">
        <f t="shared" si="190"/>
        <v>0</v>
      </c>
      <c r="HZ64" s="99">
        <f t="shared" si="190"/>
        <v>0</v>
      </c>
      <c r="IA64" s="99">
        <f t="shared" si="190"/>
        <v>0</v>
      </c>
      <c r="IB64" s="99">
        <f t="shared" si="190"/>
        <v>0</v>
      </c>
      <c r="IC64" s="99">
        <f t="shared" si="190"/>
        <v>0</v>
      </c>
      <c r="ID64" s="99">
        <f t="shared" si="190"/>
        <v>0</v>
      </c>
      <c r="IE64" s="99">
        <f t="shared" si="190"/>
        <v>1925.3846153846152</v>
      </c>
      <c r="IF64" s="99">
        <f t="shared" si="190"/>
        <v>0</v>
      </c>
      <c r="IG64" s="99">
        <f t="shared" si="190"/>
        <v>0</v>
      </c>
      <c r="IH64" s="99">
        <f t="shared" si="190"/>
        <v>0</v>
      </c>
      <c r="II64" s="99">
        <f t="shared" si="190"/>
        <v>0</v>
      </c>
      <c r="IJ64" s="99">
        <f t="shared" si="190"/>
        <v>717.69230769230762</v>
      </c>
      <c r="IK64" s="99">
        <f t="shared" si="190"/>
        <v>2747.6923076923076</v>
      </c>
      <c r="IL64" s="99">
        <f t="shared" si="190"/>
        <v>0</v>
      </c>
      <c r="IM64" s="99">
        <f t="shared" si="190"/>
        <v>0</v>
      </c>
      <c r="IN64" s="99">
        <f t="shared" si="190"/>
        <v>0</v>
      </c>
      <c r="IO64" s="99">
        <f t="shared" si="190"/>
        <v>0</v>
      </c>
      <c r="IP64" s="99">
        <f t="shared" si="190"/>
        <v>0</v>
      </c>
      <c r="IQ64" s="99">
        <f t="shared" si="190"/>
        <v>0</v>
      </c>
      <c r="IR64" s="99">
        <f t="shared" si="190"/>
        <v>0</v>
      </c>
      <c r="IS64" s="99">
        <f t="shared" si="190"/>
        <v>417.69230769230768</v>
      </c>
      <c r="IT64" s="99">
        <f t="shared" si="190"/>
        <v>0</v>
      </c>
      <c r="IU64" s="99">
        <f t="shared" si="190"/>
        <v>0</v>
      </c>
      <c r="IV64" s="99">
        <f t="shared" si="190"/>
        <v>0</v>
      </c>
      <c r="IW64" s="99">
        <f t="shared" si="190"/>
        <v>0</v>
      </c>
      <c r="IX64" s="99">
        <f t="shared" si="190"/>
        <v>0</v>
      </c>
      <c r="IY64" s="99">
        <f t="shared" si="190"/>
        <v>0</v>
      </c>
      <c r="IZ64" s="99">
        <f t="shared" si="190"/>
        <v>0</v>
      </c>
      <c r="JA64" s="99">
        <f t="shared" si="190"/>
        <v>0</v>
      </c>
      <c r="JB64" s="99">
        <f t="shared" si="190"/>
        <v>0</v>
      </c>
      <c r="JC64" s="99">
        <f t="shared" si="190"/>
        <v>0</v>
      </c>
      <c r="JD64" s="99">
        <f t="shared" si="190"/>
        <v>0</v>
      </c>
      <c r="JE64" s="99">
        <f t="shared" si="190"/>
        <v>0</v>
      </c>
      <c r="JF64" s="99">
        <f t="shared" si="190"/>
        <v>0</v>
      </c>
      <c r="JG64" s="99">
        <f t="shared" si="190"/>
        <v>614.61538461538464</v>
      </c>
      <c r="JH64" s="99">
        <f t="shared" si="190"/>
        <v>734.61538461538464</v>
      </c>
      <c r="JI64" s="99">
        <f t="shared" si="190"/>
        <v>660</v>
      </c>
      <c r="JJ64" s="99">
        <f t="shared" si="190"/>
        <v>5603.0769230769229</v>
      </c>
      <c r="JK64" s="99">
        <f t="shared" si="190"/>
        <v>0</v>
      </c>
      <c r="JL64" s="99">
        <f t="shared" si="190"/>
        <v>3269.2307692307691</v>
      </c>
      <c r="JM64" s="99">
        <f t="shared" si="190"/>
        <v>0</v>
      </c>
      <c r="JN64" s="99">
        <f t="shared" si="190"/>
        <v>0</v>
      </c>
      <c r="JO64" s="99">
        <f t="shared" si="190"/>
        <v>536.15384615384619</v>
      </c>
      <c r="JP64" s="99">
        <f t="shared" si="190"/>
        <v>509.23076923076923</v>
      </c>
      <c r="JQ64" s="99">
        <f t="shared" si="190"/>
        <v>0</v>
      </c>
      <c r="JR64" s="99">
        <f t="shared" si="190"/>
        <v>0</v>
      </c>
      <c r="JS64" s="99">
        <f t="shared" si="190"/>
        <v>0</v>
      </c>
      <c r="JT64" s="99">
        <f t="shared" si="190"/>
        <v>0</v>
      </c>
      <c r="JU64" s="99">
        <f t="shared" si="190"/>
        <v>2680</v>
      </c>
      <c r="JV64" s="99">
        <f t="shared" si="190"/>
        <v>2531.5384615384614</v>
      </c>
      <c r="JW64" s="99">
        <f t="shared" si="190"/>
        <v>281.53846153846155</v>
      </c>
      <c r="JX64" s="99">
        <f t="shared" si="190"/>
        <v>0</v>
      </c>
      <c r="JY64" s="99">
        <f t="shared" si="190"/>
        <v>745.38461538461536</v>
      </c>
      <c r="JZ64" s="99">
        <f t="shared" si="190"/>
        <v>0</v>
      </c>
      <c r="KA64" s="99">
        <f t="shared" si="190"/>
        <v>0</v>
      </c>
      <c r="KB64" s="99">
        <f t="shared" si="190"/>
        <v>0</v>
      </c>
      <c r="KC64" s="99">
        <f t="shared" si="190"/>
        <v>605.38461538461536</v>
      </c>
      <c r="KD64" s="99">
        <f t="shared" si="190"/>
        <v>1072.3076923076924</v>
      </c>
      <c r="KE64" s="99">
        <f t="shared" si="190"/>
        <v>669.23076923076917</v>
      </c>
      <c r="KF64" s="99">
        <f t="shared" si="190"/>
        <v>0</v>
      </c>
      <c r="KG64" s="99">
        <f t="shared" si="190"/>
        <v>0</v>
      </c>
      <c r="KH64" s="99">
        <f t="shared" ref="KH64:KR64" si="191">KH39/$CT64</f>
        <v>0</v>
      </c>
      <c r="KI64" s="99">
        <f t="shared" si="191"/>
        <v>0</v>
      </c>
      <c r="KJ64" s="99">
        <f t="shared" si="191"/>
        <v>521.53846153846155</v>
      </c>
      <c r="KK64" s="99">
        <f t="shared" si="191"/>
        <v>728.46153846153845</v>
      </c>
      <c r="KL64" s="99">
        <f t="shared" si="191"/>
        <v>0</v>
      </c>
      <c r="KM64" s="99">
        <f t="shared" si="191"/>
        <v>0</v>
      </c>
      <c r="KN64" s="99">
        <f t="shared" si="191"/>
        <v>0</v>
      </c>
      <c r="KO64" s="99">
        <f t="shared" si="191"/>
        <v>510.76923076923077</v>
      </c>
      <c r="KP64" s="99">
        <f t="shared" si="191"/>
        <v>0</v>
      </c>
      <c r="KQ64" s="99">
        <f t="shared" si="191"/>
        <v>0</v>
      </c>
      <c r="KR64" s="99">
        <f t="shared" si="191"/>
        <v>540.76923076923072</v>
      </c>
    </row>
    <row r="65" spans="31:304" x14ac:dyDescent="0.15">
      <c r="AE65" s="82" t="s">
        <v>373</v>
      </c>
      <c r="AF65" s="83" t="s">
        <v>28</v>
      </c>
      <c r="AG65" s="97">
        <f t="shared" si="139"/>
        <v>0</v>
      </c>
      <c r="AK65" s="97">
        <f t="shared" si="140"/>
        <v>0</v>
      </c>
      <c r="AO65" s="97">
        <f t="shared" si="141"/>
        <v>0</v>
      </c>
      <c r="AS65" s="97">
        <f t="shared" si="142"/>
        <v>0</v>
      </c>
      <c r="AW65" s="97">
        <f t="shared" si="143"/>
        <v>0</v>
      </c>
      <c r="BA65" s="97">
        <f t="shared" si="144"/>
        <v>0</v>
      </c>
      <c r="BE65" s="97">
        <f t="shared" si="145"/>
        <v>0</v>
      </c>
      <c r="BI65" s="97">
        <f t="shared" si="146"/>
        <v>0</v>
      </c>
      <c r="BM65" s="97">
        <f t="shared" si="147"/>
        <v>0.99982356783104598</v>
      </c>
      <c r="BQ65" s="97">
        <f t="shared" si="148"/>
        <v>0</v>
      </c>
      <c r="BU65" s="97">
        <f t="shared" si="149"/>
        <v>0</v>
      </c>
      <c r="BX65" s="101"/>
      <c r="BY65" s="97">
        <f t="shared" si="150"/>
        <v>0</v>
      </c>
      <c r="CB65" s="101"/>
      <c r="CC65" s="97">
        <f t="shared" si="151"/>
        <v>0</v>
      </c>
      <c r="CF65" s="101"/>
      <c r="CG65" s="97">
        <f t="shared" si="152"/>
        <v>0</v>
      </c>
      <c r="CJ65" s="101"/>
      <c r="CK65" s="97">
        <f t="shared" si="153"/>
        <v>0</v>
      </c>
      <c r="CO65" s="97">
        <f t="shared" si="154"/>
        <v>0</v>
      </c>
      <c r="CT65" s="100">
        <v>0.2765762070597016</v>
      </c>
      <c r="CU65" s="82" t="s">
        <v>374</v>
      </c>
      <c r="CV65" s="83" t="s">
        <v>27</v>
      </c>
      <c r="CW65" s="99">
        <f t="shared" si="159"/>
        <v>6520.8067576496105</v>
      </c>
      <c r="CX65" s="99">
        <f t="shared" ref="CX65:FI65" si="192">CX40/$CT65</f>
        <v>162193.99519900407</v>
      </c>
      <c r="CY65" s="99">
        <f t="shared" si="192"/>
        <v>0</v>
      </c>
      <c r="CZ65" s="99">
        <f t="shared" si="192"/>
        <v>4141.7156312102179</v>
      </c>
      <c r="DA65" s="99">
        <f t="shared" si="192"/>
        <v>2859.9712477409712</v>
      </c>
      <c r="DB65" s="99">
        <f t="shared" si="192"/>
        <v>0</v>
      </c>
      <c r="DC65" s="99">
        <f t="shared" si="192"/>
        <v>0</v>
      </c>
      <c r="DD65" s="99">
        <f t="shared" si="192"/>
        <v>0</v>
      </c>
      <c r="DE65" s="99">
        <f t="shared" si="192"/>
        <v>1943.4065052601416</v>
      </c>
      <c r="DF65" s="99">
        <f t="shared" si="192"/>
        <v>0</v>
      </c>
      <c r="DG65" s="99">
        <f t="shared" si="192"/>
        <v>0</v>
      </c>
      <c r="DH65" s="99">
        <f t="shared" si="192"/>
        <v>0</v>
      </c>
      <c r="DI65" s="99">
        <f t="shared" si="192"/>
        <v>0</v>
      </c>
      <c r="DJ65" s="99">
        <f t="shared" si="192"/>
        <v>0</v>
      </c>
      <c r="DK65" s="99">
        <f t="shared" si="192"/>
        <v>0</v>
      </c>
      <c r="DL65" s="99">
        <f t="shared" si="192"/>
        <v>0</v>
      </c>
      <c r="DM65" s="99">
        <f t="shared" si="192"/>
        <v>0</v>
      </c>
      <c r="DN65" s="99">
        <f t="shared" si="192"/>
        <v>3657.2198698988527</v>
      </c>
      <c r="DO65" s="99">
        <f t="shared" si="192"/>
        <v>0</v>
      </c>
      <c r="DP65" s="99">
        <f t="shared" si="192"/>
        <v>0</v>
      </c>
      <c r="DQ65" s="99">
        <f t="shared" si="192"/>
        <v>0</v>
      </c>
      <c r="DR65" s="99">
        <f t="shared" si="192"/>
        <v>0</v>
      </c>
      <c r="DS65" s="99">
        <f t="shared" si="192"/>
        <v>3742.1874101288308</v>
      </c>
      <c r="DT65" s="99">
        <f t="shared" si="192"/>
        <v>5215.560714116752</v>
      </c>
      <c r="DU65" s="99">
        <f t="shared" si="192"/>
        <v>0</v>
      </c>
      <c r="DV65" s="99">
        <f t="shared" si="192"/>
        <v>0</v>
      </c>
      <c r="DW65" s="99">
        <f t="shared" si="192"/>
        <v>0</v>
      </c>
      <c r="DX65" s="99">
        <f t="shared" si="192"/>
        <v>1037.688682808671</v>
      </c>
      <c r="DY65" s="99">
        <f t="shared" si="192"/>
        <v>0</v>
      </c>
      <c r="DZ65" s="99">
        <f t="shared" si="192"/>
        <v>0</v>
      </c>
      <c r="EA65" s="99">
        <f t="shared" si="192"/>
        <v>0</v>
      </c>
      <c r="EB65" s="99">
        <f t="shared" si="192"/>
        <v>0</v>
      </c>
      <c r="EC65" s="99">
        <f t="shared" si="192"/>
        <v>0</v>
      </c>
      <c r="ED65" s="99">
        <f t="shared" si="192"/>
        <v>3064.2549082938976</v>
      </c>
      <c r="EE65" s="99">
        <f t="shared" si="192"/>
        <v>8158.6916820828083</v>
      </c>
      <c r="EF65" s="99">
        <f t="shared" si="192"/>
        <v>0</v>
      </c>
      <c r="EG65" s="99">
        <f t="shared" si="192"/>
        <v>0</v>
      </c>
      <c r="EH65" s="99">
        <f t="shared" si="192"/>
        <v>19701.622413325604</v>
      </c>
      <c r="EI65" s="99">
        <f t="shared" si="192"/>
        <v>34212.993592602958</v>
      </c>
      <c r="EJ65" s="99">
        <f t="shared" si="192"/>
        <v>41131.520751329066</v>
      </c>
      <c r="EK65" s="99">
        <f t="shared" si="192"/>
        <v>0</v>
      </c>
      <c r="EL65" s="99">
        <f t="shared" si="192"/>
        <v>73363.143618569127</v>
      </c>
      <c r="EM65" s="99">
        <f t="shared" si="192"/>
        <v>40063.099128437207</v>
      </c>
      <c r="EN65" s="99">
        <f t="shared" si="192"/>
        <v>152032.23895149966</v>
      </c>
      <c r="EO65" s="99">
        <f t="shared" si="192"/>
        <v>2487.5603267329811</v>
      </c>
      <c r="EP65" s="99">
        <f t="shared" si="192"/>
        <v>11100.014830043972</v>
      </c>
      <c r="EQ65" s="99">
        <f t="shared" si="192"/>
        <v>12965.685075093708</v>
      </c>
      <c r="ER65" s="99">
        <f t="shared" si="192"/>
        <v>4586.4393524139341</v>
      </c>
      <c r="ES65" s="99">
        <f t="shared" si="192"/>
        <v>0</v>
      </c>
      <c r="ET65" s="99">
        <f t="shared" si="192"/>
        <v>1934.367405235676</v>
      </c>
      <c r="EU65" s="99">
        <f t="shared" si="192"/>
        <v>0</v>
      </c>
      <c r="EV65" s="99">
        <f t="shared" si="192"/>
        <v>0</v>
      </c>
      <c r="EW65" s="99">
        <f t="shared" si="192"/>
        <v>0</v>
      </c>
      <c r="EX65" s="99">
        <f t="shared" si="192"/>
        <v>0</v>
      </c>
      <c r="EY65" s="99">
        <f t="shared" si="192"/>
        <v>14545.719759370326</v>
      </c>
      <c r="EZ65" s="99">
        <f t="shared" si="192"/>
        <v>9787.5375064915406</v>
      </c>
      <c r="FA65" s="99">
        <f t="shared" si="192"/>
        <v>0</v>
      </c>
      <c r="FB65" s="99">
        <f t="shared" si="192"/>
        <v>0</v>
      </c>
      <c r="FC65" s="99">
        <f t="shared" si="192"/>
        <v>0</v>
      </c>
      <c r="FD65" s="99">
        <f t="shared" si="192"/>
        <v>0</v>
      </c>
      <c r="FE65" s="99">
        <f t="shared" si="192"/>
        <v>0</v>
      </c>
      <c r="FF65" s="99">
        <f t="shared" si="192"/>
        <v>0</v>
      </c>
      <c r="FG65" s="99">
        <f t="shared" si="192"/>
        <v>0</v>
      </c>
      <c r="FH65" s="99">
        <f t="shared" si="192"/>
        <v>0</v>
      </c>
      <c r="FI65" s="99">
        <f t="shared" si="192"/>
        <v>0</v>
      </c>
      <c r="FJ65" s="99">
        <f t="shared" ref="FJ65:HU65" si="193">FJ40/$CT65</f>
        <v>0</v>
      </c>
      <c r="FK65" s="99">
        <f t="shared" si="193"/>
        <v>0</v>
      </c>
      <c r="FL65" s="99">
        <f t="shared" si="193"/>
        <v>0</v>
      </c>
      <c r="FM65" s="99">
        <f t="shared" si="193"/>
        <v>0</v>
      </c>
      <c r="FN65" s="99">
        <f t="shared" si="193"/>
        <v>0</v>
      </c>
      <c r="FO65" s="99">
        <f t="shared" si="193"/>
        <v>0</v>
      </c>
      <c r="FP65" s="99">
        <f t="shared" si="193"/>
        <v>0</v>
      </c>
      <c r="FQ65" s="99">
        <f t="shared" si="193"/>
        <v>0</v>
      </c>
      <c r="FR65" s="99">
        <f t="shared" si="193"/>
        <v>0</v>
      </c>
      <c r="FS65" s="99">
        <f t="shared" si="193"/>
        <v>0</v>
      </c>
      <c r="FT65" s="99">
        <f t="shared" si="193"/>
        <v>0</v>
      </c>
      <c r="FU65" s="99">
        <f t="shared" si="193"/>
        <v>0</v>
      </c>
      <c r="FV65" s="99">
        <f t="shared" si="193"/>
        <v>0</v>
      </c>
      <c r="FW65" s="99">
        <f t="shared" si="193"/>
        <v>3715.0701100554338</v>
      </c>
      <c r="FX65" s="99">
        <f t="shared" si="193"/>
        <v>768.32350207959087</v>
      </c>
      <c r="FY65" s="99">
        <f t="shared" si="193"/>
        <v>1241.9723433615975</v>
      </c>
      <c r="FZ65" s="99">
        <f t="shared" si="193"/>
        <v>0</v>
      </c>
      <c r="GA65" s="99">
        <f t="shared" si="193"/>
        <v>42951.995496256473</v>
      </c>
      <c r="GB65" s="99">
        <f t="shared" si="193"/>
        <v>0</v>
      </c>
      <c r="GC65" s="99">
        <f t="shared" si="193"/>
        <v>0</v>
      </c>
      <c r="GD65" s="99">
        <f t="shared" si="193"/>
        <v>0</v>
      </c>
      <c r="GE65" s="99">
        <f t="shared" si="193"/>
        <v>0</v>
      </c>
      <c r="GF65" s="99">
        <f t="shared" si="193"/>
        <v>0</v>
      </c>
      <c r="GG65" s="99">
        <f t="shared" si="193"/>
        <v>1052.1512428478163</v>
      </c>
      <c r="GH65" s="99">
        <f t="shared" si="193"/>
        <v>29113.133358799369</v>
      </c>
      <c r="GI65" s="99">
        <f t="shared" si="193"/>
        <v>45672.764603620672</v>
      </c>
      <c r="GJ65" s="99">
        <f t="shared" si="193"/>
        <v>0</v>
      </c>
      <c r="GK65" s="99">
        <f t="shared" si="193"/>
        <v>0</v>
      </c>
      <c r="GL65" s="99">
        <f t="shared" si="193"/>
        <v>0</v>
      </c>
      <c r="GM65" s="99">
        <f t="shared" si="193"/>
        <v>0</v>
      </c>
      <c r="GN65" s="99">
        <f t="shared" si="193"/>
        <v>0</v>
      </c>
      <c r="GO65" s="99">
        <f t="shared" si="193"/>
        <v>35039.167334839134</v>
      </c>
      <c r="GP65" s="99">
        <f t="shared" si="193"/>
        <v>0</v>
      </c>
      <c r="GQ65" s="99">
        <f t="shared" si="193"/>
        <v>0</v>
      </c>
      <c r="GR65" s="99">
        <f t="shared" si="193"/>
        <v>0</v>
      </c>
      <c r="GS65" s="99">
        <f t="shared" si="193"/>
        <v>0</v>
      </c>
      <c r="GT65" s="99">
        <f t="shared" si="193"/>
        <v>0</v>
      </c>
      <c r="GU65" s="99">
        <f t="shared" si="193"/>
        <v>0</v>
      </c>
      <c r="GV65" s="99">
        <f t="shared" si="193"/>
        <v>47880.112829595215</v>
      </c>
      <c r="GW65" s="99">
        <f t="shared" si="193"/>
        <v>3696.9919100065022</v>
      </c>
      <c r="GX65" s="99">
        <f t="shared" si="193"/>
        <v>0</v>
      </c>
      <c r="GY65" s="99">
        <f t="shared" si="193"/>
        <v>0</v>
      </c>
      <c r="GZ65" s="99">
        <f t="shared" si="193"/>
        <v>1330.5555236013622</v>
      </c>
      <c r="HA65" s="99">
        <f t="shared" si="193"/>
        <v>0</v>
      </c>
      <c r="HB65" s="99">
        <f t="shared" si="193"/>
        <v>0</v>
      </c>
      <c r="HC65" s="99">
        <f t="shared" si="193"/>
        <v>0</v>
      </c>
      <c r="HD65" s="99">
        <f t="shared" si="193"/>
        <v>0</v>
      </c>
      <c r="HE65" s="99">
        <f t="shared" si="193"/>
        <v>0</v>
      </c>
      <c r="HF65" s="99">
        <f t="shared" si="193"/>
        <v>22388.042940596832</v>
      </c>
      <c r="HG65" s="99">
        <f t="shared" si="193"/>
        <v>0</v>
      </c>
      <c r="HH65" s="99">
        <f t="shared" si="193"/>
        <v>0</v>
      </c>
      <c r="HI65" s="99">
        <f t="shared" si="193"/>
        <v>0</v>
      </c>
      <c r="HJ65" s="99">
        <f t="shared" si="193"/>
        <v>0</v>
      </c>
      <c r="HK65" s="99">
        <f t="shared" si="193"/>
        <v>0</v>
      </c>
      <c r="HL65" s="99">
        <f t="shared" si="193"/>
        <v>0</v>
      </c>
      <c r="HM65" s="99">
        <f t="shared" si="193"/>
        <v>0</v>
      </c>
      <c r="HN65" s="99">
        <f t="shared" si="193"/>
        <v>0</v>
      </c>
      <c r="HO65" s="99">
        <f t="shared" si="193"/>
        <v>0</v>
      </c>
      <c r="HP65" s="99">
        <f t="shared" si="193"/>
        <v>0</v>
      </c>
      <c r="HQ65" s="99">
        <f t="shared" si="193"/>
        <v>0</v>
      </c>
      <c r="HR65" s="99">
        <f t="shared" si="193"/>
        <v>0</v>
      </c>
      <c r="HS65" s="99">
        <f t="shared" si="193"/>
        <v>0</v>
      </c>
      <c r="HT65" s="99">
        <f t="shared" si="193"/>
        <v>0</v>
      </c>
      <c r="HU65" s="99">
        <f t="shared" si="193"/>
        <v>0</v>
      </c>
      <c r="HV65" s="99">
        <f t="shared" ref="HV65:KG65" si="194">HV40/$CT65</f>
        <v>0</v>
      </c>
      <c r="HW65" s="99">
        <f t="shared" si="194"/>
        <v>0</v>
      </c>
      <c r="HX65" s="99">
        <f t="shared" si="194"/>
        <v>0</v>
      </c>
      <c r="HY65" s="99">
        <f t="shared" si="194"/>
        <v>0</v>
      </c>
      <c r="HZ65" s="99">
        <f t="shared" si="194"/>
        <v>0</v>
      </c>
      <c r="IA65" s="99">
        <f t="shared" si="194"/>
        <v>0</v>
      </c>
      <c r="IB65" s="99">
        <f t="shared" si="194"/>
        <v>0</v>
      </c>
      <c r="IC65" s="99">
        <f t="shared" si="194"/>
        <v>0</v>
      </c>
      <c r="ID65" s="99">
        <f t="shared" si="194"/>
        <v>0</v>
      </c>
      <c r="IE65" s="99">
        <f t="shared" si="194"/>
        <v>0</v>
      </c>
      <c r="IF65" s="99">
        <f t="shared" si="194"/>
        <v>0</v>
      </c>
      <c r="IG65" s="99">
        <f t="shared" si="194"/>
        <v>0</v>
      </c>
      <c r="IH65" s="99">
        <f t="shared" si="194"/>
        <v>0</v>
      </c>
      <c r="II65" s="99">
        <f t="shared" si="194"/>
        <v>0</v>
      </c>
      <c r="IJ65" s="99">
        <f t="shared" si="194"/>
        <v>0</v>
      </c>
      <c r="IK65" s="99">
        <f t="shared" si="194"/>
        <v>0</v>
      </c>
      <c r="IL65" s="99">
        <f t="shared" si="194"/>
        <v>0</v>
      </c>
      <c r="IM65" s="99">
        <f t="shared" si="194"/>
        <v>0</v>
      </c>
      <c r="IN65" s="99">
        <f t="shared" si="194"/>
        <v>0</v>
      </c>
      <c r="IO65" s="99">
        <f t="shared" si="194"/>
        <v>0</v>
      </c>
      <c r="IP65" s="99">
        <f t="shared" si="194"/>
        <v>0</v>
      </c>
      <c r="IQ65" s="99">
        <f t="shared" si="194"/>
        <v>0</v>
      </c>
      <c r="IR65" s="99">
        <f t="shared" si="194"/>
        <v>0</v>
      </c>
      <c r="IS65" s="99">
        <f t="shared" si="194"/>
        <v>0</v>
      </c>
      <c r="IT65" s="99">
        <f t="shared" si="194"/>
        <v>0</v>
      </c>
      <c r="IU65" s="99">
        <f t="shared" si="194"/>
        <v>0</v>
      </c>
      <c r="IV65" s="99">
        <f t="shared" si="194"/>
        <v>0</v>
      </c>
      <c r="IW65" s="99">
        <f t="shared" si="194"/>
        <v>0</v>
      </c>
      <c r="IX65" s="99">
        <f t="shared" si="194"/>
        <v>0</v>
      </c>
      <c r="IY65" s="99">
        <f t="shared" si="194"/>
        <v>0</v>
      </c>
      <c r="IZ65" s="99">
        <f t="shared" si="194"/>
        <v>0</v>
      </c>
      <c r="JA65" s="99">
        <f t="shared" si="194"/>
        <v>0</v>
      </c>
      <c r="JB65" s="99">
        <f t="shared" si="194"/>
        <v>0</v>
      </c>
      <c r="JC65" s="99">
        <f t="shared" si="194"/>
        <v>0</v>
      </c>
      <c r="JD65" s="99">
        <f t="shared" si="194"/>
        <v>0</v>
      </c>
      <c r="JE65" s="99">
        <f t="shared" si="194"/>
        <v>0</v>
      </c>
      <c r="JF65" s="99">
        <f t="shared" si="194"/>
        <v>0</v>
      </c>
      <c r="JG65" s="99">
        <f t="shared" si="194"/>
        <v>1155.1969831267261</v>
      </c>
      <c r="JH65" s="99">
        <f t="shared" si="194"/>
        <v>1292.5913034986058</v>
      </c>
      <c r="JI65" s="99">
        <f t="shared" si="194"/>
        <v>0</v>
      </c>
      <c r="JJ65" s="99">
        <f t="shared" si="194"/>
        <v>3431.2423692872085</v>
      </c>
      <c r="JK65" s="99">
        <f t="shared" si="194"/>
        <v>0</v>
      </c>
      <c r="JL65" s="99">
        <f t="shared" si="194"/>
        <v>34735.453574017083</v>
      </c>
      <c r="JM65" s="99">
        <f t="shared" si="194"/>
        <v>1928.9439452209965</v>
      </c>
      <c r="JN65" s="99">
        <f t="shared" si="194"/>
        <v>12014.771752519908</v>
      </c>
      <c r="JO65" s="99">
        <f t="shared" si="194"/>
        <v>0</v>
      </c>
      <c r="JP65" s="99">
        <f t="shared" si="194"/>
        <v>0</v>
      </c>
      <c r="JQ65" s="99">
        <f t="shared" si="194"/>
        <v>0</v>
      </c>
      <c r="JR65" s="99">
        <f t="shared" si="194"/>
        <v>8762.5035637171222</v>
      </c>
      <c r="JS65" s="99">
        <f t="shared" si="194"/>
        <v>0</v>
      </c>
      <c r="JT65" s="99">
        <f t="shared" si="194"/>
        <v>8702.845503555649</v>
      </c>
      <c r="JU65" s="99">
        <f t="shared" si="194"/>
        <v>4096.5201310878892</v>
      </c>
      <c r="JV65" s="99">
        <f t="shared" si="194"/>
        <v>26236.891731014359</v>
      </c>
      <c r="JW65" s="99">
        <f t="shared" si="194"/>
        <v>1702.966444609352</v>
      </c>
      <c r="JX65" s="99">
        <f t="shared" si="194"/>
        <v>1898.2110051378129</v>
      </c>
      <c r="JY65" s="99">
        <f t="shared" si="194"/>
        <v>17794.372308163325</v>
      </c>
      <c r="JZ65" s="99">
        <f t="shared" si="194"/>
        <v>0</v>
      </c>
      <c r="KA65" s="99">
        <f t="shared" si="194"/>
        <v>12501.075333836166</v>
      </c>
      <c r="KB65" s="99">
        <f t="shared" si="194"/>
        <v>9227.1133049746641</v>
      </c>
      <c r="KC65" s="99">
        <f t="shared" si="194"/>
        <v>38891.631765266444</v>
      </c>
      <c r="KD65" s="99">
        <f t="shared" si="194"/>
        <v>2212.7716859892216</v>
      </c>
      <c r="KE65" s="99">
        <f t="shared" si="194"/>
        <v>1446.2560039145239</v>
      </c>
      <c r="KF65" s="99">
        <f t="shared" si="194"/>
        <v>1731.8915646876426</v>
      </c>
      <c r="KG65" s="99">
        <f t="shared" si="194"/>
        <v>9058.9860445195991</v>
      </c>
      <c r="KH65" s="99">
        <f t="shared" ref="KH65:KR65" si="195">KH40/$CT65</f>
        <v>5199.2903340727134</v>
      </c>
      <c r="KI65" s="99">
        <f t="shared" si="195"/>
        <v>0</v>
      </c>
      <c r="KJ65" s="99">
        <f t="shared" si="195"/>
        <v>0</v>
      </c>
      <c r="KK65" s="99">
        <f t="shared" si="195"/>
        <v>35695.405996615344</v>
      </c>
      <c r="KL65" s="99">
        <f t="shared" si="195"/>
        <v>0</v>
      </c>
      <c r="KM65" s="99">
        <f t="shared" si="195"/>
        <v>0</v>
      </c>
      <c r="KN65" s="99">
        <f t="shared" si="195"/>
        <v>0</v>
      </c>
      <c r="KO65" s="99">
        <f t="shared" si="195"/>
        <v>0</v>
      </c>
      <c r="KP65" s="99">
        <f t="shared" si="195"/>
        <v>6059.8126564018557</v>
      </c>
      <c r="KQ65" s="99">
        <f t="shared" si="195"/>
        <v>0</v>
      </c>
      <c r="KR65" s="99">
        <f t="shared" si="195"/>
        <v>0</v>
      </c>
    </row>
    <row r="66" spans="31:304" x14ac:dyDescent="0.15">
      <c r="AE66" s="82" t="s">
        <v>372</v>
      </c>
      <c r="AF66" s="83" t="s">
        <v>29</v>
      </c>
      <c r="AG66" s="97">
        <f t="shared" si="139"/>
        <v>0</v>
      </c>
      <c r="AK66" s="97">
        <f t="shared" si="140"/>
        <v>0</v>
      </c>
      <c r="AO66" s="97">
        <f t="shared" si="141"/>
        <v>0</v>
      </c>
      <c r="AS66" s="97">
        <f t="shared" si="142"/>
        <v>0</v>
      </c>
      <c r="AW66" s="97">
        <f t="shared" si="143"/>
        <v>0</v>
      </c>
      <c r="BA66" s="97">
        <f t="shared" si="144"/>
        <v>2.3390652244793808E-4</v>
      </c>
      <c r="BE66" s="97">
        <f t="shared" si="145"/>
        <v>0</v>
      </c>
      <c r="BI66" s="97">
        <f t="shared" si="146"/>
        <v>0</v>
      </c>
      <c r="BM66" s="97">
        <f t="shared" si="147"/>
        <v>0</v>
      </c>
      <c r="BQ66" s="97">
        <f t="shared" si="148"/>
        <v>1</v>
      </c>
      <c r="BU66" s="97">
        <f t="shared" si="149"/>
        <v>0</v>
      </c>
      <c r="BX66" s="101"/>
      <c r="BY66" s="97">
        <f t="shared" si="150"/>
        <v>0</v>
      </c>
      <c r="CB66" s="101"/>
      <c r="CC66" s="97">
        <f t="shared" si="151"/>
        <v>0</v>
      </c>
      <c r="CF66" s="101"/>
      <c r="CG66" s="97">
        <f t="shared" si="152"/>
        <v>0</v>
      </c>
      <c r="CJ66" s="101"/>
      <c r="CK66" s="97">
        <f t="shared" si="153"/>
        <v>0</v>
      </c>
      <c r="CO66" s="97">
        <f t="shared" si="154"/>
        <v>0</v>
      </c>
      <c r="CT66" s="100">
        <v>2.94</v>
      </c>
      <c r="CU66" s="82" t="s">
        <v>373</v>
      </c>
      <c r="CV66" s="83" t="s">
        <v>28</v>
      </c>
      <c r="CW66" s="99">
        <f t="shared" si="159"/>
        <v>0</v>
      </c>
      <c r="CX66" s="99">
        <f t="shared" ref="CX66:FI66" si="196">CX41/$CT66</f>
        <v>0</v>
      </c>
      <c r="CY66" s="99">
        <f t="shared" si="196"/>
        <v>0</v>
      </c>
      <c r="CZ66" s="99">
        <f t="shared" si="196"/>
        <v>0</v>
      </c>
      <c r="DA66" s="99">
        <f t="shared" si="196"/>
        <v>1367.687074829932</v>
      </c>
      <c r="DB66" s="99">
        <f t="shared" si="196"/>
        <v>107.99319727891157</v>
      </c>
      <c r="DC66" s="99">
        <f t="shared" si="196"/>
        <v>0</v>
      </c>
      <c r="DD66" s="99">
        <f t="shared" si="196"/>
        <v>0</v>
      </c>
      <c r="DE66" s="99">
        <f t="shared" si="196"/>
        <v>547.10884353741494</v>
      </c>
      <c r="DF66" s="99">
        <f t="shared" si="196"/>
        <v>0</v>
      </c>
      <c r="DG66" s="99">
        <f t="shared" si="196"/>
        <v>0</v>
      </c>
      <c r="DH66" s="99">
        <f t="shared" si="196"/>
        <v>0</v>
      </c>
      <c r="DI66" s="99">
        <f t="shared" si="196"/>
        <v>0</v>
      </c>
      <c r="DJ66" s="99">
        <f t="shared" si="196"/>
        <v>0</v>
      </c>
      <c r="DK66" s="99">
        <f t="shared" si="196"/>
        <v>0</v>
      </c>
      <c r="DL66" s="99">
        <f t="shared" si="196"/>
        <v>15185.204081632653</v>
      </c>
      <c r="DM66" s="99">
        <f t="shared" si="196"/>
        <v>0</v>
      </c>
      <c r="DN66" s="99">
        <f t="shared" si="196"/>
        <v>0</v>
      </c>
      <c r="DO66" s="99">
        <f t="shared" si="196"/>
        <v>206.46258503401361</v>
      </c>
      <c r="DP66" s="99">
        <f t="shared" si="196"/>
        <v>26624.319727891158</v>
      </c>
      <c r="DQ66" s="99">
        <f t="shared" si="196"/>
        <v>0</v>
      </c>
      <c r="DR66" s="99">
        <f t="shared" si="196"/>
        <v>11274.319727891158</v>
      </c>
      <c r="DS66" s="99">
        <f t="shared" si="196"/>
        <v>73.129251700680271</v>
      </c>
      <c r="DT66" s="99">
        <f t="shared" si="196"/>
        <v>0</v>
      </c>
      <c r="DU66" s="99">
        <f t="shared" si="196"/>
        <v>0</v>
      </c>
      <c r="DV66" s="99">
        <f t="shared" si="196"/>
        <v>0</v>
      </c>
      <c r="DW66" s="99">
        <f t="shared" si="196"/>
        <v>0</v>
      </c>
      <c r="DX66" s="99">
        <f t="shared" si="196"/>
        <v>0</v>
      </c>
      <c r="DY66" s="99">
        <f t="shared" si="196"/>
        <v>0</v>
      </c>
      <c r="DZ66" s="99">
        <f t="shared" si="196"/>
        <v>0</v>
      </c>
      <c r="EA66" s="99">
        <f t="shared" si="196"/>
        <v>0</v>
      </c>
      <c r="EB66" s="99">
        <f t="shared" si="196"/>
        <v>121.42857142857143</v>
      </c>
      <c r="EC66" s="99">
        <f t="shared" si="196"/>
        <v>0</v>
      </c>
      <c r="ED66" s="99">
        <f t="shared" si="196"/>
        <v>0</v>
      </c>
      <c r="EE66" s="99">
        <f t="shared" si="196"/>
        <v>0</v>
      </c>
      <c r="EF66" s="99">
        <f t="shared" si="196"/>
        <v>0</v>
      </c>
      <c r="EG66" s="99">
        <f t="shared" si="196"/>
        <v>0</v>
      </c>
      <c r="EH66" s="99">
        <f t="shared" si="196"/>
        <v>0</v>
      </c>
      <c r="EI66" s="99">
        <f t="shared" si="196"/>
        <v>0</v>
      </c>
      <c r="EJ66" s="99">
        <f t="shared" si="196"/>
        <v>0</v>
      </c>
      <c r="EK66" s="99">
        <f t="shared" si="196"/>
        <v>202.72108843537416</v>
      </c>
      <c r="EL66" s="99">
        <f t="shared" si="196"/>
        <v>0</v>
      </c>
      <c r="EM66" s="99">
        <f t="shared" si="196"/>
        <v>0</v>
      </c>
      <c r="EN66" s="99">
        <f t="shared" si="196"/>
        <v>0</v>
      </c>
      <c r="EO66" s="99">
        <f t="shared" si="196"/>
        <v>0</v>
      </c>
      <c r="EP66" s="99">
        <f t="shared" si="196"/>
        <v>0</v>
      </c>
      <c r="EQ66" s="99">
        <f t="shared" si="196"/>
        <v>212.24489795918367</v>
      </c>
      <c r="ER66" s="99">
        <f t="shared" si="196"/>
        <v>0</v>
      </c>
      <c r="ES66" s="99">
        <f t="shared" si="196"/>
        <v>0</v>
      </c>
      <c r="ET66" s="99">
        <f t="shared" si="196"/>
        <v>0</v>
      </c>
      <c r="EU66" s="99">
        <f t="shared" si="196"/>
        <v>0</v>
      </c>
      <c r="EV66" s="99">
        <f t="shared" si="196"/>
        <v>151.87074829931973</v>
      </c>
      <c r="EW66" s="99">
        <f t="shared" si="196"/>
        <v>0</v>
      </c>
      <c r="EX66" s="99">
        <f t="shared" si="196"/>
        <v>0</v>
      </c>
      <c r="EY66" s="99">
        <f t="shared" si="196"/>
        <v>0</v>
      </c>
      <c r="EZ66" s="99">
        <f t="shared" si="196"/>
        <v>0</v>
      </c>
      <c r="FA66" s="99">
        <f t="shared" si="196"/>
        <v>0</v>
      </c>
      <c r="FB66" s="99">
        <f t="shared" si="196"/>
        <v>0</v>
      </c>
      <c r="FC66" s="99">
        <f t="shared" si="196"/>
        <v>0</v>
      </c>
      <c r="FD66" s="99">
        <f t="shared" si="196"/>
        <v>601.7006802721088</v>
      </c>
      <c r="FE66" s="99">
        <f t="shared" si="196"/>
        <v>91.156462585034021</v>
      </c>
      <c r="FF66" s="99">
        <f t="shared" si="196"/>
        <v>2006.6326530612246</v>
      </c>
      <c r="FG66" s="99">
        <f t="shared" si="196"/>
        <v>0</v>
      </c>
      <c r="FH66" s="99">
        <f t="shared" si="196"/>
        <v>292.17687074829934</v>
      </c>
      <c r="FI66" s="99">
        <f t="shared" si="196"/>
        <v>0</v>
      </c>
      <c r="FJ66" s="99">
        <f t="shared" ref="FJ66:HU66" si="197">FJ41/$CT66</f>
        <v>0</v>
      </c>
      <c r="FK66" s="99">
        <f t="shared" si="197"/>
        <v>0</v>
      </c>
      <c r="FL66" s="99">
        <f t="shared" si="197"/>
        <v>0</v>
      </c>
      <c r="FM66" s="99">
        <f t="shared" si="197"/>
        <v>0</v>
      </c>
      <c r="FN66" s="99">
        <f t="shared" si="197"/>
        <v>0</v>
      </c>
      <c r="FO66" s="99">
        <f t="shared" si="197"/>
        <v>0</v>
      </c>
      <c r="FP66" s="99">
        <f t="shared" si="197"/>
        <v>202.38095238095238</v>
      </c>
      <c r="FQ66" s="99">
        <f t="shared" si="197"/>
        <v>0</v>
      </c>
      <c r="FR66" s="99">
        <f t="shared" si="197"/>
        <v>713.09523809523807</v>
      </c>
      <c r="FS66" s="99">
        <f t="shared" si="197"/>
        <v>996.9387755102041</v>
      </c>
      <c r="FT66" s="99">
        <f t="shared" si="197"/>
        <v>203.57142857142858</v>
      </c>
      <c r="FU66" s="99">
        <f t="shared" si="197"/>
        <v>0</v>
      </c>
      <c r="FV66" s="99">
        <f t="shared" si="197"/>
        <v>0</v>
      </c>
      <c r="FW66" s="99">
        <f t="shared" si="197"/>
        <v>0</v>
      </c>
      <c r="FX66" s="99">
        <f t="shared" si="197"/>
        <v>0</v>
      </c>
      <c r="FY66" s="99">
        <f t="shared" si="197"/>
        <v>0</v>
      </c>
      <c r="FZ66" s="99">
        <f t="shared" si="197"/>
        <v>0</v>
      </c>
      <c r="GA66" s="99">
        <f t="shared" si="197"/>
        <v>0</v>
      </c>
      <c r="GB66" s="99">
        <f t="shared" si="197"/>
        <v>0</v>
      </c>
      <c r="GC66" s="99">
        <f t="shared" si="197"/>
        <v>191.49659863945578</v>
      </c>
      <c r="GD66" s="99">
        <f t="shared" si="197"/>
        <v>0</v>
      </c>
      <c r="GE66" s="99">
        <f t="shared" si="197"/>
        <v>0</v>
      </c>
      <c r="GF66" s="99">
        <f t="shared" si="197"/>
        <v>0</v>
      </c>
      <c r="GG66" s="99">
        <f t="shared" si="197"/>
        <v>0</v>
      </c>
      <c r="GH66" s="99">
        <f t="shared" si="197"/>
        <v>0</v>
      </c>
      <c r="GI66" s="99">
        <f t="shared" si="197"/>
        <v>0</v>
      </c>
      <c r="GJ66" s="99">
        <f t="shared" si="197"/>
        <v>0</v>
      </c>
      <c r="GK66" s="99">
        <f t="shared" si="197"/>
        <v>0</v>
      </c>
      <c r="GL66" s="99">
        <f t="shared" si="197"/>
        <v>0</v>
      </c>
      <c r="GM66" s="99">
        <f t="shared" si="197"/>
        <v>0</v>
      </c>
      <c r="GN66" s="99">
        <f t="shared" si="197"/>
        <v>0</v>
      </c>
      <c r="GO66" s="99">
        <f t="shared" si="197"/>
        <v>0</v>
      </c>
      <c r="GP66" s="99">
        <f t="shared" si="197"/>
        <v>0</v>
      </c>
      <c r="GQ66" s="99">
        <f t="shared" si="197"/>
        <v>0</v>
      </c>
      <c r="GR66" s="99">
        <f t="shared" si="197"/>
        <v>0</v>
      </c>
      <c r="GS66" s="99">
        <f t="shared" si="197"/>
        <v>0</v>
      </c>
      <c r="GT66" s="99">
        <f t="shared" si="197"/>
        <v>478.74149659863946</v>
      </c>
      <c r="GU66" s="99">
        <f t="shared" si="197"/>
        <v>0</v>
      </c>
      <c r="GV66" s="99">
        <f t="shared" si="197"/>
        <v>0</v>
      </c>
      <c r="GW66" s="99">
        <f t="shared" si="197"/>
        <v>0</v>
      </c>
      <c r="GX66" s="99">
        <f t="shared" si="197"/>
        <v>0</v>
      </c>
      <c r="GY66" s="99">
        <f t="shared" si="197"/>
        <v>0</v>
      </c>
      <c r="GZ66" s="99">
        <f t="shared" si="197"/>
        <v>0</v>
      </c>
      <c r="HA66" s="99">
        <f t="shared" si="197"/>
        <v>0</v>
      </c>
      <c r="HB66" s="99">
        <f t="shared" si="197"/>
        <v>92.176870748299322</v>
      </c>
      <c r="HC66" s="99">
        <f t="shared" si="197"/>
        <v>0</v>
      </c>
      <c r="HD66" s="99">
        <f t="shared" si="197"/>
        <v>0</v>
      </c>
      <c r="HE66" s="99">
        <f t="shared" si="197"/>
        <v>0</v>
      </c>
      <c r="HF66" s="99">
        <f t="shared" si="197"/>
        <v>0</v>
      </c>
      <c r="HG66" s="99">
        <f t="shared" si="197"/>
        <v>0</v>
      </c>
      <c r="HH66" s="99">
        <f t="shared" si="197"/>
        <v>0</v>
      </c>
      <c r="HI66" s="99">
        <f t="shared" si="197"/>
        <v>117.00680272108843</v>
      </c>
      <c r="HJ66" s="99">
        <f t="shared" si="197"/>
        <v>0</v>
      </c>
      <c r="HK66" s="99">
        <f t="shared" si="197"/>
        <v>662.75510204081638</v>
      </c>
      <c r="HL66" s="99">
        <f t="shared" si="197"/>
        <v>0</v>
      </c>
      <c r="HM66" s="99">
        <f t="shared" si="197"/>
        <v>0</v>
      </c>
      <c r="HN66" s="99">
        <f t="shared" si="197"/>
        <v>0</v>
      </c>
      <c r="HO66" s="99">
        <f t="shared" si="197"/>
        <v>555.61224489795916</v>
      </c>
      <c r="HP66" s="99">
        <f t="shared" si="197"/>
        <v>178.23129251700681</v>
      </c>
      <c r="HQ66" s="99">
        <f t="shared" si="197"/>
        <v>139.96598639455783</v>
      </c>
      <c r="HR66" s="99">
        <f t="shared" si="197"/>
        <v>955.95238095238096</v>
      </c>
      <c r="HS66" s="99">
        <f t="shared" si="197"/>
        <v>0</v>
      </c>
      <c r="HT66" s="99">
        <f t="shared" si="197"/>
        <v>386.39455782312928</v>
      </c>
      <c r="HU66" s="99">
        <f t="shared" si="197"/>
        <v>0</v>
      </c>
      <c r="HV66" s="99">
        <f t="shared" ref="HV66:KG66" si="198">HV41/$CT66</f>
        <v>0</v>
      </c>
      <c r="HW66" s="99">
        <f t="shared" si="198"/>
        <v>0</v>
      </c>
      <c r="HX66" s="99">
        <f t="shared" si="198"/>
        <v>0</v>
      </c>
      <c r="HY66" s="99">
        <f t="shared" si="198"/>
        <v>0</v>
      </c>
      <c r="HZ66" s="99">
        <f t="shared" si="198"/>
        <v>0</v>
      </c>
      <c r="IA66" s="99">
        <f t="shared" si="198"/>
        <v>0</v>
      </c>
      <c r="IB66" s="99">
        <f t="shared" si="198"/>
        <v>0</v>
      </c>
      <c r="IC66" s="99">
        <f t="shared" si="198"/>
        <v>0</v>
      </c>
      <c r="ID66" s="99">
        <f t="shared" si="198"/>
        <v>0</v>
      </c>
      <c r="IE66" s="99">
        <f t="shared" si="198"/>
        <v>0</v>
      </c>
      <c r="IF66" s="99">
        <f t="shared" si="198"/>
        <v>0</v>
      </c>
      <c r="IG66" s="99">
        <f t="shared" si="198"/>
        <v>115.1360544217687</v>
      </c>
      <c r="IH66" s="99">
        <f t="shared" si="198"/>
        <v>0</v>
      </c>
      <c r="II66" s="99">
        <f t="shared" si="198"/>
        <v>0</v>
      </c>
      <c r="IJ66" s="99">
        <f t="shared" si="198"/>
        <v>0</v>
      </c>
      <c r="IK66" s="99">
        <f t="shared" si="198"/>
        <v>0</v>
      </c>
      <c r="IL66" s="99">
        <f t="shared" si="198"/>
        <v>0</v>
      </c>
      <c r="IM66" s="99">
        <f t="shared" si="198"/>
        <v>0</v>
      </c>
      <c r="IN66" s="99">
        <f t="shared" si="198"/>
        <v>0</v>
      </c>
      <c r="IO66" s="99">
        <f t="shared" si="198"/>
        <v>0</v>
      </c>
      <c r="IP66" s="99">
        <f t="shared" si="198"/>
        <v>0</v>
      </c>
      <c r="IQ66" s="99">
        <f t="shared" si="198"/>
        <v>0</v>
      </c>
      <c r="IR66" s="99">
        <f t="shared" si="198"/>
        <v>0</v>
      </c>
      <c r="IS66" s="99">
        <f t="shared" si="198"/>
        <v>0</v>
      </c>
      <c r="IT66" s="99">
        <f t="shared" si="198"/>
        <v>174.82993197278913</v>
      </c>
      <c r="IU66" s="99">
        <f t="shared" si="198"/>
        <v>0</v>
      </c>
      <c r="IV66" s="99">
        <f t="shared" si="198"/>
        <v>0</v>
      </c>
      <c r="IW66" s="99">
        <f t="shared" si="198"/>
        <v>0</v>
      </c>
      <c r="IX66" s="99">
        <f t="shared" si="198"/>
        <v>92.687074829931973</v>
      </c>
      <c r="IY66" s="99">
        <f t="shared" si="198"/>
        <v>0</v>
      </c>
      <c r="IZ66" s="99">
        <f t="shared" si="198"/>
        <v>0</v>
      </c>
      <c r="JA66" s="99">
        <f t="shared" si="198"/>
        <v>0</v>
      </c>
      <c r="JB66" s="99">
        <f t="shared" si="198"/>
        <v>0</v>
      </c>
      <c r="JC66" s="99">
        <f t="shared" si="198"/>
        <v>0</v>
      </c>
      <c r="JD66" s="99">
        <f t="shared" si="198"/>
        <v>0</v>
      </c>
      <c r="JE66" s="99">
        <f t="shared" si="198"/>
        <v>0</v>
      </c>
      <c r="JF66" s="99">
        <f t="shared" si="198"/>
        <v>0</v>
      </c>
      <c r="JG66" s="99">
        <f t="shared" si="198"/>
        <v>0</v>
      </c>
      <c r="JH66" s="99">
        <f t="shared" si="198"/>
        <v>0</v>
      </c>
      <c r="JI66" s="99">
        <f t="shared" si="198"/>
        <v>132.99319727891157</v>
      </c>
      <c r="JJ66" s="99">
        <f t="shared" si="198"/>
        <v>0</v>
      </c>
      <c r="JK66" s="99">
        <f t="shared" si="198"/>
        <v>0</v>
      </c>
      <c r="JL66" s="99">
        <f t="shared" si="198"/>
        <v>0</v>
      </c>
      <c r="JM66" s="99">
        <f t="shared" si="198"/>
        <v>0</v>
      </c>
      <c r="JN66" s="99">
        <f t="shared" si="198"/>
        <v>0</v>
      </c>
      <c r="JO66" s="99">
        <f t="shared" si="198"/>
        <v>0</v>
      </c>
      <c r="JP66" s="99">
        <f t="shared" si="198"/>
        <v>0</v>
      </c>
      <c r="JQ66" s="99">
        <f t="shared" si="198"/>
        <v>0</v>
      </c>
      <c r="JR66" s="99">
        <f t="shared" si="198"/>
        <v>125</v>
      </c>
      <c r="JS66" s="99">
        <f t="shared" si="198"/>
        <v>0</v>
      </c>
      <c r="JT66" s="99">
        <f t="shared" si="198"/>
        <v>0</v>
      </c>
      <c r="JU66" s="99">
        <f t="shared" si="198"/>
        <v>0</v>
      </c>
      <c r="JV66" s="99">
        <f t="shared" si="198"/>
        <v>0</v>
      </c>
      <c r="JW66" s="99">
        <f t="shared" si="198"/>
        <v>1717.0068027210884</v>
      </c>
      <c r="JX66" s="99">
        <f t="shared" si="198"/>
        <v>0</v>
      </c>
      <c r="JY66" s="99">
        <f t="shared" si="198"/>
        <v>0</v>
      </c>
      <c r="JZ66" s="99">
        <f t="shared" si="198"/>
        <v>75</v>
      </c>
      <c r="KA66" s="99">
        <f t="shared" si="198"/>
        <v>0</v>
      </c>
      <c r="KB66" s="99">
        <f t="shared" si="198"/>
        <v>0</v>
      </c>
      <c r="KC66" s="99">
        <f t="shared" si="198"/>
        <v>0</v>
      </c>
      <c r="KD66" s="99">
        <f t="shared" si="198"/>
        <v>0</v>
      </c>
      <c r="KE66" s="99">
        <f t="shared" si="198"/>
        <v>2353.4013605442178</v>
      </c>
      <c r="KF66" s="99">
        <f t="shared" si="198"/>
        <v>24769.727891156464</v>
      </c>
      <c r="KG66" s="99">
        <f t="shared" si="198"/>
        <v>0</v>
      </c>
      <c r="KH66" s="99">
        <f t="shared" ref="KH66:KR66" si="199">KH41/$CT66</f>
        <v>991.49659863945578</v>
      </c>
      <c r="KI66" s="99">
        <f t="shared" si="199"/>
        <v>0</v>
      </c>
      <c r="KJ66" s="99">
        <f t="shared" si="199"/>
        <v>0</v>
      </c>
      <c r="KK66" s="99">
        <f t="shared" si="199"/>
        <v>22948.12925170068</v>
      </c>
      <c r="KL66" s="99">
        <f t="shared" si="199"/>
        <v>1607.6530612244899</v>
      </c>
      <c r="KM66" s="99">
        <f t="shared" si="199"/>
        <v>192.00680272108843</v>
      </c>
      <c r="KN66" s="99">
        <f t="shared" si="199"/>
        <v>475.1700680272109</v>
      </c>
      <c r="KO66" s="99">
        <f t="shared" si="199"/>
        <v>611.90476190476193</v>
      </c>
      <c r="KP66" s="99">
        <f t="shared" si="199"/>
        <v>1160.8843537414966</v>
      </c>
      <c r="KQ66" s="99">
        <f t="shared" si="199"/>
        <v>0</v>
      </c>
      <c r="KR66" s="99">
        <f t="shared" si="199"/>
        <v>0</v>
      </c>
    </row>
    <row r="67" spans="31:304" x14ac:dyDescent="0.15">
      <c r="AE67" s="82" t="s">
        <v>371</v>
      </c>
      <c r="AF67" s="83" t="s">
        <v>30</v>
      </c>
      <c r="AG67" s="97">
        <f t="shared" si="139"/>
        <v>0</v>
      </c>
      <c r="AK67" s="97">
        <f t="shared" si="140"/>
        <v>0</v>
      </c>
      <c r="AO67" s="97">
        <f t="shared" si="141"/>
        <v>0</v>
      </c>
      <c r="AS67" s="97">
        <f t="shared" si="142"/>
        <v>0</v>
      </c>
      <c r="AW67" s="97">
        <f t="shared" si="143"/>
        <v>0</v>
      </c>
      <c r="BA67" s="97">
        <f t="shared" si="144"/>
        <v>0</v>
      </c>
      <c r="BE67" s="97">
        <f t="shared" si="145"/>
        <v>0</v>
      </c>
      <c r="BI67" s="97">
        <f t="shared" si="146"/>
        <v>0</v>
      </c>
      <c r="BM67" s="97">
        <f t="shared" si="147"/>
        <v>0</v>
      </c>
      <c r="BQ67" s="97">
        <f t="shared" si="148"/>
        <v>0</v>
      </c>
      <c r="BU67" s="97">
        <f t="shared" si="149"/>
        <v>0</v>
      </c>
      <c r="BX67" s="101"/>
      <c r="BY67" s="97">
        <f t="shared" si="150"/>
        <v>0.58138805436162344</v>
      </c>
      <c r="CB67" s="101"/>
      <c r="CC67" s="97">
        <f t="shared" si="151"/>
        <v>0</v>
      </c>
      <c r="CF67" s="101"/>
      <c r="CG67" s="97">
        <f t="shared" si="152"/>
        <v>0</v>
      </c>
      <c r="CJ67" s="101"/>
      <c r="CK67" s="97">
        <f t="shared" si="153"/>
        <v>0</v>
      </c>
      <c r="CO67" s="97">
        <f t="shared" si="154"/>
        <v>0</v>
      </c>
      <c r="CT67" s="100">
        <v>1.58</v>
      </c>
      <c r="CU67" s="82" t="s">
        <v>372</v>
      </c>
      <c r="CV67" s="83" t="s">
        <v>29</v>
      </c>
      <c r="CW67" s="99">
        <f t="shared" si="159"/>
        <v>445.25316455696202</v>
      </c>
      <c r="CX67" s="99">
        <f t="shared" ref="CX67:FI67" si="200">CX42/$CT67</f>
        <v>0</v>
      </c>
      <c r="CY67" s="99">
        <f t="shared" si="200"/>
        <v>2031.0126582278481</v>
      </c>
      <c r="CZ67" s="99">
        <f t="shared" si="200"/>
        <v>0</v>
      </c>
      <c r="DA67" s="99">
        <f t="shared" si="200"/>
        <v>1064.5569620253164</v>
      </c>
      <c r="DB67" s="99">
        <f t="shared" si="200"/>
        <v>0</v>
      </c>
      <c r="DC67" s="99">
        <f t="shared" si="200"/>
        <v>0</v>
      </c>
      <c r="DD67" s="99">
        <f t="shared" si="200"/>
        <v>0</v>
      </c>
      <c r="DE67" s="99">
        <f t="shared" si="200"/>
        <v>5771.2025316455693</v>
      </c>
      <c r="DF67" s="99">
        <f t="shared" si="200"/>
        <v>0</v>
      </c>
      <c r="DG67" s="99">
        <f t="shared" si="200"/>
        <v>0</v>
      </c>
      <c r="DH67" s="99">
        <f t="shared" si="200"/>
        <v>1435.7594936708861</v>
      </c>
      <c r="DI67" s="99">
        <f t="shared" si="200"/>
        <v>0</v>
      </c>
      <c r="DJ67" s="99">
        <f t="shared" si="200"/>
        <v>0</v>
      </c>
      <c r="DK67" s="99">
        <f t="shared" si="200"/>
        <v>0</v>
      </c>
      <c r="DL67" s="99">
        <f t="shared" si="200"/>
        <v>0</v>
      </c>
      <c r="DM67" s="99">
        <f t="shared" si="200"/>
        <v>0</v>
      </c>
      <c r="DN67" s="99">
        <f t="shared" si="200"/>
        <v>0</v>
      </c>
      <c r="DO67" s="99">
        <f t="shared" si="200"/>
        <v>191.13924050632912</v>
      </c>
      <c r="DP67" s="99">
        <f t="shared" si="200"/>
        <v>0</v>
      </c>
      <c r="DQ67" s="99">
        <f t="shared" si="200"/>
        <v>204.1139240506329</v>
      </c>
      <c r="DR67" s="99">
        <f t="shared" si="200"/>
        <v>0</v>
      </c>
      <c r="DS67" s="99">
        <f t="shared" si="200"/>
        <v>0</v>
      </c>
      <c r="DT67" s="99">
        <f t="shared" si="200"/>
        <v>530.0632911392405</v>
      </c>
      <c r="DU67" s="99">
        <f t="shared" si="200"/>
        <v>0</v>
      </c>
      <c r="DV67" s="99">
        <f t="shared" si="200"/>
        <v>0</v>
      </c>
      <c r="DW67" s="99">
        <f t="shared" si="200"/>
        <v>0</v>
      </c>
      <c r="DX67" s="99">
        <f t="shared" si="200"/>
        <v>0</v>
      </c>
      <c r="DY67" s="99">
        <f t="shared" si="200"/>
        <v>429.74683544303798</v>
      </c>
      <c r="DZ67" s="99">
        <f t="shared" si="200"/>
        <v>639.87341772151899</v>
      </c>
      <c r="EA67" s="99">
        <f t="shared" si="200"/>
        <v>0</v>
      </c>
      <c r="EB67" s="99">
        <f t="shared" si="200"/>
        <v>0</v>
      </c>
      <c r="EC67" s="99">
        <f t="shared" si="200"/>
        <v>909.17721518987332</v>
      </c>
      <c r="ED67" s="99">
        <f t="shared" si="200"/>
        <v>0</v>
      </c>
      <c r="EE67" s="99">
        <f t="shared" si="200"/>
        <v>0</v>
      </c>
      <c r="EF67" s="99">
        <f t="shared" si="200"/>
        <v>0</v>
      </c>
      <c r="EG67" s="99">
        <f t="shared" si="200"/>
        <v>324.05063291139237</v>
      </c>
      <c r="EH67" s="99">
        <f t="shared" si="200"/>
        <v>0</v>
      </c>
      <c r="EI67" s="99">
        <f t="shared" si="200"/>
        <v>16526.898734177215</v>
      </c>
      <c r="EJ67" s="99">
        <f t="shared" si="200"/>
        <v>16229.746835443037</v>
      </c>
      <c r="EK67" s="99">
        <f t="shared" si="200"/>
        <v>768.35443037974676</v>
      </c>
      <c r="EL67" s="99">
        <f t="shared" si="200"/>
        <v>1323.1012658227849</v>
      </c>
      <c r="EM67" s="99">
        <f t="shared" si="200"/>
        <v>1814.2405063291139</v>
      </c>
      <c r="EN67" s="99">
        <f t="shared" si="200"/>
        <v>0</v>
      </c>
      <c r="EO67" s="99">
        <f t="shared" si="200"/>
        <v>174.68354430379745</v>
      </c>
      <c r="EP67" s="99">
        <f t="shared" si="200"/>
        <v>0</v>
      </c>
      <c r="EQ67" s="99">
        <f t="shared" si="200"/>
        <v>415.82278481012656</v>
      </c>
      <c r="ER67" s="99">
        <f t="shared" si="200"/>
        <v>205.37974683544303</v>
      </c>
      <c r="ES67" s="99">
        <f t="shared" si="200"/>
        <v>254.43037974683543</v>
      </c>
      <c r="ET67" s="99">
        <f t="shared" si="200"/>
        <v>0</v>
      </c>
      <c r="EU67" s="99">
        <f t="shared" si="200"/>
        <v>0</v>
      </c>
      <c r="EV67" s="99">
        <f t="shared" si="200"/>
        <v>0</v>
      </c>
      <c r="EW67" s="99">
        <f t="shared" si="200"/>
        <v>4923.4177215189875</v>
      </c>
      <c r="EX67" s="99">
        <f t="shared" si="200"/>
        <v>2121.2025316455697</v>
      </c>
      <c r="EY67" s="99">
        <f t="shared" si="200"/>
        <v>189.87341772151899</v>
      </c>
      <c r="EZ67" s="99">
        <f t="shared" si="200"/>
        <v>0</v>
      </c>
      <c r="FA67" s="99">
        <f t="shared" si="200"/>
        <v>5049.3670886075943</v>
      </c>
      <c r="FB67" s="99">
        <f t="shared" si="200"/>
        <v>3705.3797468354428</v>
      </c>
      <c r="FC67" s="99">
        <f t="shared" si="200"/>
        <v>7215.506329113924</v>
      </c>
      <c r="FD67" s="99">
        <f t="shared" si="200"/>
        <v>1370.253164556962</v>
      </c>
      <c r="FE67" s="99">
        <f t="shared" si="200"/>
        <v>9260.1265822784808</v>
      </c>
      <c r="FF67" s="99">
        <f t="shared" si="200"/>
        <v>1678.7974683544303</v>
      </c>
      <c r="FG67" s="99">
        <f t="shared" si="200"/>
        <v>0</v>
      </c>
      <c r="FH67" s="99">
        <f t="shared" si="200"/>
        <v>2172.7848101265822</v>
      </c>
      <c r="FI67" s="99">
        <f t="shared" si="200"/>
        <v>1051.8987341772151</v>
      </c>
      <c r="FJ67" s="99">
        <f t="shared" ref="FJ67:HU67" si="201">FJ42/$CT67</f>
        <v>0</v>
      </c>
      <c r="FK67" s="99">
        <f t="shared" si="201"/>
        <v>250</v>
      </c>
      <c r="FL67" s="99">
        <f t="shared" si="201"/>
        <v>0</v>
      </c>
      <c r="FM67" s="99">
        <f t="shared" si="201"/>
        <v>0</v>
      </c>
      <c r="FN67" s="99">
        <f t="shared" si="201"/>
        <v>885.12658227848101</v>
      </c>
      <c r="FO67" s="99">
        <f t="shared" si="201"/>
        <v>0</v>
      </c>
      <c r="FP67" s="99">
        <f t="shared" si="201"/>
        <v>886.07594936708858</v>
      </c>
      <c r="FQ67" s="99">
        <f t="shared" si="201"/>
        <v>0</v>
      </c>
      <c r="FR67" s="99">
        <f t="shared" si="201"/>
        <v>0</v>
      </c>
      <c r="FS67" s="99">
        <f t="shared" si="201"/>
        <v>926.58227848101262</v>
      </c>
      <c r="FT67" s="99">
        <f t="shared" si="201"/>
        <v>917.40506329113919</v>
      </c>
      <c r="FU67" s="99">
        <f t="shared" si="201"/>
        <v>0</v>
      </c>
      <c r="FV67" s="99">
        <f t="shared" si="201"/>
        <v>0</v>
      </c>
      <c r="FW67" s="99">
        <f t="shared" si="201"/>
        <v>0</v>
      </c>
      <c r="FX67" s="99">
        <f t="shared" si="201"/>
        <v>488.92405063291136</v>
      </c>
      <c r="FY67" s="99">
        <f t="shared" si="201"/>
        <v>495.88607594936707</v>
      </c>
      <c r="FZ67" s="99">
        <f t="shared" si="201"/>
        <v>0</v>
      </c>
      <c r="GA67" s="99">
        <f t="shared" si="201"/>
        <v>0</v>
      </c>
      <c r="GB67" s="99">
        <f t="shared" si="201"/>
        <v>0</v>
      </c>
      <c r="GC67" s="99">
        <f t="shared" si="201"/>
        <v>1427.2151898734176</v>
      </c>
      <c r="GD67" s="99">
        <f t="shared" si="201"/>
        <v>746.83544303797464</v>
      </c>
      <c r="GE67" s="99">
        <f t="shared" si="201"/>
        <v>0</v>
      </c>
      <c r="GF67" s="99">
        <f t="shared" si="201"/>
        <v>0</v>
      </c>
      <c r="GG67" s="99">
        <f t="shared" si="201"/>
        <v>0</v>
      </c>
      <c r="GH67" s="99">
        <f t="shared" si="201"/>
        <v>0</v>
      </c>
      <c r="GI67" s="99">
        <f t="shared" si="201"/>
        <v>245.56962025316454</v>
      </c>
      <c r="GJ67" s="99">
        <f t="shared" si="201"/>
        <v>0</v>
      </c>
      <c r="GK67" s="99">
        <f t="shared" si="201"/>
        <v>0</v>
      </c>
      <c r="GL67" s="99">
        <f t="shared" si="201"/>
        <v>0</v>
      </c>
      <c r="GM67" s="99">
        <f t="shared" si="201"/>
        <v>0</v>
      </c>
      <c r="GN67" s="99">
        <f t="shared" si="201"/>
        <v>431.96202531645565</v>
      </c>
      <c r="GO67" s="99">
        <f t="shared" si="201"/>
        <v>235.44303797468353</v>
      </c>
      <c r="GP67" s="99">
        <f t="shared" si="201"/>
        <v>0</v>
      </c>
      <c r="GQ67" s="99">
        <f t="shared" si="201"/>
        <v>0</v>
      </c>
      <c r="GR67" s="99">
        <f t="shared" si="201"/>
        <v>347.46835443037975</v>
      </c>
      <c r="GS67" s="99">
        <f t="shared" si="201"/>
        <v>0</v>
      </c>
      <c r="GT67" s="99">
        <f t="shared" si="201"/>
        <v>301.58227848101262</v>
      </c>
      <c r="GU67" s="99">
        <f t="shared" si="201"/>
        <v>0</v>
      </c>
      <c r="GV67" s="99">
        <f t="shared" si="201"/>
        <v>185.12658227848101</v>
      </c>
      <c r="GW67" s="99">
        <f t="shared" si="201"/>
        <v>0</v>
      </c>
      <c r="GX67" s="99">
        <f t="shared" si="201"/>
        <v>1140.1898734177214</v>
      </c>
      <c r="GY67" s="99">
        <f t="shared" si="201"/>
        <v>2789.5569620253164</v>
      </c>
      <c r="GZ67" s="99">
        <f t="shared" si="201"/>
        <v>291.13924050632909</v>
      </c>
      <c r="HA67" s="99">
        <f t="shared" si="201"/>
        <v>0</v>
      </c>
      <c r="HB67" s="99">
        <f t="shared" si="201"/>
        <v>0</v>
      </c>
      <c r="HC67" s="99">
        <f t="shared" si="201"/>
        <v>0</v>
      </c>
      <c r="HD67" s="99">
        <f t="shared" si="201"/>
        <v>2281.0126582278481</v>
      </c>
      <c r="HE67" s="99">
        <f t="shared" si="201"/>
        <v>0</v>
      </c>
      <c r="HF67" s="99">
        <f t="shared" si="201"/>
        <v>0</v>
      </c>
      <c r="HG67" s="99">
        <f t="shared" si="201"/>
        <v>0</v>
      </c>
      <c r="HH67" s="99">
        <f t="shared" si="201"/>
        <v>0</v>
      </c>
      <c r="HI67" s="99">
        <f t="shared" si="201"/>
        <v>0</v>
      </c>
      <c r="HJ67" s="99">
        <f t="shared" si="201"/>
        <v>0</v>
      </c>
      <c r="HK67" s="99">
        <f t="shared" si="201"/>
        <v>3585.1265822784808</v>
      </c>
      <c r="HL67" s="99">
        <f t="shared" si="201"/>
        <v>0</v>
      </c>
      <c r="HM67" s="99">
        <f t="shared" si="201"/>
        <v>0</v>
      </c>
      <c r="HN67" s="99">
        <f t="shared" si="201"/>
        <v>0</v>
      </c>
      <c r="HO67" s="99">
        <f t="shared" si="201"/>
        <v>319.30379746835439</v>
      </c>
      <c r="HP67" s="99">
        <f t="shared" si="201"/>
        <v>0</v>
      </c>
      <c r="HQ67" s="99">
        <f t="shared" si="201"/>
        <v>0</v>
      </c>
      <c r="HR67" s="99">
        <f t="shared" si="201"/>
        <v>11604.113924050633</v>
      </c>
      <c r="HS67" s="99">
        <f t="shared" si="201"/>
        <v>0</v>
      </c>
      <c r="HT67" s="99">
        <f t="shared" si="201"/>
        <v>0</v>
      </c>
      <c r="HU67" s="99">
        <f t="shared" si="201"/>
        <v>0</v>
      </c>
      <c r="HV67" s="99">
        <f t="shared" ref="HV67:KG67" si="202">HV42/$CT67</f>
        <v>0</v>
      </c>
      <c r="HW67" s="99">
        <f t="shared" si="202"/>
        <v>0</v>
      </c>
      <c r="HX67" s="99">
        <f t="shared" si="202"/>
        <v>0</v>
      </c>
      <c r="HY67" s="99">
        <f t="shared" si="202"/>
        <v>0</v>
      </c>
      <c r="HZ67" s="99">
        <f t="shared" si="202"/>
        <v>0</v>
      </c>
      <c r="IA67" s="99">
        <f t="shared" si="202"/>
        <v>0</v>
      </c>
      <c r="IB67" s="99">
        <f t="shared" si="202"/>
        <v>0</v>
      </c>
      <c r="IC67" s="99">
        <f t="shared" si="202"/>
        <v>1852.2151898734176</v>
      </c>
      <c r="ID67" s="99">
        <f t="shared" si="202"/>
        <v>0</v>
      </c>
      <c r="IE67" s="99">
        <f t="shared" si="202"/>
        <v>161.70886075949366</v>
      </c>
      <c r="IF67" s="99">
        <f t="shared" si="202"/>
        <v>355.37974683544303</v>
      </c>
      <c r="IG67" s="99">
        <f t="shared" si="202"/>
        <v>0</v>
      </c>
      <c r="IH67" s="99">
        <f t="shared" si="202"/>
        <v>0</v>
      </c>
      <c r="II67" s="99">
        <f t="shared" si="202"/>
        <v>0</v>
      </c>
      <c r="IJ67" s="99">
        <f t="shared" si="202"/>
        <v>0</v>
      </c>
      <c r="IK67" s="99">
        <f t="shared" si="202"/>
        <v>0</v>
      </c>
      <c r="IL67" s="99">
        <f t="shared" si="202"/>
        <v>0</v>
      </c>
      <c r="IM67" s="99">
        <f t="shared" si="202"/>
        <v>0</v>
      </c>
      <c r="IN67" s="99">
        <f t="shared" si="202"/>
        <v>1253.1645569620252</v>
      </c>
      <c r="IO67" s="99">
        <f t="shared" si="202"/>
        <v>0</v>
      </c>
      <c r="IP67" s="99">
        <f t="shared" si="202"/>
        <v>205.69620253164555</v>
      </c>
      <c r="IQ67" s="99">
        <f t="shared" si="202"/>
        <v>212.97468354430379</v>
      </c>
      <c r="IR67" s="99">
        <f t="shared" si="202"/>
        <v>0</v>
      </c>
      <c r="IS67" s="99">
        <f t="shared" si="202"/>
        <v>0</v>
      </c>
      <c r="IT67" s="99">
        <f t="shared" si="202"/>
        <v>632.27848101265818</v>
      </c>
      <c r="IU67" s="99">
        <f t="shared" si="202"/>
        <v>140.82278481012656</v>
      </c>
      <c r="IV67" s="99">
        <f t="shared" si="202"/>
        <v>0</v>
      </c>
      <c r="IW67" s="99">
        <f t="shared" si="202"/>
        <v>0</v>
      </c>
      <c r="IX67" s="99">
        <f t="shared" si="202"/>
        <v>0</v>
      </c>
      <c r="IY67" s="99">
        <f t="shared" si="202"/>
        <v>0</v>
      </c>
      <c r="IZ67" s="99">
        <f t="shared" si="202"/>
        <v>0</v>
      </c>
      <c r="JA67" s="99">
        <f t="shared" si="202"/>
        <v>0</v>
      </c>
      <c r="JB67" s="99">
        <f t="shared" si="202"/>
        <v>0</v>
      </c>
      <c r="JC67" s="99">
        <f t="shared" si="202"/>
        <v>0</v>
      </c>
      <c r="JD67" s="99">
        <f t="shared" si="202"/>
        <v>475.94936708860757</v>
      </c>
      <c r="JE67" s="99">
        <f t="shared" si="202"/>
        <v>0</v>
      </c>
      <c r="JF67" s="99">
        <f t="shared" si="202"/>
        <v>0</v>
      </c>
      <c r="JG67" s="99">
        <f t="shared" si="202"/>
        <v>0</v>
      </c>
      <c r="JH67" s="99">
        <f t="shared" si="202"/>
        <v>0</v>
      </c>
      <c r="JI67" s="99">
        <f t="shared" si="202"/>
        <v>5075.9493670886077</v>
      </c>
      <c r="JJ67" s="99">
        <f t="shared" si="202"/>
        <v>734.81012658227849</v>
      </c>
      <c r="JK67" s="99">
        <f t="shared" si="202"/>
        <v>77776.898734177215</v>
      </c>
      <c r="JL67" s="99">
        <f t="shared" si="202"/>
        <v>3807.5949367088606</v>
      </c>
      <c r="JM67" s="99">
        <f t="shared" si="202"/>
        <v>0</v>
      </c>
      <c r="JN67" s="99">
        <f t="shared" si="202"/>
        <v>629.74683544303798</v>
      </c>
      <c r="JO67" s="99">
        <f t="shared" si="202"/>
        <v>0</v>
      </c>
      <c r="JP67" s="99">
        <f t="shared" si="202"/>
        <v>434.17721518987338</v>
      </c>
      <c r="JQ67" s="99">
        <f t="shared" si="202"/>
        <v>0</v>
      </c>
      <c r="JR67" s="99">
        <f t="shared" si="202"/>
        <v>3928.164556962025</v>
      </c>
      <c r="JS67" s="99">
        <f t="shared" si="202"/>
        <v>421.20253164556959</v>
      </c>
      <c r="JT67" s="99">
        <f t="shared" si="202"/>
        <v>0</v>
      </c>
      <c r="JU67" s="99">
        <f t="shared" si="202"/>
        <v>11098.101265822785</v>
      </c>
      <c r="JV67" s="99">
        <f t="shared" si="202"/>
        <v>6418.6708860759491</v>
      </c>
      <c r="JW67" s="99">
        <f t="shared" si="202"/>
        <v>1183.5443037974683</v>
      </c>
      <c r="JX67" s="99">
        <f t="shared" si="202"/>
        <v>181.01265822784811</v>
      </c>
      <c r="JY67" s="99">
        <f t="shared" si="202"/>
        <v>0</v>
      </c>
      <c r="JZ67" s="99">
        <f t="shared" si="202"/>
        <v>43.35443037974683</v>
      </c>
      <c r="KA67" s="99">
        <f t="shared" si="202"/>
        <v>0</v>
      </c>
      <c r="KB67" s="99">
        <f t="shared" si="202"/>
        <v>0</v>
      </c>
      <c r="KC67" s="99">
        <f t="shared" si="202"/>
        <v>0</v>
      </c>
      <c r="KD67" s="99">
        <f t="shared" si="202"/>
        <v>0</v>
      </c>
      <c r="KE67" s="99">
        <f t="shared" si="202"/>
        <v>0</v>
      </c>
      <c r="KF67" s="99">
        <f t="shared" si="202"/>
        <v>0</v>
      </c>
      <c r="KG67" s="99">
        <f t="shared" si="202"/>
        <v>0</v>
      </c>
      <c r="KH67" s="99">
        <f t="shared" ref="KH67:KR67" si="203">KH42/$CT67</f>
        <v>719.62025316455697</v>
      </c>
      <c r="KI67" s="99">
        <f t="shared" si="203"/>
        <v>0</v>
      </c>
      <c r="KJ67" s="99">
        <f t="shared" si="203"/>
        <v>0</v>
      </c>
      <c r="KK67" s="99">
        <f t="shared" si="203"/>
        <v>4872.4683544303798</v>
      </c>
      <c r="KL67" s="99">
        <f t="shared" si="203"/>
        <v>0</v>
      </c>
      <c r="KM67" s="99">
        <f t="shared" si="203"/>
        <v>0</v>
      </c>
      <c r="KN67" s="99">
        <f t="shared" si="203"/>
        <v>0</v>
      </c>
      <c r="KO67" s="99">
        <f t="shared" si="203"/>
        <v>0</v>
      </c>
      <c r="KP67" s="99">
        <f t="shared" si="203"/>
        <v>0</v>
      </c>
      <c r="KQ67" s="99">
        <f t="shared" si="203"/>
        <v>0</v>
      </c>
      <c r="KR67" s="99">
        <f t="shared" si="203"/>
        <v>215.50632911392404</v>
      </c>
    </row>
    <row r="68" spans="31:304" x14ac:dyDescent="0.15">
      <c r="AE68" s="82" t="s">
        <v>370</v>
      </c>
      <c r="AF68" s="83" t="s">
        <v>31</v>
      </c>
      <c r="AG68" s="97">
        <f t="shared" si="139"/>
        <v>0</v>
      </c>
      <c r="AK68" s="97">
        <f t="shared" si="140"/>
        <v>0</v>
      </c>
      <c r="AO68" s="97">
        <f t="shared" si="141"/>
        <v>0</v>
      </c>
      <c r="AS68" s="97">
        <f t="shared" si="142"/>
        <v>0</v>
      </c>
      <c r="AW68" s="97">
        <f t="shared" si="143"/>
        <v>0</v>
      </c>
      <c r="BA68" s="97">
        <f t="shared" si="144"/>
        <v>0</v>
      </c>
      <c r="BE68" s="97">
        <f t="shared" si="145"/>
        <v>2.392217700405531E-4</v>
      </c>
      <c r="BI68" s="97">
        <f t="shared" si="146"/>
        <v>0</v>
      </c>
      <c r="BM68" s="97">
        <f t="shared" si="147"/>
        <v>0</v>
      </c>
      <c r="BQ68" s="97">
        <f t="shared" si="148"/>
        <v>0</v>
      </c>
      <c r="BU68" s="97">
        <f t="shared" si="149"/>
        <v>0</v>
      </c>
      <c r="BX68" s="101"/>
      <c r="BY68" s="97">
        <f t="shared" si="150"/>
        <v>0</v>
      </c>
      <c r="CB68" s="101"/>
      <c r="CC68" s="97">
        <f t="shared" si="151"/>
        <v>0.63824912709689496</v>
      </c>
      <c r="CF68" s="101"/>
      <c r="CG68" s="97">
        <f t="shared" si="152"/>
        <v>0</v>
      </c>
      <c r="CJ68" s="101"/>
      <c r="CK68" s="97">
        <f t="shared" si="153"/>
        <v>0</v>
      </c>
      <c r="CO68" s="97">
        <f t="shared" si="154"/>
        <v>0</v>
      </c>
      <c r="CT68" s="100">
        <v>1.49</v>
      </c>
      <c r="CU68" s="82" t="s">
        <v>371</v>
      </c>
      <c r="CV68" s="83" t="s">
        <v>30</v>
      </c>
      <c r="CW68" s="99">
        <f t="shared" si="159"/>
        <v>12483.557046979866</v>
      </c>
      <c r="CX68" s="99">
        <f t="shared" ref="CX68:FI68" si="204">CX43/$CT68</f>
        <v>0</v>
      </c>
      <c r="CY68" s="99">
        <f t="shared" si="204"/>
        <v>2695.9731543624162</v>
      </c>
      <c r="CZ68" s="99">
        <f t="shared" si="204"/>
        <v>378.18791946308727</v>
      </c>
      <c r="DA68" s="99">
        <f t="shared" si="204"/>
        <v>7083.2214765100671</v>
      </c>
      <c r="DB68" s="99">
        <f t="shared" si="204"/>
        <v>1511.0738255033557</v>
      </c>
      <c r="DC68" s="99">
        <f t="shared" si="204"/>
        <v>0</v>
      </c>
      <c r="DD68" s="99">
        <f t="shared" si="204"/>
        <v>1889.9328859060404</v>
      </c>
      <c r="DE68" s="99">
        <f t="shared" si="204"/>
        <v>386.91275167785233</v>
      </c>
      <c r="DF68" s="99">
        <f t="shared" si="204"/>
        <v>0</v>
      </c>
      <c r="DG68" s="99">
        <f t="shared" si="204"/>
        <v>0</v>
      </c>
      <c r="DH68" s="99">
        <f t="shared" si="204"/>
        <v>3087.5838926174497</v>
      </c>
      <c r="DI68" s="99">
        <f t="shared" si="204"/>
        <v>1435.5704697986578</v>
      </c>
      <c r="DJ68" s="99">
        <f t="shared" si="204"/>
        <v>0</v>
      </c>
      <c r="DK68" s="99">
        <f t="shared" si="204"/>
        <v>987.24832214765104</v>
      </c>
      <c r="DL68" s="99">
        <f t="shared" si="204"/>
        <v>0</v>
      </c>
      <c r="DM68" s="99">
        <f t="shared" si="204"/>
        <v>21421.476510067114</v>
      </c>
      <c r="DN68" s="99">
        <f t="shared" si="204"/>
        <v>523.82550335570465</v>
      </c>
      <c r="DO68" s="99">
        <f t="shared" si="204"/>
        <v>581.20805369127515</v>
      </c>
      <c r="DP68" s="99">
        <f t="shared" si="204"/>
        <v>0</v>
      </c>
      <c r="DQ68" s="99">
        <f t="shared" si="204"/>
        <v>51794.966442953024</v>
      </c>
      <c r="DR68" s="99">
        <f t="shared" si="204"/>
        <v>912.41610738255031</v>
      </c>
      <c r="DS68" s="99">
        <f t="shared" si="204"/>
        <v>2481.2080536912754</v>
      </c>
      <c r="DT68" s="99">
        <f t="shared" si="204"/>
        <v>2456.040268456376</v>
      </c>
      <c r="DU68" s="99">
        <f t="shared" si="204"/>
        <v>5177.1812080536911</v>
      </c>
      <c r="DV68" s="99">
        <f t="shared" si="204"/>
        <v>297.98657718120808</v>
      </c>
      <c r="DW68" s="99">
        <f t="shared" si="204"/>
        <v>408.72483221476512</v>
      </c>
      <c r="DX68" s="99">
        <f t="shared" si="204"/>
        <v>0</v>
      </c>
      <c r="DY68" s="99">
        <f t="shared" si="204"/>
        <v>7736.2416107382551</v>
      </c>
      <c r="DZ68" s="99">
        <f t="shared" si="204"/>
        <v>1528.8590604026845</v>
      </c>
      <c r="EA68" s="99">
        <f t="shared" si="204"/>
        <v>3281.2080536912754</v>
      </c>
      <c r="EB68" s="99">
        <f t="shared" si="204"/>
        <v>359.06040268456377</v>
      </c>
      <c r="EC68" s="99">
        <f t="shared" si="204"/>
        <v>10176.845637583892</v>
      </c>
      <c r="ED68" s="99">
        <f t="shared" si="204"/>
        <v>6661.4093959731545</v>
      </c>
      <c r="EE68" s="99">
        <f t="shared" si="204"/>
        <v>51678.859060402683</v>
      </c>
      <c r="EF68" s="99">
        <f t="shared" si="204"/>
        <v>4339.9328859060406</v>
      </c>
      <c r="EG68" s="99">
        <f t="shared" si="204"/>
        <v>3328.8590604026845</v>
      </c>
      <c r="EH68" s="99">
        <f t="shared" si="204"/>
        <v>0</v>
      </c>
      <c r="EI68" s="99">
        <f t="shared" si="204"/>
        <v>10138.590604026846</v>
      </c>
      <c r="EJ68" s="99">
        <f t="shared" si="204"/>
        <v>3810.0671140939598</v>
      </c>
      <c r="EK68" s="99">
        <f t="shared" si="204"/>
        <v>13671.812080536913</v>
      </c>
      <c r="EL68" s="99">
        <f t="shared" si="204"/>
        <v>6089.5973154362418</v>
      </c>
      <c r="EM68" s="99">
        <f t="shared" si="204"/>
        <v>9776.1744966442948</v>
      </c>
      <c r="EN68" s="99">
        <f t="shared" si="204"/>
        <v>3378.8590604026845</v>
      </c>
      <c r="EO68" s="99">
        <f t="shared" si="204"/>
        <v>0</v>
      </c>
      <c r="EP68" s="99">
        <f t="shared" si="204"/>
        <v>0</v>
      </c>
      <c r="EQ68" s="99">
        <f t="shared" si="204"/>
        <v>2312.7516778523491</v>
      </c>
      <c r="ER68" s="99">
        <f t="shared" si="204"/>
        <v>1538.5906040268455</v>
      </c>
      <c r="ES68" s="99">
        <f t="shared" si="204"/>
        <v>18150.335570469797</v>
      </c>
      <c r="ET68" s="99">
        <f t="shared" si="204"/>
        <v>183.89261744966444</v>
      </c>
      <c r="EU68" s="99">
        <f t="shared" si="204"/>
        <v>20428.859060402683</v>
      </c>
      <c r="EV68" s="99">
        <f t="shared" si="204"/>
        <v>796.30872483221481</v>
      </c>
      <c r="EW68" s="99">
        <f t="shared" si="204"/>
        <v>10664.429530201342</v>
      </c>
      <c r="EX68" s="99">
        <f t="shared" si="204"/>
        <v>3744.6308724832215</v>
      </c>
      <c r="EY68" s="99">
        <f t="shared" si="204"/>
        <v>1451.0067114093961</v>
      </c>
      <c r="EZ68" s="99">
        <f t="shared" si="204"/>
        <v>1696.6442953020135</v>
      </c>
      <c r="FA68" s="99">
        <f t="shared" si="204"/>
        <v>7703.3557046979868</v>
      </c>
      <c r="FB68" s="99">
        <f t="shared" si="204"/>
        <v>1917.1140939597315</v>
      </c>
      <c r="FC68" s="99">
        <f t="shared" si="204"/>
        <v>17958.053691275167</v>
      </c>
      <c r="FD68" s="99">
        <f t="shared" si="204"/>
        <v>30769.127516778524</v>
      </c>
      <c r="FE68" s="99">
        <f t="shared" si="204"/>
        <v>8844.2953020134228</v>
      </c>
      <c r="FF68" s="99">
        <f t="shared" si="204"/>
        <v>22795.637583892618</v>
      </c>
      <c r="FG68" s="99">
        <f t="shared" si="204"/>
        <v>2635.5704697986575</v>
      </c>
      <c r="FH68" s="99">
        <f t="shared" si="204"/>
        <v>29429.530201342281</v>
      </c>
      <c r="FI68" s="99">
        <f t="shared" si="204"/>
        <v>67265.100671140943</v>
      </c>
      <c r="FJ68" s="99">
        <f t="shared" ref="FJ68:HU68" si="205">FJ43/$CT68</f>
        <v>7290.6040268456372</v>
      </c>
      <c r="FK68" s="99">
        <f t="shared" si="205"/>
        <v>99653.020134228194</v>
      </c>
      <c r="FL68" s="99">
        <f t="shared" si="205"/>
        <v>6018.7919463087246</v>
      </c>
      <c r="FM68" s="99">
        <f t="shared" si="205"/>
        <v>986.24161073825508</v>
      </c>
      <c r="FN68" s="99">
        <f t="shared" si="205"/>
        <v>9688.2550335570468</v>
      </c>
      <c r="FO68" s="99">
        <f t="shared" si="205"/>
        <v>913.75838926174492</v>
      </c>
      <c r="FP68" s="99">
        <f t="shared" si="205"/>
        <v>2567.7852348993288</v>
      </c>
      <c r="FQ68" s="99">
        <f t="shared" si="205"/>
        <v>960.40268456375838</v>
      </c>
      <c r="FR68" s="99">
        <f t="shared" si="205"/>
        <v>52655.36912751678</v>
      </c>
      <c r="FS68" s="99">
        <f t="shared" si="205"/>
        <v>6513.4228187919462</v>
      </c>
      <c r="FT68" s="99">
        <f t="shared" si="205"/>
        <v>39786.241610738252</v>
      </c>
      <c r="FU68" s="99">
        <f t="shared" si="205"/>
        <v>0</v>
      </c>
      <c r="FV68" s="99">
        <f t="shared" si="205"/>
        <v>4102.3489932885905</v>
      </c>
      <c r="FW68" s="99">
        <f t="shared" si="205"/>
        <v>0</v>
      </c>
      <c r="FX68" s="99">
        <f t="shared" si="205"/>
        <v>33509.060402684561</v>
      </c>
      <c r="FY68" s="99">
        <f t="shared" si="205"/>
        <v>7718.4563758389259</v>
      </c>
      <c r="FZ68" s="99">
        <f t="shared" si="205"/>
        <v>399.32885906040269</v>
      </c>
      <c r="GA68" s="99">
        <f t="shared" si="205"/>
        <v>403.02013422818794</v>
      </c>
      <c r="GB68" s="99">
        <f t="shared" si="205"/>
        <v>0</v>
      </c>
      <c r="GC68" s="99">
        <f t="shared" si="205"/>
        <v>7569.1275167785234</v>
      </c>
      <c r="GD68" s="99">
        <f t="shared" si="205"/>
        <v>24626.174496644297</v>
      </c>
      <c r="GE68" s="99">
        <f t="shared" si="205"/>
        <v>536.91275167785238</v>
      </c>
      <c r="GF68" s="99">
        <f t="shared" si="205"/>
        <v>2374.8322147651006</v>
      </c>
      <c r="GG68" s="99">
        <f t="shared" si="205"/>
        <v>407.3825503355705</v>
      </c>
      <c r="GH68" s="99">
        <f t="shared" si="205"/>
        <v>323.48993288590606</v>
      </c>
      <c r="GI68" s="99">
        <f t="shared" si="205"/>
        <v>811.40939597315435</v>
      </c>
      <c r="GJ68" s="99">
        <f t="shared" si="205"/>
        <v>0</v>
      </c>
      <c r="GK68" s="99">
        <f t="shared" si="205"/>
        <v>339.26174496644296</v>
      </c>
      <c r="GL68" s="99">
        <f t="shared" si="205"/>
        <v>14448.322147651006</v>
      </c>
      <c r="GM68" s="99">
        <f t="shared" si="205"/>
        <v>3737.5838926174497</v>
      </c>
      <c r="GN68" s="99">
        <f t="shared" si="205"/>
        <v>23186.241610738256</v>
      </c>
      <c r="GO68" s="99">
        <f t="shared" si="205"/>
        <v>1357.0469798657718</v>
      </c>
      <c r="GP68" s="99">
        <f t="shared" si="205"/>
        <v>13437.919463087248</v>
      </c>
      <c r="GQ68" s="99">
        <f t="shared" si="205"/>
        <v>787.58389261744969</v>
      </c>
      <c r="GR68" s="99">
        <f t="shared" si="205"/>
        <v>3718.1208053691275</v>
      </c>
      <c r="GS68" s="99">
        <f t="shared" si="205"/>
        <v>433.89261744966444</v>
      </c>
      <c r="GT68" s="99">
        <f t="shared" si="205"/>
        <v>29566.778523489935</v>
      </c>
      <c r="GU68" s="99">
        <f t="shared" si="205"/>
        <v>2737.9194630872485</v>
      </c>
      <c r="GV68" s="99">
        <f t="shared" si="205"/>
        <v>1917.1140939597315</v>
      </c>
      <c r="GW68" s="99">
        <f t="shared" si="205"/>
        <v>0</v>
      </c>
      <c r="GX68" s="99">
        <f t="shared" si="205"/>
        <v>55760.067114093959</v>
      </c>
      <c r="GY68" s="99">
        <f t="shared" si="205"/>
        <v>107609.06040268457</v>
      </c>
      <c r="GZ68" s="99">
        <f t="shared" si="205"/>
        <v>0</v>
      </c>
      <c r="HA68" s="99">
        <f t="shared" si="205"/>
        <v>209.73154362416108</v>
      </c>
      <c r="HB68" s="99">
        <f t="shared" si="205"/>
        <v>208.05369127516778</v>
      </c>
      <c r="HC68" s="99">
        <f t="shared" si="205"/>
        <v>425.83892617449663</v>
      </c>
      <c r="HD68" s="99">
        <f t="shared" si="205"/>
        <v>33674.496644295301</v>
      </c>
      <c r="HE68" s="99">
        <f t="shared" si="205"/>
        <v>11806.711409395974</v>
      </c>
      <c r="HF68" s="99">
        <f t="shared" si="205"/>
        <v>2604.0268456375838</v>
      </c>
      <c r="HG68" s="99">
        <f t="shared" si="205"/>
        <v>2844.2953020134228</v>
      </c>
      <c r="HH68" s="99">
        <f t="shared" si="205"/>
        <v>13381.879194630872</v>
      </c>
      <c r="HI68" s="99">
        <f t="shared" si="205"/>
        <v>8216.1073825503354</v>
      </c>
      <c r="HJ68" s="99">
        <f t="shared" si="205"/>
        <v>0</v>
      </c>
      <c r="HK68" s="99">
        <f t="shared" si="205"/>
        <v>64624.496644295301</v>
      </c>
      <c r="HL68" s="99">
        <f t="shared" si="205"/>
        <v>6351.6778523489929</v>
      </c>
      <c r="HM68" s="99">
        <f t="shared" si="205"/>
        <v>501.67785234899327</v>
      </c>
      <c r="HN68" s="99">
        <f t="shared" si="205"/>
        <v>6313.7583892617449</v>
      </c>
      <c r="HO68" s="99">
        <f t="shared" si="205"/>
        <v>1555.3691275167785</v>
      </c>
      <c r="HP68" s="99">
        <f t="shared" si="205"/>
        <v>32123.489932885906</v>
      </c>
      <c r="HQ68" s="99">
        <f t="shared" si="205"/>
        <v>86785.570469798651</v>
      </c>
      <c r="HR68" s="99">
        <f t="shared" si="205"/>
        <v>5941.2751677852348</v>
      </c>
      <c r="HS68" s="99">
        <f t="shared" si="205"/>
        <v>15344.630872483222</v>
      </c>
      <c r="HT68" s="99">
        <f t="shared" si="205"/>
        <v>17892.617449664431</v>
      </c>
      <c r="HU68" s="99">
        <f t="shared" si="205"/>
        <v>1203.3557046979865</v>
      </c>
      <c r="HV68" s="99">
        <f t="shared" ref="HV68:KG68" si="206">HV43/$CT68</f>
        <v>1695.9731543624162</v>
      </c>
      <c r="HW68" s="99">
        <f t="shared" si="206"/>
        <v>1409.3959731543625</v>
      </c>
      <c r="HX68" s="99">
        <f t="shared" si="206"/>
        <v>2154.0268456375838</v>
      </c>
      <c r="HY68" s="99">
        <f t="shared" si="206"/>
        <v>3396.979865771812</v>
      </c>
      <c r="HZ68" s="99">
        <f t="shared" si="206"/>
        <v>280.53691275167785</v>
      </c>
      <c r="IA68" s="99">
        <f t="shared" si="206"/>
        <v>1374.1610738255033</v>
      </c>
      <c r="IB68" s="99">
        <f t="shared" si="206"/>
        <v>6127.1812080536911</v>
      </c>
      <c r="IC68" s="99">
        <f t="shared" si="206"/>
        <v>84024.496644295301</v>
      </c>
      <c r="ID68" s="99">
        <f t="shared" si="206"/>
        <v>8937.919463087248</v>
      </c>
      <c r="IE68" s="99">
        <f t="shared" si="206"/>
        <v>2771.4765100671143</v>
      </c>
      <c r="IF68" s="99">
        <f t="shared" si="206"/>
        <v>21847.31543624161</v>
      </c>
      <c r="IG68" s="99">
        <f t="shared" si="206"/>
        <v>20652.013422818793</v>
      </c>
      <c r="IH68" s="99">
        <f t="shared" si="206"/>
        <v>5501.0067114093963</v>
      </c>
      <c r="II68" s="99">
        <f t="shared" si="206"/>
        <v>1135.5704697986578</v>
      </c>
      <c r="IJ68" s="99">
        <f t="shared" si="206"/>
        <v>1719.1275167785236</v>
      </c>
      <c r="IK68" s="99">
        <f t="shared" si="206"/>
        <v>17214.093959731545</v>
      </c>
      <c r="IL68" s="99">
        <f t="shared" si="206"/>
        <v>25905.36912751678</v>
      </c>
      <c r="IM68" s="99">
        <f t="shared" si="206"/>
        <v>126.51006711409396</v>
      </c>
      <c r="IN68" s="99">
        <f t="shared" si="206"/>
        <v>9547.6510067114086</v>
      </c>
      <c r="IO68" s="99">
        <f t="shared" si="206"/>
        <v>4914.0939597315437</v>
      </c>
      <c r="IP68" s="99">
        <f t="shared" si="206"/>
        <v>9722.8187919463089</v>
      </c>
      <c r="IQ68" s="99">
        <f t="shared" si="206"/>
        <v>14090.939597315437</v>
      </c>
      <c r="IR68" s="99">
        <f t="shared" si="206"/>
        <v>74381.543624161073</v>
      </c>
      <c r="IS68" s="99">
        <f t="shared" si="206"/>
        <v>25483.557046979866</v>
      </c>
      <c r="IT68" s="99">
        <f t="shared" si="206"/>
        <v>88653.691275167788</v>
      </c>
      <c r="IU68" s="99">
        <f t="shared" si="206"/>
        <v>7037.919463087248</v>
      </c>
      <c r="IV68" s="99">
        <f t="shared" si="206"/>
        <v>4523.1543624161077</v>
      </c>
      <c r="IW68" s="99">
        <f t="shared" si="206"/>
        <v>392.95302013422821</v>
      </c>
      <c r="IX68" s="99">
        <f t="shared" si="206"/>
        <v>2622.4832214765102</v>
      </c>
      <c r="IY68" s="99">
        <f t="shared" si="206"/>
        <v>2438.2550335570468</v>
      </c>
      <c r="IZ68" s="99">
        <f t="shared" si="206"/>
        <v>4815.10067114094</v>
      </c>
      <c r="JA68" s="99">
        <f t="shared" si="206"/>
        <v>3321.1409395973155</v>
      </c>
      <c r="JB68" s="99">
        <f t="shared" si="206"/>
        <v>89707.046979865772</v>
      </c>
      <c r="JC68" s="99">
        <f t="shared" si="206"/>
        <v>1498.6577181208054</v>
      </c>
      <c r="JD68" s="99">
        <f t="shared" si="206"/>
        <v>7244.2953020134228</v>
      </c>
      <c r="JE68" s="99">
        <f t="shared" si="206"/>
        <v>3264.4295302013425</v>
      </c>
      <c r="JF68" s="99">
        <f t="shared" si="206"/>
        <v>859.39597315436242</v>
      </c>
      <c r="JG68" s="99">
        <f t="shared" si="206"/>
        <v>1605.7046979865772</v>
      </c>
      <c r="JH68" s="99">
        <f t="shared" si="206"/>
        <v>0</v>
      </c>
      <c r="JI68" s="99">
        <f t="shared" si="206"/>
        <v>2538.2550335570468</v>
      </c>
      <c r="JJ68" s="99">
        <f t="shared" si="206"/>
        <v>8330.8724832214757</v>
      </c>
      <c r="JK68" s="99">
        <f t="shared" si="206"/>
        <v>63350</v>
      </c>
      <c r="JL68" s="99">
        <f t="shared" si="206"/>
        <v>3121.4765100671143</v>
      </c>
      <c r="JM68" s="99">
        <f t="shared" si="206"/>
        <v>560.73825503355704</v>
      </c>
      <c r="JN68" s="99">
        <f t="shared" si="206"/>
        <v>1811.4093959731545</v>
      </c>
      <c r="JO68" s="99">
        <f t="shared" si="206"/>
        <v>559.39597315436242</v>
      </c>
      <c r="JP68" s="99">
        <f t="shared" si="206"/>
        <v>1273.1543624161075</v>
      </c>
      <c r="JQ68" s="99">
        <f t="shared" si="206"/>
        <v>1540.2684563758389</v>
      </c>
      <c r="JR68" s="99">
        <f t="shared" si="206"/>
        <v>580.8724832214765</v>
      </c>
      <c r="JS68" s="99">
        <f t="shared" si="206"/>
        <v>13133.892617449665</v>
      </c>
      <c r="JT68" s="99">
        <f t="shared" si="206"/>
        <v>1005.3691275167786</v>
      </c>
      <c r="JU68" s="99">
        <f t="shared" si="206"/>
        <v>6795.3020134228191</v>
      </c>
      <c r="JV68" s="99">
        <f t="shared" si="206"/>
        <v>7554.6979865771809</v>
      </c>
      <c r="JW68" s="99">
        <f t="shared" si="206"/>
        <v>17813.422818791947</v>
      </c>
      <c r="JX68" s="99">
        <f t="shared" si="206"/>
        <v>19315.43624161074</v>
      </c>
      <c r="JY68" s="99">
        <f t="shared" si="206"/>
        <v>138.59060402684563</v>
      </c>
      <c r="JZ68" s="99">
        <f t="shared" si="206"/>
        <v>120.46979865771812</v>
      </c>
      <c r="KA68" s="99">
        <f t="shared" si="206"/>
        <v>0</v>
      </c>
      <c r="KB68" s="99">
        <f t="shared" si="206"/>
        <v>161.07382550335569</v>
      </c>
      <c r="KC68" s="99">
        <f t="shared" si="206"/>
        <v>936.57718120805373</v>
      </c>
      <c r="KD68" s="99">
        <f t="shared" si="206"/>
        <v>465.7718120805369</v>
      </c>
      <c r="KE68" s="99">
        <f t="shared" si="206"/>
        <v>1414.0939597315437</v>
      </c>
      <c r="KF68" s="99">
        <f t="shared" si="206"/>
        <v>0</v>
      </c>
      <c r="KG68" s="99">
        <f t="shared" si="206"/>
        <v>1103.6912751677853</v>
      </c>
      <c r="KH68" s="99">
        <f t="shared" ref="KH68:KR68" si="207">KH43/$CT68</f>
        <v>1555.7046979865772</v>
      </c>
      <c r="KI68" s="99">
        <f t="shared" si="207"/>
        <v>13726.845637583892</v>
      </c>
      <c r="KJ68" s="99">
        <f t="shared" si="207"/>
        <v>21359.731543624162</v>
      </c>
      <c r="KK68" s="99">
        <f t="shared" si="207"/>
        <v>89956.711409395968</v>
      </c>
      <c r="KL68" s="99">
        <f t="shared" si="207"/>
        <v>17819.798657718122</v>
      </c>
      <c r="KM68" s="99">
        <f t="shared" si="207"/>
        <v>199.66442953020135</v>
      </c>
      <c r="KN68" s="99">
        <f t="shared" si="207"/>
        <v>0</v>
      </c>
      <c r="KO68" s="99">
        <f t="shared" si="207"/>
        <v>2006.7114093959731</v>
      </c>
      <c r="KP68" s="99">
        <f t="shared" si="207"/>
        <v>430.8724832214765</v>
      </c>
      <c r="KQ68" s="99">
        <f t="shared" si="207"/>
        <v>287.58389261744969</v>
      </c>
      <c r="KR68" s="99">
        <f t="shared" si="207"/>
        <v>634.56375838926169</v>
      </c>
    </row>
    <row r="69" spans="31:304" x14ac:dyDescent="0.15">
      <c r="AE69" s="82" t="s">
        <v>369</v>
      </c>
      <c r="AF69" s="83" t="s">
        <v>32</v>
      </c>
      <c r="AG69" s="97">
        <f t="shared" si="139"/>
        <v>0</v>
      </c>
      <c r="AK69" s="97">
        <f t="shared" si="140"/>
        <v>0</v>
      </c>
      <c r="AO69" s="97">
        <f t="shared" si="141"/>
        <v>0</v>
      </c>
      <c r="AS69" s="97">
        <f t="shared" si="142"/>
        <v>0</v>
      </c>
      <c r="AW69" s="97">
        <f t="shared" si="143"/>
        <v>0</v>
      </c>
      <c r="BA69" s="97">
        <f t="shared" si="144"/>
        <v>0</v>
      </c>
      <c r="BE69" s="97">
        <f t="shared" si="145"/>
        <v>0</v>
      </c>
      <c r="BI69" s="97">
        <f t="shared" si="146"/>
        <v>0</v>
      </c>
      <c r="BM69" s="97">
        <f t="shared" si="147"/>
        <v>0</v>
      </c>
      <c r="BQ69" s="97">
        <f t="shared" si="148"/>
        <v>0</v>
      </c>
      <c r="BU69" s="97">
        <f t="shared" si="149"/>
        <v>0</v>
      </c>
      <c r="BX69" s="101"/>
      <c r="BY69" s="97">
        <f t="shared" si="150"/>
        <v>0</v>
      </c>
      <c r="CB69" s="101"/>
      <c r="CC69" s="97">
        <f t="shared" si="151"/>
        <v>0</v>
      </c>
      <c r="CF69" s="101"/>
      <c r="CG69" s="97">
        <f t="shared" si="152"/>
        <v>1</v>
      </c>
      <c r="CJ69" s="101"/>
      <c r="CK69" s="97">
        <f t="shared" si="153"/>
        <v>0</v>
      </c>
      <c r="CO69" s="97">
        <f t="shared" si="154"/>
        <v>0</v>
      </c>
      <c r="CT69" s="100">
        <v>1.85</v>
      </c>
      <c r="CU69" s="82" t="s">
        <v>370</v>
      </c>
      <c r="CV69" s="83" t="s">
        <v>31</v>
      </c>
      <c r="CW69" s="99">
        <f t="shared" si="159"/>
        <v>5013.7837837837833</v>
      </c>
      <c r="CX69" s="99">
        <f t="shared" ref="CX69:FI69" si="208">CX44/$CT69</f>
        <v>288.64864864864865</v>
      </c>
      <c r="CY69" s="99">
        <f t="shared" si="208"/>
        <v>0</v>
      </c>
      <c r="CZ69" s="99">
        <f t="shared" si="208"/>
        <v>0</v>
      </c>
      <c r="DA69" s="99">
        <f t="shared" si="208"/>
        <v>796.75675675675677</v>
      </c>
      <c r="DB69" s="99">
        <f t="shared" si="208"/>
        <v>589.45945945945948</v>
      </c>
      <c r="DC69" s="99">
        <f t="shared" si="208"/>
        <v>0</v>
      </c>
      <c r="DD69" s="99">
        <f t="shared" si="208"/>
        <v>0</v>
      </c>
      <c r="DE69" s="99">
        <f t="shared" si="208"/>
        <v>0</v>
      </c>
      <c r="DF69" s="99">
        <f t="shared" si="208"/>
        <v>0</v>
      </c>
      <c r="DG69" s="99">
        <f t="shared" si="208"/>
        <v>0</v>
      </c>
      <c r="DH69" s="99">
        <f t="shared" si="208"/>
        <v>0</v>
      </c>
      <c r="DI69" s="99">
        <f t="shared" si="208"/>
        <v>2103.7837837837837</v>
      </c>
      <c r="DJ69" s="99">
        <f t="shared" si="208"/>
        <v>0</v>
      </c>
      <c r="DK69" s="99">
        <f t="shared" si="208"/>
        <v>0</v>
      </c>
      <c r="DL69" s="99">
        <f t="shared" si="208"/>
        <v>0</v>
      </c>
      <c r="DM69" s="99">
        <f t="shared" si="208"/>
        <v>487.02702702702703</v>
      </c>
      <c r="DN69" s="99">
        <f t="shared" si="208"/>
        <v>2402.9729729729729</v>
      </c>
      <c r="DO69" s="99">
        <f t="shared" si="208"/>
        <v>0</v>
      </c>
      <c r="DP69" s="99">
        <f t="shared" si="208"/>
        <v>0</v>
      </c>
      <c r="DQ69" s="99">
        <f t="shared" si="208"/>
        <v>232.70270270270268</v>
      </c>
      <c r="DR69" s="99">
        <f t="shared" si="208"/>
        <v>206.2162162162162</v>
      </c>
      <c r="DS69" s="99">
        <f t="shared" si="208"/>
        <v>169.72972972972971</v>
      </c>
      <c r="DT69" s="99">
        <f t="shared" si="208"/>
        <v>416.48648648648646</v>
      </c>
      <c r="DU69" s="99">
        <f t="shared" si="208"/>
        <v>0</v>
      </c>
      <c r="DV69" s="99">
        <f t="shared" si="208"/>
        <v>0</v>
      </c>
      <c r="DW69" s="99">
        <f t="shared" si="208"/>
        <v>8091.8918918918916</v>
      </c>
      <c r="DX69" s="99">
        <f t="shared" si="208"/>
        <v>3467.0270270270266</v>
      </c>
      <c r="DY69" s="99">
        <f t="shared" si="208"/>
        <v>2438.9189189189187</v>
      </c>
      <c r="DZ69" s="99">
        <f t="shared" si="208"/>
        <v>0</v>
      </c>
      <c r="EA69" s="99">
        <f t="shared" si="208"/>
        <v>0</v>
      </c>
      <c r="EB69" s="99">
        <f t="shared" si="208"/>
        <v>0</v>
      </c>
      <c r="EC69" s="99">
        <f t="shared" si="208"/>
        <v>2831.0810810810808</v>
      </c>
      <c r="ED69" s="99">
        <f t="shared" si="208"/>
        <v>381.89189189189187</v>
      </c>
      <c r="EE69" s="99">
        <f t="shared" si="208"/>
        <v>0</v>
      </c>
      <c r="EF69" s="99">
        <f t="shared" si="208"/>
        <v>0</v>
      </c>
      <c r="EG69" s="99">
        <f t="shared" si="208"/>
        <v>0</v>
      </c>
      <c r="EH69" s="99">
        <f t="shared" si="208"/>
        <v>0</v>
      </c>
      <c r="EI69" s="99">
        <f t="shared" si="208"/>
        <v>3491.6216216216217</v>
      </c>
      <c r="EJ69" s="99">
        <f t="shared" si="208"/>
        <v>3269.1891891891892</v>
      </c>
      <c r="EK69" s="99">
        <f t="shared" si="208"/>
        <v>18263.783783783783</v>
      </c>
      <c r="EL69" s="99">
        <f t="shared" si="208"/>
        <v>0</v>
      </c>
      <c r="EM69" s="99">
        <f t="shared" si="208"/>
        <v>0</v>
      </c>
      <c r="EN69" s="99">
        <f t="shared" si="208"/>
        <v>0</v>
      </c>
      <c r="EO69" s="99">
        <f t="shared" si="208"/>
        <v>4934.0540540540542</v>
      </c>
      <c r="EP69" s="99">
        <f t="shared" si="208"/>
        <v>0</v>
      </c>
      <c r="EQ69" s="99">
        <f t="shared" si="208"/>
        <v>3670.27027027027</v>
      </c>
      <c r="ER69" s="99">
        <f t="shared" si="208"/>
        <v>0</v>
      </c>
      <c r="ES69" s="99">
        <f t="shared" si="208"/>
        <v>262.70270270270271</v>
      </c>
      <c r="ET69" s="99">
        <f t="shared" si="208"/>
        <v>0</v>
      </c>
      <c r="EU69" s="99">
        <f t="shared" si="208"/>
        <v>736.21621621621614</v>
      </c>
      <c r="EV69" s="99">
        <f t="shared" si="208"/>
        <v>302.97297297297297</v>
      </c>
      <c r="EW69" s="99">
        <f t="shared" si="208"/>
        <v>3063.2432432432429</v>
      </c>
      <c r="EX69" s="99">
        <f t="shared" si="208"/>
        <v>4240.8108108108108</v>
      </c>
      <c r="EY69" s="99">
        <f t="shared" si="208"/>
        <v>1978.9189189189187</v>
      </c>
      <c r="EZ69" s="99">
        <f t="shared" si="208"/>
        <v>830.81081081081072</v>
      </c>
      <c r="FA69" s="99">
        <f t="shared" si="208"/>
        <v>218.37837837837836</v>
      </c>
      <c r="FB69" s="99">
        <f t="shared" si="208"/>
        <v>757.02702702702697</v>
      </c>
      <c r="FC69" s="99">
        <f t="shared" si="208"/>
        <v>0</v>
      </c>
      <c r="FD69" s="99">
        <f t="shared" si="208"/>
        <v>744.86486486486478</v>
      </c>
      <c r="FE69" s="99">
        <f t="shared" si="208"/>
        <v>8104.3243243243242</v>
      </c>
      <c r="FF69" s="99">
        <f t="shared" si="208"/>
        <v>0</v>
      </c>
      <c r="FG69" s="99">
        <f t="shared" si="208"/>
        <v>0</v>
      </c>
      <c r="FH69" s="99">
        <f t="shared" si="208"/>
        <v>13114.594594594593</v>
      </c>
      <c r="FI69" s="99">
        <f t="shared" si="208"/>
        <v>204.86486486486484</v>
      </c>
      <c r="FJ69" s="99">
        <f t="shared" ref="FJ69:HU69" si="209">FJ44/$CT69</f>
        <v>111.89189189189189</v>
      </c>
      <c r="FK69" s="99">
        <f t="shared" si="209"/>
        <v>9821.0810810810799</v>
      </c>
      <c r="FL69" s="99">
        <f t="shared" si="209"/>
        <v>0</v>
      </c>
      <c r="FM69" s="99">
        <f t="shared" si="209"/>
        <v>0</v>
      </c>
      <c r="FN69" s="99">
        <f t="shared" si="209"/>
        <v>0</v>
      </c>
      <c r="FO69" s="99">
        <f t="shared" si="209"/>
        <v>0</v>
      </c>
      <c r="FP69" s="99">
        <f t="shared" si="209"/>
        <v>0</v>
      </c>
      <c r="FQ69" s="99">
        <f t="shared" si="209"/>
        <v>217.29729729729729</v>
      </c>
      <c r="FR69" s="99">
        <f t="shared" si="209"/>
        <v>0</v>
      </c>
      <c r="FS69" s="99">
        <f t="shared" si="209"/>
        <v>651.89189189189187</v>
      </c>
      <c r="FT69" s="99">
        <f t="shared" si="209"/>
        <v>18858.648648648646</v>
      </c>
      <c r="FU69" s="99">
        <f t="shared" si="209"/>
        <v>0</v>
      </c>
      <c r="FV69" s="99">
        <f t="shared" si="209"/>
        <v>0</v>
      </c>
      <c r="FW69" s="99">
        <f t="shared" si="209"/>
        <v>0</v>
      </c>
      <c r="FX69" s="99">
        <f t="shared" si="209"/>
        <v>135.40540540540539</v>
      </c>
      <c r="FY69" s="99">
        <f t="shared" si="209"/>
        <v>0</v>
      </c>
      <c r="FZ69" s="99">
        <f t="shared" si="209"/>
        <v>4743.2432432432433</v>
      </c>
      <c r="GA69" s="99">
        <f t="shared" si="209"/>
        <v>0</v>
      </c>
      <c r="GB69" s="99">
        <f t="shared" si="209"/>
        <v>0</v>
      </c>
      <c r="GC69" s="99">
        <f t="shared" si="209"/>
        <v>2195.135135135135</v>
      </c>
      <c r="GD69" s="99">
        <f t="shared" si="209"/>
        <v>32896.216216216213</v>
      </c>
      <c r="GE69" s="99">
        <f t="shared" si="209"/>
        <v>212.97297297297297</v>
      </c>
      <c r="GF69" s="99">
        <f t="shared" si="209"/>
        <v>0</v>
      </c>
      <c r="GG69" s="99">
        <f t="shared" si="209"/>
        <v>701.62162162162156</v>
      </c>
      <c r="GH69" s="99">
        <f t="shared" si="209"/>
        <v>1079.4594594594594</v>
      </c>
      <c r="GI69" s="99">
        <f t="shared" si="209"/>
        <v>4960.54054054054</v>
      </c>
      <c r="GJ69" s="99">
        <f t="shared" si="209"/>
        <v>1393.5135135135135</v>
      </c>
      <c r="GK69" s="99">
        <f t="shared" si="209"/>
        <v>708.37837837837833</v>
      </c>
      <c r="GL69" s="99">
        <f t="shared" si="209"/>
        <v>142.70270270270271</v>
      </c>
      <c r="GM69" s="99">
        <f t="shared" si="209"/>
        <v>1829.1891891891892</v>
      </c>
      <c r="GN69" s="99">
        <f t="shared" si="209"/>
        <v>0</v>
      </c>
      <c r="GO69" s="99">
        <f t="shared" si="209"/>
        <v>0</v>
      </c>
      <c r="GP69" s="99">
        <f t="shared" si="209"/>
        <v>2088.9189189189187</v>
      </c>
      <c r="GQ69" s="99">
        <f t="shared" si="209"/>
        <v>235.94594594594594</v>
      </c>
      <c r="GR69" s="99">
        <f t="shared" si="209"/>
        <v>1148.6486486486485</v>
      </c>
      <c r="GS69" s="99">
        <f t="shared" si="209"/>
        <v>0</v>
      </c>
      <c r="GT69" s="99">
        <f t="shared" si="209"/>
        <v>112.16216216216216</v>
      </c>
      <c r="GU69" s="99">
        <f t="shared" si="209"/>
        <v>1868.3783783783783</v>
      </c>
      <c r="GV69" s="99">
        <f t="shared" si="209"/>
        <v>473.24324324324323</v>
      </c>
      <c r="GW69" s="99">
        <f t="shared" si="209"/>
        <v>917.56756756756749</v>
      </c>
      <c r="GX69" s="99">
        <f t="shared" si="209"/>
        <v>391.62162162162161</v>
      </c>
      <c r="GY69" s="99">
        <f t="shared" si="209"/>
        <v>3759.1891891891892</v>
      </c>
      <c r="GZ69" s="99">
        <f t="shared" si="209"/>
        <v>14578.918918918918</v>
      </c>
      <c r="HA69" s="99">
        <f t="shared" si="209"/>
        <v>162.97297297297297</v>
      </c>
      <c r="HB69" s="99">
        <f t="shared" si="209"/>
        <v>0</v>
      </c>
      <c r="HC69" s="99">
        <f t="shared" si="209"/>
        <v>0</v>
      </c>
      <c r="HD69" s="99">
        <f t="shared" si="209"/>
        <v>4262.1621621621616</v>
      </c>
      <c r="HE69" s="99">
        <f t="shared" si="209"/>
        <v>367.02702702702703</v>
      </c>
      <c r="HF69" s="99">
        <f t="shared" si="209"/>
        <v>5255.6756756756758</v>
      </c>
      <c r="HG69" s="99">
        <f t="shared" si="209"/>
        <v>652.97297297297291</v>
      </c>
      <c r="HH69" s="99">
        <f t="shared" si="209"/>
        <v>475.1351351351351</v>
      </c>
      <c r="HI69" s="99">
        <f t="shared" si="209"/>
        <v>580</v>
      </c>
      <c r="HJ69" s="99">
        <f t="shared" si="209"/>
        <v>0</v>
      </c>
      <c r="HK69" s="99">
        <f t="shared" si="209"/>
        <v>19147.297297297297</v>
      </c>
      <c r="HL69" s="99">
        <f t="shared" si="209"/>
        <v>161.08108108108107</v>
      </c>
      <c r="HM69" s="99">
        <f t="shared" si="209"/>
        <v>4153.2432432432433</v>
      </c>
      <c r="HN69" s="99">
        <f t="shared" si="209"/>
        <v>0</v>
      </c>
      <c r="HO69" s="99">
        <f t="shared" si="209"/>
        <v>446.75675675675672</v>
      </c>
      <c r="HP69" s="99">
        <f t="shared" si="209"/>
        <v>0</v>
      </c>
      <c r="HQ69" s="99">
        <f t="shared" si="209"/>
        <v>8746.7567567567567</v>
      </c>
      <c r="HR69" s="99">
        <f t="shared" si="209"/>
        <v>10832.162162162162</v>
      </c>
      <c r="HS69" s="99">
        <f t="shared" si="209"/>
        <v>9038.6486486486483</v>
      </c>
      <c r="HT69" s="99">
        <f t="shared" si="209"/>
        <v>1717.8378378378377</v>
      </c>
      <c r="HU69" s="99">
        <f t="shared" si="209"/>
        <v>5528.1081081081074</v>
      </c>
      <c r="HV69" s="99">
        <f t="shared" ref="HV69:KG69" si="210">HV44/$CT69</f>
        <v>0</v>
      </c>
      <c r="HW69" s="99">
        <f t="shared" si="210"/>
        <v>576.75675675675677</v>
      </c>
      <c r="HX69" s="99">
        <f t="shared" si="210"/>
        <v>0</v>
      </c>
      <c r="HY69" s="99">
        <f t="shared" si="210"/>
        <v>0</v>
      </c>
      <c r="HZ69" s="99">
        <f t="shared" si="210"/>
        <v>0</v>
      </c>
      <c r="IA69" s="99">
        <f t="shared" si="210"/>
        <v>165.67567567567568</v>
      </c>
      <c r="IB69" s="99">
        <f t="shared" si="210"/>
        <v>0</v>
      </c>
      <c r="IC69" s="99">
        <f t="shared" si="210"/>
        <v>9021.8918918918916</v>
      </c>
      <c r="ID69" s="99">
        <f t="shared" si="210"/>
        <v>0</v>
      </c>
      <c r="IE69" s="99">
        <f t="shared" si="210"/>
        <v>220.27027027027026</v>
      </c>
      <c r="IF69" s="99">
        <f t="shared" si="210"/>
        <v>785.67567567567562</v>
      </c>
      <c r="IG69" s="99">
        <f t="shared" si="210"/>
        <v>0</v>
      </c>
      <c r="IH69" s="99">
        <f t="shared" si="210"/>
        <v>0</v>
      </c>
      <c r="II69" s="99">
        <f t="shared" si="210"/>
        <v>0</v>
      </c>
      <c r="IJ69" s="99">
        <f t="shared" si="210"/>
        <v>890</v>
      </c>
      <c r="IK69" s="99">
        <f t="shared" si="210"/>
        <v>243.24324324324323</v>
      </c>
      <c r="IL69" s="99">
        <f t="shared" si="210"/>
        <v>0</v>
      </c>
      <c r="IM69" s="99">
        <f t="shared" si="210"/>
        <v>287.29729729729729</v>
      </c>
      <c r="IN69" s="99">
        <f t="shared" si="210"/>
        <v>735.67567567567562</v>
      </c>
      <c r="IO69" s="99">
        <f t="shared" si="210"/>
        <v>9252.9729729729734</v>
      </c>
      <c r="IP69" s="99">
        <f t="shared" si="210"/>
        <v>469.18918918918916</v>
      </c>
      <c r="IQ69" s="99">
        <f t="shared" si="210"/>
        <v>1858.1081081081081</v>
      </c>
      <c r="IR69" s="99">
        <f t="shared" si="210"/>
        <v>0</v>
      </c>
      <c r="IS69" s="99">
        <f t="shared" si="210"/>
        <v>19046.216216216217</v>
      </c>
      <c r="IT69" s="99">
        <f t="shared" si="210"/>
        <v>0</v>
      </c>
      <c r="IU69" s="99">
        <f t="shared" si="210"/>
        <v>244.05405405405403</v>
      </c>
      <c r="IV69" s="99">
        <f t="shared" si="210"/>
        <v>0</v>
      </c>
      <c r="IW69" s="99">
        <f t="shared" si="210"/>
        <v>0</v>
      </c>
      <c r="IX69" s="99">
        <f t="shared" si="210"/>
        <v>586.75675675675677</v>
      </c>
      <c r="IY69" s="99">
        <f t="shared" si="210"/>
        <v>0</v>
      </c>
      <c r="IZ69" s="99">
        <f t="shared" si="210"/>
        <v>0</v>
      </c>
      <c r="JA69" s="99">
        <f t="shared" si="210"/>
        <v>1432.7027027027027</v>
      </c>
      <c r="JB69" s="99">
        <f t="shared" si="210"/>
        <v>1230</v>
      </c>
      <c r="JC69" s="99">
        <f t="shared" si="210"/>
        <v>0</v>
      </c>
      <c r="JD69" s="99">
        <f t="shared" si="210"/>
        <v>115.67567567567568</v>
      </c>
      <c r="JE69" s="99">
        <f t="shared" si="210"/>
        <v>0</v>
      </c>
      <c r="JF69" s="99">
        <f t="shared" si="210"/>
        <v>0</v>
      </c>
      <c r="JG69" s="99">
        <f t="shared" si="210"/>
        <v>5715.9459459459458</v>
      </c>
      <c r="JH69" s="99">
        <f t="shared" si="210"/>
        <v>1112.1621621621621</v>
      </c>
      <c r="JI69" s="99">
        <f t="shared" si="210"/>
        <v>837.83783783783781</v>
      </c>
      <c r="JJ69" s="99">
        <f t="shared" si="210"/>
        <v>1576.7567567567567</v>
      </c>
      <c r="JK69" s="99">
        <f t="shared" si="210"/>
        <v>0</v>
      </c>
      <c r="JL69" s="99">
        <f t="shared" si="210"/>
        <v>18621.08108108108</v>
      </c>
      <c r="JM69" s="99">
        <f t="shared" si="210"/>
        <v>0</v>
      </c>
      <c r="JN69" s="99">
        <f t="shared" si="210"/>
        <v>0</v>
      </c>
      <c r="JO69" s="99">
        <f t="shared" si="210"/>
        <v>0</v>
      </c>
      <c r="JP69" s="99">
        <f t="shared" si="210"/>
        <v>0</v>
      </c>
      <c r="JQ69" s="99">
        <f t="shared" si="210"/>
        <v>0</v>
      </c>
      <c r="JR69" s="99">
        <f t="shared" si="210"/>
        <v>752.70270270270271</v>
      </c>
      <c r="JS69" s="99">
        <f t="shared" si="210"/>
        <v>0</v>
      </c>
      <c r="JT69" s="99">
        <f t="shared" si="210"/>
        <v>107474.59459459459</v>
      </c>
      <c r="JU69" s="99">
        <f t="shared" si="210"/>
        <v>22572.972972972973</v>
      </c>
      <c r="JV69" s="99">
        <f t="shared" si="210"/>
        <v>7352.7027027027025</v>
      </c>
      <c r="JW69" s="99">
        <f t="shared" si="210"/>
        <v>4020</v>
      </c>
      <c r="JX69" s="99">
        <f t="shared" si="210"/>
        <v>1560.5405405405404</v>
      </c>
      <c r="JY69" s="99">
        <f t="shared" si="210"/>
        <v>0</v>
      </c>
      <c r="JZ69" s="99">
        <f t="shared" si="210"/>
        <v>105.67567567567568</v>
      </c>
      <c r="KA69" s="99">
        <f t="shared" si="210"/>
        <v>0</v>
      </c>
      <c r="KB69" s="99">
        <f t="shared" si="210"/>
        <v>0</v>
      </c>
      <c r="KC69" s="99">
        <f t="shared" si="210"/>
        <v>1690</v>
      </c>
      <c r="KD69" s="99">
        <f t="shared" si="210"/>
        <v>5040</v>
      </c>
      <c r="KE69" s="99">
        <f t="shared" si="210"/>
        <v>158.91891891891891</v>
      </c>
      <c r="KF69" s="99">
        <f t="shared" si="210"/>
        <v>397.83783783783781</v>
      </c>
      <c r="KG69" s="99">
        <f t="shared" si="210"/>
        <v>0</v>
      </c>
      <c r="KH69" s="99">
        <f t="shared" ref="KH69:KR69" si="211">KH44/$CT69</f>
        <v>0</v>
      </c>
      <c r="KI69" s="99">
        <f t="shared" si="211"/>
        <v>4943.7837837837833</v>
      </c>
      <c r="KJ69" s="99">
        <f t="shared" si="211"/>
        <v>0</v>
      </c>
      <c r="KK69" s="99">
        <f t="shared" si="211"/>
        <v>1287.2972972972973</v>
      </c>
      <c r="KL69" s="99">
        <f t="shared" si="211"/>
        <v>0</v>
      </c>
      <c r="KM69" s="99">
        <f t="shared" si="211"/>
        <v>0</v>
      </c>
      <c r="KN69" s="99">
        <f t="shared" si="211"/>
        <v>142.16216216216216</v>
      </c>
      <c r="KO69" s="99">
        <f t="shared" si="211"/>
        <v>0</v>
      </c>
      <c r="KP69" s="99">
        <f t="shared" si="211"/>
        <v>0</v>
      </c>
      <c r="KQ69" s="99">
        <f t="shared" si="211"/>
        <v>0</v>
      </c>
      <c r="KR69" s="99">
        <f t="shared" si="211"/>
        <v>0</v>
      </c>
    </row>
    <row r="70" spans="31:304" x14ac:dyDescent="0.15">
      <c r="AE70" s="82" t="s">
        <v>368</v>
      </c>
      <c r="AF70" s="83" t="s">
        <v>33</v>
      </c>
      <c r="AG70" s="97">
        <f t="shared" si="139"/>
        <v>0</v>
      </c>
      <c r="AK70" s="97">
        <f t="shared" si="140"/>
        <v>0</v>
      </c>
      <c r="AO70" s="97">
        <f t="shared" si="141"/>
        <v>0</v>
      </c>
      <c r="AS70" s="97">
        <f t="shared" si="142"/>
        <v>0</v>
      </c>
      <c r="AW70" s="97">
        <f t="shared" si="143"/>
        <v>0</v>
      </c>
      <c r="BA70" s="97">
        <f t="shared" si="144"/>
        <v>0</v>
      </c>
      <c r="BE70" s="97">
        <f t="shared" si="145"/>
        <v>0</v>
      </c>
      <c r="BI70" s="97">
        <f t="shared" si="146"/>
        <v>0</v>
      </c>
      <c r="BM70" s="97">
        <f t="shared" si="147"/>
        <v>0</v>
      </c>
      <c r="BQ70" s="97">
        <f t="shared" si="148"/>
        <v>0</v>
      </c>
      <c r="BU70" s="97">
        <f t="shared" si="149"/>
        <v>0</v>
      </c>
      <c r="BX70" s="101"/>
      <c r="BY70" s="97">
        <f t="shared" si="150"/>
        <v>0</v>
      </c>
      <c r="CB70" s="101"/>
      <c r="CC70" s="97">
        <f t="shared" si="151"/>
        <v>0</v>
      </c>
      <c r="CF70" s="101"/>
      <c r="CG70" s="97">
        <f t="shared" si="152"/>
        <v>0</v>
      </c>
      <c r="CJ70" s="101"/>
      <c r="CK70" s="97">
        <f t="shared" si="153"/>
        <v>0.99966408534384033</v>
      </c>
      <c r="CO70" s="97">
        <f t="shared" si="154"/>
        <v>0</v>
      </c>
      <c r="CT70" s="100">
        <v>0.24</v>
      </c>
      <c r="CU70" s="82" t="s">
        <v>369</v>
      </c>
      <c r="CV70" s="83" t="s">
        <v>32</v>
      </c>
      <c r="CW70" s="99">
        <f t="shared" si="159"/>
        <v>0</v>
      </c>
      <c r="CX70" s="99">
        <f t="shared" ref="CX70:FI70" si="212">CX45/$CT70</f>
        <v>0</v>
      </c>
      <c r="CY70" s="99">
        <f t="shared" si="212"/>
        <v>0</v>
      </c>
      <c r="CZ70" s="99">
        <f t="shared" si="212"/>
        <v>0</v>
      </c>
      <c r="DA70" s="99">
        <f t="shared" si="212"/>
        <v>0</v>
      </c>
      <c r="DB70" s="99">
        <f t="shared" si="212"/>
        <v>0</v>
      </c>
      <c r="DC70" s="99">
        <f t="shared" si="212"/>
        <v>0</v>
      </c>
      <c r="DD70" s="99">
        <f t="shared" si="212"/>
        <v>0</v>
      </c>
      <c r="DE70" s="99">
        <f t="shared" si="212"/>
        <v>0</v>
      </c>
      <c r="DF70" s="99">
        <f t="shared" si="212"/>
        <v>0</v>
      </c>
      <c r="DG70" s="99">
        <f t="shared" si="212"/>
        <v>0</v>
      </c>
      <c r="DH70" s="99">
        <f t="shared" si="212"/>
        <v>3214.5833333333335</v>
      </c>
      <c r="DI70" s="99">
        <f t="shared" si="212"/>
        <v>0</v>
      </c>
      <c r="DJ70" s="99">
        <f t="shared" si="212"/>
        <v>0</v>
      </c>
      <c r="DK70" s="99">
        <f t="shared" si="212"/>
        <v>0</v>
      </c>
      <c r="DL70" s="99">
        <f t="shared" si="212"/>
        <v>0</v>
      </c>
      <c r="DM70" s="99">
        <f t="shared" si="212"/>
        <v>0</v>
      </c>
      <c r="DN70" s="99">
        <f t="shared" si="212"/>
        <v>0</v>
      </c>
      <c r="DO70" s="99">
        <f t="shared" si="212"/>
        <v>0</v>
      </c>
      <c r="DP70" s="99">
        <f t="shared" si="212"/>
        <v>0</v>
      </c>
      <c r="DQ70" s="99">
        <f t="shared" si="212"/>
        <v>0</v>
      </c>
      <c r="DR70" s="99">
        <f t="shared" si="212"/>
        <v>0</v>
      </c>
      <c r="DS70" s="99">
        <f t="shared" si="212"/>
        <v>0</v>
      </c>
      <c r="DT70" s="99">
        <f t="shared" si="212"/>
        <v>9393.75</v>
      </c>
      <c r="DU70" s="99">
        <f t="shared" si="212"/>
        <v>1150</v>
      </c>
      <c r="DV70" s="99">
        <f t="shared" si="212"/>
        <v>2325</v>
      </c>
      <c r="DW70" s="99">
        <f t="shared" si="212"/>
        <v>0</v>
      </c>
      <c r="DX70" s="99">
        <f t="shared" si="212"/>
        <v>0</v>
      </c>
      <c r="DY70" s="99">
        <f t="shared" si="212"/>
        <v>0</v>
      </c>
      <c r="DZ70" s="99">
        <f t="shared" si="212"/>
        <v>0</v>
      </c>
      <c r="EA70" s="99">
        <f t="shared" si="212"/>
        <v>0</v>
      </c>
      <c r="EB70" s="99">
        <f t="shared" si="212"/>
        <v>0</v>
      </c>
      <c r="EC70" s="99">
        <f t="shared" si="212"/>
        <v>29114.583333333336</v>
      </c>
      <c r="ED70" s="99">
        <f t="shared" si="212"/>
        <v>0</v>
      </c>
      <c r="EE70" s="99">
        <f t="shared" si="212"/>
        <v>4227.0833333333339</v>
      </c>
      <c r="EF70" s="99">
        <f t="shared" si="212"/>
        <v>0</v>
      </c>
      <c r="EG70" s="99">
        <f t="shared" si="212"/>
        <v>0</v>
      </c>
      <c r="EH70" s="99">
        <f t="shared" si="212"/>
        <v>0</v>
      </c>
      <c r="EI70" s="99">
        <f t="shared" si="212"/>
        <v>0</v>
      </c>
      <c r="EJ70" s="99">
        <f t="shared" si="212"/>
        <v>0</v>
      </c>
      <c r="EK70" s="99">
        <f t="shared" si="212"/>
        <v>1375</v>
      </c>
      <c r="EL70" s="99">
        <f t="shared" si="212"/>
        <v>0</v>
      </c>
      <c r="EM70" s="99">
        <f t="shared" si="212"/>
        <v>0</v>
      </c>
      <c r="EN70" s="99">
        <f t="shared" si="212"/>
        <v>0</v>
      </c>
      <c r="EO70" s="99">
        <f t="shared" si="212"/>
        <v>0</v>
      </c>
      <c r="EP70" s="99">
        <f t="shared" si="212"/>
        <v>0</v>
      </c>
      <c r="EQ70" s="99">
        <f t="shared" si="212"/>
        <v>0</v>
      </c>
      <c r="ER70" s="99">
        <f t="shared" si="212"/>
        <v>0</v>
      </c>
      <c r="ES70" s="99">
        <f t="shared" si="212"/>
        <v>0</v>
      </c>
      <c r="ET70" s="99">
        <f t="shared" si="212"/>
        <v>0</v>
      </c>
      <c r="EU70" s="99">
        <f t="shared" si="212"/>
        <v>0</v>
      </c>
      <c r="EV70" s="99">
        <f t="shared" si="212"/>
        <v>0</v>
      </c>
      <c r="EW70" s="99">
        <f t="shared" si="212"/>
        <v>1591.6666666666667</v>
      </c>
      <c r="EX70" s="99">
        <f t="shared" si="212"/>
        <v>0</v>
      </c>
      <c r="EY70" s="99">
        <f t="shared" si="212"/>
        <v>7829.166666666667</v>
      </c>
      <c r="EZ70" s="99">
        <f t="shared" si="212"/>
        <v>2025</v>
      </c>
      <c r="FA70" s="99">
        <f t="shared" si="212"/>
        <v>1158.3333333333335</v>
      </c>
      <c r="FB70" s="99">
        <f t="shared" si="212"/>
        <v>0</v>
      </c>
      <c r="FC70" s="99">
        <f t="shared" si="212"/>
        <v>0</v>
      </c>
      <c r="FD70" s="99">
        <f t="shared" si="212"/>
        <v>40875</v>
      </c>
      <c r="FE70" s="99">
        <f t="shared" si="212"/>
        <v>0</v>
      </c>
      <c r="FF70" s="99">
        <f t="shared" si="212"/>
        <v>1960.4166666666667</v>
      </c>
      <c r="FG70" s="99">
        <f t="shared" si="212"/>
        <v>0</v>
      </c>
      <c r="FH70" s="99">
        <f t="shared" si="212"/>
        <v>2516.666666666667</v>
      </c>
      <c r="FI70" s="99">
        <f t="shared" si="212"/>
        <v>1925</v>
      </c>
      <c r="FJ70" s="99">
        <f t="shared" ref="FJ70:HU70" si="213">FJ45/$CT70</f>
        <v>0</v>
      </c>
      <c r="FK70" s="99">
        <f t="shared" si="213"/>
        <v>0</v>
      </c>
      <c r="FL70" s="99">
        <f t="shared" si="213"/>
        <v>0</v>
      </c>
      <c r="FM70" s="99">
        <f t="shared" si="213"/>
        <v>0</v>
      </c>
      <c r="FN70" s="99">
        <f t="shared" si="213"/>
        <v>0</v>
      </c>
      <c r="FO70" s="99">
        <f t="shared" si="213"/>
        <v>0</v>
      </c>
      <c r="FP70" s="99">
        <f t="shared" si="213"/>
        <v>1687.5</v>
      </c>
      <c r="FQ70" s="99">
        <f t="shared" si="213"/>
        <v>0</v>
      </c>
      <c r="FR70" s="99">
        <f t="shared" si="213"/>
        <v>0</v>
      </c>
      <c r="FS70" s="99">
        <f t="shared" si="213"/>
        <v>0</v>
      </c>
      <c r="FT70" s="99">
        <f t="shared" si="213"/>
        <v>0</v>
      </c>
      <c r="FU70" s="99">
        <f t="shared" si="213"/>
        <v>0</v>
      </c>
      <c r="FV70" s="99">
        <f t="shared" si="213"/>
        <v>0</v>
      </c>
      <c r="FW70" s="99">
        <f t="shared" si="213"/>
        <v>0</v>
      </c>
      <c r="FX70" s="99">
        <f t="shared" si="213"/>
        <v>13168.75</v>
      </c>
      <c r="FY70" s="99">
        <f t="shared" si="213"/>
        <v>0</v>
      </c>
      <c r="FZ70" s="99">
        <f t="shared" si="213"/>
        <v>0</v>
      </c>
      <c r="GA70" s="99">
        <f t="shared" si="213"/>
        <v>0</v>
      </c>
      <c r="GB70" s="99">
        <f t="shared" si="213"/>
        <v>0</v>
      </c>
      <c r="GC70" s="99">
        <f t="shared" si="213"/>
        <v>1429.1666666666667</v>
      </c>
      <c r="GD70" s="99">
        <f t="shared" si="213"/>
        <v>5058.3333333333339</v>
      </c>
      <c r="GE70" s="99">
        <f t="shared" si="213"/>
        <v>0</v>
      </c>
      <c r="GF70" s="99">
        <f t="shared" si="213"/>
        <v>781.25</v>
      </c>
      <c r="GG70" s="99">
        <f t="shared" si="213"/>
        <v>0</v>
      </c>
      <c r="GH70" s="99">
        <f t="shared" si="213"/>
        <v>0</v>
      </c>
      <c r="GI70" s="99">
        <f t="shared" si="213"/>
        <v>0</v>
      </c>
      <c r="GJ70" s="99">
        <f t="shared" si="213"/>
        <v>0</v>
      </c>
      <c r="GK70" s="99">
        <f t="shared" si="213"/>
        <v>0</v>
      </c>
      <c r="GL70" s="99">
        <f t="shared" si="213"/>
        <v>3362.5</v>
      </c>
      <c r="GM70" s="99">
        <f t="shared" si="213"/>
        <v>6550</v>
      </c>
      <c r="GN70" s="99">
        <f t="shared" si="213"/>
        <v>1243.75</v>
      </c>
      <c r="GO70" s="99">
        <f t="shared" si="213"/>
        <v>0</v>
      </c>
      <c r="GP70" s="99">
        <f t="shared" si="213"/>
        <v>3535.416666666667</v>
      </c>
      <c r="GQ70" s="99">
        <f t="shared" si="213"/>
        <v>0</v>
      </c>
      <c r="GR70" s="99">
        <f t="shared" si="213"/>
        <v>0</v>
      </c>
      <c r="GS70" s="99">
        <f t="shared" si="213"/>
        <v>0</v>
      </c>
      <c r="GT70" s="99">
        <f t="shared" si="213"/>
        <v>15043.75</v>
      </c>
      <c r="GU70" s="99">
        <f t="shared" si="213"/>
        <v>5218.75</v>
      </c>
      <c r="GV70" s="99">
        <f t="shared" si="213"/>
        <v>8572.9166666666679</v>
      </c>
      <c r="GW70" s="99">
        <f t="shared" si="213"/>
        <v>0</v>
      </c>
      <c r="GX70" s="99">
        <f t="shared" si="213"/>
        <v>0</v>
      </c>
      <c r="GY70" s="99">
        <f t="shared" si="213"/>
        <v>981.25</v>
      </c>
      <c r="GZ70" s="99">
        <f t="shared" si="213"/>
        <v>0</v>
      </c>
      <c r="HA70" s="99">
        <f t="shared" si="213"/>
        <v>0</v>
      </c>
      <c r="HB70" s="99">
        <f t="shared" si="213"/>
        <v>0</v>
      </c>
      <c r="HC70" s="99">
        <f t="shared" si="213"/>
        <v>0</v>
      </c>
      <c r="HD70" s="99">
        <f t="shared" si="213"/>
        <v>5716.666666666667</v>
      </c>
      <c r="HE70" s="99">
        <f t="shared" si="213"/>
        <v>0</v>
      </c>
      <c r="HF70" s="99">
        <f t="shared" si="213"/>
        <v>12912.5</v>
      </c>
      <c r="HG70" s="99">
        <f t="shared" si="213"/>
        <v>0</v>
      </c>
      <c r="HH70" s="99">
        <f t="shared" si="213"/>
        <v>0</v>
      </c>
      <c r="HI70" s="99">
        <f t="shared" si="213"/>
        <v>0</v>
      </c>
      <c r="HJ70" s="99">
        <f t="shared" si="213"/>
        <v>0</v>
      </c>
      <c r="HK70" s="99">
        <f t="shared" si="213"/>
        <v>0</v>
      </c>
      <c r="HL70" s="99">
        <f t="shared" si="213"/>
        <v>0</v>
      </c>
      <c r="HM70" s="99">
        <f t="shared" si="213"/>
        <v>0</v>
      </c>
      <c r="HN70" s="99">
        <f t="shared" si="213"/>
        <v>0</v>
      </c>
      <c r="HO70" s="99">
        <f t="shared" si="213"/>
        <v>1910.4166666666667</v>
      </c>
      <c r="HP70" s="99">
        <f t="shared" si="213"/>
        <v>0</v>
      </c>
      <c r="HQ70" s="99">
        <f t="shared" si="213"/>
        <v>26310.416666666668</v>
      </c>
      <c r="HR70" s="99">
        <f t="shared" si="213"/>
        <v>0</v>
      </c>
      <c r="HS70" s="99">
        <f t="shared" si="213"/>
        <v>0</v>
      </c>
      <c r="HT70" s="99">
        <f t="shared" si="213"/>
        <v>0</v>
      </c>
      <c r="HU70" s="99">
        <f t="shared" si="213"/>
        <v>0</v>
      </c>
      <c r="HV70" s="99">
        <f t="shared" ref="HV70:KG70" si="214">HV45/$CT70</f>
        <v>0</v>
      </c>
      <c r="HW70" s="99">
        <f t="shared" si="214"/>
        <v>0</v>
      </c>
      <c r="HX70" s="99">
        <f t="shared" si="214"/>
        <v>0</v>
      </c>
      <c r="HY70" s="99">
        <f t="shared" si="214"/>
        <v>0</v>
      </c>
      <c r="HZ70" s="99">
        <f t="shared" si="214"/>
        <v>0</v>
      </c>
      <c r="IA70" s="99">
        <f t="shared" si="214"/>
        <v>0</v>
      </c>
      <c r="IB70" s="99">
        <f t="shared" si="214"/>
        <v>0</v>
      </c>
      <c r="IC70" s="99">
        <f t="shared" si="214"/>
        <v>6710.416666666667</v>
      </c>
      <c r="ID70" s="99">
        <f t="shared" si="214"/>
        <v>0</v>
      </c>
      <c r="IE70" s="99">
        <f t="shared" si="214"/>
        <v>4406.25</v>
      </c>
      <c r="IF70" s="99">
        <f t="shared" si="214"/>
        <v>9464.5833333333339</v>
      </c>
      <c r="IG70" s="99">
        <f t="shared" si="214"/>
        <v>0</v>
      </c>
      <c r="IH70" s="99">
        <f t="shared" si="214"/>
        <v>0</v>
      </c>
      <c r="II70" s="99">
        <f t="shared" si="214"/>
        <v>0</v>
      </c>
      <c r="IJ70" s="99">
        <f t="shared" si="214"/>
        <v>2497.916666666667</v>
      </c>
      <c r="IK70" s="99">
        <f t="shared" si="214"/>
        <v>46766.666666666672</v>
      </c>
      <c r="IL70" s="99">
        <f t="shared" si="214"/>
        <v>0</v>
      </c>
      <c r="IM70" s="99">
        <f t="shared" si="214"/>
        <v>0</v>
      </c>
      <c r="IN70" s="99">
        <f t="shared" si="214"/>
        <v>0</v>
      </c>
      <c r="IO70" s="99">
        <f t="shared" si="214"/>
        <v>0</v>
      </c>
      <c r="IP70" s="99">
        <f t="shared" si="214"/>
        <v>0</v>
      </c>
      <c r="IQ70" s="99">
        <f t="shared" si="214"/>
        <v>1343.75</v>
      </c>
      <c r="IR70" s="99">
        <f t="shared" si="214"/>
        <v>0</v>
      </c>
      <c r="IS70" s="99">
        <f t="shared" si="214"/>
        <v>1168.75</v>
      </c>
      <c r="IT70" s="99">
        <f t="shared" si="214"/>
        <v>0</v>
      </c>
      <c r="IU70" s="99">
        <f t="shared" si="214"/>
        <v>0</v>
      </c>
      <c r="IV70" s="99">
        <f t="shared" si="214"/>
        <v>0</v>
      </c>
      <c r="IW70" s="99">
        <f t="shared" si="214"/>
        <v>0</v>
      </c>
      <c r="IX70" s="99">
        <f t="shared" si="214"/>
        <v>0</v>
      </c>
      <c r="IY70" s="99">
        <f t="shared" si="214"/>
        <v>0</v>
      </c>
      <c r="IZ70" s="99">
        <f t="shared" si="214"/>
        <v>0</v>
      </c>
      <c r="JA70" s="99">
        <f t="shared" si="214"/>
        <v>1277.0833333333335</v>
      </c>
      <c r="JB70" s="99">
        <f t="shared" si="214"/>
        <v>0</v>
      </c>
      <c r="JC70" s="99">
        <f t="shared" si="214"/>
        <v>0</v>
      </c>
      <c r="JD70" s="99">
        <f t="shared" si="214"/>
        <v>0</v>
      </c>
      <c r="JE70" s="99">
        <f t="shared" si="214"/>
        <v>0</v>
      </c>
      <c r="JF70" s="99">
        <f t="shared" si="214"/>
        <v>0</v>
      </c>
      <c r="JG70" s="99">
        <f t="shared" si="214"/>
        <v>0</v>
      </c>
      <c r="JH70" s="99">
        <f t="shared" si="214"/>
        <v>0</v>
      </c>
      <c r="JI70" s="99">
        <f t="shared" si="214"/>
        <v>0</v>
      </c>
      <c r="JJ70" s="99">
        <f t="shared" si="214"/>
        <v>14637.5</v>
      </c>
      <c r="JK70" s="99">
        <f t="shared" si="214"/>
        <v>0</v>
      </c>
      <c r="JL70" s="99">
        <f t="shared" si="214"/>
        <v>0</v>
      </c>
      <c r="JM70" s="99">
        <f t="shared" si="214"/>
        <v>0</v>
      </c>
      <c r="JN70" s="99">
        <f t="shared" si="214"/>
        <v>0</v>
      </c>
      <c r="JO70" s="99">
        <f t="shared" si="214"/>
        <v>0</v>
      </c>
      <c r="JP70" s="99">
        <f t="shared" si="214"/>
        <v>0</v>
      </c>
      <c r="JQ70" s="99">
        <f t="shared" si="214"/>
        <v>0</v>
      </c>
      <c r="JR70" s="99">
        <f t="shared" si="214"/>
        <v>0</v>
      </c>
      <c r="JS70" s="99">
        <f t="shared" si="214"/>
        <v>0</v>
      </c>
      <c r="JT70" s="99">
        <f t="shared" si="214"/>
        <v>0</v>
      </c>
      <c r="JU70" s="99">
        <f t="shared" si="214"/>
        <v>67658.333333333343</v>
      </c>
      <c r="JV70" s="99">
        <f t="shared" si="214"/>
        <v>42464.583333333336</v>
      </c>
      <c r="JW70" s="99">
        <f t="shared" si="214"/>
        <v>11500</v>
      </c>
      <c r="JX70" s="99">
        <f t="shared" si="214"/>
        <v>2879.166666666667</v>
      </c>
      <c r="JY70" s="99">
        <f t="shared" si="214"/>
        <v>0</v>
      </c>
      <c r="JZ70" s="99">
        <f t="shared" si="214"/>
        <v>0</v>
      </c>
      <c r="KA70" s="99">
        <f t="shared" si="214"/>
        <v>0</v>
      </c>
      <c r="KB70" s="99">
        <f t="shared" si="214"/>
        <v>0</v>
      </c>
      <c r="KC70" s="99">
        <f t="shared" si="214"/>
        <v>0</v>
      </c>
      <c r="KD70" s="99">
        <f t="shared" si="214"/>
        <v>0</v>
      </c>
      <c r="KE70" s="99">
        <f t="shared" si="214"/>
        <v>8787.5</v>
      </c>
      <c r="KF70" s="99">
        <f t="shared" si="214"/>
        <v>0</v>
      </c>
      <c r="KG70" s="99">
        <f t="shared" si="214"/>
        <v>5793.75</v>
      </c>
      <c r="KH70" s="99">
        <f t="shared" ref="KH70:KR70" si="215">KH45/$CT70</f>
        <v>0</v>
      </c>
      <c r="KI70" s="99">
        <f t="shared" si="215"/>
        <v>4245.8333333333339</v>
      </c>
      <c r="KJ70" s="99">
        <f t="shared" si="215"/>
        <v>22300</v>
      </c>
      <c r="KK70" s="99">
        <f t="shared" si="215"/>
        <v>25881.25</v>
      </c>
      <c r="KL70" s="99">
        <f t="shared" si="215"/>
        <v>0</v>
      </c>
      <c r="KM70" s="99">
        <f t="shared" si="215"/>
        <v>0</v>
      </c>
      <c r="KN70" s="99">
        <f t="shared" si="215"/>
        <v>0</v>
      </c>
      <c r="KO70" s="99">
        <f t="shared" si="215"/>
        <v>0</v>
      </c>
      <c r="KP70" s="99">
        <f t="shared" si="215"/>
        <v>0</v>
      </c>
      <c r="KQ70" s="99">
        <f t="shared" si="215"/>
        <v>0</v>
      </c>
      <c r="KR70" s="99">
        <f t="shared" si="215"/>
        <v>0</v>
      </c>
    </row>
    <row r="71" spans="31:304" x14ac:dyDescent="0.15">
      <c r="AE71" s="82" t="s">
        <v>367</v>
      </c>
      <c r="AF71" s="83" t="s">
        <v>34</v>
      </c>
      <c r="AG71" s="97">
        <f t="shared" si="139"/>
        <v>0</v>
      </c>
      <c r="AK71" s="97">
        <f t="shared" si="140"/>
        <v>0</v>
      </c>
      <c r="AO71" s="97">
        <f t="shared" si="141"/>
        <v>0</v>
      </c>
      <c r="AS71" s="97">
        <f t="shared" si="142"/>
        <v>0</v>
      </c>
      <c r="AW71" s="97">
        <f t="shared" si="143"/>
        <v>0</v>
      </c>
      <c r="BA71" s="97">
        <f t="shared" si="144"/>
        <v>0</v>
      </c>
      <c r="BE71" s="97">
        <f t="shared" si="145"/>
        <v>3.2158854715032439E-3</v>
      </c>
      <c r="BI71" s="97">
        <f t="shared" si="146"/>
        <v>0</v>
      </c>
      <c r="BM71" s="97">
        <f t="shared" si="147"/>
        <v>0</v>
      </c>
      <c r="BQ71" s="97">
        <f t="shared" si="148"/>
        <v>0</v>
      </c>
      <c r="BU71" s="97">
        <f t="shared" si="149"/>
        <v>0</v>
      </c>
      <c r="BX71" s="101"/>
      <c r="BY71" s="97">
        <f t="shared" si="150"/>
        <v>1.5193024931263815E-4</v>
      </c>
      <c r="CB71" s="101"/>
      <c r="CC71" s="97">
        <f t="shared" si="151"/>
        <v>0</v>
      </c>
      <c r="CF71" s="101"/>
      <c r="CG71" s="97">
        <f t="shared" si="152"/>
        <v>0</v>
      </c>
      <c r="CJ71" s="101"/>
      <c r="CK71" s="97">
        <f t="shared" si="153"/>
        <v>0</v>
      </c>
      <c r="CO71" s="97">
        <f t="shared" si="154"/>
        <v>1</v>
      </c>
      <c r="CT71" s="100">
        <v>1.7136999804945761</v>
      </c>
      <c r="CU71" s="82" t="s">
        <v>368</v>
      </c>
      <c r="CV71" s="83" t="s">
        <v>33</v>
      </c>
      <c r="CW71" s="99">
        <f t="shared" si="159"/>
        <v>2083.5035540874251</v>
      </c>
      <c r="CX71" s="99">
        <f t="shared" ref="CX71:FI71" si="216">CX46/$CT71</f>
        <v>239.24841259651149</v>
      </c>
      <c r="CY71" s="99">
        <f t="shared" si="216"/>
        <v>446.40252594227144</v>
      </c>
      <c r="CZ71" s="99">
        <f t="shared" si="216"/>
        <v>845.83066843571555</v>
      </c>
      <c r="DA71" s="99">
        <f t="shared" si="216"/>
        <v>0</v>
      </c>
      <c r="DB71" s="99">
        <f t="shared" si="216"/>
        <v>0</v>
      </c>
      <c r="DC71" s="99">
        <f t="shared" si="216"/>
        <v>0</v>
      </c>
      <c r="DD71" s="99">
        <f t="shared" si="216"/>
        <v>333.19717949416599</v>
      </c>
      <c r="DE71" s="99">
        <f t="shared" si="216"/>
        <v>1421.1939240946431</v>
      </c>
      <c r="DF71" s="99">
        <f t="shared" si="216"/>
        <v>0</v>
      </c>
      <c r="DG71" s="99">
        <f t="shared" si="216"/>
        <v>0</v>
      </c>
      <c r="DH71" s="99">
        <f t="shared" si="216"/>
        <v>1387.9325594165916</v>
      </c>
      <c r="DI71" s="99">
        <f t="shared" si="216"/>
        <v>7897.5317465394792</v>
      </c>
      <c r="DJ71" s="99">
        <f t="shared" si="216"/>
        <v>0</v>
      </c>
      <c r="DK71" s="99">
        <f t="shared" si="216"/>
        <v>2189.998274328555</v>
      </c>
      <c r="DL71" s="99">
        <f t="shared" si="216"/>
        <v>1148.1006141064302</v>
      </c>
      <c r="DM71" s="99">
        <f t="shared" si="216"/>
        <v>384.54805829536843</v>
      </c>
      <c r="DN71" s="99">
        <f t="shared" si="216"/>
        <v>0</v>
      </c>
      <c r="DO71" s="99">
        <f t="shared" si="216"/>
        <v>581.78211550907793</v>
      </c>
      <c r="DP71" s="99">
        <f t="shared" si="216"/>
        <v>0</v>
      </c>
      <c r="DQ71" s="99">
        <f t="shared" si="216"/>
        <v>751.298368824411</v>
      </c>
      <c r="DR71" s="99">
        <f t="shared" si="216"/>
        <v>672.52145248165721</v>
      </c>
      <c r="DS71" s="99">
        <f t="shared" si="216"/>
        <v>282.42983340661357</v>
      </c>
      <c r="DT71" s="99">
        <f t="shared" si="216"/>
        <v>201.02701985243465</v>
      </c>
      <c r="DU71" s="99">
        <f t="shared" si="216"/>
        <v>0</v>
      </c>
      <c r="DV71" s="99">
        <f t="shared" si="216"/>
        <v>0</v>
      </c>
      <c r="DW71" s="99">
        <f t="shared" si="216"/>
        <v>392.13398357281881</v>
      </c>
      <c r="DX71" s="99">
        <f t="shared" si="216"/>
        <v>0</v>
      </c>
      <c r="DY71" s="99">
        <f t="shared" si="216"/>
        <v>2438.5832103434668</v>
      </c>
      <c r="DZ71" s="99">
        <f t="shared" si="216"/>
        <v>715.41110693493431</v>
      </c>
      <c r="EA71" s="99">
        <f t="shared" si="216"/>
        <v>173.89274866770833</v>
      </c>
      <c r="EB71" s="99">
        <f t="shared" si="216"/>
        <v>0</v>
      </c>
      <c r="EC71" s="99">
        <f t="shared" si="216"/>
        <v>7931.6684102880054</v>
      </c>
      <c r="ED71" s="99">
        <f t="shared" si="216"/>
        <v>1172.6089880797313</v>
      </c>
      <c r="EE71" s="99">
        <f t="shared" si="216"/>
        <v>25643.636867707304</v>
      </c>
      <c r="EF71" s="99">
        <f t="shared" si="216"/>
        <v>0</v>
      </c>
      <c r="EG71" s="99">
        <f t="shared" si="216"/>
        <v>410.22349769596968</v>
      </c>
      <c r="EH71" s="99">
        <f t="shared" si="216"/>
        <v>364.70794603126751</v>
      </c>
      <c r="EI71" s="99">
        <f t="shared" si="216"/>
        <v>0</v>
      </c>
      <c r="EJ71" s="99">
        <f t="shared" si="216"/>
        <v>156.97029997185754</v>
      </c>
      <c r="EK71" s="99">
        <f t="shared" si="216"/>
        <v>1587.7925138417261</v>
      </c>
      <c r="EL71" s="99">
        <f t="shared" si="216"/>
        <v>0</v>
      </c>
      <c r="EM71" s="99">
        <f t="shared" si="216"/>
        <v>2655.3656134644525</v>
      </c>
      <c r="EN71" s="99">
        <f t="shared" si="216"/>
        <v>217.94946854828547</v>
      </c>
      <c r="EO71" s="99">
        <f t="shared" si="216"/>
        <v>0</v>
      </c>
      <c r="EP71" s="99">
        <f t="shared" si="216"/>
        <v>0</v>
      </c>
      <c r="EQ71" s="99">
        <f t="shared" si="216"/>
        <v>593.45276978207846</v>
      </c>
      <c r="ER71" s="99">
        <f t="shared" si="216"/>
        <v>322.9853570052905</v>
      </c>
      <c r="ES71" s="99">
        <f t="shared" si="216"/>
        <v>17605.765503534996</v>
      </c>
      <c r="ET71" s="99">
        <f t="shared" si="216"/>
        <v>0</v>
      </c>
      <c r="EU71" s="99">
        <f t="shared" si="216"/>
        <v>3755.0330123379299</v>
      </c>
      <c r="EV71" s="99">
        <f t="shared" si="216"/>
        <v>456.03081571749686</v>
      </c>
      <c r="EW71" s="99">
        <f t="shared" si="216"/>
        <v>0</v>
      </c>
      <c r="EX71" s="99">
        <f t="shared" si="216"/>
        <v>0</v>
      </c>
      <c r="EY71" s="99">
        <f t="shared" si="216"/>
        <v>1206.1621191146078</v>
      </c>
      <c r="EZ71" s="99">
        <f t="shared" si="216"/>
        <v>465.07557277907233</v>
      </c>
      <c r="FA71" s="99">
        <f t="shared" si="216"/>
        <v>339.03250663066626</v>
      </c>
      <c r="FB71" s="99">
        <f t="shared" si="216"/>
        <v>279.22040348153837</v>
      </c>
      <c r="FC71" s="99">
        <f t="shared" si="216"/>
        <v>372.00210495189282</v>
      </c>
      <c r="FD71" s="99">
        <f t="shared" si="216"/>
        <v>216.49063676416037</v>
      </c>
      <c r="FE71" s="99">
        <f t="shared" si="216"/>
        <v>1025.8505105967492</v>
      </c>
      <c r="FF71" s="99">
        <f t="shared" si="216"/>
        <v>590.82687257065334</v>
      </c>
      <c r="FG71" s="99">
        <f t="shared" si="216"/>
        <v>340.19957205796629</v>
      </c>
      <c r="FH71" s="99">
        <f t="shared" si="216"/>
        <v>436.48246981022095</v>
      </c>
      <c r="FI71" s="99">
        <f t="shared" si="216"/>
        <v>3764.3695357563306</v>
      </c>
      <c r="FJ71" s="99">
        <f t="shared" ref="FJ71:HU71" si="217">FJ46/$CT71</f>
        <v>151.71850554900729</v>
      </c>
      <c r="FK71" s="99">
        <f t="shared" si="217"/>
        <v>14010.620454737173</v>
      </c>
      <c r="FL71" s="99">
        <f t="shared" si="217"/>
        <v>201.90231892290967</v>
      </c>
      <c r="FM71" s="99">
        <f t="shared" si="217"/>
        <v>706.94988258700891</v>
      </c>
      <c r="FN71" s="99">
        <f t="shared" si="217"/>
        <v>0</v>
      </c>
      <c r="FO71" s="99">
        <f t="shared" si="217"/>
        <v>252.96143136728713</v>
      </c>
      <c r="FP71" s="99">
        <f t="shared" si="217"/>
        <v>375.21153487696802</v>
      </c>
      <c r="FQ71" s="99">
        <f t="shared" si="217"/>
        <v>0</v>
      </c>
      <c r="FR71" s="99">
        <f t="shared" si="217"/>
        <v>356.24672168334206</v>
      </c>
      <c r="FS71" s="99">
        <f t="shared" si="217"/>
        <v>1349.7111666725148</v>
      </c>
      <c r="FT71" s="99">
        <f t="shared" si="217"/>
        <v>428.60477817594557</v>
      </c>
      <c r="FU71" s="99">
        <f t="shared" si="217"/>
        <v>0</v>
      </c>
      <c r="FV71" s="99">
        <f t="shared" si="217"/>
        <v>19754.624721551223</v>
      </c>
      <c r="FW71" s="99">
        <f t="shared" si="217"/>
        <v>835.91061230366506</v>
      </c>
      <c r="FX71" s="99">
        <f t="shared" si="217"/>
        <v>3971.8154154589156</v>
      </c>
      <c r="FY71" s="99">
        <f t="shared" si="217"/>
        <v>392.42574992964381</v>
      </c>
      <c r="FZ71" s="99">
        <f t="shared" si="217"/>
        <v>0</v>
      </c>
      <c r="GA71" s="99">
        <f t="shared" si="217"/>
        <v>342.82546926939142</v>
      </c>
      <c r="GB71" s="99">
        <f t="shared" si="217"/>
        <v>0</v>
      </c>
      <c r="GC71" s="99">
        <f t="shared" si="217"/>
        <v>0</v>
      </c>
      <c r="GD71" s="99">
        <f t="shared" si="217"/>
        <v>8161.8720658229413</v>
      </c>
      <c r="GE71" s="99">
        <f t="shared" si="217"/>
        <v>1042.7729592926</v>
      </c>
      <c r="GF71" s="99">
        <f t="shared" si="217"/>
        <v>2338.5073499524869</v>
      </c>
      <c r="GG71" s="99">
        <f t="shared" si="217"/>
        <v>1104.0438942258529</v>
      </c>
      <c r="GH71" s="99">
        <f t="shared" si="217"/>
        <v>0</v>
      </c>
      <c r="GI71" s="99">
        <f t="shared" si="217"/>
        <v>0</v>
      </c>
      <c r="GJ71" s="99">
        <f t="shared" si="217"/>
        <v>0</v>
      </c>
      <c r="GK71" s="99">
        <f t="shared" si="217"/>
        <v>408.76466591184459</v>
      </c>
      <c r="GL71" s="99">
        <f t="shared" si="217"/>
        <v>1260.4306614840605</v>
      </c>
      <c r="GM71" s="99">
        <f t="shared" si="217"/>
        <v>477.9132924793729</v>
      </c>
      <c r="GN71" s="99">
        <f t="shared" si="217"/>
        <v>49941.355531380817</v>
      </c>
      <c r="GO71" s="99">
        <f t="shared" si="217"/>
        <v>392.13398357281881</v>
      </c>
      <c r="GP71" s="99">
        <f t="shared" si="217"/>
        <v>9192.0990717720651</v>
      </c>
      <c r="GQ71" s="99">
        <f t="shared" si="217"/>
        <v>732.04178927396015</v>
      </c>
      <c r="GR71" s="99">
        <f t="shared" si="217"/>
        <v>0</v>
      </c>
      <c r="GS71" s="99">
        <f t="shared" si="217"/>
        <v>1069.9072304773263</v>
      </c>
      <c r="GT71" s="99">
        <f t="shared" si="217"/>
        <v>1605.0067288944019</v>
      </c>
      <c r="GU71" s="99">
        <f t="shared" si="217"/>
        <v>0</v>
      </c>
      <c r="GV71" s="99">
        <f t="shared" si="217"/>
        <v>460.6990774266971</v>
      </c>
      <c r="GW71" s="99">
        <f t="shared" si="217"/>
        <v>0</v>
      </c>
      <c r="GX71" s="99">
        <f t="shared" si="217"/>
        <v>6003.6763243883133</v>
      </c>
      <c r="GY71" s="99">
        <f t="shared" si="217"/>
        <v>6350.29475629643</v>
      </c>
      <c r="GZ71" s="99">
        <f t="shared" si="217"/>
        <v>0</v>
      </c>
      <c r="HA71" s="99">
        <f t="shared" si="217"/>
        <v>2217.7160782269316</v>
      </c>
      <c r="HB71" s="99">
        <f t="shared" si="217"/>
        <v>0</v>
      </c>
      <c r="HC71" s="99">
        <f t="shared" si="217"/>
        <v>938.61236990607006</v>
      </c>
      <c r="HD71" s="99">
        <f t="shared" si="217"/>
        <v>46173.193032985764</v>
      </c>
      <c r="HE71" s="99">
        <f t="shared" si="217"/>
        <v>155.21970183090744</v>
      </c>
      <c r="HF71" s="99">
        <f t="shared" si="217"/>
        <v>505.92286273457427</v>
      </c>
      <c r="HG71" s="99">
        <f t="shared" si="217"/>
        <v>1980.510030128195</v>
      </c>
      <c r="HH71" s="99">
        <f t="shared" si="217"/>
        <v>1554.5311491636746</v>
      </c>
      <c r="HI71" s="99">
        <f t="shared" si="217"/>
        <v>879.38379947059218</v>
      </c>
      <c r="HJ71" s="99">
        <f t="shared" si="217"/>
        <v>0</v>
      </c>
      <c r="HK71" s="99">
        <f t="shared" si="217"/>
        <v>2236.3891250637321</v>
      </c>
      <c r="HL71" s="99">
        <f t="shared" si="217"/>
        <v>0</v>
      </c>
      <c r="HM71" s="99">
        <f t="shared" si="217"/>
        <v>6706.249711622947</v>
      </c>
      <c r="HN71" s="99">
        <f t="shared" si="217"/>
        <v>284.47219790438862</v>
      </c>
      <c r="HO71" s="99">
        <f t="shared" si="217"/>
        <v>446.69429229909645</v>
      </c>
      <c r="HP71" s="99">
        <f t="shared" si="217"/>
        <v>8100.6011308896886</v>
      </c>
      <c r="HQ71" s="99">
        <f t="shared" si="217"/>
        <v>1848.3398704864637</v>
      </c>
      <c r="HR71" s="99">
        <f t="shared" si="217"/>
        <v>1579.3312894938008</v>
      </c>
      <c r="HS71" s="99">
        <f t="shared" si="217"/>
        <v>683.60857404100784</v>
      </c>
      <c r="HT71" s="99">
        <f t="shared" si="217"/>
        <v>0</v>
      </c>
      <c r="HU71" s="99">
        <f t="shared" si="217"/>
        <v>323.86065607576552</v>
      </c>
      <c r="HV71" s="99">
        <f t="shared" ref="HV71:KG71" si="218">HV46/$CT71</f>
        <v>0</v>
      </c>
      <c r="HW71" s="99">
        <f t="shared" si="218"/>
        <v>0</v>
      </c>
      <c r="HX71" s="99">
        <f t="shared" si="218"/>
        <v>0</v>
      </c>
      <c r="HY71" s="99">
        <f t="shared" si="218"/>
        <v>4805.6836632648055</v>
      </c>
      <c r="HZ71" s="99">
        <f t="shared" si="218"/>
        <v>0</v>
      </c>
      <c r="IA71" s="99">
        <f t="shared" si="218"/>
        <v>0</v>
      </c>
      <c r="IB71" s="99">
        <f t="shared" si="218"/>
        <v>0</v>
      </c>
      <c r="IC71" s="99">
        <f t="shared" si="218"/>
        <v>243.62490794888669</v>
      </c>
      <c r="ID71" s="99">
        <f t="shared" si="218"/>
        <v>0</v>
      </c>
      <c r="IE71" s="99">
        <f t="shared" si="218"/>
        <v>0</v>
      </c>
      <c r="IF71" s="99">
        <f t="shared" si="218"/>
        <v>847.5812665766656</v>
      </c>
      <c r="IG71" s="99">
        <f t="shared" si="218"/>
        <v>0</v>
      </c>
      <c r="IH71" s="99">
        <f t="shared" si="218"/>
        <v>984.12792157077217</v>
      </c>
      <c r="II71" s="99">
        <f t="shared" si="218"/>
        <v>0</v>
      </c>
      <c r="IJ71" s="99">
        <f t="shared" si="218"/>
        <v>132.75369235538136</v>
      </c>
      <c r="IK71" s="99">
        <f t="shared" si="218"/>
        <v>216.49063676416037</v>
      </c>
      <c r="IL71" s="99">
        <f t="shared" si="218"/>
        <v>10232.246133853241</v>
      </c>
      <c r="IM71" s="99">
        <f t="shared" si="218"/>
        <v>1005.7186319758232</v>
      </c>
      <c r="IN71" s="99">
        <f t="shared" si="218"/>
        <v>7616.2689785601651</v>
      </c>
      <c r="IO71" s="99">
        <f t="shared" si="218"/>
        <v>0</v>
      </c>
      <c r="IP71" s="99">
        <f t="shared" si="218"/>
        <v>1500.8461395078721</v>
      </c>
      <c r="IQ71" s="99">
        <f t="shared" si="218"/>
        <v>331.7383477100409</v>
      </c>
      <c r="IR71" s="99">
        <f t="shared" si="218"/>
        <v>1018.5563516761239</v>
      </c>
      <c r="IS71" s="99">
        <f t="shared" si="218"/>
        <v>1163.2724646613308</v>
      </c>
      <c r="IT71" s="99">
        <f t="shared" si="218"/>
        <v>668.72848984293205</v>
      </c>
      <c r="IU71" s="99">
        <f t="shared" si="218"/>
        <v>0</v>
      </c>
      <c r="IV71" s="99">
        <f t="shared" si="218"/>
        <v>425.68711460769543</v>
      </c>
      <c r="IW71" s="99">
        <f t="shared" si="218"/>
        <v>0</v>
      </c>
      <c r="IX71" s="99">
        <f t="shared" si="218"/>
        <v>178.26924402008356</v>
      </c>
      <c r="IY71" s="99">
        <f t="shared" si="218"/>
        <v>100.95115946145484</v>
      </c>
      <c r="IZ71" s="99">
        <f t="shared" si="218"/>
        <v>373.75270309284292</v>
      </c>
      <c r="JA71" s="99">
        <f t="shared" si="218"/>
        <v>597.24573242080362</v>
      </c>
      <c r="JB71" s="99">
        <f t="shared" si="218"/>
        <v>3717.9786850211535</v>
      </c>
      <c r="JC71" s="99">
        <f t="shared" si="218"/>
        <v>500.67106831172401</v>
      </c>
      <c r="JD71" s="99">
        <f t="shared" si="218"/>
        <v>5286.8063856692534</v>
      </c>
      <c r="JE71" s="99">
        <f t="shared" si="218"/>
        <v>971.58196822729656</v>
      </c>
      <c r="JF71" s="99">
        <f t="shared" si="218"/>
        <v>0</v>
      </c>
      <c r="JG71" s="99">
        <f t="shared" si="218"/>
        <v>4518.0020354353419</v>
      </c>
      <c r="JH71" s="99">
        <f t="shared" si="218"/>
        <v>0</v>
      </c>
      <c r="JI71" s="99">
        <f t="shared" si="218"/>
        <v>469.1603017746225</v>
      </c>
      <c r="JJ71" s="99">
        <f t="shared" si="218"/>
        <v>308.10527280721476</v>
      </c>
      <c r="JK71" s="99">
        <f t="shared" si="218"/>
        <v>5803.5246036063536</v>
      </c>
      <c r="JL71" s="99">
        <f t="shared" si="218"/>
        <v>630.21533074203023</v>
      </c>
      <c r="JM71" s="99">
        <f t="shared" si="218"/>
        <v>1389.6831575575416</v>
      </c>
      <c r="JN71" s="99">
        <f t="shared" si="218"/>
        <v>2321.8766676134614</v>
      </c>
      <c r="JO71" s="99">
        <f t="shared" si="218"/>
        <v>0</v>
      </c>
      <c r="JP71" s="99">
        <f t="shared" si="218"/>
        <v>0</v>
      </c>
      <c r="JQ71" s="99">
        <f t="shared" si="218"/>
        <v>0</v>
      </c>
      <c r="JR71" s="99">
        <f t="shared" si="218"/>
        <v>0</v>
      </c>
      <c r="JS71" s="99">
        <f t="shared" si="218"/>
        <v>926.35818291941939</v>
      </c>
      <c r="JT71" s="99">
        <f t="shared" si="218"/>
        <v>2967.2638489103924</v>
      </c>
      <c r="JU71" s="99">
        <f t="shared" si="218"/>
        <v>8613.526386188063</v>
      </c>
      <c r="JV71" s="99">
        <f t="shared" si="218"/>
        <v>1942.2886373841181</v>
      </c>
      <c r="JW71" s="99">
        <f t="shared" si="218"/>
        <v>0</v>
      </c>
      <c r="JX71" s="99">
        <f t="shared" si="218"/>
        <v>125.45953343475601</v>
      </c>
      <c r="JY71" s="99">
        <f t="shared" si="218"/>
        <v>0</v>
      </c>
      <c r="JZ71" s="99">
        <f t="shared" si="218"/>
        <v>0</v>
      </c>
      <c r="KA71" s="99">
        <f t="shared" si="218"/>
        <v>0</v>
      </c>
      <c r="KB71" s="99">
        <f t="shared" si="218"/>
        <v>216.49063676416037</v>
      </c>
      <c r="KC71" s="99">
        <f t="shared" si="218"/>
        <v>0</v>
      </c>
      <c r="KD71" s="99">
        <f t="shared" si="218"/>
        <v>393.88458171376891</v>
      </c>
      <c r="KE71" s="99">
        <f t="shared" si="218"/>
        <v>533.34890027612562</v>
      </c>
      <c r="KF71" s="99">
        <f t="shared" si="218"/>
        <v>545.01955454912616</v>
      </c>
      <c r="KG71" s="99">
        <f t="shared" si="218"/>
        <v>0</v>
      </c>
      <c r="KH71" s="99">
        <f t="shared" ref="KH71:KR71" si="219">KH46/$CT71</f>
        <v>0</v>
      </c>
      <c r="KI71" s="99">
        <f t="shared" si="219"/>
        <v>1987.5124226919954</v>
      </c>
      <c r="KJ71" s="99">
        <f t="shared" si="219"/>
        <v>554.35607796752663</v>
      </c>
      <c r="KK71" s="99">
        <f t="shared" si="219"/>
        <v>2750.4814457894067</v>
      </c>
      <c r="KL71" s="99">
        <f t="shared" si="219"/>
        <v>818.98816360781427</v>
      </c>
      <c r="KM71" s="99">
        <f t="shared" si="219"/>
        <v>0</v>
      </c>
      <c r="KN71" s="99">
        <f t="shared" si="219"/>
        <v>0</v>
      </c>
      <c r="KO71" s="99">
        <f t="shared" si="219"/>
        <v>189.64813193625909</v>
      </c>
      <c r="KP71" s="99">
        <f t="shared" si="219"/>
        <v>0</v>
      </c>
      <c r="KQ71" s="99">
        <f t="shared" si="219"/>
        <v>448.44489044004649</v>
      </c>
      <c r="KR71" s="99">
        <f t="shared" si="219"/>
        <v>187.02223472483396</v>
      </c>
    </row>
    <row r="72" spans="31:304" x14ac:dyDescent="0.15">
      <c r="AE72" s="82" t="s">
        <v>366</v>
      </c>
      <c r="AF72" s="99" t="s">
        <v>35</v>
      </c>
      <c r="AG72" s="97">
        <f t="shared" si="139"/>
        <v>0</v>
      </c>
      <c r="AK72" s="97">
        <f t="shared" si="140"/>
        <v>0</v>
      </c>
      <c r="AO72" s="97">
        <f t="shared" si="141"/>
        <v>0</v>
      </c>
      <c r="AS72" s="97">
        <f t="shared" si="142"/>
        <v>0</v>
      </c>
      <c r="AW72" s="97">
        <f t="shared" si="143"/>
        <v>0</v>
      </c>
      <c r="BA72" s="97">
        <f t="shared" si="144"/>
        <v>0</v>
      </c>
      <c r="BE72" s="97">
        <f t="shared" si="145"/>
        <v>2.7073601519559602E-4</v>
      </c>
      <c r="BI72" s="97">
        <f t="shared" si="146"/>
        <v>0</v>
      </c>
      <c r="BM72" s="97">
        <f t="shared" si="147"/>
        <v>0</v>
      </c>
      <c r="BQ72" s="97">
        <f t="shared" si="148"/>
        <v>0</v>
      </c>
      <c r="BU72" s="97">
        <f t="shared" si="149"/>
        <v>0.76119659638926673</v>
      </c>
      <c r="BX72" s="101"/>
      <c r="BY72" s="97">
        <f t="shared" si="150"/>
        <v>0.4182639763576928</v>
      </c>
      <c r="CB72" s="101"/>
      <c r="CC72" s="97">
        <f t="shared" si="151"/>
        <v>0.35994448666688694</v>
      </c>
      <c r="CF72" s="101"/>
      <c r="CG72" s="97">
        <f t="shared" si="152"/>
        <v>0</v>
      </c>
      <c r="CJ72" s="101"/>
      <c r="CK72" s="97">
        <f t="shared" si="153"/>
        <v>0</v>
      </c>
      <c r="CO72" s="97">
        <f t="shared" si="154"/>
        <v>0</v>
      </c>
      <c r="CT72" s="100">
        <v>0.36</v>
      </c>
      <c r="CU72" s="82" t="s">
        <v>367</v>
      </c>
      <c r="CV72" s="83" t="s">
        <v>34</v>
      </c>
      <c r="CW72" s="99">
        <f t="shared" si="159"/>
        <v>0</v>
      </c>
      <c r="CX72" s="99">
        <f t="shared" ref="CX72:FI72" si="220">CX47/$CT72</f>
        <v>0</v>
      </c>
      <c r="CY72" s="99">
        <f t="shared" si="220"/>
        <v>10705.555555555557</v>
      </c>
      <c r="CZ72" s="99">
        <f t="shared" si="220"/>
        <v>0</v>
      </c>
      <c r="DA72" s="99">
        <f t="shared" si="220"/>
        <v>0</v>
      </c>
      <c r="DB72" s="99">
        <f t="shared" si="220"/>
        <v>0</v>
      </c>
      <c r="DC72" s="99">
        <f t="shared" si="220"/>
        <v>1290.2777777777778</v>
      </c>
      <c r="DD72" s="99">
        <f t="shared" si="220"/>
        <v>0</v>
      </c>
      <c r="DE72" s="99">
        <f t="shared" si="220"/>
        <v>14748.611111111111</v>
      </c>
      <c r="DF72" s="99">
        <f t="shared" si="220"/>
        <v>0</v>
      </c>
      <c r="DG72" s="99">
        <f t="shared" si="220"/>
        <v>0</v>
      </c>
      <c r="DH72" s="99">
        <f t="shared" si="220"/>
        <v>7398.6111111111113</v>
      </c>
      <c r="DI72" s="99">
        <f t="shared" si="220"/>
        <v>0</v>
      </c>
      <c r="DJ72" s="99">
        <f t="shared" si="220"/>
        <v>0</v>
      </c>
      <c r="DK72" s="99">
        <f t="shared" si="220"/>
        <v>0</v>
      </c>
      <c r="DL72" s="99">
        <f t="shared" si="220"/>
        <v>0</v>
      </c>
      <c r="DM72" s="99">
        <f t="shared" si="220"/>
        <v>0</v>
      </c>
      <c r="DN72" s="99">
        <f t="shared" si="220"/>
        <v>9026.3888888888887</v>
      </c>
      <c r="DO72" s="99">
        <f t="shared" si="220"/>
        <v>0</v>
      </c>
      <c r="DP72" s="99">
        <f t="shared" si="220"/>
        <v>0</v>
      </c>
      <c r="DQ72" s="99">
        <f t="shared" si="220"/>
        <v>0</v>
      </c>
      <c r="DR72" s="99">
        <f t="shared" si="220"/>
        <v>0</v>
      </c>
      <c r="DS72" s="99">
        <f t="shared" si="220"/>
        <v>0</v>
      </c>
      <c r="DT72" s="99">
        <f t="shared" si="220"/>
        <v>11476.388888888889</v>
      </c>
      <c r="DU72" s="99">
        <f t="shared" si="220"/>
        <v>0</v>
      </c>
      <c r="DV72" s="99">
        <f t="shared" si="220"/>
        <v>0</v>
      </c>
      <c r="DW72" s="99">
        <f t="shared" si="220"/>
        <v>0</v>
      </c>
      <c r="DX72" s="99">
        <f t="shared" si="220"/>
        <v>0</v>
      </c>
      <c r="DY72" s="99">
        <f t="shared" si="220"/>
        <v>14511.111111111111</v>
      </c>
      <c r="DZ72" s="99">
        <f t="shared" si="220"/>
        <v>32369.444444444445</v>
      </c>
      <c r="EA72" s="99">
        <f t="shared" si="220"/>
        <v>0</v>
      </c>
      <c r="EB72" s="99">
        <f t="shared" si="220"/>
        <v>0</v>
      </c>
      <c r="EC72" s="99">
        <f t="shared" si="220"/>
        <v>46129.166666666672</v>
      </c>
      <c r="ED72" s="99">
        <f t="shared" si="220"/>
        <v>0</v>
      </c>
      <c r="EE72" s="99">
        <f t="shared" si="220"/>
        <v>1023.6111111111112</v>
      </c>
      <c r="EF72" s="99">
        <f t="shared" si="220"/>
        <v>0</v>
      </c>
      <c r="EG72" s="99">
        <f t="shared" si="220"/>
        <v>2175</v>
      </c>
      <c r="EH72" s="99">
        <f t="shared" si="220"/>
        <v>3630.5555555555557</v>
      </c>
      <c r="EI72" s="99">
        <f t="shared" si="220"/>
        <v>2012.5</v>
      </c>
      <c r="EJ72" s="99">
        <f t="shared" si="220"/>
        <v>2411.1111111111113</v>
      </c>
      <c r="EK72" s="99">
        <f t="shared" si="220"/>
        <v>0</v>
      </c>
      <c r="EL72" s="99">
        <f t="shared" si="220"/>
        <v>0</v>
      </c>
      <c r="EM72" s="99">
        <f t="shared" si="220"/>
        <v>0</v>
      </c>
      <c r="EN72" s="99">
        <f t="shared" si="220"/>
        <v>0</v>
      </c>
      <c r="EO72" s="99">
        <f t="shared" si="220"/>
        <v>0</v>
      </c>
      <c r="EP72" s="99">
        <f t="shared" si="220"/>
        <v>0</v>
      </c>
      <c r="EQ72" s="99">
        <f t="shared" si="220"/>
        <v>0</v>
      </c>
      <c r="ER72" s="99">
        <f t="shared" si="220"/>
        <v>0</v>
      </c>
      <c r="ES72" s="99">
        <f t="shared" si="220"/>
        <v>0</v>
      </c>
      <c r="ET72" s="99">
        <f t="shared" si="220"/>
        <v>0</v>
      </c>
      <c r="EU72" s="99">
        <f t="shared" si="220"/>
        <v>0</v>
      </c>
      <c r="EV72" s="99">
        <f t="shared" si="220"/>
        <v>30704.166666666668</v>
      </c>
      <c r="EW72" s="99">
        <f t="shared" si="220"/>
        <v>55930.555555555555</v>
      </c>
      <c r="EX72" s="99">
        <f t="shared" si="220"/>
        <v>19979.166666666668</v>
      </c>
      <c r="EY72" s="99">
        <f t="shared" si="220"/>
        <v>7144.4444444444443</v>
      </c>
      <c r="EZ72" s="99">
        <f t="shared" si="220"/>
        <v>0</v>
      </c>
      <c r="FA72" s="99">
        <f t="shared" si="220"/>
        <v>20566.666666666668</v>
      </c>
      <c r="FB72" s="99">
        <f t="shared" si="220"/>
        <v>3215.2777777777778</v>
      </c>
      <c r="FC72" s="99">
        <f t="shared" si="220"/>
        <v>0</v>
      </c>
      <c r="FD72" s="99">
        <f t="shared" si="220"/>
        <v>18258.333333333336</v>
      </c>
      <c r="FE72" s="99">
        <f t="shared" si="220"/>
        <v>0</v>
      </c>
      <c r="FF72" s="99">
        <f t="shared" si="220"/>
        <v>70579.166666666672</v>
      </c>
      <c r="FG72" s="99">
        <f t="shared" si="220"/>
        <v>0</v>
      </c>
      <c r="FH72" s="99">
        <f t="shared" si="220"/>
        <v>46647.222222222226</v>
      </c>
      <c r="FI72" s="99">
        <f t="shared" si="220"/>
        <v>0</v>
      </c>
      <c r="FJ72" s="99">
        <f t="shared" ref="FJ72:HU72" si="221">FJ47/$CT72</f>
        <v>0</v>
      </c>
      <c r="FK72" s="99">
        <f t="shared" si="221"/>
        <v>0</v>
      </c>
      <c r="FL72" s="99">
        <f t="shared" si="221"/>
        <v>936.1111111111112</v>
      </c>
      <c r="FM72" s="99">
        <f t="shared" si="221"/>
        <v>0</v>
      </c>
      <c r="FN72" s="99">
        <f t="shared" si="221"/>
        <v>884.72222222222229</v>
      </c>
      <c r="FO72" s="99">
        <f t="shared" si="221"/>
        <v>0</v>
      </c>
      <c r="FP72" s="99">
        <f t="shared" si="221"/>
        <v>894.44444444444446</v>
      </c>
      <c r="FQ72" s="99">
        <f t="shared" si="221"/>
        <v>0</v>
      </c>
      <c r="FR72" s="99">
        <f t="shared" si="221"/>
        <v>0</v>
      </c>
      <c r="FS72" s="99">
        <f t="shared" si="221"/>
        <v>1705.5555555555557</v>
      </c>
      <c r="FT72" s="99">
        <f t="shared" si="221"/>
        <v>2029.1666666666667</v>
      </c>
      <c r="FU72" s="99">
        <f t="shared" si="221"/>
        <v>0</v>
      </c>
      <c r="FV72" s="99">
        <f t="shared" si="221"/>
        <v>0</v>
      </c>
      <c r="FW72" s="99">
        <f t="shared" si="221"/>
        <v>0</v>
      </c>
      <c r="FX72" s="99">
        <f t="shared" si="221"/>
        <v>18468.055555555555</v>
      </c>
      <c r="FY72" s="99">
        <f t="shared" si="221"/>
        <v>0</v>
      </c>
      <c r="FZ72" s="99">
        <f t="shared" si="221"/>
        <v>0</v>
      </c>
      <c r="GA72" s="99">
        <f t="shared" si="221"/>
        <v>0</v>
      </c>
      <c r="GB72" s="99">
        <f t="shared" si="221"/>
        <v>0</v>
      </c>
      <c r="GC72" s="99">
        <f t="shared" si="221"/>
        <v>15561.111111111111</v>
      </c>
      <c r="GD72" s="99">
        <f t="shared" si="221"/>
        <v>0</v>
      </c>
      <c r="GE72" s="99">
        <f t="shared" si="221"/>
        <v>0</v>
      </c>
      <c r="GF72" s="99">
        <f t="shared" si="221"/>
        <v>1945.8333333333335</v>
      </c>
      <c r="GG72" s="99">
        <f t="shared" si="221"/>
        <v>825</v>
      </c>
      <c r="GH72" s="99">
        <f t="shared" si="221"/>
        <v>5894.4444444444443</v>
      </c>
      <c r="GI72" s="99">
        <f t="shared" si="221"/>
        <v>0</v>
      </c>
      <c r="GJ72" s="99">
        <f t="shared" si="221"/>
        <v>10522.222222222223</v>
      </c>
      <c r="GK72" s="99">
        <f t="shared" si="221"/>
        <v>0</v>
      </c>
      <c r="GL72" s="99">
        <f t="shared" si="221"/>
        <v>54150</v>
      </c>
      <c r="GM72" s="99">
        <f t="shared" si="221"/>
        <v>68750</v>
      </c>
      <c r="GN72" s="99">
        <f t="shared" si="221"/>
        <v>1051.3888888888889</v>
      </c>
      <c r="GO72" s="99">
        <f t="shared" si="221"/>
        <v>2230.5555555555557</v>
      </c>
      <c r="GP72" s="99">
        <f t="shared" si="221"/>
        <v>12609.722222222223</v>
      </c>
      <c r="GQ72" s="99">
        <f t="shared" si="221"/>
        <v>26706.944444444445</v>
      </c>
      <c r="GR72" s="99">
        <f t="shared" si="221"/>
        <v>0</v>
      </c>
      <c r="GS72" s="99">
        <f t="shared" si="221"/>
        <v>0</v>
      </c>
      <c r="GT72" s="99">
        <f t="shared" si="221"/>
        <v>2145.8333333333335</v>
      </c>
      <c r="GU72" s="99">
        <f t="shared" si="221"/>
        <v>47812.5</v>
      </c>
      <c r="GV72" s="99">
        <f t="shared" si="221"/>
        <v>2790.2777777777778</v>
      </c>
      <c r="GW72" s="99">
        <f t="shared" si="221"/>
        <v>743.05555555555554</v>
      </c>
      <c r="GX72" s="99">
        <f t="shared" si="221"/>
        <v>1776.3888888888889</v>
      </c>
      <c r="GY72" s="99">
        <f t="shared" si="221"/>
        <v>776.38888888888891</v>
      </c>
      <c r="GZ72" s="99">
        <f t="shared" si="221"/>
        <v>57330.555555555555</v>
      </c>
      <c r="HA72" s="99">
        <f t="shared" si="221"/>
        <v>7676.3888888888896</v>
      </c>
      <c r="HB72" s="99">
        <f t="shared" si="221"/>
        <v>2644.4444444444443</v>
      </c>
      <c r="HC72" s="99">
        <f t="shared" si="221"/>
        <v>0</v>
      </c>
      <c r="HD72" s="99">
        <f t="shared" si="221"/>
        <v>2416.666666666667</v>
      </c>
      <c r="HE72" s="99">
        <f t="shared" si="221"/>
        <v>1058.3333333333335</v>
      </c>
      <c r="HF72" s="99">
        <f t="shared" si="221"/>
        <v>2841.666666666667</v>
      </c>
      <c r="HG72" s="99">
        <f t="shared" si="221"/>
        <v>994.44444444444446</v>
      </c>
      <c r="HH72" s="99">
        <f t="shared" si="221"/>
        <v>0</v>
      </c>
      <c r="HI72" s="99">
        <f t="shared" si="221"/>
        <v>561.11111111111109</v>
      </c>
      <c r="HJ72" s="99">
        <f t="shared" si="221"/>
        <v>1637.5</v>
      </c>
      <c r="HK72" s="99">
        <f t="shared" si="221"/>
        <v>9765.2777777777774</v>
      </c>
      <c r="HL72" s="99">
        <f t="shared" si="221"/>
        <v>0</v>
      </c>
      <c r="HM72" s="99">
        <f t="shared" si="221"/>
        <v>0</v>
      </c>
      <c r="HN72" s="99">
        <f t="shared" si="221"/>
        <v>0</v>
      </c>
      <c r="HO72" s="99">
        <f t="shared" si="221"/>
        <v>1484.7222222222222</v>
      </c>
      <c r="HP72" s="99">
        <f t="shared" si="221"/>
        <v>0</v>
      </c>
      <c r="HQ72" s="99">
        <f t="shared" si="221"/>
        <v>2487.5</v>
      </c>
      <c r="HR72" s="99">
        <f t="shared" si="221"/>
        <v>998.6111111111112</v>
      </c>
      <c r="HS72" s="99">
        <f t="shared" si="221"/>
        <v>0</v>
      </c>
      <c r="HT72" s="99">
        <f t="shared" si="221"/>
        <v>0</v>
      </c>
      <c r="HU72" s="99">
        <f t="shared" si="221"/>
        <v>0</v>
      </c>
      <c r="HV72" s="99">
        <f t="shared" ref="HV72:KG72" si="222">HV47/$CT72</f>
        <v>0</v>
      </c>
      <c r="HW72" s="99">
        <f t="shared" si="222"/>
        <v>0</v>
      </c>
      <c r="HX72" s="99">
        <f t="shared" si="222"/>
        <v>0</v>
      </c>
      <c r="HY72" s="99">
        <f t="shared" si="222"/>
        <v>0</v>
      </c>
      <c r="HZ72" s="99">
        <f t="shared" si="222"/>
        <v>0</v>
      </c>
      <c r="IA72" s="99">
        <f t="shared" si="222"/>
        <v>0</v>
      </c>
      <c r="IB72" s="99">
        <f t="shared" si="222"/>
        <v>9287.5</v>
      </c>
      <c r="IC72" s="99">
        <f t="shared" si="222"/>
        <v>0</v>
      </c>
      <c r="ID72" s="99">
        <f t="shared" si="222"/>
        <v>0</v>
      </c>
      <c r="IE72" s="99">
        <f t="shared" si="222"/>
        <v>51218.055555555555</v>
      </c>
      <c r="IF72" s="99">
        <f t="shared" si="222"/>
        <v>3181.9444444444443</v>
      </c>
      <c r="IG72" s="99">
        <f t="shared" si="222"/>
        <v>0</v>
      </c>
      <c r="IH72" s="99">
        <f t="shared" si="222"/>
        <v>0</v>
      </c>
      <c r="II72" s="99">
        <f t="shared" si="222"/>
        <v>0</v>
      </c>
      <c r="IJ72" s="99">
        <f t="shared" si="222"/>
        <v>7506.9444444444443</v>
      </c>
      <c r="IK72" s="99">
        <f t="shared" si="222"/>
        <v>2102.7777777777778</v>
      </c>
      <c r="IL72" s="99">
        <f t="shared" si="222"/>
        <v>0</v>
      </c>
      <c r="IM72" s="99">
        <f t="shared" si="222"/>
        <v>0</v>
      </c>
      <c r="IN72" s="99">
        <f t="shared" si="222"/>
        <v>0</v>
      </c>
      <c r="IO72" s="99">
        <f t="shared" si="222"/>
        <v>680.55555555555554</v>
      </c>
      <c r="IP72" s="99">
        <f t="shared" si="222"/>
        <v>0</v>
      </c>
      <c r="IQ72" s="99">
        <f t="shared" si="222"/>
        <v>2729.166666666667</v>
      </c>
      <c r="IR72" s="99">
        <f t="shared" si="222"/>
        <v>0</v>
      </c>
      <c r="IS72" s="99">
        <f t="shared" si="222"/>
        <v>0</v>
      </c>
      <c r="IT72" s="99">
        <f t="shared" si="222"/>
        <v>4961.1111111111113</v>
      </c>
      <c r="IU72" s="99">
        <f t="shared" si="222"/>
        <v>0</v>
      </c>
      <c r="IV72" s="99">
        <f t="shared" si="222"/>
        <v>0</v>
      </c>
      <c r="IW72" s="99">
        <f t="shared" si="222"/>
        <v>0</v>
      </c>
      <c r="IX72" s="99">
        <f t="shared" si="222"/>
        <v>0</v>
      </c>
      <c r="IY72" s="99">
        <f t="shared" si="222"/>
        <v>0</v>
      </c>
      <c r="IZ72" s="99">
        <f t="shared" si="222"/>
        <v>909.72222222222229</v>
      </c>
      <c r="JA72" s="99">
        <f t="shared" si="222"/>
        <v>1715.2777777777778</v>
      </c>
      <c r="JB72" s="99">
        <f t="shared" si="222"/>
        <v>0</v>
      </c>
      <c r="JC72" s="99">
        <f t="shared" si="222"/>
        <v>0</v>
      </c>
      <c r="JD72" s="99">
        <f t="shared" si="222"/>
        <v>1747.2222222222224</v>
      </c>
      <c r="JE72" s="99">
        <f t="shared" si="222"/>
        <v>872.22222222222229</v>
      </c>
      <c r="JF72" s="99">
        <f t="shared" si="222"/>
        <v>0</v>
      </c>
      <c r="JG72" s="99">
        <f t="shared" si="222"/>
        <v>0</v>
      </c>
      <c r="JH72" s="99">
        <f t="shared" si="222"/>
        <v>1743.0555555555557</v>
      </c>
      <c r="JI72" s="99">
        <f t="shared" si="222"/>
        <v>42588.888888888891</v>
      </c>
      <c r="JJ72" s="99">
        <f t="shared" si="222"/>
        <v>48986.111111111109</v>
      </c>
      <c r="JK72" s="99">
        <f t="shared" si="222"/>
        <v>27859.722222222223</v>
      </c>
      <c r="JL72" s="99">
        <f t="shared" si="222"/>
        <v>170416.66666666669</v>
      </c>
      <c r="JM72" s="99">
        <f t="shared" si="222"/>
        <v>0</v>
      </c>
      <c r="JN72" s="99">
        <f t="shared" si="222"/>
        <v>35369.444444444445</v>
      </c>
      <c r="JO72" s="99">
        <f t="shared" si="222"/>
        <v>6140.2777777777783</v>
      </c>
      <c r="JP72" s="99">
        <f t="shared" si="222"/>
        <v>1002.7777777777778</v>
      </c>
      <c r="JQ72" s="99">
        <f t="shared" si="222"/>
        <v>1508.3333333333335</v>
      </c>
      <c r="JR72" s="99">
        <f t="shared" si="222"/>
        <v>11437.5</v>
      </c>
      <c r="JS72" s="99">
        <f t="shared" si="222"/>
        <v>0</v>
      </c>
      <c r="JT72" s="99">
        <f t="shared" si="222"/>
        <v>1036.1111111111111</v>
      </c>
      <c r="JU72" s="99">
        <f t="shared" si="222"/>
        <v>109666.66666666667</v>
      </c>
      <c r="JV72" s="99">
        <f t="shared" si="222"/>
        <v>127020.83333333334</v>
      </c>
      <c r="JW72" s="99">
        <f t="shared" si="222"/>
        <v>8588.8888888888887</v>
      </c>
      <c r="JX72" s="99">
        <f t="shared" si="222"/>
        <v>0</v>
      </c>
      <c r="JY72" s="99">
        <f t="shared" si="222"/>
        <v>0</v>
      </c>
      <c r="JZ72" s="99">
        <f t="shared" si="222"/>
        <v>0</v>
      </c>
      <c r="KA72" s="99">
        <f t="shared" si="222"/>
        <v>0</v>
      </c>
      <c r="KB72" s="99">
        <f t="shared" si="222"/>
        <v>0</v>
      </c>
      <c r="KC72" s="99">
        <f t="shared" si="222"/>
        <v>0</v>
      </c>
      <c r="KD72" s="99">
        <f t="shared" si="222"/>
        <v>1866.6666666666667</v>
      </c>
      <c r="KE72" s="99">
        <f t="shared" si="222"/>
        <v>15094.444444444445</v>
      </c>
      <c r="KF72" s="99">
        <f t="shared" si="222"/>
        <v>0</v>
      </c>
      <c r="KG72" s="99">
        <f t="shared" si="222"/>
        <v>0</v>
      </c>
      <c r="KH72" s="99">
        <f t="shared" ref="KH72:KR72" si="223">KH47/$CT72</f>
        <v>1272.2222222222222</v>
      </c>
      <c r="KI72" s="99">
        <f t="shared" si="223"/>
        <v>5213.8888888888887</v>
      </c>
      <c r="KJ72" s="99">
        <f t="shared" si="223"/>
        <v>22727.777777777777</v>
      </c>
      <c r="KK72" s="99">
        <f t="shared" si="223"/>
        <v>16687.5</v>
      </c>
      <c r="KL72" s="99">
        <f t="shared" si="223"/>
        <v>0</v>
      </c>
      <c r="KM72" s="99">
        <f t="shared" si="223"/>
        <v>0</v>
      </c>
      <c r="KN72" s="99">
        <f t="shared" si="223"/>
        <v>933.33333333333337</v>
      </c>
      <c r="KO72" s="99">
        <f t="shared" si="223"/>
        <v>0</v>
      </c>
      <c r="KP72" s="99">
        <f t="shared" si="223"/>
        <v>1111.1111111111111</v>
      </c>
      <c r="KQ72" s="99">
        <f t="shared" si="223"/>
        <v>1937.5</v>
      </c>
      <c r="KR72" s="99">
        <f t="shared" si="223"/>
        <v>0</v>
      </c>
    </row>
    <row r="73" spans="31:304" x14ac:dyDescent="0.15">
      <c r="AF73" s="77"/>
      <c r="AG73" s="77"/>
      <c r="CT73" s="100">
        <v>1</v>
      </c>
      <c r="CU73" s="82" t="s">
        <v>366</v>
      </c>
      <c r="CV73" s="81" t="s">
        <v>35</v>
      </c>
      <c r="CW73" s="99">
        <f t="shared" si="159"/>
        <v>45057.5</v>
      </c>
      <c r="CX73" s="99">
        <f t="shared" ref="CX73:FI73" si="224">CX48/$CT73</f>
        <v>145850</v>
      </c>
      <c r="CY73" s="99">
        <f t="shared" si="224"/>
        <v>15804</v>
      </c>
      <c r="CZ73" s="99">
        <f t="shared" si="224"/>
        <v>5779.5</v>
      </c>
      <c r="DA73" s="99">
        <f t="shared" si="224"/>
        <v>17665</v>
      </c>
      <c r="DB73" s="99">
        <f t="shared" si="224"/>
        <v>3922.5</v>
      </c>
      <c r="DC73" s="99">
        <f t="shared" si="224"/>
        <v>896.5</v>
      </c>
      <c r="DD73" s="99">
        <f t="shared" si="224"/>
        <v>8648</v>
      </c>
      <c r="DE73" s="99">
        <f t="shared" si="224"/>
        <v>12984.5</v>
      </c>
      <c r="DF73" s="99">
        <f t="shared" si="224"/>
        <v>448</v>
      </c>
      <c r="DG73" s="99">
        <f t="shared" si="224"/>
        <v>335</v>
      </c>
      <c r="DH73" s="99">
        <f t="shared" si="224"/>
        <v>21963.5</v>
      </c>
      <c r="DI73" s="99">
        <f t="shared" si="224"/>
        <v>6290</v>
      </c>
      <c r="DJ73" s="99">
        <f t="shared" si="224"/>
        <v>1086.5</v>
      </c>
      <c r="DK73" s="99">
        <f t="shared" si="224"/>
        <v>5699</v>
      </c>
      <c r="DL73" s="99">
        <f t="shared" si="224"/>
        <v>613.5</v>
      </c>
      <c r="DM73" s="99">
        <f t="shared" si="224"/>
        <v>89429</v>
      </c>
      <c r="DN73" s="99">
        <f t="shared" si="224"/>
        <v>16207.5</v>
      </c>
      <c r="DO73" s="99">
        <f t="shared" si="224"/>
        <v>4361</v>
      </c>
      <c r="DP73" s="99">
        <f t="shared" si="224"/>
        <v>6296.5</v>
      </c>
      <c r="DQ73" s="99">
        <f t="shared" si="224"/>
        <v>94044.5</v>
      </c>
      <c r="DR73" s="99">
        <f t="shared" si="224"/>
        <v>3059.5</v>
      </c>
      <c r="DS73" s="99">
        <f t="shared" si="224"/>
        <v>34305</v>
      </c>
      <c r="DT73" s="99">
        <f t="shared" si="224"/>
        <v>19274.5</v>
      </c>
      <c r="DU73" s="99">
        <f t="shared" si="224"/>
        <v>25032</v>
      </c>
      <c r="DV73" s="99">
        <f t="shared" si="224"/>
        <v>9386</v>
      </c>
      <c r="DW73" s="99">
        <f t="shared" si="224"/>
        <v>12963</v>
      </c>
      <c r="DX73" s="99">
        <f t="shared" si="224"/>
        <v>4576</v>
      </c>
      <c r="DY73" s="99">
        <f t="shared" si="224"/>
        <v>111501</v>
      </c>
      <c r="DZ73" s="99">
        <f t="shared" si="224"/>
        <v>18548</v>
      </c>
      <c r="EA73" s="99">
        <f t="shared" si="224"/>
        <v>28643</v>
      </c>
      <c r="EB73" s="99">
        <f t="shared" si="224"/>
        <v>2886</v>
      </c>
      <c r="EC73" s="99">
        <f t="shared" si="224"/>
        <v>100765.5</v>
      </c>
      <c r="ED73" s="99">
        <f t="shared" si="224"/>
        <v>31305.5</v>
      </c>
      <c r="EE73" s="99">
        <f t="shared" si="224"/>
        <v>233846.5</v>
      </c>
      <c r="EF73" s="99">
        <f t="shared" si="224"/>
        <v>35330.5</v>
      </c>
      <c r="EG73" s="99">
        <f t="shared" si="224"/>
        <v>44935</v>
      </c>
      <c r="EH73" s="99">
        <f t="shared" si="224"/>
        <v>15542</v>
      </c>
      <c r="EI73" s="99">
        <f t="shared" si="224"/>
        <v>167251.5</v>
      </c>
      <c r="EJ73" s="99">
        <f t="shared" si="224"/>
        <v>97194</v>
      </c>
      <c r="EK73" s="99">
        <f t="shared" si="224"/>
        <v>79382</v>
      </c>
      <c r="EL73" s="99">
        <f t="shared" si="224"/>
        <v>64155.5</v>
      </c>
      <c r="EM73" s="99">
        <f t="shared" si="224"/>
        <v>209028.5</v>
      </c>
      <c r="EN73" s="99">
        <f t="shared" si="224"/>
        <v>218727.5</v>
      </c>
      <c r="EO73" s="99">
        <f t="shared" si="224"/>
        <v>10463</v>
      </c>
      <c r="EP73" s="99">
        <f t="shared" si="224"/>
        <v>8550</v>
      </c>
      <c r="EQ73" s="99">
        <f t="shared" si="224"/>
        <v>27849</v>
      </c>
      <c r="ER73" s="99">
        <f t="shared" si="224"/>
        <v>8174.5</v>
      </c>
      <c r="ES73" s="99">
        <f t="shared" si="224"/>
        <v>35187</v>
      </c>
      <c r="ET73" s="99">
        <f t="shared" si="224"/>
        <v>2038</v>
      </c>
      <c r="EU73" s="99">
        <f t="shared" si="224"/>
        <v>55586</v>
      </c>
      <c r="EV73" s="99">
        <f t="shared" si="224"/>
        <v>7811.5</v>
      </c>
      <c r="EW73" s="99">
        <f t="shared" si="224"/>
        <v>28037</v>
      </c>
      <c r="EX73" s="99">
        <f t="shared" si="224"/>
        <v>19736.5</v>
      </c>
      <c r="EY73" s="99">
        <f t="shared" si="224"/>
        <v>37831</v>
      </c>
      <c r="EZ73" s="99">
        <f t="shared" si="224"/>
        <v>20101</v>
      </c>
      <c r="FA73" s="99">
        <f t="shared" si="224"/>
        <v>25777</v>
      </c>
      <c r="FB73" s="99">
        <f t="shared" si="224"/>
        <v>57867.5</v>
      </c>
      <c r="FC73" s="99">
        <f t="shared" si="224"/>
        <v>205262.5</v>
      </c>
      <c r="FD73" s="99">
        <f t="shared" si="224"/>
        <v>195624</v>
      </c>
      <c r="FE73" s="99">
        <f t="shared" si="224"/>
        <v>214602</v>
      </c>
      <c r="FF73" s="99">
        <f t="shared" si="224"/>
        <v>134999.5</v>
      </c>
      <c r="FG73" s="99">
        <f t="shared" si="224"/>
        <v>145771</v>
      </c>
      <c r="FH73" s="99">
        <f t="shared" si="224"/>
        <v>124552</v>
      </c>
      <c r="FI73" s="99">
        <f t="shared" si="224"/>
        <v>179559</v>
      </c>
      <c r="FJ73" s="99">
        <f t="shared" ref="FJ73:HU73" si="225">FJ48/$CT73</f>
        <v>173397</v>
      </c>
      <c r="FK73" s="99">
        <f t="shared" si="225"/>
        <v>282531</v>
      </c>
      <c r="FL73" s="99">
        <f t="shared" si="225"/>
        <v>56137</v>
      </c>
      <c r="FM73" s="99">
        <f t="shared" si="225"/>
        <v>41836.5</v>
      </c>
      <c r="FN73" s="99">
        <f t="shared" si="225"/>
        <v>295754.5</v>
      </c>
      <c r="FO73" s="99">
        <f t="shared" si="225"/>
        <v>28369.5</v>
      </c>
      <c r="FP73" s="99">
        <f t="shared" si="225"/>
        <v>21843</v>
      </c>
      <c r="FQ73" s="99">
        <f t="shared" si="225"/>
        <v>11589</v>
      </c>
      <c r="FR73" s="99">
        <f t="shared" si="225"/>
        <v>64549.5</v>
      </c>
      <c r="FS73" s="99">
        <f t="shared" si="225"/>
        <v>10110</v>
      </c>
      <c r="FT73" s="99">
        <f t="shared" si="225"/>
        <v>155029.5</v>
      </c>
      <c r="FU73" s="99">
        <f t="shared" si="225"/>
        <v>1148</v>
      </c>
      <c r="FV73" s="99">
        <f t="shared" si="225"/>
        <v>14354.5</v>
      </c>
      <c r="FW73" s="99">
        <f t="shared" si="225"/>
        <v>3135.5</v>
      </c>
      <c r="FX73" s="99">
        <f t="shared" si="225"/>
        <v>67254.5</v>
      </c>
      <c r="FY73" s="99">
        <f t="shared" si="225"/>
        <v>102800.5</v>
      </c>
      <c r="FZ73" s="99">
        <f t="shared" si="225"/>
        <v>8082</v>
      </c>
      <c r="GA73" s="99">
        <f t="shared" si="225"/>
        <v>38900.5</v>
      </c>
      <c r="GB73" s="99">
        <f t="shared" si="225"/>
        <v>4788</v>
      </c>
      <c r="GC73" s="99">
        <f t="shared" si="225"/>
        <v>52974</v>
      </c>
      <c r="GD73" s="99">
        <f t="shared" si="225"/>
        <v>72028</v>
      </c>
      <c r="GE73" s="99">
        <f t="shared" si="225"/>
        <v>1875</v>
      </c>
      <c r="GF73" s="99">
        <f t="shared" si="225"/>
        <v>14032.5</v>
      </c>
      <c r="GG73" s="99">
        <f t="shared" si="225"/>
        <v>4549</v>
      </c>
      <c r="GH73" s="99">
        <f t="shared" si="225"/>
        <v>27401</v>
      </c>
      <c r="GI73" s="99">
        <f t="shared" si="225"/>
        <v>51473</v>
      </c>
      <c r="GJ73" s="99">
        <f t="shared" si="225"/>
        <v>2410</v>
      </c>
      <c r="GK73" s="99">
        <f t="shared" si="225"/>
        <v>3035.5</v>
      </c>
      <c r="GL73" s="99">
        <f t="shared" si="225"/>
        <v>26574</v>
      </c>
      <c r="GM73" s="99">
        <f t="shared" si="225"/>
        <v>10554</v>
      </c>
      <c r="GN73" s="99">
        <f t="shared" si="225"/>
        <v>160815.5</v>
      </c>
      <c r="GO73" s="99">
        <f t="shared" si="225"/>
        <v>27241</v>
      </c>
      <c r="GP73" s="99">
        <f t="shared" si="225"/>
        <v>31737.5</v>
      </c>
      <c r="GQ73" s="99">
        <f t="shared" si="225"/>
        <v>1385.5</v>
      </c>
      <c r="GR73" s="99">
        <f t="shared" si="225"/>
        <v>20208</v>
      </c>
      <c r="GS73" s="99">
        <f t="shared" si="225"/>
        <v>1124.5</v>
      </c>
      <c r="GT73" s="99">
        <f t="shared" si="225"/>
        <v>52033.5</v>
      </c>
      <c r="GU73" s="99">
        <f t="shared" si="225"/>
        <v>14831.5</v>
      </c>
      <c r="GV73" s="99">
        <f t="shared" si="225"/>
        <v>60932.5</v>
      </c>
      <c r="GW73" s="99">
        <f t="shared" si="225"/>
        <v>4319.5</v>
      </c>
      <c r="GX73" s="99">
        <f t="shared" si="225"/>
        <v>136656.5</v>
      </c>
      <c r="GY73" s="99">
        <f t="shared" si="225"/>
        <v>182450.5</v>
      </c>
      <c r="GZ73" s="99">
        <f t="shared" si="225"/>
        <v>15934</v>
      </c>
      <c r="HA73" s="99">
        <f t="shared" si="225"/>
        <v>1118.5</v>
      </c>
      <c r="HB73" s="99">
        <f t="shared" si="225"/>
        <v>7055</v>
      </c>
      <c r="HC73" s="99">
        <f t="shared" si="225"/>
        <v>5906.5</v>
      </c>
      <c r="HD73" s="99">
        <f t="shared" si="225"/>
        <v>356114</v>
      </c>
      <c r="HE73" s="99">
        <f t="shared" si="225"/>
        <v>386493</v>
      </c>
      <c r="HF73" s="99">
        <f t="shared" si="225"/>
        <v>36316</v>
      </c>
      <c r="HG73" s="99">
        <f t="shared" si="225"/>
        <v>76684</v>
      </c>
      <c r="HH73" s="99">
        <f t="shared" si="225"/>
        <v>96080</v>
      </c>
      <c r="HI73" s="99">
        <f t="shared" si="225"/>
        <v>168565</v>
      </c>
      <c r="HJ73" s="99">
        <f t="shared" si="225"/>
        <v>9355.5</v>
      </c>
      <c r="HK73" s="99">
        <f t="shared" si="225"/>
        <v>330418.5</v>
      </c>
      <c r="HL73" s="99">
        <f t="shared" si="225"/>
        <v>24954</v>
      </c>
      <c r="HM73" s="99">
        <f t="shared" si="225"/>
        <v>15206.5</v>
      </c>
      <c r="HN73" s="99">
        <f t="shared" si="225"/>
        <v>51075.5</v>
      </c>
      <c r="HO73" s="99">
        <f t="shared" si="225"/>
        <v>45162.5</v>
      </c>
      <c r="HP73" s="99">
        <f t="shared" si="225"/>
        <v>182140</v>
      </c>
      <c r="HQ73" s="99">
        <f t="shared" si="225"/>
        <v>127943.5</v>
      </c>
      <c r="HR73" s="99">
        <f t="shared" si="225"/>
        <v>200657.5</v>
      </c>
      <c r="HS73" s="99">
        <f t="shared" si="225"/>
        <v>129126.5</v>
      </c>
      <c r="HT73" s="99">
        <f t="shared" si="225"/>
        <v>253123</v>
      </c>
      <c r="HU73" s="99">
        <f t="shared" si="225"/>
        <v>38191</v>
      </c>
      <c r="HV73" s="99">
        <f t="shared" ref="HV73:KG73" si="226">HV48/$CT73</f>
        <v>94012</v>
      </c>
      <c r="HW73" s="99">
        <f t="shared" si="226"/>
        <v>6392</v>
      </c>
      <c r="HX73" s="99">
        <f t="shared" si="226"/>
        <v>73769.5</v>
      </c>
      <c r="HY73" s="99">
        <f t="shared" si="226"/>
        <v>13272.5</v>
      </c>
      <c r="HZ73" s="99">
        <f t="shared" si="226"/>
        <v>2982</v>
      </c>
      <c r="IA73" s="99">
        <f t="shared" si="226"/>
        <v>4263.5</v>
      </c>
      <c r="IB73" s="99">
        <f t="shared" si="226"/>
        <v>18109.5</v>
      </c>
      <c r="IC73" s="99">
        <f t="shared" si="226"/>
        <v>221856.5</v>
      </c>
      <c r="ID73" s="99">
        <f t="shared" si="226"/>
        <v>74136.5</v>
      </c>
      <c r="IE73" s="99">
        <f t="shared" si="226"/>
        <v>20083.5</v>
      </c>
      <c r="IF73" s="99">
        <f t="shared" si="226"/>
        <v>65512.5</v>
      </c>
      <c r="IG73" s="99">
        <f t="shared" si="226"/>
        <v>400189.5</v>
      </c>
      <c r="IH73" s="99">
        <f t="shared" si="226"/>
        <v>31539.5</v>
      </c>
      <c r="II73" s="99">
        <f t="shared" si="226"/>
        <v>5392</v>
      </c>
      <c r="IJ73" s="99">
        <f t="shared" si="226"/>
        <v>81938.5</v>
      </c>
      <c r="IK73" s="99">
        <f t="shared" si="226"/>
        <v>232401</v>
      </c>
      <c r="IL73" s="99">
        <f t="shared" si="226"/>
        <v>74163</v>
      </c>
      <c r="IM73" s="99">
        <f t="shared" si="226"/>
        <v>6519.5</v>
      </c>
      <c r="IN73" s="99">
        <f t="shared" si="226"/>
        <v>43433</v>
      </c>
      <c r="IO73" s="99">
        <f t="shared" si="226"/>
        <v>64757</v>
      </c>
      <c r="IP73" s="99">
        <f t="shared" si="226"/>
        <v>281365</v>
      </c>
      <c r="IQ73" s="99">
        <f t="shared" si="226"/>
        <v>97416.5</v>
      </c>
      <c r="IR73" s="99">
        <f t="shared" si="226"/>
        <v>93274.5</v>
      </c>
      <c r="IS73" s="99">
        <f t="shared" si="226"/>
        <v>95192.5</v>
      </c>
      <c r="IT73" s="99">
        <f t="shared" si="226"/>
        <v>182248</v>
      </c>
      <c r="IU73" s="99">
        <f t="shared" si="226"/>
        <v>68999.5</v>
      </c>
      <c r="IV73" s="99">
        <f t="shared" si="226"/>
        <v>48684.5</v>
      </c>
      <c r="IW73" s="99">
        <f t="shared" si="226"/>
        <v>1556.5</v>
      </c>
      <c r="IX73" s="99">
        <f t="shared" si="226"/>
        <v>79668.5</v>
      </c>
      <c r="IY73" s="99">
        <f t="shared" si="226"/>
        <v>93373</v>
      </c>
      <c r="IZ73" s="99">
        <f t="shared" si="226"/>
        <v>25497.5</v>
      </c>
      <c r="JA73" s="99">
        <f t="shared" si="226"/>
        <v>156490.5</v>
      </c>
      <c r="JB73" s="99">
        <f t="shared" si="226"/>
        <v>126368.5</v>
      </c>
      <c r="JC73" s="99">
        <f t="shared" si="226"/>
        <v>12314</v>
      </c>
      <c r="JD73" s="99">
        <f t="shared" si="226"/>
        <v>57110</v>
      </c>
      <c r="JE73" s="99">
        <f t="shared" si="226"/>
        <v>18832</v>
      </c>
      <c r="JF73" s="99">
        <f t="shared" si="226"/>
        <v>48235.5</v>
      </c>
      <c r="JG73" s="99">
        <f t="shared" si="226"/>
        <v>39897.5</v>
      </c>
      <c r="JH73" s="99">
        <f t="shared" si="226"/>
        <v>3073.5</v>
      </c>
      <c r="JI73" s="99">
        <f t="shared" si="226"/>
        <v>29451</v>
      </c>
      <c r="JJ73" s="99">
        <f t="shared" si="226"/>
        <v>18052</v>
      </c>
      <c r="JK73" s="99">
        <f t="shared" si="226"/>
        <v>195610.5</v>
      </c>
      <c r="JL73" s="99">
        <f t="shared" si="226"/>
        <v>42200</v>
      </c>
      <c r="JM73" s="99">
        <f t="shared" si="226"/>
        <v>24441.5</v>
      </c>
      <c r="JN73" s="99">
        <f t="shared" si="226"/>
        <v>48317</v>
      </c>
      <c r="JO73" s="99">
        <f t="shared" si="226"/>
        <v>1498.5</v>
      </c>
      <c r="JP73" s="99">
        <f t="shared" si="226"/>
        <v>5715</v>
      </c>
      <c r="JQ73" s="99">
        <f t="shared" si="226"/>
        <v>5403</v>
      </c>
      <c r="JR73" s="99">
        <f t="shared" si="226"/>
        <v>12084.5</v>
      </c>
      <c r="JS73" s="99">
        <f t="shared" si="226"/>
        <v>53869.5</v>
      </c>
      <c r="JT73" s="99">
        <f t="shared" si="226"/>
        <v>124509</v>
      </c>
      <c r="JU73" s="99">
        <f t="shared" si="226"/>
        <v>129757</v>
      </c>
      <c r="JV73" s="99">
        <f t="shared" si="226"/>
        <v>104316.5</v>
      </c>
      <c r="JW73" s="99">
        <f t="shared" si="226"/>
        <v>43329</v>
      </c>
      <c r="JX73" s="99">
        <f t="shared" si="226"/>
        <v>44013</v>
      </c>
      <c r="JY73" s="99">
        <f t="shared" si="226"/>
        <v>13515.5</v>
      </c>
      <c r="JZ73" s="99">
        <f t="shared" si="226"/>
        <v>534.5</v>
      </c>
      <c r="KA73" s="99">
        <f t="shared" si="226"/>
        <v>10818.5</v>
      </c>
      <c r="KB73" s="99">
        <f t="shared" si="226"/>
        <v>8393</v>
      </c>
      <c r="KC73" s="99">
        <f t="shared" si="226"/>
        <v>47674.5</v>
      </c>
      <c r="KD73" s="99">
        <f t="shared" si="226"/>
        <v>17962</v>
      </c>
      <c r="KE73" s="99">
        <f t="shared" si="226"/>
        <v>9395</v>
      </c>
      <c r="KF73" s="99">
        <f t="shared" si="226"/>
        <v>1181</v>
      </c>
      <c r="KG73" s="99">
        <f t="shared" si="226"/>
        <v>14372.5</v>
      </c>
      <c r="KH73" s="99">
        <f t="shared" ref="KH73:KR73" si="227">KH48/$CT73</f>
        <v>7023</v>
      </c>
      <c r="KI73" s="99">
        <f t="shared" si="227"/>
        <v>45751</v>
      </c>
      <c r="KJ73" s="99">
        <f t="shared" si="227"/>
        <v>61463</v>
      </c>
      <c r="KK73" s="99">
        <f t="shared" si="227"/>
        <v>215649.5</v>
      </c>
      <c r="KL73" s="99">
        <f t="shared" si="227"/>
        <v>79381.5</v>
      </c>
      <c r="KM73" s="99">
        <f t="shared" si="227"/>
        <v>2672.5</v>
      </c>
      <c r="KN73" s="99">
        <f t="shared" si="227"/>
        <v>2386</v>
      </c>
      <c r="KO73" s="99">
        <f t="shared" si="227"/>
        <v>2920</v>
      </c>
      <c r="KP73" s="99">
        <f t="shared" si="227"/>
        <v>4932</v>
      </c>
      <c r="KQ73" s="99">
        <f t="shared" si="227"/>
        <v>1745.5</v>
      </c>
      <c r="KR73" s="99">
        <f t="shared" si="227"/>
        <v>2554.5</v>
      </c>
    </row>
    <row r="74" spans="31:304" x14ac:dyDescent="0.15">
      <c r="AF74" s="77"/>
      <c r="AG74" s="77"/>
    </row>
    <row r="75" spans="31:304" x14ac:dyDescent="0.15">
      <c r="AF75" s="77"/>
      <c r="AG75" s="77"/>
    </row>
    <row r="76" spans="31:304" x14ac:dyDescent="0.15">
      <c r="AF76" s="77"/>
      <c r="AG76" s="77"/>
      <c r="CU76" s="95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  <c r="IW76" s="77"/>
      <c r="IX76" s="77"/>
      <c r="IY76" s="77"/>
      <c r="IZ76" s="77"/>
      <c r="JA76" s="77"/>
      <c r="JB76" s="77"/>
      <c r="JC76" s="77"/>
      <c r="JD76" s="77"/>
      <c r="JE76" s="77"/>
      <c r="JF76" s="77"/>
      <c r="JG76" s="77"/>
      <c r="JH76" s="77"/>
      <c r="JI76" s="77"/>
      <c r="JJ76" s="77"/>
      <c r="JK76" s="77"/>
      <c r="JL76" s="77"/>
      <c r="JM76" s="77"/>
      <c r="JN76" s="77"/>
      <c r="JO76" s="77"/>
      <c r="JP76" s="77"/>
      <c r="JQ76" s="77"/>
      <c r="JR76" s="77"/>
      <c r="JS76" s="77"/>
      <c r="JT76" s="77"/>
      <c r="JU76" s="77"/>
      <c r="JV76" s="77"/>
      <c r="JW76" s="77"/>
      <c r="JX76" s="77"/>
      <c r="JY76" s="77"/>
      <c r="JZ76" s="77"/>
      <c r="KA76" s="77"/>
      <c r="KB76" s="77"/>
      <c r="KC76" s="77"/>
      <c r="KD76" s="77"/>
      <c r="KE76" s="77"/>
      <c r="KF76" s="77"/>
      <c r="KG76" s="77"/>
      <c r="KH76" s="77"/>
      <c r="KI76" s="77"/>
      <c r="KJ76" s="77"/>
      <c r="KK76" s="77"/>
      <c r="KL76" s="77"/>
      <c r="KM76" s="77"/>
      <c r="KN76" s="77"/>
      <c r="KO76" s="77"/>
      <c r="KP76" s="77"/>
      <c r="KQ76" s="77"/>
      <c r="KR76" s="77"/>
    </row>
    <row r="77" spans="31:304" x14ac:dyDescent="0.15">
      <c r="AF77" s="77"/>
      <c r="AG77" s="77"/>
      <c r="CU77" s="95"/>
      <c r="CV77" s="88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  <c r="IW77" s="77"/>
      <c r="IX77" s="77"/>
      <c r="IY77" s="77"/>
      <c r="IZ77" s="77"/>
      <c r="JA77" s="77"/>
      <c r="JB77" s="77"/>
      <c r="JC77" s="77"/>
      <c r="JD77" s="77"/>
      <c r="JE77" s="77"/>
      <c r="JF77" s="77"/>
      <c r="JG77" s="77"/>
      <c r="JH77" s="77"/>
      <c r="JI77" s="77"/>
      <c r="JJ77" s="77"/>
      <c r="JK77" s="77"/>
      <c r="JL77" s="77"/>
      <c r="JM77" s="77"/>
      <c r="JN77" s="77"/>
      <c r="JO77" s="77"/>
      <c r="JP77" s="77"/>
      <c r="JQ77" s="77"/>
      <c r="JR77" s="77"/>
      <c r="JS77" s="77"/>
      <c r="JT77" s="77"/>
      <c r="JU77" s="77"/>
      <c r="JV77" s="77"/>
      <c r="JW77" s="77"/>
      <c r="JX77" s="77"/>
      <c r="JY77" s="77"/>
      <c r="JZ77" s="77"/>
      <c r="KA77" s="77"/>
      <c r="KB77" s="77"/>
      <c r="KC77" s="77"/>
      <c r="KD77" s="77"/>
      <c r="KE77" s="77"/>
      <c r="KF77" s="77"/>
      <c r="KG77" s="77"/>
      <c r="KH77" s="77"/>
      <c r="KI77" s="77"/>
      <c r="KJ77" s="77"/>
      <c r="KK77" s="77"/>
      <c r="KL77" s="77"/>
      <c r="KM77" s="77"/>
      <c r="KN77" s="77"/>
      <c r="KO77" s="77"/>
      <c r="KP77" s="77"/>
      <c r="KQ77" s="77"/>
      <c r="KR77" s="77"/>
    </row>
    <row r="78" spans="31:304" x14ac:dyDescent="0.15">
      <c r="CU78" s="81" t="s">
        <v>385</v>
      </c>
      <c r="CV78" s="85" t="s">
        <v>397</v>
      </c>
      <c r="CW78" s="88"/>
    </row>
    <row r="79" spans="31:304" x14ac:dyDescent="0.15">
      <c r="AF79" s="96"/>
      <c r="AG79" s="96"/>
      <c r="CU79" s="82" t="s">
        <v>383</v>
      </c>
      <c r="CV79" s="81" t="s">
        <v>18</v>
      </c>
      <c r="CW79" s="97">
        <f t="shared" ref="CW79:FH79" si="228">CW56/CW$56</f>
        <v>1</v>
      </c>
      <c r="CX79" s="97">
        <f t="shared" si="228"/>
        <v>1</v>
      </c>
      <c r="CY79" s="97">
        <f t="shared" si="228"/>
        <v>1</v>
      </c>
      <c r="CZ79" s="97">
        <f t="shared" si="228"/>
        <v>1</v>
      </c>
      <c r="DA79" s="97">
        <f t="shared" si="228"/>
        <v>1</v>
      </c>
      <c r="DB79" s="97">
        <f t="shared" si="228"/>
        <v>1</v>
      </c>
      <c r="DC79" s="97">
        <f t="shared" si="228"/>
        <v>1</v>
      </c>
      <c r="DD79" s="97">
        <f t="shared" si="228"/>
        <v>1</v>
      </c>
      <c r="DE79" s="97">
        <f t="shared" si="228"/>
        <v>1</v>
      </c>
      <c r="DF79" s="97">
        <f t="shared" si="228"/>
        <v>1</v>
      </c>
      <c r="DG79" s="97">
        <f t="shared" si="228"/>
        <v>1</v>
      </c>
      <c r="DH79" s="97">
        <f t="shared" si="228"/>
        <v>1</v>
      </c>
      <c r="DI79" s="97">
        <f t="shared" si="228"/>
        <v>1</v>
      </c>
      <c r="DJ79" s="97">
        <f t="shared" si="228"/>
        <v>1</v>
      </c>
      <c r="DK79" s="97">
        <f t="shared" si="228"/>
        <v>1</v>
      </c>
      <c r="DL79" s="97">
        <f t="shared" si="228"/>
        <v>1</v>
      </c>
      <c r="DM79" s="97">
        <f t="shared" si="228"/>
        <v>1</v>
      </c>
      <c r="DN79" s="97">
        <f t="shared" si="228"/>
        <v>1</v>
      </c>
      <c r="DO79" s="97">
        <f t="shared" si="228"/>
        <v>1</v>
      </c>
      <c r="DP79" s="97">
        <f t="shared" si="228"/>
        <v>1</v>
      </c>
      <c r="DQ79" s="97">
        <f t="shared" si="228"/>
        <v>1</v>
      </c>
      <c r="DR79" s="97">
        <f t="shared" si="228"/>
        <v>1</v>
      </c>
      <c r="DS79" s="97">
        <f t="shared" si="228"/>
        <v>1</v>
      </c>
      <c r="DT79" s="97">
        <f t="shared" si="228"/>
        <v>1</v>
      </c>
      <c r="DU79" s="97">
        <f t="shared" si="228"/>
        <v>1</v>
      </c>
      <c r="DV79" s="97">
        <f t="shared" si="228"/>
        <v>1</v>
      </c>
      <c r="DW79" s="97">
        <f t="shared" si="228"/>
        <v>1</v>
      </c>
      <c r="DX79" s="97">
        <f t="shared" si="228"/>
        <v>1</v>
      </c>
      <c r="DY79" s="97">
        <f t="shared" si="228"/>
        <v>1</v>
      </c>
      <c r="DZ79" s="97">
        <f t="shared" si="228"/>
        <v>1</v>
      </c>
      <c r="EA79" s="97">
        <f t="shared" si="228"/>
        <v>1</v>
      </c>
      <c r="EB79" s="97">
        <f t="shared" si="228"/>
        <v>1</v>
      </c>
      <c r="EC79" s="97">
        <f t="shared" si="228"/>
        <v>1</v>
      </c>
      <c r="ED79" s="97">
        <f t="shared" si="228"/>
        <v>1</v>
      </c>
      <c r="EE79" s="97">
        <f t="shared" si="228"/>
        <v>1</v>
      </c>
      <c r="EF79" s="97">
        <f t="shared" si="228"/>
        <v>1</v>
      </c>
      <c r="EG79" s="97">
        <f t="shared" si="228"/>
        <v>1</v>
      </c>
      <c r="EH79" s="97">
        <f t="shared" si="228"/>
        <v>1</v>
      </c>
      <c r="EI79" s="97">
        <f t="shared" si="228"/>
        <v>1</v>
      </c>
      <c r="EJ79" s="97">
        <f t="shared" si="228"/>
        <v>1</v>
      </c>
      <c r="EK79" s="97">
        <f t="shared" si="228"/>
        <v>1</v>
      </c>
      <c r="EL79" s="97">
        <f t="shared" si="228"/>
        <v>1</v>
      </c>
      <c r="EM79" s="97">
        <f t="shared" si="228"/>
        <v>1</v>
      </c>
      <c r="EN79" s="97">
        <f t="shared" si="228"/>
        <v>1</v>
      </c>
      <c r="EO79" s="97">
        <f t="shared" si="228"/>
        <v>1</v>
      </c>
      <c r="EP79" s="97">
        <f t="shared" si="228"/>
        <v>1</v>
      </c>
      <c r="EQ79" s="97">
        <f t="shared" si="228"/>
        <v>1</v>
      </c>
      <c r="ER79" s="97">
        <f t="shared" si="228"/>
        <v>1</v>
      </c>
      <c r="ES79" s="97">
        <f t="shared" si="228"/>
        <v>1</v>
      </c>
      <c r="ET79" s="97">
        <f t="shared" si="228"/>
        <v>1</v>
      </c>
      <c r="EU79" s="97">
        <f t="shared" si="228"/>
        <v>1</v>
      </c>
      <c r="EV79" s="97">
        <f t="shared" si="228"/>
        <v>1</v>
      </c>
      <c r="EW79" s="97">
        <f t="shared" si="228"/>
        <v>1</v>
      </c>
      <c r="EX79" s="97">
        <f t="shared" si="228"/>
        <v>1</v>
      </c>
      <c r="EY79" s="97">
        <f t="shared" si="228"/>
        <v>1</v>
      </c>
      <c r="EZ79" s="97">
        <f t="shared" si="228"/>
        <v>1</v>
      </c>
      <c r="FA79" s="97">
        <f t="shared" si="228"/>
        <v>1</v>
      </c>
      <c r="FB79" s="97">
        <f t="shared" si="228"/>
        <v>1</v>
      </c>
      <c r="FC79" s="97">
        <f t="shared" si="228"/>
        <v>1</v>
      </c>
      <c r="FD79" s="97">
        <f t="shared" si="228"/>
        <v>1</v>
      </c>
      <c r="FE79" s="97">
        <f t="shared" si="228"/>
        <v>1</v>
      </c>
      <c r="FF79" s="97">
        <f t="shared" si="228"/>
        <v>1</v>
      </c>
      <c r="FG79" s="97">
        <f t="shared" si="228"/>
        <v>1</v>
      </c>
      <c r="FH79" s="97">
        <f t="shared" si="228"/>
        <v>1</v>
      </c>
      <c r="FI79" s="97">
        <f t="shared" ref="FI79:HT79" si="229">FI56/FI$56</f>
        <v>1</v>
      </c>
      <c r="FJ79" s="97">
        <f t="shared" si="229"/>
        <v>1</v>
      </c>
      <c r="FK79" s="97">
        <f t="shared" si="229"/>
        <v>1</v>
      </c>
      <c r="FL79" s="97">
        <f t="shared" si="229"/>
        <v>1</v>
      </c>
      <c r="FM79" s="97">
        <f t="shared" si="229"/>
        <v>1</v>
      </c>
      <c r="FN79" s="97">
        <f t="shared" si="229"/>
        <v>1</v>
      </c>
      <c r="FO79" s="97">
        <f t="shared" si="229"/>
        <v>1</v>
      </c>
      <c r="FP79" s="97">
        <f t="shared" si="229"/>
        <v>1</v>
      </c>
      <c r="FQ79" s="97">
        <f t="shared" si="229"/>
        <v>1</v>
      </c>
      <c r="FR79" s="97">
        <f t="shared" si="229"/>
        <v>1</v>
      </c>
      <c r="FS79" s="97">
        <f t="shared" si="229"/>
        <v>1</v>
      </c>
      <c r="FT79" s="97">
        <f t="shared" si="229"/>
        <v>1</v>
      </c>
      <c r="FU79" s="97">
        <f t="shared" si="229"/>
        <v>1</v>
      </c>
      <c r="FV79" s="97">
        <f t="shared" si="229"/>
        <v>1</v>
      </c>
      <c r="FW79" s="97">
        <f t="shared" si="229"/>
        <v>1</v>
      </c>
      <c r="FX79" s="97">
        <f t="shared" si="229"/>
        <v>1</v>
      </c>
      <c r="FY79" s="97">
        <f t="shared" si="229"/>
        <v>1</v>
      </c>
      <c r="FZ79" s="97">
        <f t="shared" si="229"/>
        <v>1</v>
      </c>
      <c r="GA79" s="97">
        <f t="shared" si="229"/>
        <v>1</v>
      </c>
      <c r="GB79" s="97">
        <f t="shared" si="229"/>
        <v>1</v>
      </c>
      <c r="GC79" s="97">
        <f t="shared" si="229"/>
        <v>1</v>
      </c>
      <c r="GD79" s="97">
        <f t="shared" si="229"/>
        <v>1</v>
      </c>
      <c r="GE79" s="97">
        <f t="shared" si="229"/>
        <v>1</v>
      </c>
      <c r="GF79" s="97">
        <f t="shared" si="229"/>
        <v>1</v>
      </c>
      <c r="GG79" s="97">
        <f t="shared" si="229"/>
        <v>1</v>
      </c>
      <c r="GH79" s="97">
        <f t="shared" si="229"/>
        <v>1</v>
      </c>
      <c r="GI79" s="97">
        <f t="shared" si="229"/>
        <v>1</v>
      </c>
      <c r="GJ79" s="97">
        <f t="shared" si="229"/>
        <v>1</v>
      </c>
      <c r="GK79" s="97">
        <f t="shared" si="229"/>
        <v>1</v>
      </c>
      <c r="GL79" s="97">
        <f t="shared" si="229"/>
        <v>1</v>
      </c>
      <c r="GM79" s="97">
        <f t="shared" si="229"/>
        <v>1</v>
      </c>
      <c r="GN79" s="97">
        <f t="shared" si="229"/>
        <v>1</v>
      </c>
      <c r="GO79" s="97">
        <f t="shared" si="229"/>
        <v>1</v>
      </c>
      <c r="GP79" s="97">
        <f t="shared" si="229"/>
        <v>1</v>
      </c>
      <c r="GQ79" s="97">
        <f t="shared" si="229"/>
        <v>1</v>
      </c>
      <c r="GR79" s="97">
        <f t="shared" si="229"/>
        <v>1</v>
      </c>
      <c r="GS79" s="97">
        <f t="shared" si="229"/>
        <v>1</v>
      </c>
      <c r="GT79" s="97">
        <f t="shared" si="229"/>
        <v>1</v>
      </c>
      <c r="GU79" s="97">
        <f t="shared" si="229"/>
        <v>1</v>
      </c>
      <c r="GV79" s="97">
        <f t="shared" si="229"/>
        <v>1</v>
      </c>
      <c r="GW79" s="97">
        <f t="shared" si="229"/>
        <v>1</v>
      </c>
      <c r="GX79" s="97">
        <f t="shared" si="229"/>
        <v>1</v>
      </c>
      <c r="GY79" s="97">
        <f t="shared" si="229"/>
        <v>1</v>
      </c>
      <c r="GZ79" s="97">
        <f t="shared" si="229"/>
        <v>1</v>
      </c>
      <c r="HA79" s="97">
        <f t="shared" si="229"/>
        <v>1</v>
      </c>
      <c r="HB79" s="97">
        <f t="shared" si="229"/>
        <v>1</v>
      </c>
      <c r="HC79" s="97">
        <f t="shared" si="229"/>
        <v>1</v>
      </c>
      <c r="HD79" s="97">
        <f t="shared" si="229"/>
        <v>1</v>
      </c>
      <c r="HE79" s="97">
        <f t="shared" si="229"/>
        <v>1</v>
      </c>
      <c r="HF79" s="97">
        <f t="shared" si="229"/>
        <v>1</v>
      </c>
      <c r="HG79" s="97">
        <f t="shared" si="229"/>
        <v>1</v>
      </c>
      <c r="HH79" s="97">
        <f t="shared" si="229"/>
        <v>1</v>
      </c>
      <c r="HI79" s="97">
        <f t="shared" si="229"/>
        <v>1</v>
      </c>
      <c r="HJ79" s="97">
        <f t="shared" si="229"/>
        <v>1</v>
      </c>
      <c r="HK79" s="97">
        <f t="shared" si="229"/>
        <v>1</v>
      </c>
      <c r="HL79" s="97">
        <f t="shared" si="229"/>
        <v>1</v>
      </c>
      <c r="HM79" s="97">
        <f t="shared" si="229"/>
        <v>1</v>
      </c>
      <c r="HN79" s="97">
        <f t="shared" si="229"/>
        <v>1</v>
      </c>
      <c r="HO79" s="97">
        <f t="shared" si="229"/>
        <v>1</v>
      </c>
      <c r="HP79" s="97">
        <f t="shared" si="229"/>
        <v>1</v>
      </c>
      <c r="HQ79" s="97">
        <f t="shared" si="229"/>
        <v>1</v>
      </c>
      <c r="HR79" s="97">
        <f t="shared" si="229"/>
        <v>1</v>
      </c>
      <c r="HS79" s="97">
        <f t="shared" si="229"/>
        <v>1</v>
      </c>
      <c r="HT79" s="97">
        <f t="shared" si="229"/>
        <v>1</v>
      </c>
      <c r="HU79" s="97">
        <f t="shared" ref="HU79:KF79" si="230">HU56/HU$56</f>
        <v>1</v>
      </c>
      <c r="HV79" s="97">
        <f t="shared" si="230"/>
        <v>1</v>
      </c>
      <c r="HW79" s="97">
        <f t="shared" si="230"/>
        <v>1</v>
      </c>
      <c r="HX79" s="97">
        <f t="shared" si="230"/>
        <v>1</v>
      </c>
      <c r="HY79" s="97">
        <f t="shared" si="230"/>
        <v>1</v>
      </c>
      <c r="HZ79" s="97">
        <f t="shared" si="230"/>
        <v>1</v>
      </c>
      <c r="IA79" s="97">
        <f t="shared" si="230"/>
        <v>1</v>
      </c>
      <c r="IB79" s="97">
        <f t="shared" si="230"/>
        <v>1</v>
      </c>
      <c r="IC79" s="97">
        <f t="shared" si="230"/>
        <v>1</v>
      </c>
      <c r="ID79" s="97">
        <f t="shared" si="230"/>
        <v>1</v>
      </c>
      <c r="IE79" s="97">
        <f t="shared" si="230"/>
        <v>1</v>
      </c>
      <c r="IF79" s="97">
        <f t="shared" si="230"/>
        <v>1</v>
      </c>
      <c r="IG79" s="97">
        <f t="shared" si="230"/>
        <v>1</v>
      </c>
      <c r="IH79" s="97">
        <f t="shared" si="230"/>
        <v>1</v>
      </c>
      <c r="II79" s="97">
        <f t="shared" si="230"/>
        <v>1</v>
      </c>
      <c r="IJ79" s="97">
        <f t="shared" si="230"/>
        <v>1</v>
      </c>
      <c r="IK79" s="97">
        <f t="shared" si="230"/>
        <v>1</v>
      </c>
      <c r="IL79" s="97">
        <f t="shared" si="230"/>
        <v>1</v>
      </c>
      <c r="IM79" s="97">
        <f t="shared" si="230"/>
        <v>1</v>
      </c>
      <c r="IN79" s="97">
        <f t="shared" si="230"/>
        <v>1</v>
      </c>
      <c r="IO79" s="97">
        <f t="shared" si="230"/>
        <v>1</v>
      </c>
      <c r="IP79" s="97">
        <f t="shared" si="230"/>
        <v>1</v>
      </c>
      <c r="IQ79" s="97">
        <f t="shared" si="230"/>
        <v>1</v>
      </c>
      <c r="IR79" s="97">
        <f t="shared" si="230"/>
        <v>1</v>
      </c>
      <c r="IS79" s="97">
        <f t="shared" si="230"/>
        <v>1</v>
      </c>
      <c r="IT79" s="97">
        <f t="shared" si="230"/>
        <v>1</v>
      </c>
      <c r="IU79" s="97">
        <f t="shared" si="230"/>
        <v>1</v>
      </c>
      <c r="IV79" s="97">
        <f t="shared" si="230"/>
        <v>1</v>
      </c>
      <c r="IW79" s="97">
        <f t="shared" si="230"/>
        <v>1</v>
      </c>
      <c r="IX79" s="97">
        <f t="shared" si="230"/>
        <v>1</v>
      </c>
      <c r="IY79" s="97">
        <f t="shared" si="230"/>
        <v>1</v>
      </c>
      <c r="IZ79" s="97">
        <f t="shared" si="230"/>
        <v>1</v>
      </c>
      <c r="JA79" s="97">
        <f t="shared" si="230"/>
        <v>1</v>
      </c>
      <c r="JB79" s="97">
        <f t="shared" si="230"/>
        <v>1</v>
      </c>
      <c r="JC79" s="97">
        <f t="shared" si="230"/>
        <v>1</v>
      </c>
      <c r="JD79" s="97">
        <f t="shared" si="230"/>
        <v>1</v>
      </c>
      <c r="JE79" s="97">
        <f t="shared" si="230"/>
        <v>1</v>
      </c>
      <c r="JF79" s="97">
        <f t="shared" si="230"/>
        <v>1</v>
      </c>
      <c r="JG79" s="97">
        <f t="shared" si="230"/>
        <v>1</v>
      </c>
      <c r="JH79" s="97">
        <f t="shared" si="230"/>
        <v>1</v>
      </c>
      <c r="JI79" s="97">
        <f t="shared" si="230"/>
        <v>1</v>
      </c>
      <c r="JJ79" s="97">
        <f t="shared" si="230"/>
        <v>1</v>
      </c>
      <c r="JK79" s="97">
        <f t="shared" si="230"/>
        <v>1</v>
      </c>
      <c r="JL79" s="97">
        <f t="shared" si="230"/>
        <v>1</v>
      </c>
      <c r="JM79" s="97">
        <f t="shared" si="230"/>
        <v>1</v>
      </c>
      <c r="JN79" s="97">
        <f t="shared" si="230"/>
        <v>1</v>
      </c>
      <c r="JO79" s="97">
        <f t="shared" si="230"/>
        <v>1</v>
      </c>
      <c r="JP79" s="97">
        <f t="shared" si="230"/>
        <v>1</v>
      </c>
      <c r="JQ79" s="97">
        <f t="shared" si="230"/>
        <v>1</v>
      </c>
      <c r="JR79" s="97">
        <f t="shared" si="230"/>
        <v>1</v>
      </c>
      <c r="JS79" s="97">
        <f t="shared" si="230"/>
        <v>1</v>
      </c>
      <c r="JT79" s="97">
        <f t="shared" si="230"/>
        <v>1</v>
      </c>
      <c r="JU79" s="97">
        <f t="shared" si="230"/>
        <v>1</v>
      </c>
      <c r="JV79" s="97">
        <f t="shared" si="230"/>
        <v>1</v>
      </c>
      <c r="JW79" s="97">
        <f t="shared" si="230"/>
        <v>1</v>
      </c>
      <c r="JX79" s="97">
        <f t="shared" si="230"/>
        <v>1</v>
      </c>
      <c r="JY79" s="97">
        <f t="shared" si="230"/>
        <v>1</v>
      </c>
      <c r="JZ79" s="97">
        <f t="shared" si="230"/>
        <v>1</v>
      </c>
      <c r="KA79" s="97">
        <f t="shared" si="230"/>
        <v>1</v>
      </c>
      <c r="KB79" s="97">
        <f t="shared" si="230"/>
        <v>1</v>
      </c>
      <c r="KC79" s="97">
        <f t="shared" si="230"/>
        <v>1</v>
      </c>
      <c r="KD79" s="97">
        <f t="shared" si="230"/>
        <v>1</v>
      </c>
      <c r="KE79" s="97">
        <f t="shared" si="230"/>
        <v>1</v>
      </c>
      <c r="KF79" s="97">
        <f t="shared" si="230"/>
        <v>1</v>
      </c>
      <c r="KG79" s="97">
        <f t="shared" ref="KG79:KR79" si="231">KG56/KG$56</f>
        <v>1</v>
      </c>
      <c r="KH79" s="97">
        <f t="shared" si="231"/>
        <v>1</v>
      </c>
      <c r="KI79" s="97">
        <f t="shared" si="231"/>
        <v>1</v>
      </c>
      <c r="KJ79" s="97">
        <f t="shared" si="231"/>
        <v>1</v>
      </c>
      <c r="KK79" s="97">
        <f t="shared" si="231"/>
        <v>1</v>
      </c>
      <c r="KL79" s="97">
        <f t="shared" si="231"/>
        <v>1</v>
      </c>
      <c r="KM79" s="97">
        <f t="shared" si="231"/>
        <v>1</v>
      </c>
      <c r="KN79" s="97">
        <f t="shared" si="231"/>
        <v>1</v>
      </c>
      <c r="KO79" s="97">
        <f t="shared" si="231"/>
        <v>1</v>
      </c>
      <c r="KP79" s="97">
        <f t="shared" si="231"/>
        <v>1</v>
      </c>
      <c r="KQ79" s="97">
        <f t="shared" si="231"/>
        <v>1</v>
      </c>
      <c r="KR79" s="97">
        <f t="shared" si="231"/>
        <v>1</v>
      </c>
    </row>
    <row r="80" spans="31:304" x14ac:dyDescent="0.15">
      <c r="AF80" s="96"/>
      <c r="AG80" s="96"/>
      <c r="CU80" s="82" t="s">
        <v>382</v>
      </c>
      <c r="CV80" s="83" t="s">
        <v>19</v>
      </c>
      <c r="CW80" s="97">
        <f t="shared" ref="CW80:FH80" si="232">CW57/CW$56</f>
        <v>4.8840999465278215E-2</v>
      </c>
      <c r="CX80" s="97">
        <f t="shared" si="232"/>
        <v>0.15694201072068034</v>
      </c>
      <c r="CY80" s="97">
        <f t="shared" si="232"/>
        <v>0</v>
      </c>
      <c r="CZ80" s="97">
        <f t="shared" si="232"/>
        <v>0</v>
      </c>
      <c r="DA80" s="97">
        <f t="shared" si="232"/>
        <v>4.8032936870997259E-2</v>
      </c>
      <c r="DB80" s="97">
        <f t="shared" si="232"/>
        <v>4.8340323498112521E-2</v>
      </c>
      <c r="DC80" s="97">
        <f t="shared" si="232"/>
        <v>0</v>
      </c>
      <c r="DD80" s="97">
        <f t="shared" si="232"/>
        <v>1.2338483668559807E-2</v>
      </c>
      <c r="DE80" s="97">
        <f t="shared" si="232"/>
        <v>2.0368071372682681E-2</v>
      </c>
      <c r="DF80" s="97">
        <f t="shared" si="232"/>
        <v>1.0175133454672081E-2</v>
      </c>
      <c r="DG80" s="97">
        <f t="shared" si="232"/>
        <v>0.22726845845096674</v>
      </c>
      <c r="DH80" s="97">
        <f t="shared" si="232"/>
        <v>0.17053590683434258</v>
      </c>
      <c r="DI80" s="97">
        <f t="shared" si="232"/>
        <v>0</v>
      </c>
      <c r="DJ80" s="97">
        <f t="shared" si="232"/>
        <v>0</v>
      </c>
      <c r="DK80" s="97">
        <f t="shared" si="232"/>
        <v>0</v>
      </c>
      <c r="DL80" s="97">
        <f t="shared" si="232"/>
        <v>2.8234401367953247E-2</v>
      </c>
      <c r="DM80" s="97">
        <f t="shared" si="232"/>
        <v>2.2560712746084208E-3</v>
      </c>
      <c r="DN80" s="97">
        <f t="shared" si="232"/>
        <v>7.0145530288380845E-2</v>
      </c>
      <c r="DO80" s="97">
        <f t="shared" si="232"/>
        <v>0</v>
      </c>
      <c r="DP80" s="97">
        <f t="shared" si="232"/>
        <v>0.10637911246756086</v>
      </c>
      <c r="DQ80" s="97">
        <f t="shared" si="232"/>
        <v>0</v>
      </c>
      <c r="DR80" s="97">
        <f t="shared" si="232"/>
        <v>0</v>
      </c>
      <c r="DS80" s="97">
        <f t="shared" si="232"/>
        <v>0</v>
      </c>
      <c r="DT80" s="97">
        <f t="shared" si="232"/>
        <v>3.4732531687053071E-2</v>
      </c>
      <c r="DU80" s="97">
        <f t="shared" si="232"/>
        <v>0.1116652593561526</v>
      </c>
      <c r="DV80" s="97">
        <f t="shared" si="232"/>
        <v>6.2449160720330493E-2</v>
      </c>
      <c r="DW80" s="97">
        <f t="shared" si="232"/>
        <v>9.6660987935760889E-2</v>
      </c>
      <c r="DX80" s="97">
        <f t="shared" si="232"/>
        <v>0.10492136563757078</v>
      </c>
      <c r="DY80" s="97">
        <f t="shared" si="232"/>
        <v>5.8428681909218905E-2</v>
      </c>
      <c r="DZ80" s="97">
        <f t="shared" si="232"/>
        <v>5.519893415968679E-2</v>
      </c>
      <c r="EA80" s="97">
        <f t="shared" si="232"/>
        <v>6.3541598609258884E-2</v>
      </c>
      <c r="EB80" s="97">
        <f t="shared" si="232"/>
        <v>3.3154572842785224E-2</v>
      </c>
      <c r="EC80" s="97">
        <f t="shared" si="232"/>
        <v>0</v>
      </c>
      <c r="ED80" s="97">
        <f t="shared" si="232"/>
        <v>8.4376286881828771E-2</v>
      </c>
      <c r="EE80" s="97">
        <f t="shared" si="232"/>
        <v>4.640460032752024E-4</v>
      </c>
      <c r="EF80" s="97">
        <f t="shared" si="232"/>
        <v>3.5961848391964514E-2</v>
      </c>
      <c r="EG80" s="97">
        <f t="shared" si="232"/>
        <v>0</v>
      </c>
      <c r="EH80" s="97">
        <f t="shared" si="232"/>
        <v>0</v>
      </c>
      <c r="EI80" s="97">
        <f t="shared" si="232"/>
        <v>0</v>
      </c>
      <c r="EJ80" s="97">
        <f t="shared" si="232"/>
        <v>4.5973676691704437E-3</v>
      </c>
      <c r="EK80" s="97">
        <f t="shared" si="232"/>
        <v>0</v>
      </c>
      <c r="EL80" s="97">
        <f t="shared" si="232"/>
        <v>1.7450635090250504E-3</v>
      </c>
      <c r="EM80" s="97">
        <f t="shared" si="232"/>
        <v>2.8087699137138802E-3</v>
      </c>
      <c r="EN80" s="97">
        <f t="shared" si="232"/>
        <v>1.8093148644141657E-2</v>
      </c>
      <c r="EO80" s="97">
        <f t="shared" si="232"/>
        <v>8.5021828156000168E-4</v>
      </c>
      <c r="EP80" s="97">
        <f t="shared" si="232"/>
        <v>4.9938341821463103E-2</v>
      </c>
      <c r="EQ80" s="97">
        <f t="shared" si="232"/>
        <v>4.0219866663419888E-2</v>
      </c>
      <c r="ER80" s="97">
        <f t="shared" si="232"/>
        <v>5.589355596710132E-2</v>
      </c>
      <c r="ES80" s="97">
        <f t="shared" si="232"/>
        <v>0</v>
      </c>
      <c r="ET80" s="97">
        <f t="shared" si="232"/>
        <v>4.479295182916556E-2</v>
      </c>
      <c r="EU80" s="97">
        <f t="shared" si="232"/>
        <v>2.3004553895189364E-2</v>
      </c>
      <c r="EV80" s="97">
        <f t="shared" si="232"/>
        <v>1.9832816992090673E-2</v>
      </c>
      <c r="EW80" s="97">
        <f t="shared" si="232"/>
        <v>1.5286555532167225E-3</v>
      </c>
      <c r="EX80" s="97">
        <f t="shared" si="232"/>
        <v>0</v>
      </c>
      <c r="EY80" s="97">
        <f t="shared" si="232"/>
        <v>9.9599365918984131E-4</v>
      </c>
      <c r="EZ80" s="97">
        <f t="shared" si="232"/>
        <v>8.3332163759105141E-2</v>
      </c>
      <c r="FA80" s="97">
        <f t="shared" si="232"/>
        <v>4.3198896781465315E-3</v>
      </c>
      <c r="FB80" s="97">
        <f t="shared" si="232"/>
        <v>1.0206585702991907E-2</v>
      </c>
      <c r="FC80" s="97">
        <f t="shared" si="232"/>
        <v>0</v>
      </c>
      <c r="FD80" s="97">
        <f t="shared" si="232"/>
        <v>0</v>
      </c>
      <c r="FE80" s="97">
        <f t="shared" si="232"/>
        <v>0</v>
      </c>
      <c r="FF80" s="97">
        <f t="shared" si="232"/>
        <v>0</v>
      </c>
      <c r="FG80" s="97">
        <f t="shared" si="232"/>
        <v>0</v>
      </c>
      <c r="FH80" s="97">
        <f t="shared" si="232"/>
        <v>0</v>
      </c>
      <c r="FI80" s="97">
        <f t="shared" ref="FI80:HT80" si="233">FI57/FI$56</f>
        <v>0</v>
      </c>
      <c r="FJ80" s="97">
        <f t="shared" si="233"/>
        <v>0</v>
      </c>
      <c r="FK80" s="97">
        <f t="shared" si="233"/>
        <v>0</v>
      </c>
      <c r="FL80" s="97">
        <f t="shared" si="233"/>
        <v>0</v>
      </c>
      <c r="FM80" s="97">
        <f t="shared" si="233"/>
        <v>0</v>
      </c>
      <c r="FN80" s="97">
        <f t="shared" si="233"/>
        <v>0</v>
      </c>
      <c r="FO80" s="97">
        <f t="shared" si="233"/>
        <v>0</v>
      </c>
      <c r="FP80" s="97">
        <f t="shared" si="233"/>
        <v>2.3229599181285469E-2</v>
      </c>
      <c r="FQ80" s="97">
        <f t="shared" si="233"/>
        <v>1.622975579218052E-3</v>
      </c>
      <c r="FR80" s="97">
        <f t="shared" si="233"/>
        <v>1.0659438110257669E-3</v>
      </c>
      <c r="FS80" s="97">
        <f t="shared" si="233"/>
        <v>5.2582910354712978E-2</v>
      </c>
      <c r="FT80" s="97">
        <f t="shared" si="233"/>
        <v>2.5383643241623502E-3</v>
      </c>
      <c r="FU80" s="97">
        <f t="shared" si="233"/>
        <v>0.17896657628170159</v>
      </c>
      <c r="FV80" s="97">
        <f t="shared" si="233"/>
        <v>0</v>
      </c>
      <c r="FW80" s="97">
        <f t="shared" si="233"/>
        <v>2.9628769498701024E-3</v>
      </c>
      <c r="FX80" s="97">
        <f t="shared" si="233"/>
        <v>2.7104895501977341E-3</v>
      </c>
      <c r="FY80" s="97">
        <f t="shared" si="233"/>
        <v>6.6131381335371373E-2</v>
      </c>
      <c r="FZ80" s="97">
        <f t="shared" si="233"/>
        <v>7.0000049295809358E-2</v>
      </c>
      <c r="GA80" s="97">
        <f t="shared" si="233"/>
        <v>3.2505689196633089E-2</v>
      </c>
      <c r="GB80" s="97">
        <f t="shared" si="233"/>
        <v>0.19224802917446568</v>
      </c>
      <c r="GC80" s="97">
        <f t="shared" si="233"/>
        <v>0</v>
      </c>
      <c r="GD80" s="97">
        <f t="shared" si="233"/>
        <v>0</v>
      </c>
      <c r="GE80" s="97">
        <f t="shared" si="233"/>
        <v>1.1989632886847311E-2</v>
      </c>
      <c r="GF80" s="97">
        <f t="shared" si="233"/>
        <v>0</v>
      </c>
      <c r="GG80" s="97">
        <f t="shared" si="233"/>
        <v>5.3163558844514687E-3</v>
      </c>
      <c r="GH80" s="97">
        <f t="shared" si="233"/>
        <v>1.2398634362329295E-3</v>
      </c>
      <c r="GI80" s="97">
        <f t="shared" si="233"/>
        <v>2.1247154455166302E-3</v>
      </c>
      <c r="GJ80" s="97">
        <f t="shared" si="233"/>
        <v>1.9155725929321056E-2</v>
      </c>
      <c r="GK80" s="97">
        <f t="shared" si="233"/>
        <v>1.6475830979722984E-2</v>
      </c>
      <c r="GL80" s="97">
        <f t="shared" si="233"/>
        <v>1.3299735967307035E-2</v>
      </c>
      <c r="GM80" s="97">
        <f t="shared" si="233"/>
        <v>1.149476717226139E-2</v>
      </c>
      <c r="GN80" s="97">
        <f t="shared" si="233"/>
        <v>0</v>
      </c>
      <c r="GO80" s="97">
        <f t="shared" si="233"/>
        <v>7.0046346098255625E-3</v>
      </c>
      <c r="GP80" s="97">
        <f t="shared" si="233"/>
        <v>1.1046080339720322E-3</v>
      </c>
      <c r="GQ80" s="97">
        <f t="shared" si="233"/>
        <v>1.509829435879873E-2</v>
      </c>
      <c r="GR80" s="97">
        <f t="shared" si="233"/>
        <v>7.0623805829573877E-4</v>
      </c>
      <c r="GS80" s="97">
        <f t="shared" si="233"/>
        <v>0</v>
      </c>
      <c r="GT80" s="97">
        <f t="shared" si="233"/>
        <v>7.2723004529930439E-3</v>
      </c>
      <c r="GU80" s="97">
        <f t="shared" si="233"/>
        <v>7.798096068092733E-2</v>
      </c>
      <c r="GV80" s="97">
        <f t="shared" si="233"/>
        <v>1.5105238178191063E-2</v>
      </c>
      <c r="GW80" s="97">
        <f t="shared" si="233"/>
        <v>4.0816541189378455E-2</v>
      </c>
      <c r="GX80" s="97">
        <f t="shared" si="233"/>
        <v>0</v>
      </c>
      <c r="GY80" s="97">
        <f t="shared" si="233"/>
        <v>0</v>
      </c>
      <c r="GZ80" s="97">
        <f t="shared" si="233"/>
        <v>1.003714758459592E-3</v>
      </c>
      <c r="HA80" s="97">
        <f t="shared" si="233"/>
        <v>0.20793574798529688</v>
      </c>
      <c r="HB80" s="97">
        <f t="shared" si="233"/>
        <v>0</v>
      </c>
      <c r="HC80" s="97">
        <f t="shared" si="233"/>
        <v>0</v>
      </c>
      <c r="HD80" s="97">
        <f t="shared" si="233"/>
        <v>0</v>
      </c>
      <c r="HE80" s="97">
        <f t="shared" si="233"/>
        <v>0</v>
      </c>
      <c r="HF80" s="97">
        <f t="shared" si="233"/>
        <v>0</v>
      </c>
      <c r="HG80" s="97">
        <f t="shared" si="233"/>
        <v>0</v>
      </c>
      <c r="HH80" s="97">
        <f t="shared" si="233"/>
        <v>0</v>
      </c>
      <c r="HI80" s="97">
        <f t="shared" si="233"/>
        <v>6.8256721595836949E-3</v>
      </c>
      <c r="HJ80" s="97">
        <f t="shared" si="233"/>
        <v>0</v>
      </c>
      <c r="HK80" s="97">
        <f t="shared" si="233"/>
        <v>0</v>
      </c>
      <c r="HL80" s="97">
        <f t="shared" si="233"/>
        <v>8.6754995309712268E-3</v>
      </c>
      <c r="HM80" s="97">
        <f t="shared" si="233"/>
        <v>1.0276380326390109E-2</v>
      </c>
      <c r="HN80" s="97">
        <f t="shared" si="233"/>
        <v>1.280183662341373E-3</v>
      </c>
      <c r="HO80" s="97">
        <f t="shared" si="233"/>
        <v>0</v>
      </c>
      <c r="HP80" s="97">
        <f t="shared" si="233"/>
        <v>2.8144920099823639E-3</v>
      </c>
      <c r="HQ80" s="97">
        <f t="shared" si="233"/>
        <v>0</v>
      </c>
      <c r="HR80" s="97">
        <f t="shared" si="233"/>
        <v>1.4349806031359544E-3</v>
      </c>
      <c r="HS80" s="97">
        <f t="shared" si="233"/>
        <v>0</v>
      </c>
      <c r="HT80" s="97">
        <f t="shared" si="233"/>
        <v>0</v>
      </c>
      <c r="HU80" s="97">
        <f t="shared" ref="HU80:KF80" si="234">HU57/HU$56</f>
        <v>0</v>
      </c>
      <c r="HV80" s="97">
        <f t="shared" si="234"/>
        <v>0</v>
      </c>
      <c r="HW80" s="97">
        <f t="shared" si="234"/>
        <v>0</v>
      </c>
      <c r="HX80" s="97">
        <f t="shared" si="234"/>
        <v>0</v>
      </c>
      <c r="HY80" s="97">
        <f t="shared" si="234"/>
        <v>0</v>
      </c>
      <c r="HZ80" s="97">
        <f t="shared" si="234"/>
        <v>9.9657758292404277E-3</v>
      </c>
      <c r="IA80" s="97">
        <f t="shared" si="234"/>
        <v>7.3333704937222164E-3</v>
      </c>
      <c r="IB80" s="97">
        <f t="shared" si="234"/>
        <v>0</v>
      </c>
      <c r="IC80" s="97">
        <f t="shared" si="234"/>
        <v>1.5616505037116285E-3</v>
      </c>
      <c r="ID80" s="97">
        <f t="shared" si="234"/>
        <v>3.2443197735144771E-3</v>
      </c>
      <c r="IE80" s="97">
        <f t="shared" si="234"/>
        <v>5.2878592106216083E-4</v>
      </c>
      <c r="IF80" s="97">
        <f t="shared" si="234"/>
        <v>0</v>
      </c>
      <c r="IG80" s="97">
        <f t="shared" si="234"/>
        <v>0</v>
      </c>
      <c r="IH80" s="97">
        <f t="shared" si="234"/>
        <v>1.5664679388107902E-3</v>
      </c>
      <c r="II80" s="97">
        <f t="shared" si="234"/>
        <v>0</v>
      </c>
      <c r="IJ80" s="97">
        <f t="shared" si="234"/>
        <v>6.4867026316912262E-4</v>
      </c>
      <c r="IK80" s="97">
        <f t="shared" si="234"/>
        <v>1.0510348774770662E-3</v>
      </c>
      <c r="IL80" s="97">
        <f t="shared" si="234"/>
        <v>7.2109930533094532E-4</v>
      </c>
      <c r="IM80" s="97">
        <f t="shared" si="234"/>
        <v>9.7635589706268136E-3</v>
      </c>
      <c r="IN80" s="97">
        <f t="shared" si="234"/>
        <v>5.0075884224555674E-4</v>
      </c>
      <c r="IO80" s="97">
        <f t="shared" si="234"/>
        <v>3.5532891485860712E-3</v>
      </c>
      <c r="IP80" s="97">
        <f t="shared" si="234"/>
        <v>1.2792994571726316E-3</v>
      </c>
      <c r="IQ80" s="97">
        <f t="shared" si="234"/>
        <v>0.265814315467642</v>
      </c>
      <c r="IR80" s="97">
        <f t="shared" si="234"/>
        <v>0</v>
      </c>
      <c r="IS80" s="97">
        <f t="shared" si="234"/>
        <v>0</v>
      </c>
      <c r="IT80" s="97">
        <f t="shared" si="234"/>
        <v>0</v>
      </c>
      <c r="IU80" s="97">
        <f t="shared" si="234"/>
        <v>0</v>
      </c>
      <c r="IV80" s="97">
        <f t="shared" si="234"/>
        <v>0</v>
      </c>
      <c r="IW80" s="97">
        <f t="shared" si="234"/>
        <v>0</v>
      </c>
      <c r="IX80" s="97">
        <f t="shared" si="234"/>
        <v>0</v>
      </c>
      <c r="IY80" s="97">
        <f t="shared" si="234"/>
        <v>0</v>
      </c>
      <c r="IZ80" s="97">
        <f t="shared" si="234"/>
        <v>0</v>
      </c>
      <c r="JA80" s="97">
        <f t="shared" si="234"/>
        <v>0</v>
      </c>
      <c r="JB80" s="97">
        <f t="shared" si="234"/>
        <v>0</v>
      </c>
      <c r="JC80" s="97">
        <f t="shared" si="234"/>
        <v>0</v>
      </c>
      <c r="JD80" s="97">
        <f t="shared" si="234"/>
        <v>0</v>
      </c>
      <c r="JE80" s="97">
        <f t="shared" si="234"/>
        <v>0</v>
      </c>
      <c r="JF80" s="97">
        <f t="shared" si="234"/>
        <v>0</v>
      </c>
      <c r="JG80" s="97">
        <f t="shared" si="234"/>
        <v>8.1994231342895386E-3</v>
      </c>
      <c r="JH80" s="97">
        <f t="shared" si="234"/>
        <v>0.12250924233824045</v>
      </c>
      <c r="JI80" s="97">
        <f t="shared" si="234"/>
        <v>0.24665099520617551</v>
      </c>
      <c r="JJ80" s="97">
        <f t="shared" si="234"/>
        <v>0.14896321472892626</v>
      </c>
      <c r="JK80" s="97">
        <f t="shared" si="234"/>
        <v>0</v>
      </c>
      <c r="JL80" s="97">
        <f t="shared" si="234"/>
        <v>0</v>
      </c>
      <c r="JM80" s="97">
        <f t="shared" si="234"/>
        <v>0</v>
      </c>
      <c r="JN80" s="97">
        <f t="shared" si="234"/>
        <v>0</v>
      </c>
      <c r="JO80" s="97">
        <f t="shared" si="234"/>
        <v>0.12692197867324123</v>
      </c>
      <c r="JP80" s="97">
        <f t="shared" si="234"/>
        <v>9.9778362067808615E-2</v>
      </c>
      <c r="JQ80" s="97">
        <f t="shared" si="234"/>
        <v>2.9474839737651463E-2</v>
      </c>
      <c r="JR80" s="97">
        <f t="shared" si="234"/>
        <v>7.3791487954421087E-2</v>
      </c>
      <c r="JS80" s="97">
        <f t="shared" si="234"/>
        <v>0</v>
      </c>
      <c r="JT80" s="97">
        <f t="shared" si="234"/>
        <v>1.1386560144467876E-2</v>
      </c>
      <c r="JU80" s="97">
        <f t="shared" si="234"/>
        <v>0</v>
      </c>
      <c r="JV80" s="97">
        <f t="shared" si="234"/>
        <v>0</v>
      </c>
      <c r="JW80" s="97">
        <f t="shared" si="234"/>
        <v>0</v>
      </c>
      <c r="JX80" s="97">
        <f t="shared" si="234"/>
        <v>0</v>
      </c>
      <c r="JY80" s="97">
        <f t="shared" si="234"/>
        <v>0</v>
      </c>
      <c r="JZ80" s="97">
        <f t="shared" si="234"/>
        <v>0</v>
      </c>
      <c r="KA80" s="97">
        <f t="shared" si="234"/>
        <v>5.9871050728913154E-2</v>
      </c>
      <c r="KB80" s="97">
        <f t="shared" si="234"/>
        <v>2.3376646545879894E-2</v>
      </c>
      <c r="KC80" s="97">
        <f t="shared" si="234"/>
        <v>6.8050835525035325E-2</v>
      </c>
      <c r="KD80" s="97">
        <f t="shared" si="234"/>
        <v>0.14765240203951727</v>
      </c>
      <c r="KE80" s="97">
        <f t="shared" si="234"/>
        <v>1.1988266264667169E-3</v>
      </c>
      <c r="KF80" s="97">
        <f t="shared" si="234"/>
        <v>1.9759113997467537E-2</v>
      </c>
      <c r="KG80" s="97">
        <f t="shared" ref="KG80:KR80" si="235">KG57/KG$56</f>
        <v>5.7040901067039677E-2</v>
      </c>
      <c r="KH80" s="97">
        <f t="shared" si="235"/>
        <v>3.9105231196503658E-2</v>
      </c>
      <c r="KI80" s="97">
        <f t="shared" si="235"/>
        <v>0</v>
      </c>
      <c r="KJ80" s="97">
        <f t="shared" si="235"/>
        <v>0.14592350943920074</v>
      </c>
      <c r="KK80" s="97">
        <f t="shared" si="235"/>
        <v>5.4511268668795944E-2</v>
      </c>
      <c r="KL80" s="97">
        <f t="shared" si="235"/>
        <v>0.19671567720798555</v>
      </c>
      <c r="KM80" s="97">
        <f t="shared" si="235"/>
        <v>4.6866756301376856E-2</v>
      </c>
      <c r="KN80" s="97">
        <f t="shared" si="235"/>
        <v>0.13943164952966677</v>
      </c>
      <c r="KO80" s="97">
        <f t="shared" si="235"/>
        <v>2.1991727667737607E-2</v>
      </c>
      <c r="KP80" s="97">
        <f t="shared" si="235"/>
        <v>1.2768991503740451E-2</v>
      </c>
      <c r="KQ80" s="97">
        <f t="shared" si="235"/>
        <v>0</v>
      </c>
      <c r="KR80" s="97">
        <f t="shared" si="235"/>
        <v>2.2652275117995772E-2</v>
      </c>
    </row>
    <row r="81" spans="32:304" x14ac:dyDescent="0.15">
      <c r="AF81" s="96"/>
      <c r="AG81" s="96"/>
      <c r="CU81" s="82" t="s">
        <v>381</v>
      </c>
      <c r="CV81" s="83" t="s">
        <v>20</v>
      </c>
      <c r="CW81" s="97">
        <f t="shared" ref="CW81:FH81" si="236">CW58/CW$56</f>
        <v>3.0308171480449534E-3</v>
      </c>
      <c r="CX81" s="97">
        <f t="shared" si="236"/>
        <v>1.1002868007456744E-2</v>
      </c>
      <c r="CY81" s="97">
        <f t="shared" si="236"/>
        <v>6.6438667282336952E-2</v>
      </c>
      <c r="CZ81" s="97">
        <f t="shared" si="236"/>
        <v>9.2763174052756608E-2</v>
      </c>
      <c r="DA81" s="97">
        <f t="shared" si="236"/>
        <v>1.2469476471855081E-2</v>
      </c>
      <c r="DB81" s="97">
        <f t="shared" si="236"/>
        <v>1.0999597589869429E-2</v>
      </c>
      <c r="DC81" s="97">
        <f t="shared" si="236"/>
        <v>0</v>
      </c>
      <c r="DD81" s="97">
        <f t="shared" si="236"/>
        <v>1.7500011843160879E-3</v>
      </c>
      <c r="DE81" s="97">
        <f t="shared" si="236"/>
        <v>1.1307614769068223E-2</v>
      </c>
      <c r="DF81" s="97">
        <f t="shared" si="236"/>
        <v>1.8969817823678528E-2</v>
      </c>
      <c r="DG81" s="97">
        <f t="shared" si="236"/>
        <v>7.2942910727338481E-3</v>
      </c>
      <c r="DH81" s="97">
        <f t="shared" si="236"/>
        <v>3.3321640410989742E-2</v>
      </c>
      <c r="DI81" s="97">
        <f t="shared" si="236"/>
        <v>2.5158669533554227E-2</v>
      </c>
      <c r="DJ81" s="97">
        <f t="shared" si="236"/>
        <v>3.7306585814453314E-2</v>
      </c>
      <c r="DK81" s="97">
        <f t="shared" si="236"/>
        <v>7.9425315234133386E-4</v>
      </c>
      <c r="DL81" s="97">
        <f t="shared" si="236"/>
        <v>4.307134830397874E-2</v>
      </c>
      <c r="DM81" s="97">
        <f t="shared" si="236"/>
        <v>4.6564871938529204E-4</v>
      </c>
      <c r="DN81" s="97">
        <f t="shared" si="236"/>
        <v>7.715872628051958E-3</v>
      </c>
      <c r="DO81" s="97">
        <f t="shared" si="236"/>
        <v>2.9368882930097255E-2</v>
      </c>
      <c r="DP81" s="97">
        <f t="shared" si="236"/>
        <v>0.11013845583959897</v>
      </c>
      <c r="DQ81" s="97">
        <f t="shared" si="236"/>
        <v>3.4800912102076842E-4</v>
      </c>
      <c r="DR81" s="97">
        <f t="shared" si="236"/>
        <v>5.5025440543132062E-2</v>
      </c>
      <c r="DS81" s="97">
        <f t="shared" si="236"/>
        <v>4.1580898792389622E-3</v>
      </c>
      <c r="DT81" s="97">
        <f t="shared" si="236"/>
        <v>4.1480987881548949E-3</v>
      </c>
      <c r="DU81" s="97">
        <f t="shared" si="236"/>
        <v>7.3986561811594576E-2</v>
      </c>
      <c r="DV81" s="97">
        <f t="shared" si="236"/>
        <v>2.2787805033076147E-2</v>
      </c>
      <c r="DW81" s="97">
        <f t="shared" si="236"/>
        <v>1.2423954803587718E-2</v>
      </c>
      <c r="DX81" s="97">
        <f t="shared" si="236"/>
        <v>1.0963972321563254E-2</v>
      </c>
      <c r="DY81" s="97">
        <f t="shared" si="236"/>
        <v>1.6463685399497035E-2</v>
      </c>
      <c r="DZ81" s="97">
        <f t="shared" si="236"/>
        <v>1.2822938526517114E-2</v>
      </c>
      <c r="EA81" s="97">
        <f t="shared" si="236"/>
        <v>1.6148524974573069E-2</v>
      </c>
      <c r="EB81" s="97">
        <f t="shared" si="236"/>
        <v>1.2600292401676464E-2</v>
      </c>
      <c r="EC81" s="97">
        <f t="shared" si="236"/>
        <v>1.6845660299663297E-4</v>
      </c>
      <c r="ED81" s="97">
        <f t="shared" si="236"/>
        <v>1.490805832274179E-2</v>
      </c>
      <c r="EE81" s="97">
        <f t="shared" si="236"/>
        <v>1.0350939763163438E-4</v>
      </c>
      <c r="EF81" s="97">
        <f t="shared" si="236"/>
        <v>5.6245213263959405E-2</v>
      </c>
      <c r="EG81" s="97">
        <f t="shared" si="236"/>
        <v>5.3483543058663178E-4</v>
      </c>
      <c r="EH81" s="97">
        <f t="shared" si="236"/>
        <v>4.594430853030488E-2</v>
      </c>
      <c r="EI81" s="97">
        <f t="shared" si="236"/>
        <v>3.4719400943769243E-4</v>
      </c>
      <c r="EJ81" s="97">
        <f t="shared" si="236"/>
        <v>5.3015538900064909E-3</v>
      </c>
      <c r="EK81" s="97">
        <f t="shared" si="236"/>
        <v>0</v>
      </c>
      <c r="EL81" s="97">
        <f t="shared" si="236"/>
        <v>1.7962733057087704E-2</v>
      </c>
      <c r="EM81" s="97">
        <f t="shared" si="236"/>
        <v>1.1431945475389772E-3</v>
      </c>
      <c r="EN81" s="97">
        <f t="shared" si="236"/>
        <v>6.8088250726163419E-3</v>
      </c>
      <c r="EO81" s="97">
        <f t="shared" si="236"/>
        <v>3.3949542259236083E-2</v>
      </c>
      <c r="EP81" s="97">
        <f t="shared" si="236"/>
        <v>4.2872279541055679E-2</v>
      </c>
      <c r="EQ81" s="97">
        <f t="shared" si="236"/>
        <v>6.8240802961563193E-2</v>
      </c>
      <c r="ER81" s="97">
        <f t="shared" si="236"/>
        <v>3.9156877235472599E-2</v>
      </c>
      <c r="ES81" s="97">
        <f t="shared" si="236"/>
        <v>4.3209863053540694E-4</v>
      </c>
      <c r="ET81" s="97">
        <f t="shared" si="236"/>
        <v>2.530314288088957E-2</v>
      </c>
      <c r="EU81" s="97">
        <f t="shared" si="236"/>
        <v>1.9613268346453532E-2</v>
      </c>
      <c r="EV81" s="97">
        <f t="shared" si="236"/>
        <v>1.7257375646332406E-2</v>
      </c>
      <c r="EW81" s="97">
        <f t="shared" si="236"/>
        <v>6.4167220112497413E-3</v>
      </c>
      <c r="EX81" s="97">
        <f t="shared" si="236"/>
        <v>2.7848789503179577E-2</v>
      </c>
      <c r="EY81" s="97">
        <f t="shared" si="236"/>
        <v>5.9088163151936645E-4</v>
      </c>
      <c r="EZ81" s="97">
        <f t="shared" si="236"/>
        <v>1.7603444913559405E-2</v>
      </c>
      <c r="FA81" s="97">
        <f t="shared" si="236"/>
        <v>1.8053496602868258E-3</v>
      </c>
      <c r="FB81" s="97">
        <f t="shared" si="236"/>
        <v>2.0537139426560313E-3</v>
      </c>
      <c r="FC81" s="97">
        <f t="shared" si="236"/>
        <v>0</v>
      </c>
      <c r="FD81" s="97">
        <f t="shared" si="236"/>
        <v>8.5106171656982536E-3</v>
      </c>
      <c r="FE81" s="97">
        <f t="shared" si="236"/>
        <v>0</v>
      </c>
      <c r="FF81" s="97">
        <f t="shared" si="236"/>
        <v>3.3990259704558025E-3</v>
      </c>
      <c r="FG81" s="97">
        <f t="shared" si="236"/>
        <v>0</v>
      </c>
      <c r="FH81" s="97">
        <f t="shared" si="236"/>
        <v>0</v>
      </c>
      <c r="FI81" s="97">
        <f t="shared" ref="FI81:HT81" si="237">FI58/FI$56</f>
        <v>0</v>
      </c>
      <c r="FJ81" s="97">
        <f t="shared" si="237"/>
        <v>0</v>
      </c>
      <c r="FK81" s="97">
        <f t="shared" si="237"/>
        <v>1.2574137499979859E-4</v>
      </c>
      <c r="FL81" s="97">
        <f t="shared" si="237"/>
        <v>0</v>
      </c>
      <c r="FM81" s="97">
        <f t="shared" si="237"/>
        <v>3.3786157452852958E-4</v>
      </c>
      <c r="FN81" s="97">
        <f t="shared" si="237"/>
        <v>0</v>
      </c>
      <c r="FO81" s="97">
        <f t="shared" si="237"/>
        <v>7.57528908533531E-4</v>
      </c>
      <c r="FP81" s="97">
        <f t="shared" si="237"/>
        <v>3.7706711270925952E-2</v>
      </c>
      <c r="FQ81" s="97">
        <f t="shared" si="237"/>
        <v>1.2175520409657685E-4</v>
      </c>
      <c r="FR81" s="97">
        <f t="shared" si="237"/>
        <v>5.3802567773628704E-4</v>
      </c>
      <c r="FS81" s="97">
        <f t="shared" si="237"/>
        <v>1.9596026874572153E-2</v>
      </c>
      <c r="FT81" s="97">
        <f t="shared" si="237"/>
        <v>4.4073720897446335E-4</v>
      </c>
      <c r="FU81" s="97">
        <f t="shared" si="237"/>
        <v>8.2176644948074765E-2</v>
      </c>
      <c r="FV81" s="97">
        <f t="shared" si="237"/>
        <v>1.7068576053226082E-4</v>
      </c>
      <c r="FW81" s="97">
        <f t="shared" si="237"/>
        <v>8.8148524525049465E-3</v>
      </c>
      <c r="FX81" s="97">
        <f t="shared" si="237"/>
        <v>8.658307523118871E-4</v>
      </c>
      <c r="FY81" s="97">
        <f t="shared" si="237"/>
        <v>4.0625573790518947E-2</v>
      </c>
      <c r="FZ81" s="97">
        <f t="shared" si="237"/>
        <v>0.10137788433796253</v>
      </c>
      <c r="GA81" s="97">
        <f t="shared" si="237"/>
        <v>2.8890815510843326E-2</v>
      </c>
      <c r="GB81" s="97">
        <f t="shared" si="237"/>
        <v>5.9158783955936385E-2</v>
      </c>
      <c r="GC81" s="97">
        <f t="shared" si="237"/>
        <v>2.0098101064417763E-4</v>
      </c>
      <c r="GD81" s="97">
        <f t="shared" si="237"/>
        <v>9.3519519744407896E-5</v>
      </c>
      <c r="GE81" s="97">
        <f t="shared" si="237"/>
        <v>1.6545541743341621E-2</v>
      </c>
      <c r="GF81" s="97">
        <f t="shared" si="237"/>
        <v>0</v>
      </c>
      <c r="GG81" s="97">
        <f t="shared" si="237"/>
        <v>3.4181564821633273E-2</v>
      </c>
      <c r="GH81" s="97">
        <f t="shared" si="237"/>
        <v>0.1011080369830739</v>
      </c>
      <c r="GI81" s="97">
        <f t="shared" si="237"/>
        <v>7.2836176822123899E-2</v>
      </c>
      <c r="GJ81" s="97">
        <f t="shared" si="237"/>
        <v>0.19056518814767945</v>
      </c>
      <c r="GK81" s="97">
        <f t="shared" si="237"/>
        <v>5.6887277909879241E-2</v>
      </c>
      <c r="GL81" s="97">
        <f t="shared" si="237"/>
        <v>9.5248035091991326E-3</v>
      </c>
      <c r="GM81" s="97">
        <f t="shared" si="237"/>
        <v>2.9482086670743497E-2</v>
      </c>
      <c r="GN81" s="97">
        <f t="shared" si="237"/>
        <v>1.43899833991678E-4</v>
      </c>
      <c r="GO81" s="97">
        <f t="shared" si="237"/>
        <v>7.2866170356653881E-2</v>
      </c>
      <c r="GP81" s="97">
        <f t="shared" si="237"/>
        <v>4.4876653842147409E-4</v>
      </c>
      <c r="GQ81" s="97">
        <f t="shared" si="237"/>
        <v>0.10258103686709326</v>
      </c>
      <c r="GR81" s="97">
        <f t="shared" si="237"/>
        <v>7.9369390847650503E-2</v>
      </c>
      <c r="GS81" s="97">
        <f t="shared" si="237"/>
        <v>5.0935219367740266E-2</v>
      </c>
      <c r="GT81" s="97">
        <f t="shared" si="237"/>
        <v>6.4961176619770036E-4</v>
      </c>
      <c r="GU81" s="97">
        <f t="shared" si="237"/>
        <v>1.3968708637635378E-2</v>
      </c>
      <c r="GV81" s="97">
        <f t="shared" si="237"/>
        <v>4.5397357038374844E-2</v>
      </c>
      <c r="GW81" s="97">
        <f t="shared" si="237"/>
        <v>6.1659813839830824E-3</v>
      </c>
      <c r="GX81" s="97">
        <f t="shared" si="237"/>
        <v>8.6197608016377549E-5</v>
      </c>
      <c r="GY81" s="97">
        <f t="shared" si="237"/>
        <v>1.3382024467461326E-3</v>
      </c>
      <c r="GZ81" s="97">
        <f t="shared" si="237"/>
        <v>9.4504796688012422E-4</v>
      </c>
      <c r="HA81" s="97">
        <f t="shared" si="237"/>
        <v>2.440215444814111E-2</v>
      </c>
      <c r="HB81" s="97">
        <f t="shared" si="237"/>
        <v>3.4607664444085551E-4</v>
      </c>
      <c r="HC81" s="97">
        <f t="shared" si="237"/>
        <v>0</v>
      </c>
      <c r="HD81" s="97">
        <f t="shared" si="237"/>
        <v>0</v>
      </c>
      <c r="HE81" s="97">
        <f t="shared" si="237"/>
        <v>0</v>
      </c>
      <c r="HF81" s="97">
        <f t="shared" si="237"/>
        <v>0</v>
      </c>
      <c r="HG81" s="97">
        <f t="shared" si="237"/>
        <v>0</v>
      </c>
      <c r="HH81" s="97">
        <f t="shared" si="237"/>
        <v>0</v>
      </c>
      <c r="HI81" s="97">
        <f t="shared" si="237"/>
        <v>4.7087714511240823E-4</v>
      </c>
      <c r="HJ81" s="97">
        <f t="shared" si="237"/>
        <v>0</v>
      </c>
      <c r="HK81" s="97">
        <f t="shared" si="237"/>
        <v>0</v>
      </c>
      <c r="HL81" s="97">
        <f t="shared" si="237"/>
        <v>3.2239915674709443E-4</v>
      </c>
      <c r="HM81" s="97">
        <f t="shared" si="237"/>
        <v>0</v>
      </c>
      <c r="HN81" s="97">
        <f t="shared" si="237"/>
        <v>1.9939904023047453E-4</v>
      </c>
      <c r="HO81" s="97">
        <f t="shared" si="237"/>
        <v>1.8250304529895071E-3</v>
      </c>
      <c r="HP81" s="97">
        <f t="shared" si="237"/>
        <v>1.0361422753970617E-4</v>
      </c>
      <c r="HQ81" s="97">
        <f t="shared" si="237"/>
        <v>0</v>
      </c>
      <c r="HR81" s="97">
        <f t="shared" si="237"/>
        <v>0</v>
      </c>
      <c r="HS81" s="97">
        <f t="shared" si="237"/>
        <v>0</v>
      </c>
      <c r="HT81" s="97">
        <f t="shared" si="237"/>
        <v>1.1038491288694E-4</v>
      </c>
      <c r="HU81" s="97">
        <f t="shared" ref="HU81:KF81" si="238">HU58/HU$56</f>
        <v>3.3983747115609797E-4</v>
      </c>
      <c r="HV81" s="97">
        <f t="shared" si="238"/>
        <v>0</v>
      </c>
      <c r="HW81" s="97">
        <f t="shared" si="238"/>
        <v>0</v>
      </c>
      <c r="HX81" s="97">
        <f t="shared" si="238"/>
        <v>0</v>
      </c>
      <c r="HY81" s="97">
        <f t="shared" si="238"/>
        <v>0</v>
      </c>
      <c r="HZ81" s="97">
        <f t="shared" si="238"/>
        <v>7.1203214742861481E-4</v>
      </c>
      <c r="IA81" s="97">
        <f t="shared" si="238"/>
        <v>4.937321331989087E-4</v>
      </c>
      <c r="IB81" s="97">
        <f t="shared" si="238"/>
        <v>0</v>
      </c>
      <c r="IC81" s="97">
        <f t="shared" si="238"/>
        <v>0</v>
      </c>
      <c r="ID81" s="97">
        <f t="shared" si="238"/>
        <v>2.6890298899430096E-4</v>
      </c>
      <c r="IE81" s="97">
        <f t="shared" si="238"/>
        <v>7.6506410655429586E-5</v>
      </c>
      <c r="IF81" s="97">
        <f t="shared" si="238"/>
        <v>0</v>
      </c>
      <c r="IG81" s="97">
        <f t="shared" si="238"/>
        <v>0</v>
      </c>
      <c r="IH81" s="97">
        <f t="shared" si="238"/>
        <v>1.7912814216327624E-4</v>
      </c>
      <c r="II81" s="97">
        <f t="shared" si="238"/>
        <v>6.2006384382127708E-4</v>
      </c>
      <c r="IJ81" s="97">
        <f t="shared" si="238"/>
        <v>1.1984798726565524E-3</v>
      </c>
      <c r="IK81" s="97">
        <f t="shared" si="238"/>
        <v>0</v>
      </c>
      <c r="IL81" s="97">
        <f t="shared" si="238"/>
        <v>0</v>
      </c>
      <c r="IM81" s="97">
        <f t="shared" si="238"/>
        <v>7.1693169209856647E-4</v>
      </c>
      <c r="IN81" s="97">
        <f t="shared" si="238"/>
        <v>0</v>
      </c>
      <c r="IO81" s="97">
        <f t="shared" si="238"/>
        <v>2.5185408970687786E-4</v>
      </c>
      <c r="IP81" s="97">
        <f t="shared" si="238"/>
        <v>8.3536100615213665E-5</v>
      </c>
      <c r="IQ81" s="97">
        <f t="shared" si="238"/>
        <v>1.3370941827145953E-2</v>
      </c>
      <c r="IR81" s="97">
        <f t="shared" si="238"/>
        <v>0</v>
      </c>
      <c r="IS81" s="97">
        <f t="shared" si="238"/>
        <v>0</v>
      </c>
      <c r="IT81" s="97">
        <f t="shared" si="238"/>
        <v>8.7755951892370945E-5</v>
      </c>
      <c r="IU81" s="97">
        <f t="shared" si="238"/>
        <v>2.2929761304904986E-4</v>
      </c>
      <c r="IV81" s="97">
        <f t="shared" si="238"/>
        <v>1.455078917888674E-4</v>
      </c>
      <c r="IW81" s="97">
        <f t="shared" si="238"/>
        <v>0</v>
      </c>
      <c r="IX81" s="97">
        <f t="shared" si="238"/>
        <v>0</v>
      </c>
      <c r="IY81" s="97">
        <f t="shared" si="238"/>
        <v>0</v>
      </c>
      <c r="IZ81" s="97">
        <f t="shared" si="238"/>
        <v>0</v>
      </c>
      <c r="JA81" s="97">
        <f t="shared" si="238"/>
        <v>0</v>
      </c>
      <c r="JB81" s="97">
        <f t="shared" si="238"/>
        <v>3.4168504673951741E-4</v>
      </c>
      <c r="JC81" s="97">
        <f t="shared" si="238"/>
        <v>4.8736097837716406E-4</v>
      </c>
      <c r="JD81" s="97">
        <f t="shared" si="238"/>
        <v>0</v>
      </c>
      <c r="JE81" s="97">
        <f t="shared" si="238"/>
        <v>0</v>
      </c>
      <c r="JF81" s="97">
        <f t="shared" si="238"/>
        <v>2.529682198727705E-4</v>
      </c>
      <c r="JG81" s="97">
        <f t="shared" si="238"/>
        <v>5.4255382684197679E-3</v>
      </c>
      <c r="JH81" s="97">
        <f t="shared" si="238"/>
        <v>3.548777408733516E-2</v>
      </c>
      <c r="JI81" s="97">
        <f t="shared" si="238"/>
        <v>3.6558693064323383E-2</v>
      </c>
      <c r="JJ81" s="97">
        <f t="shared" si="238"/>
        <v>5.2162935396120019E-2</v>
      </c>
      <c r="JK81" s="97">
        <f t="shared" si="238"/>
        <v>0</v>
      </c>
      <c r="JL81" s="97">
        <f t="shared" si="238"/>
        <v>1.5394981802586721E-2</v>
      </c>
      <c r="JM81" s="97">
        <f t="shared" si="238"/>
        <v>6.3607951145160568E-4</v>
      </c>
      <c r="JN81" s="97">
        <f t="shared" si="238"/>
        <v>1.8107228352340139E-2</v>
      </c>
      <c r="JO81" s="97">
        <f t="shared" si="238"/>
        <v>1.9675815390221833E-2</v>
      </c>
      <c r="JP81" s="97">
        <f t="shared" si="238"/>
        <v>2.1956982339522382E-2</v>
      </c>
      <c r="JQ81" s="97">
        <f t="shared" si="238"/>
        <v>3.7260553666496936E-2</v>
      </c>
      <c r="JR81" s="97">
        <f t="shared" si="238"/>
        <v>3.0684594672838926E-2</v>
      </c>
      <c r="JS81" s="97">
        <f t="shared" si="238"/>
        <v>2.9231646180154637E-4</v>
      </c>
      <c r="JT81" s="97">
        <f t="shared" si="238"/>
        <v>7.519017624615838E-4</v>
      </c>
      <c r="JU81" s="97">
        <f t="shared" si="238"/>
        <v>0</v>
      </c>
      <c r="JV81" s="97">
        <f t="shared" si="238"/>
        <v>0</v>
      </c>
      <c r="JW81" s="97">
        <f t="shared" si="238"/>
        <v>7.7581499992959305E-3</v>
      </c>
      <c r="JX81" s="97">
        <f t="shared" si="238"/>
        <v>2.7131703610268558E-2</v>
      </c>
      <c r="JY81" s="97">
        <f t="shared" si="238"/>
        <v>2.1006871892846696E-2</v>
      </c>
      <c r="JZ81" s="97">
        <f t="shared" si="238"/>
        <v>1.693661535587157E-3</v>
      </c>
      <c r="KA81" s="97">
        <f t="shared" si="238"/>
        <v>1.7643536093743611E-2</v>
      </c>
      <c r="KB81" s="97">
        <f t="shared" si="238"/>
        <v>3.053859678599048E-3</v>
      </c>
      <c r="KC81" s="97">
        <f t="shared" si="238"/>
        <v>2.1864963430667007E-2</v>
      </c>
      <c r="KD81" s="97">
        <f t="shared" si="238"/>
        <v>3.1652356756455634E-2</v>
      </c>
      <c r="KE81" s="97">
        <f t="shared" si="238"/>
        <v>5.8209196901425227E-4</v>
      </c>
      <c r="KF81" s="97">
        <f t="shared" si="238"/>
        <v>8.5491820340338146E-3</v>
      </c>
      <c r="KG81" s="97">
        <f t="shared" ref="KG81:KR81" si="239">KG58/KG$56</f>
        <v>7.9968096635300058E-3</v>
      </c>
      <c r="KH81" s="97">
        <f t="shared" si="239"/>
        <v>1.9962921995282977E-3</v>
      </c>
      <c r="KI81" s="97">
        <f t="shared" si="239"/>
        <v>2.5689522849224979E-4</v>
      </c>
      <c r="KJ81" s="97">
        <f t="shared" si="239"/>
        <v>4.4736054289159204E-3</v>
      </c>
      <c r="KK81" s="97">
        <f t="shared" si="239"/>
        <v>1.3434788885298083E-2</v>
      </c>
      <c r="KL81" s="97">
        <f t="shared" si="239"/>
        <v>1.9870050097256047E-2</v>
      </c>
      <c r="KM81" s="97">
        <f t="shared" si="239"/>
        <v>1.1847181934303275E-2</v>
      </c>
      <c r="KN81" s="97">
        <f t="shared" si="239"/>
        <v>7.8723786880480554E-3</v>
      </c>
      <c r="KO81" s="97">
        <f t="shared" si="239"/>
        <v>3.2550649121945795E-2</v>
      </c>
      <c r="KP81" s="97">
        <f t="shared" si="239"/>
        <v>1.585204023921576E-2</v>
      </c>
      <c r="KQ81" s="97">
        <f t="shared" si="239"/>
        <v>1.5786059228207833E-2</v>
      </c>
      <c r="KR81" s="97">
        <f t="shared" si="239"/>
        <v>2.8433181592524875E-2</v>
      </c>
    </row>
    <row r="82" spans="32:304" x14ac:dyDescent="0.15">
      <c r="AF82" s="96"/>
      <c r="AG82" s="96"/>
      <c r="CU82" s="82" t="s">
        <v>380</v>
      </c>
      <c r="CV82" s="83" t="s">
        <v>21</v>
      </c>
      <c r="CW82" s="97">
        <f t="shared" ref="CW82:FH82" si="240">CW59/CW$56</f>
        <v>9.2242505619387731E-3</v>
      </c>
      <c r="CX82" s="97">
        <f t="shared" si="240"/>
        <v>6.9388198665547504E-2</v>
      </c>
      <c r="CY82" s="97">
        <f t="shared" si="240"/>
        <v>3.0075090030697051E-2</v>
      </c>
      <c r="CZ82" s="97">
        <f t="shared" si="240"/>
        <v>1.2901976468320068E-2</v>
      </c>
      <c r="DA82" s="97">
        <f t="shared" si="240"/>
        <v>3.8475460363567946E-3</v>
      </c>
      <c r="DB82" s="97">
        <f t="shared" si="240"/>
        <v>3.2832423294552999E-3</v>
      </c>
      <c r="DC82" s="97">
        <f t="shared" si="240"/>
        <v>0</v>
      </c>
      <c r="DD82" s="97">
        <f t="shared" si="240"/>
        <v>0</v>
      </c>
      <c r="DE82" s="97">
        <f t="shared" si="240"/>
        <v>3.7957589916132899E-3</v>
      </c>
      <c r="DF82" s="97">
        <f t="shared" si="240"/>
        <v>2.8540666485631174E-3</v>
      </c>
      <c r="DG82" s="97">
        <f t="shared" si="240"/>
        <v>1.4698290735770336E-4</v>
      </c>
      <c r="DH82" s="97">
        <f t="shared" si="240"/>
        <v>2.0492248020752583E-4</v>
      </c>
      <c r="DI82" s="97">
        <f t="shared" si="240"/>
        <v>8.7725509844747314E-3</v>
      </c>
      <c r="DJ82" s="97">
        <f t="shared" si="240"/>
        <v>5.3712111817689773E-3</v>
      </c>
      <c r="DK82" s="97">
        <f t="shared" si="240"/>
        <v>0</v>
      </c>
      <c r="DL82" s="97">
        <f t="shared" si="240"/>
        <v>6.1162712087350054E-3</v>
      </c>
      <c r="DM82" s="97">
        <f t="shared" si="240"/>
        <v>9.9743878008165467E-4</v>
      </c>
      <c r="DN82" s="97">
        <f t="shared" si="240"/>
        <v>1.2986572338992761E-2</v>
      </c>
      <c r="DO82" s="97">
        <f t="shared" si="240"/>
        <v>1.5034393040236718E-4</v>
      </c>
      <c r="DP82" s="97">
        <f t="shared" si="240"/>
        <v>7.243749214149847E-3</v>
      </c>
      <c r="DQ82" s="97">
        <f t="shared" si="240"/>
        <v>2.5568262806384976E-4</v>
      </c>
      <c r="DR82" s="97">
        <f t="shared" si="240"/>
        <v>1.3977803410595169E-2</v>
      </c>
      <c r="DS82" s="97">
        <f t="shared" si="240"/>
        <v>1.2478791279199699E-3</v>
      </c>
      <c r="DT82" s="97">
        <f t="shared" si="240"/>
        <v>2.3347881396427253E-2</v>
      </c>
      <c r="DU82" s="97">
        <f t="shared" si="240"/>
        <v>1.3079657052072395E-2</v>
      </c>
      <c r="DV82" s="97">
        <f t="shared" si="240"/>
        <v>5.0490728653699975E-2</v>
      </c>
      <c r="DW82" s="97">
        <f t="shared" si="240"/>
        <v>6.1055086460519306E-3</v>
      </c>
      <c r="DX82" s="97">
        <f t="shared" si="240"/>
        <v>9.7686101330677275E-3</v>
      </c>
      <c r="DY82" s="97">
        <f t="shared" si="240"/>
        <v>1.4791199924486431E-3</v>
      </c>
      <c r="DZ82" s="97">
        <f t="shared" si="240"/>
        <v>1.5034715009000095E-2</v>
      </c>
      <c r="EA82" s="97">
        <f t="shared" si="240"/>
        <v>4.0526253909850284E-2</v>
      </c>
      <c r="EB82" s="97">
        <f t="shared" si="240"/>
        <v>1.2147549298759519E-2</v>
      </c>
      <c r="EC82" s="97">
        <f t="shared" si="240"/>
        <v>1.4609903371382965E-4</v>
      </c>
      <c r="ED82" s="97">
        <f t="shared" si="240"/>
        <v>2.5268453334808209E-2</v>
      </c>
      <c r="EE82" s="97">
        <f t="shared" si="240"/>
        <v>6.1318813156779512E-5</v>
      </c>
      <c r="EF82" s="97">
        <f t="shared" si="240"/>
        <v>1.8931660762884613E-2</v>
      </c>
      <c r="EG82" s="97">
        <f t="shared" si="240"/>
        <v>3.6613370617135445E-4</v>
      </c>
      <c r="EH82" s="97">
        <f t="shared" si="240"/>
        <v>1.6162418002987823E-2</v>
      </c>
      <c r="EI82" s="97">
        <f t="shared" si="240"/>
        <v>7.953984867208321E-5</v>
      </c>
      <c r="EJ82" s="97">
        <f t="shared" si="240"/>
        <v>6.4891035945805346E-5</v>
      </c>
      <c r="EK82" s="97">
        <f t="shared" si="240"/>
        <v>0</v>
      </c>
      <c r="EL82" s="97">
        <f t="shared" si="240"/>
        <v>1.4654144548241997E-3</v>
      </c>
      <c r="EM82" s="97">
        <f t="shared" si="240"/>
        <v>1.289423605958616E-3</v>
      </c>
      <c r="EN82" s="97">
        <f t="shared" si="240"/>
        <v>1.0586682169798937E-3</v>
      </c>
      <c r="EO82" s="97">
        <f t="shared" si="240"/>
        <v>2.0986361944598113E-4</v>
      </c>
      <c r="EP82" s="97">
        <f t="shared" si="240"/>
        <v>4.8287181689134408E-2</v>
      </c>
      <c r="EQ82" s="97">
        <f t="shared" si="240"/>
        <v>3.7463507255639128E-2</v>
      </c>
      <c r="ER82" s="97">
        <f t="shared" si="240"/>
        <v>4.4369696198048945E-2</v>
      </c>
      <c r="ES82" s="97">
        <f t="shared" si="240"/>
        <v>0</v>
      </c>
      <c r="ET82" s="97">
        <f t="shared" si="240"/>
        <v>1.9437914811501894E-2</v>
      </c>
      <c r="EU82" s="97">
        <f t="shared" si="240"/>
        <v>9.4409569584574214E-3</v>
      </c>
      <c r="EV82" s="97">
        <f t="shared" si="240"/>
        <v>1.1958838833577555E-2</v>
      </c>
      <c r="EW82" s="97">
        <f t="shared" si="240"/>
        <v>1.6089568354915448E-3</v>
      </c>
      <c r="EX82" s="97">
        <f t="shared" si="240"/>
        <v>4.337789642394836E-3</v>
      </c>
      <c r="EY82" s="97">
        <f t="shared" si="240"/>
        <v>4.5032239262101243E-4</v>
      </c>
      <c r="EZ82" s="97">
        <f t="shared" si="240"/>
        <v>3.530433486468855E-2</v>
      </c>
      <c r="FA82" s="97">
        <f t="shared" si="240"/>
        <v>2.5728525398661731E-3</v>
      </c>
      <c r="FB82" s="97">
        <f t="shared" si="240"/>
        <v>4.0422708928059144E-4</v>
      </c>
      <c r="FC82" s="97">
        <f t="shared" si="240"/>
        <v>8.307661663692734E-5</v>
      </c>
      <c r="FD82" s="97">
        <f t="shared" si="240"/>
        <v>9.5863542238828871E-5</v>
      </c>
      <c r="FE82" s="97">
        <f t="shared" si="240"/>
        <v>5.7048334810415598E-5</v>
      </c>
      <c r="FF82" s="97">
        <f t="shared" si="240"/>
        <v>1.6077815203288727E-4</v>
      </c>
      <c r="FG82" s="97">
        <f t="shared" si="240"/>
        <v>0</v>
      </c>
      <c r="FH82" s="97">
        <f t="shared" si="240"/>
        <v>0</v>
      </c>
      <c r="FI82" s="97">
        <f t="shared" ref="FI82:HT82" si="241">FI59/FI$56</f>
        <v>7.2482417954593991E-5</v>
      </c>
      <c r="FJ82" s="97">
        <f t="shared" si="241"/>
        <v>0</v>
      </c>
      <c r="FK82" s="97">
        <f t="shared" si="241"/>
        <v>1.251220668232519E-4</v>
      </c>
      <c r="FL82" s="97">
        <f t="shared" si="241"/>
        <v>0</v>
      </c>
      <c r="FM82" s="97">
        <f t="shared" si="241"/>
        <v>0</v>
      </c>
      <c r="FN82" s="97">
        <f t="shared" si="241"/>
        <v>0</v>
      </c>
      <c r="FO82" s="97">
        <f t="shared" si="241"/>
        <v>0</v>
      </c>
      <c r="FP82" s="97">
        <f t="shared" si="241"/>
        <v>6.1863513112222254E-5</v>
      </c>
      <c r="FQ82" s="97">
        <f t="shared" si="241"/>
        <v>1.9306321301462286E-4</v>
      </c>
      <c r="FR82" s="97">
        <f t="shared" si="241"/>
        <v>2.4339337077535579E-4</v>
      </c>
      <c r="FS82" s="97">
        <f t="shared" si="241"/>
        <v>1.7087528879367583E-2</v>
      </c>
      <c r="FT82" s="97">
        <f t="shared" si="241"/>
        <v>1.8350036264680209E-4</v>
      </c>
      <c r="FU82" s="97">
        <f t="shared" si="241"/>
        <v>5.192934638684616E-2</v>
      </c>
      <c r="FV82" s="97">
        <f t="shared" si="241"/>
        <v>1.3350617569597996E-4</v>
      </c>
      <c r="FW82" s="97">
        <f t="shared" si="241"/>
        <v>1.5304928962720192E-2</v>
      </c>
      <c r="FX82" s="97">
        <f t="shared" si="241"/>
        <v>1.7079445306935395E-3</v>
      </c>
      <c r="FY82" s="97">
        <f t="shared" si="241"/>
        <v>1.3475413685046201E-2</v>
      </c>
      <c r="FZ82" s="97">
        <f t="shared" si="241"/>
        <v>5.1598554783328454E-4</v>
      </c>
      <c r="GA82" s="97">
        <f t="shared" si="241"/>
        <v>2.9780973745730042E-4</v>
      </c>
      <c r="GB82" s="97">
        <f t="shared" si="241"/>
        <v>3.2212368382057426E-2</v>
      </c>
      <c r="GC82" s="97">
        <f t="shared" si="241"/>
        <v>7.96294580710455E-4</v>
      </c>
      <c r="GD82" s="97">
        <f t="shared" si="241"/>
        <v>9.3683817039652979E-5</v>
      </c>
      <c r="GE82" s="97">
        <f t="shared" si="241"/>
        <v>1.1318889306783436E-2</v>
      </c>
      <c r="GF82" s="97">
        <f t="shared" si="241"/>
        <v>0</v>
      </c>
      <c r="GG82" s="97">
        <f t="shared" si="241"/>
        <v>4.1453544465328708E-2</v>
      </c>
      <c r="GH82" s="97">
        <f t="shared" si="241"/>
        <v>8.1786973170315123E-4</v>
      </c>
      <c r="GI82" s="97">
        <f t="shared" si="241"/>
        <v>2.3032499955329147E-4</v>
      </c>
      <c r="GJ82" s="97">
        <f t="shared" si="241"/>
        <v>3.8748828936156589E-2</v>
      </c>
      <c r="GK82" s="97">
        <f t="shared" si="241"/>
        <v>5.9658232135892081E-2</v>
      </c>
      <c r="GL82" s="97">
        <f t="shared" si="241"/>
        <v>1.4609321494552143E-3</v>
      </c>
      <c r="GM82" s="97">
        <f t="shared" si="241"/>
        <v>1.4262953478846952E-3</v>
      </c>
      <c r="GN82" s="97">
        <f t="shared" si="241"/>
        <v>6.783212184393415E-5</v>
      </c>
      <c r="GO82" s="97">
        <f t="shared" si="241"/>
        <v>7.5670161166825926E-3</v>
      </c>
      <c r="GP82" s="97">
        <f t="shared" si="241"/>
        <v>1.7826407459247822E-4</v>
      </c>
      <c r="GQ82" s="97">
        <f t="shared" si="241"/>
        <v>6.7500564753938128E-3</v>
      </c>
      <c r="GR82" s="97">
        <f t="shared" si="241"/>
        <v>9.577302424277576E-3</v>
      </c>
      <c r="GS82" s="97">
        <f t="shared" si="241"/>
        <v>1.0445724385983826E-2</v>
      </c>
      <c r="GT82" s="97">
        <f t="shared" si="241"/>
        <v>1.1953375975508205E-3</v>
      </c>
      <c r="GU82" s="97">
        <f t="shared" si="241"/>
        <v>4.0709999720151095E-2</v>
      </c>
      <c r="GV82" s="97">
        <f t="shared" si="241"/>
        <v>3.9626059716882977E-3</v>
      </c>
      <c r="GW82" s="97">
        <f t="shared" si="241"/>
        <v>2.3725934088417298E-2</v>
      </c>
      <c r="GX82" s="97">
        <f t="shared" si="241"/>
        <v>0</v>
      </c>
      <c r="GY82" s="97">
        <f t="shared" si="241"/>
        <v>2.8504774833982275E-4</v>
      </c>
      <c r="GZ82" s="97">
        <f t="shared" si="241"/>
        <v>1.5505991515121442E-4</v>
      </c>
      <c r="HA82" s="97">
        <f t="shared" si="241"/>
        <v>1.5510046708067099E-2</v>
      </c>
      <c r="HB82" s="97">
        <f t="shared" si="241"/>
        <v>0</v>
      </c>
      <c r="HC82" s="97">
        <f t="shared" si="241"/>
        <v>0</v>
      </c>
      <c r="HD82" s="97">
        <f t="shared" si="241"/>
        <v>6.1456958226203208E-5</v>
      </c>
      <c r="HE82" s="97">
        <f t="shared" si="241"/>
        <v>5.7802541880934939E-5</v>
      </c>
      <c r="HF82" s="97">
        <f t="shared" si="241"/>
        <v>1.0456298079402528E-4</v>
      </c>
      <c r="HG82" s="97">
        <f t="shared" si="241"/>
        <v>0</v>
      </c>
      <c r="HH82" s="97">
        <f t="shared" si="241"/>
        <v>0</v>
      </c>
      <c r="HI82" s="97">
        <f t="shared" si="241"/>
        <v>2.3132073093509631E-3</v>
      </c>
      <c r="HJ82" s="97">
        <f t="shared" si="241"/>
        <v>0</v>
      </c>
      <c r="HK82" s="97">
        <f t="shared" si="241"/>
        <v>4.9833805106404202E-5</v>
      </c>
      <c r="HL82" s="97">
        <f t="shared" si="241"/>
        <v>0</v>
      </c>
      <c r="HM82" s="97">
        <f t="shared" si="241"/>
        <v>0</v>
      </c>
      <c r="HN82" s="97">
        <f t="shared" si="241"/>
        <v>0</v>
      </c>
      <c r="HO82" s="97">
        <f t="shared" si="241"/>
        <v>1.1887097764416965E-4</v>
      </c>
      <c r="HP82" s="97">
        <f t="shared" si="241"/>
        <v>9.1567310599241489E-5</v>
      </c>
      <c r="HQ82" s="97">
        <f t="shared" si="241"/>
        <v>0</v>
      </c>
      <c r="HR82" s="97">
        <f t="shared" si="241"/>
        <v>6.8977370368800137E-5</v>
      </c>
      <c r="HS82" s="97">
        <f t="shared" si="241"/>
        <v>0</v>
      </c>
      <c r="HT82" s="97">
        <f t="shared" si="241"/>
        <v>1.2890570447735217E-4</v>
      </c>
      <c r="HU82" s="97">
        <f t="shared" ref="HU82:KF82" si="242">HU59/HU$56</f>
        <v>0</v>
      </c>
      <c r="HV82" s="97">
        <f t="shared" si="242"/>
        <v>0</v>
      </c>
      <c r="HW82" s="97">
        <f t="shared" si="242"/>
        <v>0</v>
      </c>
      <c r="HX82" s="97">
        <f t="shared" si="242"/>
        <v>0</v>
      </c>
      <c r="HY82" s="97">
        <f t="shared" si="242"/>
        <v>0</v>
      </c>
      <c r="HZ82" s="97">
        <f t="shared" si="242"/>
        <v>0</v>
      </c>
      <c r="IA82" s="97">
        <f t="shared" si="242"/>
        <v>0</v>
      </c>
      <c r="IB82" s="97">
        <f t="shared" si="242"/>
        <v>0</v>
      </c>
      <c r="IC82" s="97">
        <f t="shared" si="242"/>
        <v>8.1641464441390362E-5</v>
      </c>
      <c r="ID82" s="97">
        <f t="shared" si="242"/>
        <v>1.826334629658592E-4</v>
      </c>
      <c r="IE82" s="97">
        <f t="shared" si="242"/>
        <v>3.7874099476624982E-3</v>
      </c>
      <c r="IF82" s="97">
        <f t="shared" si="242"/>
        <v>7.7144764496578434E-5</v>
      </c>
      <c r="IG82" s="97">
        <f t="shared" si="242"/>
        <v>6.8149770831223559E-5</v>
      </c>
      <c r="IH82" s="97">
        <f t="shared" si="242"/>
        <v>0</v>
      </c>
      <c r="II82" s="97">
        <f t="shared" si="242"/>
        <v>0</v>
      </c>
      <c r="IJ82" s="97">
        <f t="shared" si="242"/>
        <v>2.393196593737418E-3</v>
      </c>
      <c r="IK82" s="97">
        <f t="shared" si="242"/>
        <v>7.0093561664927683E-5</v>
      </c>
      <c r="IL82" s="97">
        <f t="shared" si="242"/>
        <v>0</v>
      </c>
      <c r="IM82" s="97">
        <f t="shared" si="242"/>
        <v>0</v>
      </c>
      <c r="IN82" s="97">
        <f t="shared" si="242"/>
        <v>6.5977010090910457E-5</v>
      </c>
      <c r="IO82" s="97">
        <f t="shared" si="242"/>
        <v>1.5952805642844038E-4</v>
      </c>
      <c r="IP82" s="97">
        <f t="shared" si="242"/>
        <v>7.1041544934019363E-5</v>
      </c>
      <c r="IQ82" s="97">
        <f t="shared" si="242"/>
        <v>7.9976575428586088E-3</v>
      </c>
      <c r="IR82" s="97">
        <f t="shared" si="242"/>
        <v>0</v>
      </c>
      <c r="IS82" s="97">
        <f t="shared" si="242"/>
        <v>5.8786413998974035E-5</v>
      </c>
      <c r="IT82" s="97">
        <f t="shared" si="242"/>
        <v>0</v>
      </c>
      <c r="IU82" s="97">
        <f t="shared" si="242"/>
        <v>0</v>
      </c>
      <c r="IV82" s="97">
        <f t="shared" si="242"/>
        <v>0</v>
      </c>
      <c r="IW82" s="97">
        <f t="shared" si="242"/>
        <v>0</v>
      </c>
      <c r="IX82" s="97">
        <f t="shared" si="242"/>
        <v>0</v>
      </c>
      <c r="IY82" s="97">
        <f t="shared" si="242"/>
        <v>0</v>
      </c>
      <c r="IZ82" s="97">
        <f t="shared" si="242"/>
        <v>0</v>
      </c>
      <c r="JA82" s="97">
        <f t="shared" si="242"/>
        <v>0</v>
      </c>
      <c r="JB82" s="97">
        <f t="shared" si="242"/>
        <v>0</v>
      </c>
      <c r="JC82" s="97">
        <f t="shared" si="242"/>
        <v>0</v>
      </c>
      <c r="JD82" s="97">
        <f t="shared" si="242"/>
        <v>0</v>
      </c>
      <c r="JE82" s="97">
        <f t="shared" si="242"/>
        <v>0</v>
      </c>
      <c r="JF82" s="97">
        <f t="shared" si="242"/>
        <v>0</v>
      </c>
      <c r="JG82" s="97">
        <f t="shared" si="242"/>
        <v>9.5010090262597857E-4</v>
      </c>
      <c r="JH82" s="97">
        <f t="shared" si="242"/>
        <v>5.7714736166124608E-3</v>
      </c>
      <c r="JI82" s="97">
        <f t="shared" si="242"/>
        <v>2.3287857540194006E-2</v>
      </c>
      <c r="JJ82" s="97">
        <f t="shared" si="242"/>
        <v>2.5622129485430873E-2</v>
      </c>
      <c r="JK82" s="97">
        <f t="shared" si="242"/>
        <v>0</v>
      </c>
      <c r="JL82" s="97">
        <f t="shared" si="242"/>
        <v>3.2756477371058672E-3</v>
      </c>
      <c r="JM82" s="97">
        <f t="shared" si="242"/>
        <v>3.6434577572895793E-3</v>
      </c>
      <c r="JN82" s="97">
        <f t="shared" si="242"/>
        <v>7.8493320672739272E-2</v>
      </c>
      <c r="JO82" s="97">
        <f t="shared" si="242"/>
        <v>8.8958434351316312E-2</v>
      </c>
      <c r="JP82" s="97">
        <f t="shared" si="242"/>
        <v>0.12394739949482955</v>
      </c>
      <c r="JQ82" s="97">
        <f t="shared" si="242"/>
        <v>6.3111894321025768E-3</v>
      </c>
      <c r="JR82" s="97">
        <f t="shared" si="242"/>
        <v>7.3415575186418268E-4</v>
      </c>
      <c r="JS82" s="97">
        <f t="shared" si="242"/>
        <v>0</v>
      </c>
      <c r="JT82" s="97">
        <f t="shared" si="242"/>
        <v>1.694144634728476E-3</v>
      </c>
      <c r="JU82" s="97">
        <f t="shared" si="242"/>
        <v>0</v>
      </c>
      <c r="JV82" s="97">
        <f t="shared" si="242"/>
        <v>0</v>
      </c>
      <c r="JW82" s="97">
        <f t="shared" si="242"/>
        <v>1.9850095741592551E-3</v>
      </c>
      <c r="JX82" s="97">
        <f t="shared" si="242"/>
        <v>2.4731245915060036E-3</v>
      </c>
      <c r="JY82" s="97">
        <f t="shared" si="242"/>
        <v>2.240964089172323E-3</v>
      </c>
      <c r="JZ82" s="97">
        <f t="shared" si="242"/>
        <v>9.5691332464876175E-4</v>
      </c>
      <c r="KA82" s="97">
        <f t="shared" si="242"/>
        <v>1.485499457774651E-4</v>
      </c>
      <c r="KB82" s="97">
        <f t="shared" si="242"/>
        <v>8.4813351820282138E-5</v>
      </c>
      <c r="KC82" s="97">
        <f t="shared" si="242"/>
        <v>2.3422668100268017E-4</v>
      </c>
      <c r="KD82" s="97">
        <f t="shared" si="242"/>
        <v>8.7501899447482248E-5</v>
      </c>
      <c r="KE82" s="97">
        <f t="shared" si="242"/>
        <v>1.9497704866623241E-3</v>
      </c>
      <c r="KF82" s="97">
        <f t="shared" si="242"/>
        <v>3.708321682258995E-2</v>
      </c>
      <c r="KG82" s="97">
        <f t="shared" ref="KG82:KR82" si="243">KG59/KG$56</f>
        <v>5.0125752311520706E-3</v>
      </c>
      <c r="KH82" s="97">
        <f t="shared" si="243"/>
        <v>5.2252254913616354E-3</v>
      </c>
      <c r="KI82" s="97">
        <f t="shared" si="243"/>
        <v>1.4251985694263959E-4</v>
      </c>
      <c r="KJ82" s="97">
        <f t="shared" si="243"/>
        <v>9.863848409954969E-3</v>
      </c>
      <c r="KK82" s="97">
        <f t="shared" si="243"/>
        <v>3.2482025033203861E-2</v>
      </c>
      <c r="KL82" s="97">
        <f t="shared" si="243"/>
        <v>2.9127686763248367E-2</v>
      </c>
      <c r="KM82" s="97">
        <f t="shared" si="243"/>
        <v>1.5151450015457677E-2</v>
      </c>
      <c r="KN82" s="97">
        <f t="shared" si="243"/>
        <v>9.8757713903634154E-3</v>
      </c>
      <c r="KO82" s="97">
        <f t="shared" si="243"/>
        <v>6.5246440185973559E-2</v>
      </c>
      <c r="KP82" s="97">
        <f t="shared" si="243"/>
        <v>3.0450598398414044E-2</v>
      </c>
      <c r="KQ82" s="97">
        <f t="shared" si="243"/>
        <v>2.4469787062221984E-2</v>
      </c>
      <c r="KR82" s="97">
        <f t="shared" si="243"/>
        <v>2.0923153789677996E-2</v>
      </c>
    </row>
    <row r="83" spans="32:304" x14ac:dyDescent="0.15">
      <c r="AF83" s="96"/>
      <c r="AG83" s="96"/>
      <c r="CU83" s="82" t="s">
        <v>379</v>
      </c>
      <c r="CV83" s="83" t="s">
        <v>22</v>
      </c>
      <c r="CW83" s="97">
        <f t="shared" ref="CW83:FH83" si="244">CW60/CW$56</f>
        <v>1.2260636915833735E-2</v>
      </c>
      <c r="CX83" s="97">
        <f t="shared" si="244"/>
        <v>5.1316050344927651E-2</v>
      </c>
      <c r="CY83" s="97">
        <f t="shared" si="244"/>
        <v>4.9486837035744101E-2</v>
      </c>
      <c r="CZ83" s="97">
        <f t="shared" si="244"/>
        <v>6.1581052005844739E-2</v>
      </c>
      <c r="DA83" s="97">
        <f t="shared" si="244"/>
        <v>7.6286069567915574E-2</v>
      </c>
      <c r="DB83" s="97">
        <f t="shared" si="244"/>
        <v>4.1812428325115537E-2</v>
      </c>
      <c r="DC83" s="97">
        <f t="shared" si="244"/>
        <v>0</v>
      </c>
      <c r="DD83" s="97">
        <f t="shared" si="244"/>
        <v>0</v>
      </c>
      <c r="DE83" s="97">
        <f t="shared" si="244"/>
        <v>4.7077818136598464E-3</v>
      </c>
      <c r="DF83" s="97">
        <f t="shared" si="244"/>
        <v>6.1810554241154621E-2</v>
      </c>
      <c r="DG83" s="97">
        <f t="shared" si="244"/>
        <v>2.820359012320376E-2</v>
      </c>
      <c r="DH83" s="97">
        <f t="shared" si="244"/>
        <v>2.5412559830629136E-2</v>
      </c>
      <c r="DI83" s="97">
        <f t="shared" si="244"/>
        <v>9.1397282560640673E-3</v>
      </c>
      <c r="DJ83" s="97">
        <f t="shared" si="244"/>
        <v>2.0865228164166052E-2</v>
      </c>
      <c r="DK83" s="97">
        <f t="shared" si="244"/>
        <v>2.0533934083481727E-3</v>
      </c>
      <c r="DL83" s="97">
        <f t="shared" si="244"/>
        <v>6.1944250827136248E-2</v>
      </c>
      <c r="DM83" s="97">
        <f t="shared" si="244"/>
        <v>4.2735791634392851E-3</v>
      </c>
      <c r="DN83" s="97">
        <f t="shared" si="244"/>
        <v>2.5003901547667687E-2</v>
      </c>
      <c r="DO83" s="97">
        <f t="shared" si="244"/>
        <v>7.3027049058404361E-2</v>
      </c>
      <c r="DP83" s="97">
        <f t="shared" si="244"/>
        <v>3.2877603336030722E-2</v>
      </c>
      <c r="DQ83" s="97">
        <f t="shared" si="244"/>
        <v>0</v>
      </c>
      <c r="DR83" s="97">
        <f t="shared" si="244"/>
        <v>3.9006454303636591E-2</v>
      </c>
      <c r="DS83" s="97">
        <f t="shared" si="244"/>
        <v>8.997104793403982E-3</v>
      </c>
      <c r="DT83" s="97">
        <f t="shared" si="244"/>
        <v>2.0843084839257765E-2</v>
      </c>
      <c r="DU83" s="97">
        <f t="shared" si="244"/>
        <v>1.5914070376723946E-2</v>
      </c>
      <c r="DV83" s="97">
        <f t="shared" si="244"/>
        <v>5.7136747377901824E-3</v>
      </c>
      <c r="DW83" s="97">
        <f t="shared" si="244"/>
        <v>0.10476827282602429</v>
      </c>
      <c r="DX83" s="97">
        <f t="shared" si="244"/>
        <v>8.6150871008891947E-2</v>
      </c>
      <c r="DY83" s="97">
        <f t="shared" si="244"/>
        <v>3.6274133785776576E-2</v>
      </c>
      <c r="DZ83" s="97">
        <f t="shared" si="244"/>
        <v>2.4755833005523999E-2</v>
      </c>
      <c r="EA83" s="97">
        <f t="shared" si="244"/>
        <v>5.7473650905719313E-2</v>
      </c>
      <c r="EB83" s="97">
        <f t="shared" si="244"/>
        <v>1.106049302267996E-2</v>
      </c>
      <c r="EC83" s="97">
        <f t="shared" si="244"/>
        <v>4.7315299992157502E-4</v>
      </c>
      <c r="ED83" s="97">
        <f t="shared" si="244"/>
        <v>4.1809627926757062E-2</v>
      </c>
      <c r="EE83" s="97">
        <f t="shared" si="244"/>
        <v>0</v>
      </c>
      <c r="EF83" s="97">
        <f t="shared" si="244"/>
        <v>7.1675286097107214E-3</v>
      </c>
      <c r="EG83" s="97">
        <f t="shared" si="244"/>
        <v>8.7373039791836735E-3</v>
      </c>
      <c r="EH83" s="97">
        <f t="shared" si="244"/>
        <v>3.6355524685243279E-2</v>
      </c>
      <c r="EI83" s="97">
        <f t="shared" si="244"/>
        <v>8.6335665794567995E-4</v>
      </c>
      <c r="EJ83" s="97">
        <f t="shared" si="244"/>
        <v>1.6331965851823546E-3</v>
      </c>
      <c r="EK83" s="97">
        <f t="shared" si="244"/>
        <v>2.7095137370388724E-3</v>
      </c>
      <c r="EL83" s="97">
        <f t="shared" si="244"/>
        <v>1.3655678585990695E-3</v>
      </c>
      <c r="EM83" s="97">
        <f t="shared" si="244"/>
        <v>5.7674853285543106E-3</v>
      </c>
      <c r="EN83" s="97">
        <f t="shared" si="244"/>
        <v>1.8058044347697884E-3</v>
      </c>
      <c r="EO83" s="97">
        <f t="shared" si="244"/>
        <v>4.9391465151539993E-4</v>
      </c>
      <c r="EP83" s="97">
        <f t="shared" si="244"/>
        <v>1.1507867588247447E-2</v>
      </c>
      <c r="EQ83" s="97">
        <f t="shared" si="244"/>
        <v>2.6543160446781379E-2</v>
      </c>
      <c r="ER83" s="97">
        <f t="shared" si="244"/>
        <v>3.4238374565586267E-2</v>
      </c>
      <c r="ES83" s="97">
        <f t="shared" si="244"/>
        <v>1.581252441058456E-3</v>
      </c>
      <c r="ET83" s="97">
        <f t="shared" si="244"/>
        <v>3.0483109968307481E-2</v>
      </c>
      <c r="EU83" s="97">
        <f t="shared" si="244"/>
        <v>1.4933997360512801E-2</v>
      </c>
      <c r="EV83" s="97">
        <f t="shared" si="244"/>
        <v>2.6834349942886266E-2</v>
      </c>
      <c r="EW83" s="97">
        <f t="shared" si="244"/>
        <v>4.4720268127935031E-2</v>
      </c>
      <c r="EX83" s="97">
        <f t="shared" si="244"/>
        <v>6.750789009982304E-2</v>
      </c>
      <c r="EY83" s="97">
        <f t="shared" si="244"/>
        <v>2.7696323462509122E-3</v>
      </c>
      <c r="EZ83" s="97">
        <f t="shared" si="244"/>
        <v>4.4100835058547609E-2</v>
      </c>
      <c r="FA83" s="97">
        <f t="shared" si="244"/>
        <v>2.1486927794696315E-2</v>
      </c>
      <c r="FB83" s="97">
        <f t="shared" si="244"/>
        <v>3.9778808955159665E-2</v>
      </c>
      <c r="FC83" s="97">
        <f t="shared" si="244"/>
        <v>8.3216943043353357E-3</v>
      </c>
      <c r="FD83" s="97">
        <f t="shared" si="244"/>
        <v>2.2208523752362337E-3</v>
      </c>
      <c r="FE83" s="97">
        <f t="shared" si="244"/>
        <v>1.8512286457404272E-3</v>
      </c>
      <c r="FF83" s="97">
        <f t="shared" si="244"/>
        <v>2.0119637193166118E-2</v>
      </c>
      <c r="FG83" s="97">
        <f t="shared" si="244"/>
        <v>0</v>
      </c>
      <c r="FH83" s="97">
        <f t="shared" si="244"/>
        <v>1.8535694655911639E-2</v>
      </c>
      <c r="FI83" s="97">
        <f t="shared" ref="FI83:HT83" si="245">FI60/FI$56</f>
        <v>3.1761304374700399E-3</v>
      </c>
      <c r="FJ83" s="97">
        <f t="shared" si="245"/>
        <v>6.1804071778731541E-4</v>
      </c>
      <c r="FK83" s="97">
        <f t="shared" si="245"/>
        <v>6.6020130640279703E-4</v>
      </c>
      <c r="FL83" s="97">
        <f t="shared" si="245"/>
        <v>0</v>
      </c>
      <c r="FM83" s="97">
        <f t="shared" si="245"/>
        <v>0</v>
      </c>
      <c r="FN83" s="97">
        <f t="shared" si="245"/>
        <v>2.7608659619927629E-4</v>
      </c>
      <c r="FO83" s="97">
        <f t="shared" si="245"/>
        <v>0</v>
      </c>
      <c r="FP83" s="97">
        <f t="shared" si="245"/>
        <v>5.9860831461084708E-2</v>
      </c>
      <c r="FQ83" s="97">
        <f t="shared" si="245"/>
        <v>3.046957448657226E-4</v>
      </c>
      <c r="FR83" s="97">
        <f t="shared" si="245"/>
        <v>1.7703603997028363E-3</v>
      </c>
      <c r="FS83" s="97">
        <f t="shared" si="245"/>
        <v>2.4647312948678543E-2</v>
      </c>
      <c r="FT83" s="97">
        <f t="shared" si="245"/>
        <v>2.069388403096463E-3</v>
      </c>
      <c r="FU83" s="97">
        <f t="shared" si="245"/>
        <v>3.8091955864204531E-2</v>
      </c>
      <c r="FV83" s="97">
        <f t="shared" si="245"/>
        <v>4.2645434794879054E-4</v>
      </c>
      <c r="FW83" s="97">
        <f t="shared" si="245"/>
        <v>1.9816833557584124E-2</v>
      </c>
      <c r="FX83" s="97">
        <f t="shared" si="245"/>
        <v>6.1812804418083416E-3</v>
      </c>
      <c r="FY83" s="97">
        <f t="shared" si="245"/>
        <v>7.0540562142141355E-2</v>
      </c>
      <c r="FZ83" s="97">
        <f t="shared" si="245"/>
        <v>6.0330055081854891E-2</v>
      </c>
      <c r="GA83" s="97">
        <f t="shared" si="245"/>
        <v>2.6357983813437919E-2</v>
      </c>
      <c r="GB83" s="97">
        <f t="shared" si="245"/>
        <v>0.12964012373971784</v>
      </c>
      <c r="GC83" s="97">
        <f t="shared" si="245"/>
        <v>2.3183001434139931E-2</v>
      </c>
      <c r="GD83" s="97">
        <f t="shared" si="245"/>
        <v>0</v>
      </c>
      <c r="GE83" s="97">
        <f t="shared" si="245"/>
        <v>8.330749175849271E-2</v>
      </c>
      <c r="GF83" s="97">
        <f t="shared" si="245"/>
        <v>3.7181476671198726E-3</v>
      </c>
      <c r="GG83" s="97">
        <f t="shared" si="245"/>
        <v>1.659399983942114E-3</v>
      </c>
      <c r="GH83" s="97">
        <f t="shared" si="245"/>
        <v>5.2463336503716521E-3</v>
      </c>
      <c r="GI83" s="97">
        <f t="shared" si="245"/>
        <v>4.1068875001085076E-3</v>
      </c>
      <c r="GJ83" s="97">
        <f t="shared" si="245"/>
        <v>9.9566023224187329E-4</v>
      </c>
      <c r="GK83" s="97">
        <f t="shared" si="245"/>
        <v>7.5446742963670346E-3</v>
      </c>
      <c r="GL83" s="97">
        <f t="shared" si="245"/>
        <v>5.5860402650958181E-3</v>
      </c>
      <c r="GM83" s="97">
        <f t="shared" si="245"/>
        <v>3.8986764769007539E-3</v>
      </c>
      <c r="GN83" s="97">
        <f t="shared" si="245"/>
        <v>6.3942801688286711E-4</v>
      </c>
      <c r="GO83" s="97">
        <f t="shared" si="245"/>
        <v>0</v>
      </c>
      <c r="GP83" s="97">
        <f t="shared" si="245"/>
        <v>6.4415613683983786E-4</v>
      </c>
      <c r="GQ83" s="97">
        <f t="shared" si="245"/>
        <v>1.0721901102614341E-2</v>
      </c>
      <c r="GR83" s="97">
        <f t="shared" si="245"/>
        <v>7.8623178972459115E-2</v>
      </c>
      <c r="GS83" s="97">
        <f t="shared" si="245"/>
        <v>8.2509710559757504E-2</v>
      </c>
      <c r="GT83" s="97">
        <f t="shared" si="245"/>
        <v>1.6676196533759409E-2</v>
      </c>
      <c r="GU83" s="97">
        <f t="shared" si="245"/>
        <v>1.947750808722775E-2</v>
      </c>
      <c r="GV83" s="97">
        <f t="shared" si="245"/>
        <v>5.7583281825772468E-3</v>
      </c>
      <c r="GW83" s="97">
        <f t="shared" si="245"/>
        <v>1.7415394982675882E-2</v>
      </c>
      <c r="GX83" s="97">
        <f t="shared" si="245"/>
        <v>9.0472448739140976E-4</v>
      </c>
      <c r="GY83" s="97">
        <f t="shared" si="245"/>
        <v>7.0712885361896827E-4</v>
      </c>
      <c r="GZ83" s="97">
        <f t="shared" si="245"/>
        <v>1.1407910205371399E-3</v>
      </c>
      <c r="HA83" s="97">
        <f t="shared" si="245"/>
        <v>4.0565114894344757E-2</v>
      </c>
      <c r="HB83" s="97">
        <f t="shared" si="245"/>
        <v>0</v>
      </c>
      <c r="HC83" s="97">
        <f t="shared" si="245"/>
        <v>0</v>
      </c>
      <c r="HD83" s="97">
        <f t="shared" si="245"/>
        <v>8.8460568597476419E-4</v>
      </c>
      <c r="HE83" s="97">
        <f t="shared" si="245"/>
        <v>0</v>
      </c>
      <c r="HF83" s="97">
        <f t="shared" si="245"/>
        <v>0</v>
      </c>
      <c r="HG83" s="97">
        <f t="shared" si="245"/>
        <v>1.0210321324685282E-3</v>
      </c>
      <c r="HH83" s="97">
        <f t="shared" si="245"/>
        <v>0</v>
      </c>
      <c r="HI83" s="97">
        <f t="shared" si="245"/>
        <v>2.4397295143810068E-3</v>
      </c>
      <c r="HJ83" s="97">
        <f t="shared" si="245"/>
        <v>0</v>
      </c>
      <c r="HK83" s="97">
        <f t="shared" si="245"/>
        <v>2.7668845475136198E-3</v>
      </c>
      <c r="HL83" s="97">
        <f t="shared" si="245"/>
        <v>0</v>
      </c>
      <c r="HM83" s="97">
        <f t="shared" si="245"/>
        <v>0</v>
      </c>
      <c r="HN83" s="97">
        <f t="shared" si="245"/>
        <v>0</v>
      </c>
      <c r="HO83" s="97">
        <f t="shared" si="245"/>
        <v>1.8069100353677661E-2</v>
      </c>
      <c r="HP83" s="97">
        <f t="shared" si="245"/>
        <v>4.3466776482997801E-4</v>
      </c>
      <c r="HQ83" s="97">
        <f t="shared" si="245"/>
        <v>0</v>
      </c>
      <c r="HR83" s="97">
        <f t="shared" si="245"/>
        <v>4.2512514356728571E-4</v>
      </c>
      <c r="HS83" s="97">
        <f t="shared" si="245"/>
        <v>2.0185992034632886E-3</v>
      </c>
      <c r="HT83" s="97">
        <f t="shared" si="245"/>
        <v>9.1785692322110069E-4</v>
      </c>
      <c r="HU83" s="97">
        <f t="shared" ref="HU83:KF83" si="246">HU60/HU$56</f>
        <v>0</v>
      </c>
      <c r="HV83" s="97">
        <f t="shared" si="246"/>
        <v>0</v>
      </c>
      <c r="HW83" s="97">
        <f t="shared" si="246"/>
        <v>0</v>
      </c>
      <c r="HX83" s="97">
        <f t="shared" si="246"/>
        <v>0</v>
      </c>
      <c r="HY83" s="97">
        <f t="shared" si="246"/>
        <v>0</v>
      </c>
      <c r="HZ83" s="97">
        <f t="shared" si="246"/>
        <v>0</v>
      </c>
      <c r="IA83" s="97">
        <f t="shared" si="246"/>
        <v>0</v>
      </c>
      <c r="IB83" s="97">
        <f t="shared" si="246"/>
        <v>0</v>
      </c>
      <c r="IC83" s="97">
        <f t="shared" si="246"/>
        <v>2.1801769556320755E-3</v>
      </c>
      <c r="ID83" s="97">
        <f t="shared" si="246"/>
        <v>2.8944482506665188E-3</v>
      </c>
      <c r="IE83" s="97">
        <f t="shared" si="246"/>
        <v>0</v>
      </c>
      <c r="IF83" s="97">
        <f t="shared" si="246"/>
        <v>5.0212221213045052E-3</v>
      </c>
      <c r="IG83" s="97">
        <f t="shared" si="246"/>
        <v>0</v>
      </c>
      <c r="IH83" s="97">
        <f t="shared" si="246"/>
        <v>8.88910987543505E-4</v>
      </c>
      <c r="II83" s="97">
        <f t="shared" si="246"/>
        <v>0</v>
      </c>
      <c r="IJ83" s="97">
        <f t="shared" si="246"/>
        <v>3.541373197546921E-4</v>
      </c>
      <c r="IK83" s="97">
        <f t="shared" si="246"/>
        <v>0</v>
      </c>
      <c r="IL83" s="97">
        <f t="shared" si="246"/>
        <v>0</v>
      </c>
      <c r="IM83" s="97">
        <f t="shared" si="246"/>
        <v>0</v>
      </c>
      <c r="IN83" s="97">
        <f t="shared" si="246"/>
        <v>4.6327239232886314E-2</v>
      </c>
      <c r="IO83" s="97">
        <f t="shared" si="246"/>
        <v>0</v>
      </c>
      <c r="IP83" s="97">
        <f t="shared" si="246"/>
        <v>1.9145075030611257E-3</v>
      </c>
      <c r="IQ83" s="97">
        <f t="shared" si="246"/>
        <v>4.7781385222313783E-3</v>
      </c>
      <c r="IR83" s="97">
        <f t="shared" si="246"/>
        <v>0</v>
      </c>
      <c r="IS83" s="97">
        <f t="shared" si="246"/>
        <v>5.6238626306479164E-4</v>
      </c>
      <c r="IT83" s="97">
        <f t="shared" si="246"/>
        <v>4.6277228825786628E-3</v>
      </c>
      <c r="IU83" s="97">
        <f t="shared" si="246"/>
        <v>1.4609288526914604E-3</v>
      </c>
      <c r="IV83" s="97">
        <f t="shared" si="246"/>
        <v>2.9599053770023938E-3</v>
      </c>
      <c r="IW83" s="97">
        <f t="shared" si="246"/>
        <v>0</v>
      </c>
      <c r="IX83" s="97">
        <f t="shared" si="246"/>
        <v>6.1955551077851586E-3</v>
      </c>
      <c r="IY83" s="97">
        <f t="shared" si="246"/>
        <v>0</v>
      </c>
      <c r="IZ83" s="97">
        <f t="shared" si="246"/>
        <v>1.5641881678550231E-3</v>
      </c>
      <c r="JA83" s="97">
        <f t="shared" si="246"/>
        <v>0</v>
      </c>
      <c r="JB83" s="97">
        <f t="shared" si="246"/>
        <v>0</v>
      </c>
      <c r="JC83" s="97">
        <f t="shared" si="246"/>
        <v>0</v>
      </c>
      <c r="JD83" s="97">
        <f t="shared" si="246"/>
        <v>5.5316178054395915E-4</v>
      </c>
      <c r="JE83" s="97">
        <f t="shared" si="246"/>
        <v>0</v>
      </c>
      <c r="JF83" s="97">
        <f t="shared" si="246"/>
        <v>0</v>
      </c>
      <c r="JG83" s="97">
        <f t="shared" si="246"/>
        <v>5.4313490128861924E-3</v>
      </c>
      <c r="JH83" s="97">
        <f t="shared" si="246"/>
        <v>4.0009464291809189E-2</v>
      </c>
      <c r="JI83" s="97">
        <f t="shared" si="246"/>
        <v>5.1405862201143342E-2</v>
      </c>
      <c r="JJ83" s="97">
        <f t="shared" si="246"/>
        <v>8.5557928316322196E-2</v>
      </c>
      <c r="JK83" s="97">
        <f t="shared" si="246"/>
        <v>0</v>
      </c>
      <c r="JL83" s="97">
        <f t="shared" si="246"/>
        <v>3.1274206971872762E-2</v>
      </c>
      <c r="JM83" s="97">
        <f t="shared" si="246"/>
        <v>4.9117331454013929E-3</v>
      </c>
      <c r="JN83" s="97">
        <f t="shared" si="246"/>
        <v>7.410017748505246E-2</v>
      </c>
      <c r="JO83" s="97">
        <f t="shared" si="246"/>
        <v>2.891635427737508E-2</v>
      </c>
      <c r="JP83" s="97">
        <f t="shared" si="246"/>
        <v>2.3307648088605422E-2</v>
      </c>
      <c r="JQ83" s="97">
        <f t="shared" si="246"/>
        <v>4.5533817697831623E-2</v>
      </c>
      <c r="JR83" s="97">
        <f t="shared" si="246"/>
        <v>5.4891583432425277E-2</v>
      </c>
      <c r="JS83" s="97">
        <f t="shared" si="246"/>
        <v>0</v>
      </c>
      <c r="JT83" s="97">
        <f t="shared" si="246"/>
        <v>1.5768883365598216E-2</v>
      </c>
      <c r="JU83" s="97">
        <f t="shared" si="246"/>
        <v>6.8414083807549339E-3</v>
      </c>
      <c r="JV83" s="97">
        <f t="shared" si="246"/>
        <v>9.7942528114131565E-4</v>
      </c>
      <c r="JW83" s="97">
        <f t="shared" si="246"/>
        <v>3.3089041991332488E-2</v>
      </c>
      <c r="JX83" s="97">
        <f t="shared" si="246"/>
        <v>2.9905795471480843E-2</v>
      </c>
      <c r="JY83" s="97">
        <f t="shared" si="246"/>
        <v>3.3723146783587357E-2</v>
      </c>
      <c r="JZ83" s="97">
        <f t="shared" si="246"/>
        <v>6.7549232167408123E-3</v>
      </c>
      <c r="KA83" s="97">
        <f t="shared" si="246"/>
        <v>2.2143522090626651E-2</v>
      </c>
      <c r="KB83" s="97">
        <f t="shared" si="246"/>
        <v>1.7659969310600682E-2</v>
      </c>
      <c r="KC83" s="97">
        <f t="shared" si="246"/>
        <v>1.0554239444042634E-2</v>
      </c>
      <c r="KD83" s="97">
        <f t="shared" si="246"/>
        <v>2.3319046848615972E-2</v>
      </c>
      <c r="KE83" s="97">
        <f t="shared" si="246"/>
        <v>1.9161561413901891E-3</v>
      </c>
      <c r="KF83" s="97">
        <f t="shared" si="246"/>
        <v>2.3074752659264234E-2</v>
      </c>
      <c r="KG83" s="97">
        <f t="shared" ref="KG83:KR83" si="247">KG60/KG$56</f>
        <v>2.6163288228712698E-2</v>
      </c>
      <c r="KH83" s="97">
        <f t="shared" si="247"/>
        <v>7.7297136819402656E-3</v>
      </c>
      <c r="KI83" s="97">
        <f t="shared" si="247"/>
        <v>0</v>
      </c>
      <c r="KJ83" s="97">
        <f t="shared" si="247"/>
        <v>1.5962666893814967E-2</v>
      </c>
      <c r="KK83" s="97">
        <f t="shared" si="247"/>
        <v>4.8957838770120582E-2</v>
      </c>
      <c r="KL83" s="97">
        <f t="shared" si="247"/>
        <v>0.15982152895460272</v>
      </c>
      <c r="KM83" s="97">
        <f t="shared" si="247"/>
        <v>1.0834204705033589E-2</v>
      </c>
      <c r="KN83" s="97">
        <f t="shared" si="247"/>
        <v>1.5766317693927445E-2</v>
      </c>
      <c r="KO83" s="97">
        <f t="shared" si="247"/>
        <v>3.9941902070166881E-2</v>
      </c>
      <c r="KP83" s="97">
        <f t="shared" si="247"/>
        <v>3.8429574162034519E-2</v>
      </c>
      <c r="KQ83" s="97">
        <f t="shared" si="247"/>
        <v>2.9084577514354719E-2</v>
      </c>
      <c r="KR83" s="97">
        <f t="shared" si="247"/>
        <v>4.2696904116656255E-2</v>
      </c>
    </row>
    <row r="84" spans="32:304" x14ac:dyDescent="0.15">
      <c r="AF84" s="96"/>
      <c r="AG84" s="96"/>
      <c r="CU84" s="82" t="s">
        <v>378</v>
      </c>
      <c r="CV84" s="83" t="s">
        <v>23</v>
      </c>
      <c r="CW84" s="97">
        <f t="shared" ref="CW84:FH84" si="248">CW61/CW$56</f>
        <v>0.11459468529780213</v>
      </c>
      <c r="CX84" s="97">
        <f t="shared" si="248"/>
        <v>0.20220291486527198</v>
      </c>
      <c r="CY84" s="97">
        <f t="shared" si="248"/>
        <v>7.5636136625195888E-2</v>
      </c>
      <c r="CZ84" s="97">
        <f t="shared" si="248"/>
        <v>3.1463959218483523E-2</v>
      </c>
      <c r="DA84" s="97">
        <f t="shared" si="248"/>
        <v>3.8954079464044271E-2</v>
      </c>
      <c r="DB84" s="97">
        <f t="shared" si="248"/>
        <v>1.425887286677034E-2</v>
      </c>
      <c r="DC84" s="97">
        <f t="shared" si="248"/>
        <v>1.2652928888438136E-2</v>
      </c>
      <c r="DD84" s="97">
        <f t="shared" si="248"/>
        <v>0</v>
      </c>
      <c r="DE84" s="97">
        <f t="shared" si="248"/>
        <v>3.1022443197376261E-2</v>
      </c>
      <c r="DF84" s="97">
        <f t="shared" si="248"/>
        <v>4.2591016647021869E-2</v>
      </c>
      <c r="DG84" s="97">
        <f t="shared" si="248"/>
        <v>0.38167338798270584</v>
      </c>
      <c r="DH84" s="97">
        <f t="shared" si="248"/>
        <v>0.15081621576943685</v>
      </c>
      <c r="DI84" s="97">
        <f t="shared" si="248"/>
        <v>0.11859792819666348</v>
      </c>
      <c r="DJ84" s="97">
        <f t="shared" si="248"/>
        <v>0.19177990821951557</v>
      </c>
      <c r="DK84" s="97">
        <f t="shared" si="248"/>
        <v>4.9325063893747743E-3</v>
      </c>
      <c r="DL84" s="97">
        <f t="shared" si="248"/>
        <v>0.38345852504246247</v>
      </c>
      <c r="DM84" s="97">
        <f t="shared" si="248"/>
        <v>1.6277608471492486E-2</v>
      </c>
      <c r="DN84" s="97">
        <f t="shared" si="248"/>
        <v>0.10609357641968123</v>
      </c>
      <c r="DO84" s="97">
        <f t="shared" si="248"/>
        <v>2.4079998368998771E-2</v>
      </c>
      <c r="DP84" s="97">
        <f t="shared" si="248"/>
        <v>0.1041318051039838</v>
      </c>
      <c r="DQ84" s="97">
        <f t="shared" si="248"/>
        <v>0</v>
      </c>
      <c r="DR84" s="97">
        <f t="shared" si="248"/>
        <v>5.0125573293666729E-2</v>
      </c>
      <c r="DS84" s="97">
        <f t="shared" si="248"/>
        <v>1.3874103040902563E-2</v>
      </c>
      <c r="DT84" s="97">
        <f t="shared" si="248"/>
        <v>3.7215417095051564E-2</v>
      </c>
      <c r="DU84" s="97">
        <f t="shared" si="248"/>
        <v>8.4934536091739302E-2</v>
      </c>
      <c r="DV84" s="97">
        <f t="shared" si="248"/>
        <v>0.10476782923726415</v>
      </c>
      <c r="DW84" s="97">
        <f t="shared" si="248"/>
        <v>8.5845237918292794E-2</v>
      </c>
      <c r="DX84" s="97">
        <f t="shared" si="248"/>
        <v>8.2355470412142945E-2</v>
      </c>
      <c r="DY84" s="97">
        <f t="shared" si="248"/>
        <v>7.2731357829348281E-2</v>
      </c>
      <c r="DZ84" s="97">
        <f t="shared" si="248"/>
        <v>2.1933448260570025E-2</v>
      </c>
      <c r="EA84" s="97">
        <f t="shared" si="248"/>
        <v>0.14765278049086944</v>
      </c>
      <c r="EB84" s="97">
        <f t="shared" si="248"/>
        <v>7.8211504996963083E-2</v>
      </c>
      <c r="EC84" s="97">
        <f t="shared" si="248"/>
        <v>5.6515868543984566E-3</v>
      </c>
      <c r="ED84" s="97">
        <f t="shared" si="248"/>
        <v>5.1025416454699962E-2</v>
      </c>
      <c r="EE84" s="97">
        <f t="shared" si="248"/>
        <v>0.28708126594059569</v>
      </c>
      <c r="EF84" s="97">
        <f t="shared" si="248"/>
        <v>0.42827498831609373</v>
      </c>
      <c r="EG84" s="97">
        <f t="shared" si="248"/>
        <v>4.5966173604199906E-3</v>
      </c>
      <c r="EH84" s="97">
        <f t="shared" si="248"/>
        <v>0.15927089022681051</v>
      </c>
      <c r="EI84" s="97">
        <f t="shared" si="248"/>
        <v>3.8531973177437638E-2</v>
      </c>
      <c r="EJ84" s="97">
        <f t="shared" si="248"/>
        <v>0.13617119633406602</v>
      </c>
      <c r="EK84" s="97">
        <f t="shared" si="248"/>
        <v>6.0599906056294566E-3</v>
      </c>
      <c r="EL84" s="97">
        <f t="shared" si="248"/>
        <v>2.4515019190261354E-2</v>
      </c>
      <c r="EM84" s="97">
        <f t="shared" si="248"/>
        <v>0.23026182551570484</v>
      </c>
      <c r="EN84" s="97">
        <f t="shared" si="248"/>
        <v>4.8340507662221317E-2</v>
      </c>
      <c r="EO84" s="97">
        <f t="shared" si="248"/>
        <v>0.22261323871168609</v>
      </c>
      <c r="EP84" s="97">
        <f t="shared" si="248"/>
        <v>0.14446040563193904</v>
      </c>
      <c r="EQ84" s="97">
        <f t="shared" si="248"/>
        <v>6.4269191813396659E-2</v>
      </c>
      <c r="ER84" s="97">
        <f t="shared" si="248"/>
        <v>3.0053515763447256E-2</v>
      </c>
      <c r="ES84" s="97">
        <f t="shared" si="248"/>
        <v>3.1556055643655115E-3</v>
      </c>
      <c r="ET84" s="97">
        <f t="shared" si="248"/>
        <v>0.22978798180115223</v>
      </c>
      <c r="EU84" s="97">
        <f t="shared" si="248"/>
        <v>4.6971285851094648E-2</v>
      </c>
      <c r="EV84" s="97">
        <f t="shared" si="248"/>
        <v>8.0129894672960278E-2</v>
      </c>
      <c r="EW84" s="97">
        <f t="shared" si="248"/>
        <v>8.4699690791866667E-3</v>
      </c>
      <c r="EX84" s="97">
        <f t="shared" si="248"/>
        <v>2.4820269626641796E-2</v>
      </c>
      <c r="EY84" s="97">
        <f t="shared" si="248"/>
        <v>4.4132130301617056E-3</v>
      </c>
      <c r="EZ84" s="97">
        <f t="shared" si="248"/>
        <v>9.9924716380361225E-2</v>
      </c>
      <c r="FA84" s="97">
        <f t="shared" si="248"/>
        <v>7.278176932510147E-2</v>
      </c>
      <c r="FB84" s="97">
        <f t="shared" si="248"/>
        <v>1.4668953211047935E-2</v>
      </c>
      <c r="FC84" s="97">
        <f t="shared" si="248"/>
        <v>0</v>
      </c>
      <c r="FD84" s="97">
        <f t="shared" si="248"/>
        <v>6.5437218882646404E-3</v>
      </c>
      <c r="FE84" s="97">
        <f t="shared" si="248"/>
        <v>7.4302088649672041E-2</v>
      </c>
      <c r="FF84" s="97">
        <f t="shared" si="248"/>
        <v>1.8165580813818777E-2</v>
      </c>
      <c r="FG84" s="97">
        <f t="shared" si="248"/>
        <v>0</v>
      </c>
      <c r="FH84" s="97">
        <f t="shared" si="248"/>
        <v>1.1584746382158765E-2</v>
      </c>
      <c r="FI84" s="97">
        <f t="shared" ref="FI84:HT84" si="249">FI61/FI$56</f>
        <v>1.3566182633442858E-2</v>
      </c>
      <c r="FJ84" s="97">
        <f t="shared" si="249"/>
        <v>0</v>
      </c>
      <c r="FK84" s="97">
        <f t="shared" si="249"/>
        <v>1.4690687584364289E-2</v>
      </c>
      <c r="FL84" s="97">
        <f t="shared" si="249"/>
        <v>0</v>
      </c>
      <c r="FM84" s="97">
        <f t="shared" si="249"/>
        <v>0</v>
      </c>
      <c r="FN84" s="97">
        <f t="shared" si="249"/>
        <v>0</v>
      </c>
      <c r="FO84" s="97">
        <f t="shared" si="249"/>
        <v>0</v>
      </c>
      <c r="FP84" s="97">
        <f t="shared" si="249"/>
        <v>8.1041483770882244E-2</v>
      </c>
      <c r="FQ84" s="97">
        <f t="shared" si="249"/>
        <v>1.6887547467596452E-3</v>
      </c>
      <c r="FR84" s="97">
        <f t="shared" si="249"/>
        <v>4.5634945800598035E-3</v>
      </c>
      <c r="FS84" s="97">
        <f t="shared" si="249"/>
        <v>0.15424969796572141</v>
      </c>
      <c r="FT84" s="97">
        <f t="shared" si="249"/>
        <v>1.5082135823200758E-2</v>
      </c>
      <c r="FU84" s="97">
        <f t="shared" si="249"/>
        <v>1.7210747286002498E-2</v>
      </c>
      <c r="FV84" s="97">
        <f t="shared" si="249"/>
        <v>1.1799323679000198E-3</v>
      </c>
      <c r="FW84" s="97">
        <f t="shared" si="249"/>
        <v>0.17289620808458522</v>
      </c>
      <c r="FX84" s="97">
        <f t="shared" si="249"/>
        <v>6.5216034269165488E-2</v>
      </c>
      <c r="FY84" s="97">
        <f t="shared" si="249"/>
        <v>3.403405421044197E-2</v>
      </c>
      <c r="FZ84" s="97">
        <f t="shared" si="249"/>
        <v>6.748773452667671E-2</v>
      </c>
      <c r="GA84" s="97">
        <f t="shared" si="249"/>
        <v>5.6385414952252681E-2</v>
      </c>
      <c r="GB84" s="97">
        <f t="shared" si="249"/>
        <v>7.9090284231016175E-2</v>
      </c>
      <c r="GC84" s="97">
        <f t="shared" si="249"/>
        <v>4.9281174991228751E-3</v>
      </c>
      <c r="GD84" s="97">
        <f t="shared" si="249"/>
        <v>4.5548115419087855E-2</v>
      </c>
      <c r="GE84" s="97">
        <f t="shared" si="249"/>
        <v>4.756920500451698E-2</v>
      </c>
      <c r="GF84" s="97">
        <f t="shared" si="249"/>
        <v>3.3260963696898163E-3</v>
      </c>
      <c r="GG84" s="97">
        <f t="shared" si="249"/>
        <v>3.2467360617871144E-2</v>
      </c>
      <c r="GH84" s="97">
        <f t="shared" si="249"/>
        <v>0.2015751189850048</v>
      </c>
      <c r="GI84" s="97">
        <f t="shared" si="249"/>
        <v>0.33000547570085881</v>
      </c>
      <c r="GJ84" s="97">
        <f t="shared" si="249"/>
        <v>4.4368426165696823E-3</v>
      </c>
      <c r="GK84" s="97">
        <f t="shared" si="249"/>
        <v>2.6158078433901538E-2</v>
      </c>
      <c r="GL84" s="97">
        <f t="shared" si="249"/>
        <v>0.25718745255429737</v>
      </c>
      <c r="GM84" s="97">
        <f t="shared" si="249"/>
        <v>0.14730989225936486</v>
      </c>
      <c r="GN84" s="97">
        <f t="shared" si="249"/>
        <v>2.7371854087078658E-3</v>
      </c>
      <c r="GO84" s="97">
        <f t="shared" si="249"/>
        <v>0.16389391867781949</v>
      </c>
      <c r="GP84" s="97">
        <f t="shared" si="249"/>
        <v>4.7338086823416711E-2</v>
      </c>
      <c r="GQ84" s="97">
        <f t="shared" si="249"/>
        <v>0.20035317501917746</v>
      </c>
      <c r="GR84" s="97">
        <f t="shared" si="249"/>
        <v>1.0580576310678932E-2</v>
      </c>
      <c r="GS84" s="97">
        <f t="shared" si="249"/>
        <v>2.0463054386674857E-2</v>
      </c>
      <c r="GT84" s="97">
        <f t="shared" si="249"/>
        <v>4.6014327526416625E-3</v>
      </c>
      <c r="GU84" s="97">
        <f t="shared" si="249"/>
        <v>4.6520283091774181E-2</v>
      </c>
      <c r="GV84" s="97">
        <f t="shared" si="249"/>
        <v>6.9620791678410662E-2</v>
      </c>
      <c r="GW84" s="97">
        <f t="shared" si="249"/>
        <v>7.413857669272278E-2</v>
      </c>
      <c r="GX84" s="97">
        <f t="shared" si="249"/>
        <v>4.3654386478678434E-2</v>
      </c>
      <c r="GY84" s="97">
        <f t="shared" si="249"/>
        <v>8.3098387358419689E-3</v>
      </c>
      <c r="GZ84" s="97">
        <f t="shared" si="249"/>
        <v>5.0037947329841792E-2</v>
      </c>
      <c r="HA84" s="97">
        <f t="shared" si="249"/>
        <v>5.0140758325002276E-2</v>
      </c>
      <c r="HB84" s="97">
        <f t="shared" si="249"/>
        <v>0</v>
      </c>
      <c r="HC84" s="97">
        <f t="shared" si="249"/>
        <v>0</v>
      </c>
      <c r="HD84" s="97">
        <f t="shared" si="249"/>
        <v>1.705940444252025E-2</v>
      </c>
      <c r="HE84" s="97">
        <f t="shared" si="249"/>
        <v>0</v>
      </c>
      <c r="HF84" s="97">
        <f t="shared" si="249"/>
        <v>3.9117600113549748E-2</v>
      </c>
      <c r="HG84" s="97">
        <f t="shared" si="249"/>
        <v>0</v>
      </c>
      <c r="HH84" s="97">
        <f t="shared" si="249"/>
        <v>0</v>
      </c>
      <c r="HI84" s="97">
        <f t="shared" si="249"/>
        <v>0</v>
      </c>
      <c r="HJ84" s="97">
        <f t="shared" si="249"/>
        <v>0</v>
      </c>
      <c r="HK84" s="97">
        <f t="shared" si="249"/>
        <v>3.2548879355609518E-3</v>
      </c>
      <c r="HL84" s="97">
        <f t="shared" si="249"/>
        <v>3.1263607116593325E-3</v>
      </c>
      <c r="HM84" s="97">
        <f t="shared" si="249"/>
        <v>0.14887550851640882</v>
      </c>
      <c r="HN84" s="97">
        <f t="shared" si="249"/>
        <v>0</v>
      </c>
      <c r="HO84" s="97">
        <f t="shared" si="249"/>
        <v>1.0022212314700551E-2</v>
      </c>
      <c r="HP84" s="97">
        <f t="shared" si="249"/>
        <v>0</v>
      </c>
      <c r="HQ84" s="97">
        <f t="shared" si="249"/>
        <v>1.6676392270996702E-2</v>
      </c>
      <c r="HR84" s="97">
        <f t="shared" si="249"/>
        <v>4.1643920133081934E-3</v>
      </c>
      <c r="HS84" s="97">
        <f t="shared" si="249"/>
        <v>7.6850459891426789E-3</v>
      </c>
      <c r="HT84" s="97">
        <f t="shared" si="249"/>
        <v>1.3108109642753519E-2</v>
      </c>
      <c r="HU84" s="97">
        <f t="shared" ref="HU84:KF84" si="250">HU61/HU$56</f>
        <v>0</v>
      </c>
      <c r="HV84" s="97">
        <f t="shared" si="250"/>
        <v>0</v>
      </c>
      <c r="HW84" s="97">
        <f t="shared" si="250"/>
        <v>0</v>
      </c>
      <c r="HX84" s="97">
        <f t="shared" si="250"/>
        <v>0</v>
      </c>
      <c r="HY84" s="97">
        <f t="shared" si="250"/>
        <v>0</v>
      </c>
      <c r="HZ84" s="97">
        <f t="shared" si="250"/>
        <v>3.1490647938788648E-2</v>
      </c>
      <c r="IA84" s="97">
        <f t="shared" si="250"/>
        <v>0</v>
      </c>
      <c r="IB84" s="97">
        <f t="shared" si="250"/>
        <v>8.0324063758059443E-3</v>
      </c>
      <c r="IC84" s="97">
        <f t="shared" si="250"/>
        <v>5.3480714809728E-3</v>
      </c>
      <c r="ID84" s="97">
        <f t="shared" si="250"/>
        <v>2.8709428423417918E-3</v>
      </c>
      <c r="IE84" s="97">
        <f t="shared" si="250"/>
        <v>9.185932915121546E-2</v>
      </c>
      <c r="IF84" s="97">
        <f t="shared" si="250"/>
        <v>1.3859910106883261E-2</v>
      </c>
      <c r="IG84" s="97">
        <f t="shared" si="250"/>
        <v>0</v>
      </c>
      <c r="IH84" s="97">
        <f t="shared" si="250"/>
        <v>0</v>
      </c>
      <c r="II84" s="97">
        <f t="shared" si="250"/>
        <v>0</v>
      </c>
      <c r="IJ84" s="97">
        <f t="shared" si="250"/>
        <v>4.0436936552589883E-2</v>
      </c>
      <c r="IK84" s="97">
        <f t="shared" si="250"/>
        <v>3.0534477454483623E-3</v>
      </c>
      <c r="IL84" s="97">
        <f t="shared" si="250"/>
        <v>0</v>
      </c>
      <c r="IM84" s="97">
        <f t="shared" si="250"/>
        <v>0</v>
      </c>
      <c r="IN84" s="97">
        <f t="shared" si="250"/>
        <v>2.5079168054023965E-3</v>
      </c>
      <c r="IO84" s="97">
        <f t="shared" si="250"/>
        <v>1.2122554693742661E-2</v>
      </c>
      <c r="IP84" s="97">
        <f t="shared" si="250"/>
        <v>0</v>
      </c>
      <c r="IQ84" s="97">
        <f t="shared" si="250"/>
        <v>0.17374387226689597</v>
      </c>
      <c r="IR84" s="97">
        <f t="shared" si="250"/>
        <v>0</v>
      </c>
      <c r="IS84" s="97">
        <f t="shared" si="250"/>
        <v>6.7013486740421417E-3</v>
      </c>
      <c r="IT84" s="97">
        <f t="shared" si="250"/>
        <v>6.3158448038416679E-3</v>
      </c>
      <c r="IU84" s="97">
        <f t="shared" si="250"/>
        <v>0</v>
      </c>
      <c r="IV84" s="97">
        <f t="shared" si="250"/>
        <v>1.4579646837378842E-3</v>
      </c>
      <c r="IW84" s="97">
        <f t="shared" si="250"/>
        <v>0</v>
      </c>
      <c r="IX84" s="97">
        <f t="shared" si="250"/>
        <v>1.26972848729443E-3</v>
      </c>
      <c r="IY84" s="97">
        <f t="shared" si="250"/>
        <v>0</v>
      </c>
      <c r="IZ84" s="97">
        <f t="shared" si="250"/>
        <v>1.6257631779015742E-3</v>
      </c>
      <c r="JA84" s="97">
        <f t="shared" si="250"/>
        <v>3.5147012636091235E-3</v>
      </c>
      <c r="JB84" s="97">
        <f t="shared" si="250"/>
        <v>2.1637644661049254E-3</v>
      </c>
      <c r="JC84" s="97">
        <f t="shared" si="250"/>
        <v>0</v>
      </c>
      <c r="JD84" s="97">
        <f t="shared" si="250"/>
        <v>2.5140807604212734E-3</v>
      </c>
      <c r="JE84" s="97">
        <f t="shared" si="250"/>
        <v>5.1811069876207903E-3</v>
      </c>
      <c r="JF84" s="97">
        <f t="shared" si="250"/>
        <v>0</v>
      </c>
      <c r="JG84" s="97">
        <f t="shared" si="250"/>
        <v>3.7941219541767462E-2</v>
      </c>
      <c r="JH84" s="97">
        <f t="shared" si="250"/>
        <v>0.21941221215045897</v>
      </c>
      <c r="JI84" s="97">
        <f t="shared" si="250"/>
        <v>8.1002602761767586E-2</v>
      </c>
      <c r="JJ84" s="97">
        <f t="shared" si="250"/>
        <v>6.5046373928632398E-2</v>
      </c>
      <c r="JK84" s="97">
        <f t="shared" si="250"/>
        <v>0</v>
      </c>
      <c r="JL84" s="97">
        <f t="shared" si="250"/>
        <v>0.13511494098322557</v>
      </c>
      <c r="JM84" s="97">
        <f t="shared" si="250"/>
        <v>6.4122475153178355E-3</v>
      </c>
      <c r="JN84" s="97">
        <f t="shared" si="250"/>
        <v>2.1295765791127019E-2</v>
      </c>
      <c r="JO84" s="97">
        <f t="shared" si="250"/>
        <v>0.12004920751686773</v>
      </c>
      <c r="JP84" s="97">
        <f t="shared" si="250"/>
        <v>0.15971941017968622</v>
      </c>
      <c r="JQ84" s="97">
        <f t="shared" si="250"/>
        <v>5.6813643364557763E-2</v>
      </c>
      <c r="JR84" s="97">
        <f t="shared" si="250"/>
        <v>2.9564236167808698E-2</v>
      </c>
      <c r="JS84" s="97">
        <f t="shared" si="250"/>
        <v>0</v>
      </c>
      <c r="JT84" s="97">
        <f t="shared" si="250"/>
        <v>8.3472414492855543E-2</v>
      </c>
      <c r="JU84" s="97">
        <f t="shared" si="250"/>
        <v>3.6026996128944409E-2</v>
      </c>
      <c r="JV84" s="97">
        <f t="shared" si="250"/>
        <v>0.13902000803717082</v>
      </c>
      <c r="JW84" s="97">
        <f t="shared" si="250"/>
        <v>1.5806730866691977E-2</v>
      </c>
      <c r="JX84" s="97">
        <f t="shared" si="250"/>
        <v>1.0412482097378384E-2</v>
      </c>
      <c r="JY84" s="97">
        <f t="shared" si="250"/>
        <v>3.7695340099038334E-2</v>
      </c>
      <c r="JZ84" s="97">
        <f t="shared" si="250"/>
        <v>4.8740801392716943E-3</v>
      </c>
      <c r="KA84" s="97">
        <f t="shared" si="250"/>
        <v>0.2579545831259562</v>
      </c>
      <c r="KB84" s="97">
        <f t="shared" si="250"/>
        <v>0.44565219102113424</v>
      </c>
      <c r="KC84" s="97">
        <f t="shared" si="250"/>
        <v>0.38431626032891386</v>
      </c>
      <c r="KD84" s="97">
        <f t="shared" si="250"/>
        <v>0.36180124370766209</v>
      </c>
      <c r="KE84" s="97">
        <f t="shared" si="250"/>
        <v>0.15080968553556454</v>
      </c>
      <c r="KF84" s="97">
        <f t="shared" si="250"/>
        <v>9.8680169852864083E-2</v>
      </c>
      <c r="KG84" s="97">
        <f t="shared" ref="KG84:KR84" si="251">KG61/KG$56</f>
        <v>5.4319399782449741E-2</v>
      </c>
      <c r="KH84" s="97">
        <f t="shared" si="251"/>
        <v>3.970325765362779E-2</v>
      </c>
      <c r="KI84" s="97">
        <f t="shared" si="251"/>
        <v>5.9448516440595489E-3</v>
      </c>
      <c r="KJ84" s="97">
        <f t="shared" si="251"/>
        <v>3.1606774863905986E-2</v>
      </c>
      <c r="KK84" s="97">
        <f t="shared" si="251"/>
        <v>5.1860175630036143E-2</v>
      </c>
      <c r="KL84" s="97">
        <f t="shared" si="251"/>
        <v>3.2881802375716487E-2</v>
      </c>
      <c r="KM84" s="97">
        <f t="shared" si="251"/>
        <v>4.7375032186833081E-3</v>
      </c>
      <c r="KN84" s="97">
        <f t="shared" si="251"/>
        <v>3.9512331643270539E-3</v>
      </c>
      <c r="KO84" s="97">
        <f t="shared" si="251"/>
        <v>8.870620934522197E-2</v>
      </c>
      <c r="KP84" s="97">
        <f t="shared" si="251"/>
        <v>0.22914995032012311</v>
      </c>
      <c r="KQ84" s="97">
        <f t="shared" si="251"/>
        <v>0.4515805932250811</v>
      </c>
      <c r="KR84" s="97">
        <f t="shared" si="251"/>
        <v>0.18563312874270363</v>
      </c>
    </row>
    <row r="85" spans="32:304" x14ac:dyDescent="0.15">
      <c r="AF85" s="96"/>
      <c r="AG85" s="96"/>
      <c r="CU85" s="82" t="s">
        <v>377</v>
      </c>
      <c r="CV85" s="83" t="s">
        <v>24</v>
      </c>
      <c r="CW85" s="97">
        <f t="shared" ref="CW85:FH85" si="252">CW62/CW$56</f>
        <v>3.8487686601622662E-2</v>
      </c>
      <c r="CX85" s="97">
        <f t="shared" si="252"/>
        <v>0.11664759990584876</v>
      </c>
      <c r="CY85" s="97">
        <f t="shared" si="252"/>
        <v>5.0726382056187132E-2</v>
      </c>
      <c r="CZ85" s="97">
        <f t="shared" si="252"/>
        <v>0.16561224935364968</v>
      </c>
      <c r="DA85" s="97">
        <f t="shared" si="252"/>
        <v>5.0448321667656892E-2</v>
      </c>
      <c r="DB85" s="97">
        <f t="shared" si="252"/>
        <v>4.4272185346632062E-2</v>
      </c>
      <c r="DC85" s="97">
        <f t="shared" si="252"/>
        <v>0</v>
      </c>
      <c r="DD85" s="97">
        <f t="shared" si="252"/>
        <v>0</v>
      </c>
      <c r="DE85" s="97">
        <f t="shared" si="252"/>
        <v>2.4312810236167839E-2</v>
      </c>
      <c r="DF85" s="97">
        <f t="shared" si="252"/>
        <v>0.21247590216051887</v>
      </c>
      <c r="DG85" s="97">
        <f t="shared" si="252"/>
        <v>4.7227331062922394E-2</v>
      </c>
      <c r="DH85" s="97">
        <f t="shared" si="252"/>
        <v>4.2727146178051734E-2</v>
      </c>
      <c r="DI85" s="97">
        <f t="shared" si="252"/>
        <v>0.14641564178911526</v>
      </c>
      <c r="DJ85" s="97">
        <f t="shared" si="252"/>
        <v>0.11830236680950107</v>
      </c>
      <c r="DK85" s="97">
        <f t="shared" si="252"/>
        <v>2.4301697682546771E-3</v>
      </c>
      <c r="DL85" s="97">
        <f t="shared" si="252"/>
        <v>5.5543035144468691E-2</v>
      </c>
      <c r="DM85" s="97">
        <f t="shared" si="252"/>
        <v>6.2034872865657249E-3</v>
      </c>
      <c r="DN85" s="97">
        <f t="shared" si="252"/>
        <v>5.8471281385928497E-2</v>
      </c>
      <c r="DO85" s="97">
        <f t="shared" si="252"/>
        <v>0.26560848650764596</v>
      </c>
      <c r="DP85" s="97">
        <f t="shared" si="252"/>
        <v>4.2579797216464613E-2</v>
      </c>
      <c r="DQ85" s="97">
        <f t="shared" si="252"/>
        <v>1.1056701837212479E-3</v>
      </c>
      <c r="DR85" s="97">
        <f t="shared" si="252"/>
        <v>0.16685094582040833</v>
      </c>
      <c r="DS85" s="97">
        <f t="shared" si="252"/>
        <v>7.4303702120331857E-3</v>
      </c>
      <c r="DT85" s="97">
        <f t="shared" si="252"/>
        <v>8.1858453036822692E-3</v>
      </c>
      <c r="DU85" s="97">
        <f t="shared" si="252"/>
        <v>1.4004685891362462E-2</v>
      </c>
      <c r="DV85" s="97">
        <f t="shared" si="252"/>
        <v>1.7052543107636348E-2</v>
      </c>
      <c r="DW85" s="97">
        <f t="shared" si="252"/>
        <v>0.18291092289099772</v>
      </c>
      <c r="DX85" s="97">
        <f t="shared" si="252"/>
        <v>1.6826677795820429E-2</v>
      </c>
      <c r="DY85" s="97">
        <f t="shared" si="252"/>
        <v>3.1855478183129789E-2</v>
      </c>
      <c r="DZ85" s="97">
        <f t="shared" si="252"/>
        <v>3.6623664182440861E-2</v>
      </c>
      <c r="EA85" s="97">
        <f t="shared" si="252"/>
        <v>2.7057817007080723E-2</v>
      </c>
      <c r="EB85" s="97">
        <f t="shared" si="252"/>
        <v>0.2672718491269746</v>
      </c>
      <c r="EC85" s="97">
        <f t="shared" si="252"/>
        <v>1.2606278888834062E-3</v>
      </c>
      <c r="ED85" s="97">
        <f t="shared" si="252"/>
        <v>2.2470096720663215E-2</v>
      </c>
      <c r="EE85" s="97">
        <f t="shared" si="252"/>
        <v>6.7627387767328809E-2</v>
      </c>
      <c r="EF85" s="97">
        <f t="shared" si="252"/>
        <v>8.3764647903635206E-2</v>
      </c>
      <c r="EG85" s="97">
        <f t="shared" si="252"/>
        <v>3.0127862313833178E-3</v>
      </c>
      <c r="EH85" s="97">
        <f t="shared" si="252"/>
        <v>8.451001785394506E-2</v>
      </c>
      <c r="EI85" s="97">
        <f t="shared" si="252"/>
        <v>6.2453448881628626E-2</v>
      </c>
      <c r="EJ85" s="97">
        <f t="shared" si="252"/>
        <v>0.12734225722717216</v>
      </c>
      <c r="EK85" s="97">
        <f t="shared" si="252"/>
        <v>3.9701232336997738E-2</v>
      </c>
      <c r="EL85" s="97">
        <f t="shared" si="252"/>
        <v>8.3837406197696321E-3</v>
      </c>
      <c r="EM85" s="97">
        <f t="shared" si="252"/>
        <v>4.8312755753204012E-2</v>
      </c>
      <c r="EN85" s="97">
        <f t="shared" si="252"/>
        <v>1.2295865512248021E-2</v>
      </c>
      <c r="EO85" s="97">
        <f t="shared" si="252"/>
        <v>5.2701553958536269E-2</v>
      </c>
      <c r="EP85" s="97">
        <f t="shared" si="252"/>
        <v>0.2196565662583175</v>
      </c>
      <c r="EQ85" s="97">
        <f t="shared" si="252"/>
        <v>0.15403743567606085</v>
      </c>
      <c r="ER85" s="97">
        <f t="shared" si="252"/>
        <v>2.1236420925199725E-2</v>
      </c>
      <c r="ES85" s="97">
        <f t="shared" si="252"/>
        <v>6.2365593725864903E-3</v>
      </c>
      <c r="ET85" s="97">
        <f t="shared" si="252"/>
        <v>0.1312168589139435</v>
      </c>
      <c r="EU85" s="97">
        <f t="shared" si="252"/>
        <v>0.14254927781069146</v>
      </c>
      <c r="EV85" s="97">
        <f t="shared" si="252"/>
        <v>0.12353088104713736</v>
      </c>
      <c r="EW85" s="97">
        <f t="shared" si="252"/>
        <v>5.047618418963086E-2</v>
      </c>
      <c r="EX85" s="97">
        <f t="shared" si="252"/>
        <v>0.16337358928517967</v>
      </c>
      <c r="EY85" s="97">
        <f t="shared" si="252"/>
        <v>2.0245571074497407E-3</v>
      </c>
      <c r="EZ85" s="97">
        <f t="shared" si="252"/>
        <v>4.291845999743598E-2</v>
      </c>
      <c r="FA85" s="97">
        <f t="shared" si="252"/>
        <v>5.6220214046854441E-2</v>
      </c>
      <c r="FB85" s="97">
        <f t="shared" si="252"/>
        <v>4.2115697459494526E-2</v>
      </c>
      <c r="FC85" s="97">
        <f t="shared" si="252"/>
        <v>4.0043743866289476E-4</v>
      </c>
      <c r="FD85" s="97">
        <f t="shared" si="252"/>
        <v>1.0768252560255813E-2</v>
      </c>
      <c r="FE85" s="97">
        <f t="shared" si="252"/>
        <v>1.4453110908340817E-2</v>
      </c>
      <c r="FF85" s="97">
        <f t="shared" si="252"/>
        <v>1.1975552742847843E-2</v>
      </c>
      <c r="FG85" s="97">
        <f t="shared" si="252"/>
        <v>0</v>
      </c>
      <c r="FH85" s="97">
        <f t="shared" si="252"/>
        <v>6.3678105576576256E-3</v>
      </c>
      <c r="FI85" s="97">
        <f t="shared" ref="FI85:HT85" si="253">FI62/FI$56</f>
        <v>7.3564435609960932E-3</v>
      </c>
      <c r="FJ85" s="97">
        <f t="shared" si="253"/>
        <v>1.3397433196116679E-3</v>
      </c>
      <c r="FK85" s="97">
        <f t="shared" si="253"/>
        <v>0.13350589835365559</v>
      </c>
      <c r="FL85" s="97">
        <f t="shared" si="253"/>
        <v>0</v>
      </c>
      <c r="FM85" s="97">
        <f t="shared" si="253"/>
        <v>3.5546064816531163E-3</v>
      </c>
      <c r="FN85" s="97">
        <f t="shared" si="253"/>
        <v>2.2626767639731996E-4</v>
      </c>
      <c r="FO85" s="97">
        <f t="shared" si="253"/>
        <v>3.9778008525931689E-3</v>
      </c>
      <c r="FP85" s="97">
        <f t="shared" si="253"/>
        <v>6.4429167359444969E-2</v>
      </c>
      <c r="FQ85" s="97">
        <f t="shared" si="253"/>
        <v>4.3962078715763407E-3</v>
      </c>
      <c r="FR85" s="97">
        <f t="shared" si="253"/>
        <v>8.3909993445439813E-4</v>
      </c>
      <c r="FS85" s="97">
        <f t="shared" si="253"/>
        <v>2.0149074320258292E-2</v>
      </c>
      <c r="FT85" s="97">
        <f t="shared" si="253"/>
        <v>9.7677933139564466E-2</v>
      </c>
      <c r="FU85" s="97">
        <f t="shared" si="253"/>
        <v>3.8715493684985891E-2</v>
      </c>
      <c r="FV85" s="97">
        <f t="shared" si="253"/>
        <v>2.9263286502433125E-3</v>
      </c>
      <c r="FW85" s="97">
        <f t="shared" si="253"/>
        <v>0.25946207310877983</v>
      </c>
      <c r="FX85" s="97">
        <f t="shared" si="253"/>
        <v>3.5485201158197699E-2</v>
      </c>
      <c r="FY85" s="97">
        <f t="shared" si="253"/>
        <v>1.5829224285364332E-2</v>
      </c>
      <c r="FZ85" s="97">
        <f t="shared" si="253"/>
        <v>0.26744418565821254</v>
      </c>
      <c r="GA85" s="97">
        <f t="shared" si="253"/>
        <v>8.6995353875737078E-2</v>
      </c>
      <c r="GB85" s="97">
        <f t="shared" si="253"/>
        <v>1.6093029435967937E-2</v>
      </c>
      <c r="GC85" s="97">
        <f t="shared" si="253"/>
        <v>1.5690622760817376E-2</v>
      </c>
      <c r="GD85" s="97">
        <f t="shared" si="253"/>
        <v>0.35931712334072224</v>
      </c>
      <c r="GE85" s="97">
        <f t="shared" si="253"/>
        <v>0.21904907613023725</v>
      </c>
      <c r="GF85" s="97">
        <f t="shared" si="253"/>
        <v>1.5169433685399771E-2</v>
      </c>
      <c r="GG85" s="97">
        <f t="shared" si="253"/>
        <v>4.9096328382390322E-2</v>
      </c>
      <c r="GH85" s="97">
        <f t="shared" si="253"/>
        <v>9.1811887893719552E-2</v>
      </c>
      <c r="GI85" s="97">
        <f t="shared" si="253"/>
        <v>0.13873979656932578</v>
      </c>
      <c r="GJ85" s="97">
        <f t="shared" si="253"/>
        <v>3.1235217728323311E-2</v>
      </c>
      <c r="GK85" s="97">
        <f t="shared" si="253"/>
        <v>6.9098934195650691E-2</v>
      </c>
      <c r="GL85" s="97">
        <f t="shared" si="253"/>
        <v>5.1477928309119562E-2</v>
      </c>
      <c r="GM85" s="97">
        <f t="shared" si="253"/>
        <v>6.791516854053839E-2</v>
      </c>
      <c r="GN85" s="97">
        <f t="shared" si="253"/>
        <v>1.8146176845605555E-3</v>
      </c>
      <c r="GO85" s="97">
        <f t="shared" si="253"/>
        <v>3.2385466875060671E-2</v>
      </c>
      <c r="GP85" s="97">
        <f t="shared" si="253"/>
        <v>2.5000363755415322E-2</v>
      </c>
      <c r="GQ85" s="97">
        <f t="shared" si="253"/>
        <v>0.15706829063288386</v>
      </c>
      <c r="GR85" s="97">
        <f t="shared" si="253"/>
        <v>1.4698572423455515E-2</v>
      </c>
      <c r="GS85" s="97">
        <f t="shared" si="253"/>
        <v>0.1566958247952692</v>
      </c>
      <c r="GT85" s="97">
        <f t="shared" si="253"/>
        <v>5.4917371100427596E-3</v>
      </c>
      <c r="GU85" s="97">
        <f t="shared" si="253"/>
        <v>2.7506282721108086E-2</v>
      </c>
      <c r="GV85" s="97">
        <f t="shared" si="253"/>
        <v>8.8605586063214753E-2</v>
      </c>
      <c r="GW85" s="97">
        <f t="shared" si="253"/>
        <v>2.1144930504787135E-2</v>
      </c>
      <c r="GX85" s="97">
        <f t="shared" si="253"/>
        <v>1.9405016612829808E-2</v>
      </c>
      <c r="GY85" s="97">
        <f t="shared" si="253"/>
        <v>6.8332028367805902E-3</v>
      </c>
      <c r="GZ85" s="97">
        <f t="shared" si="253"/>
        <v>1.2944216715982698E-2</v>
      </c>
      <c r="HA85" s="97">
        <f t="shared" si="253"/>
        <v>9.614112591596552E-2</v>
      </c>
      <c r="HB85" s="97">
        <f t="shared" si="253"/>
        <v>0</v>
      </c>
      <c r="HC85" s="97">
        <f t="shared" si="253"/>
        <v>0</v>
      </c>
      <c r="HD85" s="97">
        <f t="shared" si="253"/>
        <v>7.1086332391388628E-3</v>
      </c>
      <c r="HE85" s="97">
        <f t="shared" si="253"/>
        <v>0</v>
      </c>
      <c r="HF85" s="97">
        <f t="shared" si="253"/>
        <v>1.2904415688731232E-2</v>
      </c>
      <c r="HG85" s="97">
        <f t="shared" si="253"/>
        <v>2.7331095812501882E-3</v>
      </c>
      <c r="HH85" s="97">
        <f t="shared" si="253"/>
        <v>1.505713377688661E-3</v>
      </c>
      <c r="HI85" s="97">
        <f t="shared" si="253"/>
        <v>1.7865255382291684E-3</v>
      </c>
      <c r="HJ85" s="97">
        <f t="shared" si="253"/>
        <v>0</v>
      </c>
      <c r="HK85" s="97">
        <f t="shared" si="253"/>
        <v>1.5197190873526504E-3</v>
      </c>
      <c r="HL85" s="97">
        <f t="shared" si="253"/>
        <v>4.5670402088476211E-3</v>
      </c>
      <c r="HM85" s="97">
        <f t="shared" si="253"/>
        <v>1.7779421338378256E-2</v>
      </c>
      <c r="HN85" s="97">
        <f t="shared" si="253"/>
        <v>2.5061986669842736E-3</v>
      </c>
      <c r="HO85" s="97">
        <f t="shared" si="253"/>
        <v>2.6390418296817236E-2</v>
      </c>
      <c r="HP85" s="97">
        <f t="shared" si="253"/>
        <v>4.0275680442060011E-4</v>
      </c>
      <c r="HQ85" s="97">
        <f t="shared" si="253"/>
        <v>1.5921038969360153E-2</v>
      </c>
      <c r="HR85" s="97">
        <f t="shared" si="253"/>
        <v>7.0984386347067111E-3</v>
      </c>
      <c r="HS85" s="97">
        <f t="shared" si="253"/>
        <v>9.1677491844752504E-3</v>
      </c>
      <c r="HT85" s="97">
        <f t="shared" si="253"/>
        <v>1.3609233049586512E-2</v>
      </c>
      <c r="HU85" s="97">
        <f t="shared" ref="HU85:KF85" si="254">HU62/HU$56</f>
        <v>0</v>
      </c>
      <c r="HV85" s="97">
        <f t="shared" si="254"/>
        <v>7.0965046004636996E-4</v>
      </c>
      <c r="HW85" s="97">
        <f t="shared" si="254"/>
        <v>1.0412113247921504E-3</v>
      </c>
      <c r="HX85" s="97">
        <f t="shared" si="254"/>
        <v>7.0832750553513906E-4</v>
      </c>
      <c r="HY85" s="97">
        <f t="shared" si="254"/>
        <v>3.9940423202768013E-3</v>
      </c>
      <c r="HZ85" s="97">
        <f t="shared" si="254"/>
        <v>4.6795982998278744E-3</v>
      </c>
      <c r="IA85" s="97">
        <f t="shared" si="254"/>
        <v>0</v>
      </c>
      <c r="IB85" s="97">
        <f t="shared" si="254"/>
        <v>8.7329787626839288E-3</v>
      </c>
      <c r="IC85" s="97">
        <f t="shared" si="254"/>
        <v>5.1760954298329161E-3</v>
      </c>
      <c r="ID85" s="97">
        <f t="shared" si="254"/>
        <v>4.88794249841104E-3</v>
      </c>
      <c r="IE85" s="97">
        <f t="shared" si="254"/>
        <v>3.2485383913968879E-2</v>
      </c>
      <c r="IF85" s="97">
        <f t="shared" si="254"/>
        <v>1.5046664609387257E-2</v>
      </c>
      <c r="IG85" s="97">
        <f t="shared" si="254"/>
        <v>0</v>
      </c>
      <c r="IH85" s="97">
        <f t="shared" si="254"/>
        <v>1.6771569853011707E-3</v>
      </c>
      <c r="II85" s="97">
        <f t="shared" si="254"/>
        <v>0</v>
      </c>
      <c r="IJ85" s="97">
        <f t="shared" si="254"/>
        <v>3.1865427821127314E-2</v>
      </c>
      <c r="IK85" s="97">
        <f t="shared" si="254"/>
        <v>2.6773152066844686E-3</v>
      </c>
      <c r="IL85" s="97">
        <f t="shared" si="254"/>
        <v>4.8274430482406384E-4</v>
      </c>
      <c r="IM85" s="97">
        <f t="shared" si="254"/>
        <v>0</v>
      </c>
      <c r="IN85" s="97">
        <f t="shared" si="254"/>
        <v>9.958838199655878E-3</v>
      </c>
      <c r="IO85" s="97">
        <f t="shared" si="254"/>
        <v>8.5563805699256437E-3</v>
      </c>
      <c r="IP85" s="97">
        <f t="shared" si="254"/>
        <v>5.8723503399773418E-4</v>
      </c>
      <c r="IQ85" s="97">
        <f t="shared" si="254"/>
        <v>4.2363200724492886E-2</v>
      </c>
      <c r="IR85" s="97">
        <f t="shared" si="254"/>
        <v>0</v>
      </c>
      <c r="IS85" s="97">
        <f t="shared" si="254"/>
        <v>5.2612050966530047E-3</v>
      </c>
      <c r="IT85" s="97">
        <f t="shared" si="254"/>
        <v>8.36189793552501E-3</v>
      </c>
      <c r="IU85" s="97">
        <f t="shared" si="254"/>
        <v>4.1136036873942131E-3</v>
      </c>
      <c r="IV85" s="97">
        <f t="shared" si="254"/>
        <v>3.634288721705136E-3</v>
      </c>
      <c r="IW85" s="97">
        <f t="shared" si="254"/>
        <v>0</v>
      </c>
      <c r="IX85" s="97">
        <f t="shared" si="254"/>
        <v>1.7235131092472066E-3</v>
      </c>
      <c r="IY85" s="97">
        <f t="shared" si="254"/>
        <v>0</v>
      </c>
      <c r="IZ85" s="97">
        <f t="shared" si="254"/>
        <v>3.7466353324210793E-3</v>
      </c>
      <c r="JA85" s="97">
        <f t="shared" si="254"/>
        <v>2.0033114803662544E-3</v>
      </c>
      <c r="JB85" s="97">
        <f t="shared" si="254"/>
        <v>3.6039289448031356E-4</v>
      </c>
      <c r="JC85" s="97">
        <f t="shared" si="254"/>
        <v>2.6002946078465274E-3</v>
      </c>
      <c r="JD85" s="97">
        <f t="shared" si="254"/>
        <v>3.8781190631642509E-3</v>
      </c>
      <c r="JE85" s="97">
        <f t="shared" si="254"/>
        <v>3.7369461573372054E-3</v>
      </c>
      <c r="JF85" s="97">
        <f t="shared" si="254"/>
        <v>1.0339276190221684E-3</v>
      </c>
      <c r="JG85" s="97">
        <f t="shared" si="254"/>
        <v>0.13006447819242475</v>
      </c>
      <c r="JH85" s="97">
        <f t="shared" si="254"/>
        <v>0.30253187334909482</v>
      </c>
      <c r="JI85" s="97">
        <f t="shared" si="254"/>
        <v>8.1219672857389361E-2</v>
      </c>
      <c r="JJ85" s="97">
        <f t="shared" si="254"/>
        <v>6.2397442260536062E-2</v>
      </c>
      <c r="JK85" s="97">
        <f t="shared" si="254"/>
        <v>0</v>
      </c>
      <c r="JL85" s="97">
        <f t="shared" si="254"/>
        <v>3.2169173761884176E-2</v>
      </c>
      <c r="JM85" s="97">
        <f t="shared" si="254"/>
        <v>1.2018068085824439E-2</v>
      </c>
      <c r="JN85" s="97">
        <f t="shared" si="254"/>
        <v>3.3392594431800947E-2</v>
      </c>
      <c r="JO85" s="97">
        <f t="shared" si="254"/>
        <v>7.3382498809031582E-2</v>
      </c>
      <c r="JP85" s="97">
        <f t="shared" si="254"/>
        <v>0.15740198424478735</v>
      </c>
      <c r="JQ85" s="97">
        <f t="shared" si="254"/>
        <v>3.8992066979087185E-2</v>
      </c>
      <c r="JR85" s="97">
        <f t="shared" si="254"/>
        <v>1.0235431200868211E-2</v>
      </c>
      <c r="JS85" s="97">
        <f t="shared" si="254"/>
        <v>1.6644141396455396E-3</v>
      </c>
      <c r="JT85" s="97">
        <f t="shared" si="254"/>
        <v>4.3266576576397958E-2</v>
      </c>
      <c r="JU85" s="97">
        <f t="shared" si="254"/>
        <v>8.8820727351893673E-3</v>
      </c>
      <c r="JV85" s="97">
        <f t="shared" si="254"/>
        <v>3.1585516383590077E-2</v>
      </c>
      <c r="JW85" s="97">
        <f t="shared" si="254"/>
        <v>6.1839644159077502E-3</v>
      </c>
      <c r="JX85" s="97">
        <f t="shared" si="254"/>
        <v>7.1683005434896264E-3</v>
      </c>
      <c r="JY85" s="97">
        <f t="shared" si="254"/>
        <v>1.0806463939228085E-2</v>
      </c>
      <c r="JZ85" s="97">
        <f t="shared" si="254"/>
        <v>2.2078233923897555E-3</v>
      </c>
      <c r="KA85" s="97">
        <f t="shared" si="254"/>
        <v>4.6131035122107408E-2</v>
      </c>
      <c r="KB85" s="97">
        <f t="shared" si="254"/>
        <v>6.1003261292075138E-2</v>
      </c>
      <c r="KC85" s="97">
        <f t="shared" si="254"/>
        <v>6.1834669522844936E-2</v>
      </c>
      <c r="KD85" s="97">
        <f t="shared" si="254"/>
        <v>5.7048757093377603E-2</v>
      </c>
      <c r="KE85" s="97">
        <f t="shared" si="254"/>
        <v>3.2804805932768091E-2</v>
      </c>
      <c r="KF85" s="97">
        <f t="shared" si="254"/>
        <v>0.38720027461866141</v>
      </c>
      <c r="KG85" s="97">
        <f t="shared" ref="KG85:KR85" si="255">KG62/KG$56</f>
        <v>0.30166409412716072</v>
      </c>
      <c r="KH85" s="97">
        <f t="shared" si="255"/>
        <v>6.2835697568460636E-2</v>
      </c>
      <c r="KI85" s="97">
        <f t="shared" si="255"/>
        <v>1.3683667236543089E-2</v>
      </c>
      <c r="KJ85" s="97">
        <f t="shared" si="255"/>
        <v>0.1132446060414273</v>
      </c>
      <c r="KK85" s="97">
        <f t="shared" si="255"/>
        <v>0.31694677428137236</v>
      </c>
      <c r="KL85" s="97">
        <f t="shared" si="255"/>
        <v>0.31606298824769163</v>
      </c>
      <c r="KM85" s="97">
        <f t="shared" si="255"/>
        <v>4.6561731613239163E-2</v>
      </c>
      <c r="KN85" s="97">
        <f t="shared" si="255"/>
        <v>3.510511906269069E-2</v>
      </c>
      <c r="KO85" s="97">
        <f t="shared" si="255"/>
        <v>4.8388241218100071E-2</v>
      </c>
      <c r="KP85" s="97">
        <f t="shared" si="255"/>
        <v>6.4390173682978918E-2</v>
      </c>
      <c r="KQ85" s="97">
        <f t="shared" si="255"/>
        <v>5.8223318285569356E-2</v>
      </c>
      <c r="KR85" s="97">
        <f t="shared" si="255"/>
        <v>2.7780074413213469E-2</v>
      </c>
    </row>
    <row r="86" spans="32:304" x14ac:dyDescent="0.15">
      <c r="AF86" s="96"/>
      <c r="AG86" s="96"/>
      <c r="CU86" s="82" t="s">
        <v>376</v>
      </c>
      <c r="CV86" s="83" t="s">
        <v>25</v>
      </c>
      <c r="CW86" s="97">
        <f t="shared" ref="CW86:FH86" si="256">CW63/CW$56</f>
        <v>2.7840664817569361E-2</v>
      </c>
      <c r="CX86" s="97">
        <f t="shared" si="256"/>
        <v>9.5654963827854506E-3</v>
      </c>
      <c r="CY86" s="97">
        <f t="shared" si="256"/>
        <v>2.5199834456116543E-3</v>
      </c>
      <c r="CZ86" s="97">
        <f t="shared" si="256"/>
        <v>3.2625177338665699E-3</v>
      </c>
      <c r="DA86" s="97">
        <f t="shared" si="256"/>
        <v>3.0086169725329414E-4</v>
      </c>
      <c r="DB86" s="97">
        <f t="shared" si="256"/>
        <v>4.5950920968952061E-4</v>
      </c>
      <c r="DC86" s="97">
        <f t="shared" si="256"/>
        <v>0</v>
      </c>
      <c r="DD86" s="97">
        <f t="shared" si="256"/>
        <v>0</v>
      </c>
      <c r="DE86" s="97">
        <f t="shared" si="256"/>
        <v>0</v>
      </c>
      <c r="DF86" s="97">
        <f t="shared" si="256"/>
        <v>1.3297601824628416E-3</v>
      </c>
      <c r="DG86" s="97">
        <f t="shared" si="256"/>
        <v>0</v>
      </c>
      <c r="DH86" s="97">
        <f t="shared" si="256"/>
        <v>0</v>
      </c>
      <c r="DI86" s="97">
        <f t="shared" si="256"/>
        <v>0</v>
      </c>
      <c r="DJ86" s="97">
        <f t="shared" si="256"/>
        <v>0</v>
      </c>
      <c r="DK86" s="97">
        <f t="shared" si="256"/>
        <v>0</v>
      </c>
      <c r="DL86" s="97">
        <f t="shared" si="256"/>
        <v>5.9999812108476212E-3</v>
      </c>
      <c r="DM86" s="97">
        <f t="shared" si="256"/>
        <v>0</v>
      </c>
      <c r="DN86" s="97">
        <f t="shared" si="256"/>
        <v>2.1153501549219078E-2</v>
      </c>
      <c r="DO86" s="97">
        <f t="shared" si="256"/>
        <v>0</v>
      </c>
      <c r="DP86" s="97">
        <f t="shared" si="256"/>
        <v>2.12571123163121E-4</v>
      </c>
      <c r="DQ86" s="97">
        <f t="shared" si="256"/>
        <v>0</v>
      </c>
      <c r="DR86" s="97">
        <f t="shared" si="256"/>
        <v>1.7988728305310554E-3</v>
      </c>
      <c r="DS86" s="97">
        <f t="shared" si="256"/>
        <v>0</v>
      </c>
      <c r="DT86" s="97">
        <f t="shared" si="256"/>
        <v>7.8742917784957738E-4</v>
      </c>
      <c r="DU86" s="97">
        <f t="shared" si="256"/>
        <v>0</v>
      </c>
      <c r="DV86" s="97">
        <f t="shared" si="256"/>
        <v>0</v>
      </c>
      <c r="DW86" s="97">
        <f t="shared" si="256"/>
        <v>7.0473459082496842E-4</v>
      </c>
      <c r="DX86" s="97">
        <f t="shared" si="256"/>
        <v>5.6367745706370194E-4</v>
      </c>
      <c r="DY86" s="97">
        <f t="shared" si="256"/>
        <v>0</v>
      </c>
      <c r="DZ86" s="97">
        <f t="shared" si="256"/>
        <v>2.9906377855661121E-3</v>
      </c>
      <c r="EA86" s="97">
        <f t="shared" si="256"/>
        <v>0</v>
      </c>
      <c r="EB86" s="97">
        <f t="shared" si="256"/>
        <v>7.3661164283428426E-4</v>
      </c>
      <c r="EC86" s="97">
        <f t="shared" si="256"/>
        <v>0</v>
      </c>
      <c r="ED86" s="97">
        <f t="shared" si="256"/>
        <v>7.357071990751594E-4</v>
      </c>
      <c r="EE86" s="97">
        <f t="shared" si="256"/>
        <v>2.0342803337856908E-3</v>
      </c>
      <c r="EF86" s="97">
        <f t="shared" si="256"/>
        <v>0</v>
      </c>
      <c r="EG86" s="97">
        <f t="shared" si="256"/>
        <v>0</v>
      </c>
      <c r="EH86" s="97">
        <f t="shared" si="256"/>
        <v>4.7048929225538818E-3</v>
      </c>
      <c r="EI86" s="97">
        <f t="shared" si="256"/>
        <v>0</v>
      </c>
      <c r="EJ86" s="97">
        <f t="shared" si="256"/>
        <v>0</v>
      </c>
      <c r="EK86" s="97">
        <f t="shared" si="256"/>
        <v>0</v>
      </c>
      <c r="EL86" s="97">
        <f t="shared" si="256"/>
        <v>2.9064520904888489E-4</v>
      </c>
      <c r="EM86" s="97">
        <f t="shared" si="256"/>
        <v>0</v>
      </c>
      <c r="EN86" s="97">
        <f t="shared" si="256"/>
        <v>0</v>
      </c>
      <c r="EO86" s="97">
        <f t="shared" si="256"/>
        <v>0</v>
      </c>
      <c r="EP86" s="97">
        <f t="shared" si="256"/>
        <v>5.3407859883283901E-4</v>
      </c>
      <c r="EQ86" s="97">
        <f t="shared" si="256"/>
        <v>4.8613397675944327E-4</v>
      </c>
      <c r="ER86" s="97">
        <f t="shared" si="256"/>
        <v>1.4824650601782269E-3</v>
      </c>
      <c r="ES86" s="97">
        <f t="shared" si="256"/>
        <v>0</v>
      </c>
      <c r="ET86" s="97">
        <f t="shared" si="256"/>
        <v>0</v>
      </c>
      <c r="EU86" s="97">
        <f t="shared" si="256"/>
        <v>3.1192812210215646E-3</v>
      </c>
      <c r="EV86" s="97">
        <f t="shared" si="256"/>
        <v>4.4995737359817323E-2</v>
      </c>
      <c r="EW86" s="97">
        <f t="shared" si="256"/>
        <v>1.1098047873059555E-3</v>
      </c>
      <c r="EX86" s="97">
        <f t="shared" si="256"/>
        <v>1.538612434462621E-3</v>
      </c>
      <c r="EY86" s="97">
        <f t="shared" si="256"/>
        <v>7.9795983221642261E-4</v>
      </c>
      <c r="EZ86" s="97">
        <f t="shared" si="256"/>
        <v>9.8794623040722386E-4</v>
      </c>
      <c r="FA86" s="97">
        <f t="shared" si="256"/>
        <v>1.7500185283479441E-3</v>
      </c>
      <c r="FB86" s="97">
        <f t="shared" si="256"/>
        <v>9.6739084647433794E-4</v>
      </c>
      <c r="FC86" s="97">
        <f t="shared" si="256"/>
        <v>0</v>
      </c>
      <c r="FD86" s="97">
        <f t="shared" si="256"/>
        <v>0</v>
      </c>
      <c r="FE86" s="97">
        <f t="shared" si="256"/>
        <v>0</v>
      </c>
      <c r="FF86" s="97">
        <f t="shared" si="256"/>
        <v>0</v>
      </c>
      <c r="FG86" s="97">
        <f t="shared" si="256"/>
        <v>0</v>
      </c>
      <c r="FH86" s="97">
        <f t="shared" si="256"/>
        <v>0</v>
      </c>
      <c r="FI86" s="97">
        <f t="shared" ref="FI86:HT86" si="257">FI63/FI$56</f>
        <v>0</v>
      </c>
      <c r="FJ86" s="97">
        <f t="shared" si="257"/>
        <v>0</v>
      </c>
      <c r="FK86" s="97">
        <f t="shared" si="257"/>
        <v>0</v>
      </c>
      <c r="FL86" s="97">
        <f t="shared" si="257"/>
        <v>0</v>
      </c>
      <c r="FM86" s="97">
        <f t="shared" si="257"/>
        <v>0</v>
      </c>
      <c r="FN86" s="97">
        <f t="shared" si="257"/>
        <v>0</v>
      </c>
      <c r="FO86" s="97">
        <f t="shared" si="257"/>
        <v>0</v>
      </c>
      <c r="FP86" s="97">
        <f t="shared" si="257"/>
        <v>0</v>
      </c>
      <c r="FQ86" s="97">
        <f t="shared" si="257"/>
        <v>0</v>
      </c>
      <c r="FR86" s="97">
        <f t="shared" si="257"/>
        <v>0</v>
      </c>
      <c r="FS86" s="97">
        <f t="shared" si="257"/>
        <v>8.3382149047739047E-4</v>
      </c>
      <c r="FT86" s="97">
        <f t="shared" si="257"/>
        <v>0</v>
      </c>
      <c r="FU86" s="97">
        <f t="shared" si="257"/>
        <v>1.9275886289652616E-3</v>
      </c>
      <c r="FV86" s="97">
        <f t="shared" si="257"/>
        <v>0</v>
      </c>
      <c r="FW86" s="97">
        <f t="shared" si="257"/>
        <v>2.4286731022681929E-4</v>
      </c>
      <c r="FX86" s="97">
        <f t="shared" si="257"/>
        <v>0</v>
      </c>
      <c r="FY86" s="97">
        <f t="shared" si="257"/>
        <v>0</v>
      </c>
      <c r="FZ86" s="97">
        <f t="shared" si="257"/>
        <v>0</v>
      </c>
      <c r="GA86" s="97">
        <f t="shared" si="257"/>
        <v>0</v>
      </c>
      <c r="GB86" s="97">
        <f t="shared" si="257"/>
        <v>0</v>
      </c>
      <c r="GC86" s="97">
        <f t="shared" si="257"/>
        <v>7.7363487223474573E-4</v>
      </c>
      <c r="GD86" s="97">
        <f t="shared" si="257"/>
        <v>0</v>
      </c>
      <c r="GE86" s="97">
        <f t="shared" si="257"/>
        <v>0</v>
      </c>
      <c r="GF86" s="97">
        <f t="shared" si="257"/>
        <v>0</v>
      </c>
      <c r="GG86" s="97">
        <f t="shared" si="257"/>
        <v>0</v>
      </c>
      <c r="GH86" s="97">
        <f t="shared" si="257"/>
        <v>0</v>
      </c>
      <c r="GI86" s="97">
        <f t="shared" si="257"/>
        <v>0</v>
      </c>
      <c r="GJ86" s="97">
        <f t="shared" si="257"/>
        <v>0</v>
      </c>
      <c r="GK86" s="97">
        <f t="shared" si="257"/>
        <v>0</v>
      </c>
      <c r="GL86" s="97">
        <f t="shared" si="257"/>
        <v>0</v>
      </c>
      <c r="GM86" s="97">
        <f t="shared" si="257"/>
        <v>0</v>
      </c>
      <c r="GN86" s="97">
        <f t="shared" si="257"/>
        <v>0</v>
      </c>
      <c r="GO86" s="97">
        <f t="shared" si="257"/>
        <v>1.7987941168572481E-3</v>
      </c>
      <c r="GP86" s="97">
        <f t="shared" si="257"/>
        <v>0</v>
      </c>
      <c r="GQ86" s="97">
        <f t="shared" si="257"/>
        <v>0</v>
      </c>
      <c r="GR86" s="97">
        <f t="shared" si="257"/>
        <v>0</v>
      </c>
      <c r="GS86" s="97">
        <f t="shared" si="257"/>
        <v>1.4381074013148796E-3</v>
      </c>
      <c r="GT86" s="97">
        <f t="shared" si="257"/>
        <v>0</v>
      </c>
      <c r="GU86" s="97">
        <f t="shared" si="257"/>
        <v>2.6622263204323232E-3</v>
      </c>
      <c r="GV86" s="97">
        <f t="shared" si="257"/>
        <v>2.6489704451377303E-2</v>
      </c>
      <c r="GW86" s="97">
        <f t="shared" si="257"/>
        <v>2.9694566862694723E-2</v>
      </c>
      <c r="GX86" s="97">
        <f t="shared" si="257"/>
        <v>0</v>
      </c>
      <c r="GY86" s="97">
        <f t="shared" si="257"/>
        <v>0</v>
      </c>
      <c r="GZ86" s="97">
        <f t="shared" si="257"/>
        <v>0</v>
      </c>
      <c r="HA86" s="97">
        <f t="shared" si="257"/>
        <v>6.0002157496196603E-3</v>
      </c>
      <c r="HB86" s="97">
        <f t="shared" si="257"/>
        <v>0</v>
      </c>
      <c r="HC86" s="97">
        <f t="shared" si="257"/>
        <v>0</v>
      </c>
      <c r="HD86" s="97">
        <f t="shared" si="257"/>
        <v>0</v>
      </c>
      <c r="HE86" s="97">
        <f t="shared" si="257"/>
        <v>0</v>
      </c>
      <c r="HF86" s="97">
        <f t="shared" si="257"/>
        <v>0</v>
      </c>
      <c r="HG86" s="97">
        <f t="shared" si="257"/>
        <v>0</v>
      </c>
      <c r="HH86" s="97">
        <f t="shared" si="257"/>
        <v>0</v>
      </c>
      <c r="HI86" s="97">
        <f t="shared" si="257"/>
        <v>0</v>
      </c>
      <c r="HJ86" s="97">
        <f t="shared" si="257"/>
        <v>0</v>
      </c>
      <c r="HK86" s="97">
        <f t="shared" si="257"/>
        <v>0</v>
      </c>
      <c r="HL86" s="97">
        <f t="shared" si="257"/>
        <v>0</v>
      </c>
      <c r="HM86" s="97">
        <f t="shared" si="257"/>
        <v>0</v>
      </c>
      <c r="HN86" s="97">
        <f t="shared" si="257"/>
        <v>0</v>
      </c>
      <c r="HO86" s="97">
        <f t="shared" si="257"/>
        <v>0</v>
      </c>
      <c r="HP86" s="97">
        <f t="shared" si="257"/>
        <v>0</v>
      </c>
      <c r="HQ86" s="97">
        <f t="shared" si="257"/>
        <v>0</v>
      </c>
      <c r="HR86" s="97">
        <f t="shared" si="257"/>
        <v>0</v>
      </c>
      <c r="HS86" s="97">
        <f t="shared" si="257"/>
        <v>0</v>
      </c>
      <c r="HT86" s="97">
        <f t="shared" si="257"/>
        <v>0</v>
      </c>
      <c r="HU86" s="97">
        <f t="shared" ref="HU86:KF86" si="258">HU63/HU$56</f>
        <v>0</v>
      </c>
      <c r="HV86" s="97">
        <f t="shared" si="258"/>
        <v>0</v>
      </c>
      <c r="HW86" s="97">
        <f t="shared" si="258"/>
        <v>0</v>
      </c>
      <c r="HX86" s="97">
        <f t="shared" si="258"/>
        <v>0</v>
      </c>
      <c r="HY86" s="97">
        <f t="shared" si="258"/>
        <v>0</v>
      </c>
      <c r="HZ86" s="97">
        <f t="shared" si="258"/>
        <v>0</v>
      </c>
      <c r="IA86" s="97">
        <f t="shared" si="258"/>
        <v>0</v>
      </c>
      <c r="IB86" s="97">
        <f t="shared" si="258"/>
        <v>0</v>
      </c>
      <c r="IC86" s="97">
        <f t="shared" si="258"/>
        <v>0</v>
      </c>
      <c r="ID86" s="97">
        <f t="shared" si="258"/>
        <v>0</v>
      </c>
      <c r="IE86" s="97">
        <f t="shared" si="258"/>
        <v>0</v>
      </c>
      <c r="IF86" s="97">
        <f t="shared" si="258"/>
        <v>0</v>
      </c>
      <c r="IG86" s="97">
        <f t="shared" si="258"/>
        <v>0</v>
      </c>
      <c r="IH86" s="97">
        <f t="shared" si="258"/>
        <v>0</v>
      </c>
      <c r="II86" s="97">
        <f t="shared" si="258"/>
        <v>0</v>
      </c>
      <c r="IJ86" s="97">
        <f t="shared" si="258"/>
        <v>0</v>
      </c>
      <c r="IK86" s="97">
        <f t="shared" si="258"/>
        <v>0</v>
      </c>
      <c r="IL86" s="97">
        <f t="shared" si="258"/>
        <v>0</v>
      </c>
      <c r="IM86" s="97">
        <f t="shared" si="258"/>
        <v>0</v>
      </c>
      <c r="IN86" s="97">
        <f t="shared" si="258"/>
        <v>0</v>
      </c>
      <c r="IO86" s="97">
        <f t="shared" si="258"/>
        <v>0</v>
      </c>
      <c r="IP86" s="97">
        <f t="shared" si="258"/>
        <v>0</v>
      </c>
      <c r="IQ86" s="97">
        <f t="shared" si="258"/>
        <v>3.682337367717942E-3</v>
      </c>
      <c r="IR86" s="97">
        <f t="shared" si="258"/>
        <v>0</v>
      </c>
      <c r="IS86" s="97">
        <f t="shared" si="258"/>
        <v>0</v>
      </c>
      <c r="IT86" s="97">
        <f t="shared" si="258"/>
        <v>0</v>
      </c>
      <c r="IU86" s="97">
        <f t="shared" si="258"/>
        <v>0</v>
      </c>
      <c r="IV86" s="97">
        <f t="shared" si="258"/>
        <v>0</v>
      </c>
      <c r="IW86" s="97">
        <f t="shared" si="258"/>
        <v>0</v>
      </c>
      <c r="IX86" s="97">
        <f t="shared" si="258"/>
        <v>0</v>
      </c>
      <c r="IY86" s="97">
        <f t="shared" si="258"/>
        <v>0</v>
      </c>
      <c r="IZ86" s="97">
        <f t="shared" si="258"/>
        <v>0</v>
      </c>
      <c r="JA86" s="97">
        <f t="shared" si="258"/>
        <v>0</v>
      </c>
      <c r="JB86" s="97">
        <f t="shared" si="258"/>
        <v>0</v>
      </c>
      <c r="JC86" s="97">
        <f t="shared" si="258"/>
        <v>0</v>
      </c>
      <c r="JD86" s="97">
        <f t="shared" si="258"/>
        <v>0</v>
      </c>
      <c r="JE86" s="97">
        <f t="shared" si="258"/>
        <v>1.0079944386513731E-2</v>
      </c>
      <c r="JF86" s="97">
        <f t="shared" si="258"/>
        <v>0</v>
      </c>
      <c r="JG86" s="97">
        <f t="shared" si="258"/>
        <v>3.1051383936296363E-4</v>
      </c>
      <c r="JH86" s="97">
        <f t="shared" si="258"/>
        <v>9.2532509805285117E-4</v>
      </c>
      <c r="JI86" s="97">
        <f t="shared" si="258"/>
        <v>8.1026241142032034E-3</v>
      </c>
      <c r="JJ86" s="97">
        <f t="shared" si="258"/>
        <v>1.0978316570659457E-2</v>
      </c>
      <c r="JK86" s="97">
        <f t="shared" si="258"/>
        <v>0</v>
      </c>
      <c r="JL86" s="97">
        <f t="shared" si="258"/>
        <v>3.0364586583628349E-2</v>
      </c>
      <c r="JM86" s="97">
        <f t="shared" si="258"/>
        <v>0</v>
      </c>
      <c r="JN86" s="97">
        <f t="shared" si="258"/>
        <v>0</v>
      </c>
      <c r="JO86" s="97">
        <f t="shared" si="258"/>
        <v>0</v>
      </c>
      <c r="JP86" s="97">
        <f t="shared" si="258"/>
        <v>0</v>
      </c>
      <c r="JQ86" s="97">
        <f t="shared" si="258"/>
        <v>0</v>
      </c>
      <c r="JR86" s="97">
        <f t="shared" si="258"/>
        <v>1.51040217338901E-2</v>
      </c>
      <c r="JS86" s="97">
        <f t="shared" si="258"/>
        <v>0</v>
      </c>
      <c r="JT86" s="97">
        <f t="shared" si="258"/>
        <v>6.2623699665308478E-3</v>
      </c>
      <c r="JU86" s="97">
        <f t="shared" si="258"/>
        <v>0</v>
      </c>
      <c r="JV86" s="97">
        <f t="shared" si="258"/>
        <v>0</v>
      </c>
      <c r="JW86" s="97">
        <f t="shared" si="258"/>
        <v>6.6376302520019539E-4</v>
      </c>
      <c r="JX86" s="97">
        <f t="shared" si="258"/>
        <v>5.5504952749629963E-4</v>
      </c>
      <c r="JY86" s="97">
        <f t="shared" si="258"/>
        <v>0</v>
      </c>
      <c r="JZ86" s="97">
        <f t="shared" si="258"/>
        <v>0</v>
      </c>
      <c r="KA86" s="97">
        <f t="shared" si="258"/>
        <v>1.5495231308744806E-2</v>
      </c>
      <c r="KB86" s="97">
        <f t="shared" si="258"/>
        <v>6.2130879745333203E-3</v>
      </c>
      <c r="KC86" s="97">
        <f t="shared" si="258"/>
        <v>2.2352565055162765E-3</v>
      </c>
      <c r="KD86" s="97">
        <f t="shared" si="258"/>
        <v>2.7333370422471782E-2</v>
      </c>
      <c r="KE86" s="97">
        <f t="shared" si="258"/>
        <v>0</v>
      </c>
      <c r="KF86" s="97">
        <f t="shared" si="258"/>
        <v>0</v>
      </c>
      <c r="KG86" s="97">
        <f t="shared" ref="KG86:KR86" si="259">KG63/KG$56</f>
        <v>2.3716234232415423E-3</v>
      </c>
      <c r="KH86" s="97">
        <f t="shared" si="259"/>
        <v>5.2204985458119066E-3</v>
      </c>
      <c r="KI86" s="97">
        <f t="shared" si="259"/>
        <v>0</v>
      </c>
      <c r="KJ86" s="97">
        <f t="shared" si="259"/>
        <v>1.2935606910634024E-2</v>
      </c>
      <c r="KK86" s="97">
        <f t="shared" si="259"/>
        <v>4.2117538539705707E-2</v>
      </c>
      <c r="KL86" s="97">
        <f t="shared" si="259"/>
        <v>0</v>
      </c>
      <c r="KM86" s="97">
        <f t="shared" si="259"/>
        <v>4.1933537942524107E-3</v>
      </c>
      <c r="KN86" s="97">
        <f t="shared" si="259"/>
        <v>1.6372908591989921E-2</v>
      </c>
      <c r="KO86" s="97">
        <f t="shared" si="259"/>
        <v>2.1566370193336166E-3</v>
      </c>
      <c r="KP86" s="97">
        <f t="shared" si="259"/>
        <v>1.45007244230827E-3</v>
      </c>
      <c r="KQ86" s="97">
        <f t="shared" si="259"/>
        <v>5.6489389975075488E-3</v>
      </c>
      <c r="KR86" s="97">
        <f t="shared" si="259"/>
        <v>3.6384373001244791E-3</v>
      </c>
    </row>
    <row r="87" spans="32:304" x14ac:dyDescent="0.15">
      <c r="AF87" s="96"/>
      <c r="AG87" s="96"/>
      <c r="CU87" s="82" t="s">
        <v>375</v>
      </c>
      <c r="CV87" s="83" t="s">
        <v>26</v>
      </c>
      <c r="CW87" s="97">
        <f t="shared" ref="CW87:FH87" si="260">CW64/CW$56</f>
        <v>0</v>
      </c>
      <c r="CX87" s="97">
        <f t="shared" si="260"/>
        <v>0</v>
      </c>
      <c r="CY87" s="97">
        <f t="shared" si="260"/>
        <v>0</v>
      </c>
      <c r="CZ87" s="97">
        <f t="shared" si="260"/>
        <v>0</v>
      </c>
      <c r="DA87" s="97">
        <f t="shared" si="260"/>
        <v>0</v>
      </c>
      <c r="DB87" s="97">
        <f t="shared" si="260"/>
        <v>0</v>
      </c>
      <c r="DC87" s="97">
        <f t="shared" si="260"/>
        <v>0</v>
      </c>
      <c r="DD87" s="97">
        <f t="shared" si="260"/>
        <v>0</v>
      </c>
      <c r="DE87" s="97">
        <f t="shared" si="260"/>
        <v>0</v>
      </c>
      <c r="DF87" s="97">
        <f t="shared" si="260"/>
        <v>0</v>
      </c>
      <c r="DG87" s="97">
        <f t="shared" si="260"/>
        <v>0</v>
      </c>
      <c r="DH87" s="97">
        <f t="shared" si="260"/>
        <v>0</v>
      </c>
      <c r="DI87" s="97">
        <f t="shared" si="260"/>
        <v>0</v>
      </c>
      <c r="DJ87" s="97">
        <f t="shared" si="260"/>
        <v>0</v>
      </c>
      <c r="DK87" s="97">
        <f t="shared" si="260"/>
        <v>0</v>
      </c>
      <c r="DL87" s="97">
        <f t="shared" si="260"/>
        <v>0</v>
      </c>
      <c r="DM87" s="97">
        <f t="shared" si="260"/>
        <v>0</v>
      </c>
      <c r="DN87" s="97">
        <f t="shared" si="260"/>
        <v>0</v>
      </c>
      <c r="DO87" s="97">
        <f t="shared" si="260"/>
        <v>0</v>
      </c>
      <c r="DP87" s="97">
        <f t="shared" si="260"/>
        <v>0</v>
      </c>
      <c r="DQ87" s="97">
        <f t="shared" si="260"/>
        <v>0</v>
      </c>
      <c r="DR87" s="97">
        <f t="shared" si="260"/>
        <v>0</v>
      </c>
      <c r="DS87" s="97">
        <f t="shared" si="260"/>
        <v>0</v>
      </c>
      <c r="DT87" s="97">
        <f t="shared" si="260"/>
        <v>6.3002505759193067E-4</v>
      </c>
      <c r="DU87" s="97">
        <f t="shared" si="260"/>
        <v>0</v>
      </c>
      <c r="DV87" s="97">
        <f t="shared" si="260"/>
        <v>5.9203187281963538E-4</v>
      </c>
      <c r="DW87" s="97">
        <f t="shared" si="260"/>
        <v>0</v>
      </c>
      <c r="DX87" s="97">
        <f t="shared" si="260"/>
        <v>0</v>
      </c>
      <c r="DY87" s="97">
        <f t="shared" si="260"/>
        <v>0</v>
      </c>
      <c r="DZ87" s="97">
        <f t="shared" si="260"/>
        <v>8.2314252277400661E-4</v>
      </c>
      <c r="EA87" s="97">
        <f t="shared" si="260"/>
        <v>0</v>
      </c>
      <c r="EB87" s="97">
        <f t="shared" si="260"/>
        <v>0</v>
      </c>
      <c r="EC87" s="97">
        <f t="shared" si="260"/>
        <v>1.4513778126193019E-3</v>
      </c>
      <c r="ED87" s="97">
        <f t="shared" si="260"/>
        <v>3.8191444428666477E-4</v>
      </c>
      <c r="EE87" s="97">
        <f t="shared" si="260"/>
        <v>6.0380864385089139E-4</v>
      </c>
      <c r="EF87" s="97">
        <f t="shared" si="260"/>
        <v>0</v>
      </c>
      <c r="EG87" s="97">
        <f t="shared" si="260"/>
        <v>0</v>
      </c>
      <c r="EH87" s="97">
        <f t="shared" si="260"/>
        <v>0</v>
      </c>
      <c r="EI87" s="97">
        <f t="shared" si="260"/>
        <v>1.7935186545546375E-3</v>
      </c>
      <c r="EJ87" s="97">
        <f t="shared" si="260"/>
        <v>0</v>
      </c>
      <c r="EK87" s="97">
        <f t="shared" si="260"/>
        <v>0</v>
      </c>
      <c r="EL87" s="97">
        <f t="shared" si="260"/>
        <v>0</v>
      </c>
      <c r="EM87" s="97">
        <f t="shared" si="260"/>
        <v>0</v>
      </c>
      <c r="EN87" s="97">
        <f t="shared" si="260"/>
        <v>0</v>
      </c>
      <c r="EO87" s="97">
        <f t="shared" si="260"/>
        <v>0</v>
      </c>
      <c r="EP87" s="97">
        <f t="shared" si="260"/>
        <v>0</v>
      </c>
      <c r="EQ87" s="97">
        <f t="shared" si="260"/>
        <v>0</v>
      </c>
      <c r="ER87" s="97">
        <f t="shared" si="260"/>
        <v>0</v>
      </c>
      <c r="ES87" s="97">
        <f t="shared" si="260"/>
        <v>0</v>
      </c>
      <c r="ET87" s="97">
        <f t="shared" si="260"/>
        <v>0</v>
      </c>
      <c r="EU87" s="97">
        <f t="shared" si="260"/>
        <v>0</v>
      </c>
      <c r="EV87" s="97">
        <f t="shared" si="260"/>
        <v>0</v>
      </c>
      <c r="EW87" s="97">
        <f t="shared" si="260"/>
        <v>4.5021438498148001E-4</v>
      </c>
      <c r="EX87" s="97">
        <f t="shared" si="260"/>
        <v>0</v>
      </c>
      <c r="EY87" s="97">
        <f t="shared" si="260"/>
        <v>0</v>
      </c>
      <c r="EZ87" s="97">
        <f t="shared" si="260"/>
        <v>0</v>
      </c>
      <c r="FA87" s="97">
        <f t="shared" si="260"/>
        <v>0</v>
      </c>
      <c r="FB87" s="97">
        <f t="shared" si="260"/>
        <v>0</v>
      </c>
      <c r="FC87" s="97">
        <f t="shared" si="260"/>
        <v>0</v>
      </c>
      <c r="FD87" s="97">
        <f t="shared" si="260"/>
        <v>5.506085094720834E-4</v>
      </c>
      <c r="FE87" s="97">
        <f t="shared" si="260"/>
        <v>0</v>
      </c>
      <c r="FF87" s="97">
        <f t="shared" si="260"/>
        <v>0</v>
      </c>
      <c r="FG87" s="97">
        <f t="shared" si="260"/>
        <v>0</v>
      </c>
      <c r="FH87" s="97">
        <f t="shared" si="260"/>
        <v>1.3634913366978888E-2</v>
      </c>
      <c r="FI87" s="97">
        <f t="shared" ref="FI87:HT87" si="261">FI64/FI$56</f>
        <v>0</v>
      </c>
      <c r="FJ87" s="97">
        <f t="shared" si="261"/>
        <v>0</v>
      </c>
      <c r="FK87" s="97">
        <f t="shared" si="261"/>
        <v>0</v>
      </c>
      <c r="FL87" s="97">
        <f t="shared" si="261"/>
        <v>0</v>
      </c>
      <c r="FM87" s="97">
        <f t="shared" si="261"/>
        <v>0</v>
      </c>
      <c r="FN87" s="97">
        <f t="shared" si="261"/>
        <v>0</v>
      </c>
      <c r="FO87" s="97">
        <f t="shared" si="261"/>
        <v>0</v>
      </c>
      <c r="FP87" s="97">
        <f t="shared" si="261"/>
        <v>0</v>
      </c>
      <c r="FQ87" s="97">
        <f t="shared" si="261"/>
        <v>0</v>
      </c>
      <c r="FR87" s="97">
        <f t="shared" si="261"/>
        <v>0</v>
      </c>
      <c r="FS87" s="97">
        <f t="shared" si="261"/>
        <v>0</v>
      </c>
      <c r="FT87" s="97">
        <f t="shared" si="261"/>
        <v>0</v>
      </c>
      <c r="FU87" s="97">
        <f t="shared" si="261"/>
        <v>0</v>
      </c>
      <c r="FV87" s="97">
        <f t="shared" si="261"/>
        <v>0</v>
      </c>
      <c r="FW87" s="97">
        <f t="shared" si="261"/>
        <v>3.9833766827561515E-4</v>
      </c>
      <c r="FX87" s="97">
        <f t="shared" si="261"/>
        <v>0</v>
      </c>
      <c r="FY87" s="97">
        <f t="shared" si="261"/>
        <v>0</v>
      </c>
      <c r="FZ87" s="97">
        <f t="shared" si="261"/>
        <v>0</v>
      </c>
      <c r="GA87" s="97">
        <f t="shared" si="261"/>
        <v>1.7355668690791659E-3</v>
      </c>
      <c r="GB87" s="97">
        <f t="shared" si="261"/>
        <v>0</v>
      </c>
      <c r="GC87" s="97">
        <f t="shared" si="261"/>
        <v>0</v>
      </c>
      <c r="GD87" s="97">
        <f t="shared" si="261"/>
        <v>0</v>
      </c>
      <c r="GE87" s="97">
        <f t="shared" si="261"/>
        <v>3.9932236002199293E-4</v>
      </c>
      <c r="GF87" s="97">
        <f t="shared" si="261"/>
        <v>0</v>
      </c>
      <c r="GG87" s="97">
        <f t="shared" si="261"/>
        <v>0</v>
      </c>
      <c r="GH87" s="97">
        <f t="shared" si="261"/>
        <v>0</v>
      </c>
      <c r="GI87" s="97">
        <f t="shared" si="261"/>
        <v>0</v>
      </c>
      <c r="GJ87" s="97">
        <f t="shared" si="261"/>
        <v>0</v>
      </c>
      <c r="GK87" s="97">
        <f t="shared" si="261"/>
        <v>0</v>
      </c>
      <c r="GL87" s="97">
        <f t="shared" si="261"/>
        <v>0</v>
      </c>
      <c r="GM87" s="97">
        <f t="shared" si="261"/>
        <v>0</v>
      </c>
      <c r="GN87" s="97">
        <f t="shared" si="261"/>
        <v>0</v>
      </c>
      <c r="GO87" s="97">
        <f t="shared" si="261"/>
        <v>0</v>
      </c>
      <c r="GP87" s="97">
        <f t="shared" si="261"/>
        <v>0</v>
      </c>
      <c r="GQ87" s="97">
        <f t="shared" si="261"/>
        <v>5.7632279711192528E-4</v>
      </c>
      <c r="GR87" s="97">
        <f t="shared" si="261"/>
        <v>0</v>
      </c>
      <c r="GS87" s="97">
        <f t="shared" si="261"/>
        <v>0</v>
      </c>
      <c r="GT87" s="97">
        <f t="shared" si="261"/>
        <v>0</v>
      </c>
      <c r="GU87" s="97">
        <f t="shared" si="261"/>
        <v>0</v>
      </c>
      <c r="GV87" s="97">
        <f t="shared" si="261"/>
        <v>9.2656301490463356E-4</v>
      </c>
      <c r="GW87" s="97">
        <f t="shared" si="261"/>
        <v>0</v>
      </c>
      <c r="GX87" s="97">
        <f t="shared" si="261"/>
        <v>0</v>
      </c>
      <c r="GY87" s="97">
        <f t="shared" si="261"/>
        <v>0</v>
      </c>
      <c r="GZ87" s="97">
        <f t="shared" si="261"/>
        <v>6.5822475224545105E-4</v>
      </c>
      <c r="HA87" s="97">
        <f t="shared" si="261"/>
        <v>4.3002636613951879E-4</v>
      </c>
      <c r="HB87" s="97">
        <f t="shared" si="261"/>
        <v>0</v>
      </c>
      <c r="HC87" s="97">
        <f t="shared" si="261"/>
        <v>0</v>
      </c>
      <c r="HD87" s="97">
        <f t="shared" si="261"/>
        <v>1.380185007153658E-3</v>
      </c>
      <c r="HE87" s="97">
        <f t="shared" si="261"/>
        <v>0</v>
      </c>
      <c r="HF87" s="97">
        <f t="shared" si="261"/>
        <v>1.3500575875731663E-3</v>
      </c>
      <c r="HG87" s="97">
        <f t="shared" si="261"/>
        <v>0</v>
      </c>
      <c r="HH87" s="97">
        <f t="shared" si="261"/>
        <v>0</v>
      </c>
      <c r="HI87" s="97">
        <f t="shared" si="261"/>
        <v>0</v>
      </c>
      <c r="HJ87" s="97">
        <f t="shared" si="261"/>
        <v>0</v>
      </c>
      <c r="HK87" s="97">
        <f t="shared" si="261"/>
        <v>0</v>
      </c>
      <c r="HL87" s="97">
        <f t="shared" si="261"/>
        <v>0</v>
      </c>
      <c r="HM87" s="97">
        <f t="shared" si="261"/>
        <v>0</v>
      </c>
      <c r="HN87" s="97">
        <f t="shared" si="261"/>
        <v>0</v>
      </c>
      <c r="HO87" s="97">
        <f t="shared" si="261"/>
        <v>0</v>
      </c>
      <c r="HP87" s="97">
        <f t="shared" si="261"/>
        <v>0</v>
      </c>
      <c r="HQ87" s="97">
        <f t="shared" si="261"/>
        <v>0</v>
      </c>
      <c r="HR87" s="97">
        <f t="shared" si="261"/>
        <v>0</v>
      </c>
      <c r="HS87" s="97">
        <f t="shared" si="261"/>
        <v>0</v>
      </c>
      <c r="HT87" s="97">
        <f t="shared" si="261"/>
        <v>1.374887972826117E-3</v>
      </c>
      <c r="HU87" s="97">
        <f t="shared" ref="HU87:KF87" si="262">HU64/HU$56</f>
        <v>0</v>
      </c>
      <c r="HV87" s="97">
        <f t="shared" si="262"/>
        <v>0</v>
      </c>
      <c r="HW87" s="97">
        <f t="shared" si="262"/>
        <v>0</v>
      </c>
      <c r="HX87" s="97">
        <f t="shared" si="262"/>
        <v>0</v>
      </c>
      <c r="HY87" s="97">
        <f t="shared" si="262"/>
        <v>0</v>
      </c>
      <c r="HZ87" s="97">
        <f t="shared" si="262"/>
        <v>0</v>
      </c>
      <c r="IA87" s="97">
        <f t="shared" si="262"/>
        <v>0</v>
      </c>
      <c r="IB87" s="97">
        <f t="shared" si="262"/>
        <v>0</v>
      </c>
      <c r="IC87" s="97">
        <f t="shared" si="262"/>
        <v>0</v>
      </c>
      <c r="ID87" s="97">
        <f t="shared" si="262"/>
        <v>0</v>
      </c>
      <c r="IE87" s="97">
        <f t="shared" si="262"/>
        <v>2.6063776697473743E-3</v>
      </c>
      <c r="IF87" s="97">
        <f t="shared" si="262"/>
        <v>0</v>
      </c>
      <c r="IG87" s="97">
        <f t="shared" si="262"/>
        <v>0</v>
      </c>
      <c r="IH87" s="97">
        <f t="shared" si="262"/>
        <v>0</v>
      </c>
      <c r="II87" s="97">
        <f t="shared" si="262"/>
        <v>0</v>
      </c>
      <c r="IJ87" s="97">
        <f t="shared" si="262"/>
        <v>1.4242314588305135E-3</v>
      </c>
      <c r="IK87" s="97">
        <f t="shared" si="262"/>
        <v>4.417469136458985E-3</v>
      </c>
      <c r="IL87" s="97">
        <f t="shared" si="262"/>
        <v>0</v>
      </c>
      <c r="IM87" s="97">
        <f t="shared" si="262"/>
        <v>0</v>
      </c>
      <c r="IN87" s="97">
        <f t="shared" si="262"/>
        <v>0</v>
      </c>
      <c r="IO87" s="97">
        <f t="shared" si="262"/>
        <v>0</v>
      </c>
      <c r="IP87" s="97">
        <f t="shared" si="262"/>
        <v>0</v>
      </c>
      <c r="IQ87" s="97">
        <f t="shared" si="262"/>
        <v>0</v>
      </c>
      <c r="IR87" s="97">
        <f t="shared" si="262"/>
        <v>0</v>
      </c>
      <c r="IS87" s="97">
        <f t="shared" si="262"/>
        <v>6.7745001576038184E-4</v>
      </c>
      <c r="IT87" s="97">
        <f t="shared" si="262"/>
        <v>0</v>
      </c>
      <c r="IU87" s="97">
        <f t="shared" si="262"/>
        <v>0</v>
      </c>
      <c r="IV87" s="97">
        <f t="shared" si="262"/>
        <v>0</v>
      </c>
      <c r="IW87" s="97">
        <f t="shared" si="262"/>
        <v>0</v>
      </c>
      <c r="IX87" s="97">
        <f t="shared" si="262"/>
        <v>0</v>
      </c>
      <c r="IY87" s="97">
        <f t="shared" si="262"/>
        <v>0</v>
      </c>
      <c r="IZ87" s="97">
        <f t="shared" si="262"/>
        <v>0</v>
      </c>
      <c r="JA87" s="97">
        <f t="shared" si="262"/>
        <v>0</v>
      </c>
      <c r="JB87" s="97">
        <f t="shared" si="262"/>
        <v>0</v>
      </c>
      <c r="JC87" s="97">
        <f t="shared" si="262"/>
        <v>0</v>
      </c>
      <c r="JD87" s="97">
        <f t="shared" si="262"/>
        <v>0</v>
      </c>
      <c r="JE87" s="97">
        <f t="shared" si="262"/>
        <v>0</v>
      </c>
      <c r="JF87" s="97">
        <f t="shared" si="262"/>
        <v>0</v>
      </c>
      <c r="JG87" s="97">
        <f t="shared" si="262"/>
        <v>1.3049338995450778E-3</v>
      </c>
      <c r="JH87" s="97">
        <f t="shared" si="262"/>
        <v>6.6344828252170511E-4</v>
      </c>
      <c r="JI87" s="97">
        <f t="shared" si="262"/>
        <v>6.7749982035989614E-4</v>
      </c>
      <c r="JJ87" s="97">
        <f t="shared" si="262"/>
        <v>5.1890912251356044E-3</v>
      </c>
      <c r="JK87" s="97">
        <f t="shared" si="262"/>
        <v>0</v>
      </c>
      <c r="JL87" s="97">
        <f t="shared" si="262"/>
        <v>3.4579409824669373E-3</v>
      </c>
      <c r="JM87" s="97">
        <f t="shared" si="262"/>
        <v>0</v>
      </c>
      <c r="JN87" s="97">
        <f t="shared" si="262"/>
        <v>0</v>
      </c>
      <c r="JO87" s="97">
        <f t="shared" si="262"/>
        <v>5.1374505736899662E-4</v>
      </c>
      <c r="JP87" s="97">
        <f t="shared" si="262"/>
        <v>5.256863283676622E-4</v>
      </c>
      <c r="JQ87" s="97">
        <f t="shared" si="262"/>
        <v>0</v>
      </c>
      <c r="JR87" s="97">
        <f t="shared" si="262"/>
        <v>0</v>
      </c>
      <c r="JS87" s="97">
        <f t="shared" si="262"/>
        <v>0</v>
      </c>
      <c r="JT87" s="97">
        <f t="shared" si="262"/>
        <v>0</v>
      </c>
      <c r="JU87" s="97">
        <f t="shared" si="262"/>
        <v>3.2599043923562539E-3</v>
      </c>
      <c r="JV87" s="97">
        <f t="shared" si="262"/>
        <v>2.96233793722895E-3</v>
      </c>
      <c r="JW87" s="97">
        <f t="shared" si="262"/>
        <v>6.2119054052402688E-4</v>
      </c>
      <c r="JX87" s="97">
        <f t="shared" si="262"/>
        <v>0</v>
      </c>
      <c r="JY87" s="97">
        <f t="shared" si="262"/>
        <v>1.0414537835000295E-3</v>
      </c>
      <c r="JZ87" s="97">
        <f t="shared" si="262"/>
        <v>0</v>
      </c>
      <c r="KA87" s="97">
        <f t="shared" si="262"/>
        <v>0</v>
      </c>
      <c r="KB87" s="97">
        <f t="shared" si="262"/>
        <v>0</v>
      </c>
      <c r="KC87" s="97">
        <f t="shared" si="262"/>
        <v>4.7224891081969357E-4</v>
      </c>
      <c r="KD87" s="97">
        <f t="shared" si="262"/>
        <v>7.7475912577603051E-4</v>
      </c>
      <c r="KE87" s="97">
        <f t="shared" si="262"/>
        <v>1.8822091857000562E-3</v>
      </c>
      <c r="KF87" s="97">
        <f t="shared" si="262"/>
        <v>0</v>
      </c>
      <c r="KG87" s="97">
        <f t="shared" ref="KG87:KR87" si="263">KG64/KG$56</f>
        <v>0</v>
      </c>
      <c r="KH87" s="97">
        <f t="shared" si="263"/>
        <v>0</v>
      </c>
      <c r="KI87" s="97">
        <f t="shared" si="263"/>
        <v>0</v>
      </c>
      <c r="KJ87" s="97">
        <f t="shared" si="263"/>
        <v>5.443585148390285E-4</v>
      </c>
      <c r="KK87" s="97">
        <f t="shared" si="263"/>
        <v>4.6149864692446606E-4</v>
      </c>
      <c r="KL87" s="97">
        <f t="shared" si="263"/>
        <v>0</v>
      </c>
      <c r="KM87" s="97">
        <f t="shared" si="263"/>
        <v>0</v>
      </c>
      <c r="KN87" s="97">
        <f t="shared" si="263"/>
        <v>0</v>
      </c>
      <c r="KO87" s="97">
        <f t="shared" si="263"/>
        <v>5.082093801215585E-4</v>
      </c>
      <c r="KP87" s="97">
        <f t="shared" si="263"/>
        <v>0</v>
      </c>
      <c r="KQ87" s="97">
        <f t="shared" si="263"/>
        <v>0</v>
      </c>
      <c r="KR87" s="97">
        <f t="shared" si="263"/>
        <v>1.1056267515750266E-3</v>
      </c>
    </row>
    <row r="88" spans="32:304" x14ac:dyDescent="0.15">
      <c r="AF88" s="96"/>
      <c r="AG88" s="96"/>
      <c r="CE88" s="98" t="s">
        <v>396</v>
      </c>
      <c r="CU88" s="82" t="s">
        <v>374</v>
      </c>
      <c r="CV88" s="83" t="s">
        <v>27</v>
      </c>
      <c r="CW88" s="97">
        <f t="shared" ref="CW88:FH88" si="264">CW65/CW$56</f>
        <v>1.5531480721194658E-2</v>
      </c>
      <c r="CX88" s="97">
        <f t="shared" si="264"/>
        <v>0.12912743024432743</v>
      </c>
      <c r="CY88" s="97">
        <f t="shared" si="264"/>
        <v>0</v>
      </c>
      <c r="CZ88" s="97">
        <f t="shared" si="264"/>
        <v>4.2553220927822729E-3</v>
      </c>
      <c r="DA88" s="97">
        <f t="shared" si="264"/>
        <v>2.5184072303150343E-3</v>
      </c>
      <c r="DB88" s="97">
        <f t="shared" si="264"/>
        <v>0</v>
      </c>
      <c r="DC88" s="97">
        <f t="shared" si="264"/>
        <v>0</v>
      </c>
      <c r="DD88" s="97">
        <f t="shared" si="264"/>
        <v>0</v>
      </c>
      <c r="DE88" s="97">
        <f t="shared" si="264"/>
        <v>4.8349880027818166E-3</v>
      </c>
      <c r="DF88" s="97">
        <f t="shared" si="264"/>
        <v>0</v>
      </c>
      <c r="DG88" s="97">
        <f t="shared" si="264"/>
        <v>0</v>
      </c>
      <c r="DH88" s="97">
        <f t="shared" si="264"/>
        <v>0</v>
      </c>
      <c r="DI88" s="97">
        <f t="shared" si="264"/>
        <v>0</v>
      </c>
      <c r="DJ88" s="97">
        <f t="shared" si="264"/>
        <v>0</v>
      </c>
      <c r="DK88" s="97">
        <f t="shared" si="264"/>
        <v>0</v>
      </c>
      <c r="DL88" s="97">
        <f t="shared" si="264"/>
        <v>0</v>
      </c>
      <c r="DM88" s="97">
        <f t="shared" si="264"/>
        <v>0</v>
      </c>
      <c r="DN88" s="97">
        <f t="shared" si="264"/>
        <v>2.3932562720379528E-3</v>
      </c>
      <c r="DO88" s="97">
        <f t="shared" si="264"/>
        <v>0</v>
      </c>
      <c r="DP88" s="97">
        <f t="shared" si="264"/>
        <v>0</v>
      </c>
      <c r="DQ88" s="97">
        <f t="shared" si="264"/>
        <v>0</v>
      </c>
      <c r="DR88" s="97">
        <f t="shared" si="264"/>
        <v>0</v>
      </c>
      <c r="DS88" s="97">
        <f t="shared" si="264"/>
        <v>2.1524266273985418E-2</v>
      </c>
      <c r="DT88" s="97">
        <f t="shared" si="264"/>
        <v>5.5404852413376169E-3</v>
      </c>
      <c r="DU88" s="97">
        <f t="shared" si="264"/>
        <v>0</v>
      </c>
      <c r="DV88" s="97">
        <f t="shared" si="264"/>
        <v>0</v>
      </c>
      <c r="DW88" s="97">
        <f t="shared" si="264"/>
        <v>0</v>
      </c>
      <c r="DX88" s="97">
        <f t="shared" si="264"/>
        <v>1.1266549944450221E-3</v>
      </c>
      <c r="DY88" s="97">
        <f t="shared" si="264"/>
        <v>0</v>
      </c>
      <c r="DZ88" s="97">
        <f t="shared" si="264"/>
        <v>0</v>
      </c>
      <c r="EA88" s="97">
        <f t="shared" si="264"/>
        <v>0</v>
      </c>
      <c r="EB88" s="97">
        <f t="shared" si="264"/>
        <v>0</v>
      </c>
      <c r="EC88" s="97">
        <f t="shared" si="264"/>
        <v>0</v>
      </c>
      <c r="ED88" s="97">
        <f t="shared" si="264"/>
        <v>2.2274790242897123E-3</v>
      </c>
      <c r="EE88" s="97">
        <f t="shared" si="264"/>
        <v>7.2200396033852976E-3</v>
      </c>
      <c r="EF88" s="97">
        <f t="shared" si="264"/>
        <v>0</v>
      </c>
      <c r="EG88" s="97">
        <f t="shared" si="264"/>
        <v>0</v>
      </c>
      <c r="EH88" s="97">
        <f t="shared" si="264"/>
        <v>1.227058230847672E-2</v>
      </c>
      <c r="EI88" s="97">
        <f t="shared" si="264"/>
        <v>3.2599156071695633E-2</v>
      </c>
      <c r="EJ88" s="97">
        <f t="shared" si="264"/>
        <v>4.5374138856862256E-2</v>
      </c>
      <c r="EK88" s="97">
        <f t="shared" si="264"/>
        <v>0</v>
      </c>
      <c r="EL88" s="97">
        <f t="shared" si="264"/>
        <v>4.6649362727808327E-2</v>
      </c>
      <c r="EM88" s="97">
        <f t="shared" si="264"/>
        <v>4.7293103223363782E-2</v>
      </c>
      <c r="EN88" s="97">
        <f t="shared" si="264"/>
        <v>0.10030738284025423</v>
      </c>
      <c r="EO88" s="97">
        <f t="shared" si="264"/>
        <v>5.0206985549477784E-3</v>
      </c>
      <c r="EP88" s="97">
        <f t="shared" si="264"/>
        <v>8.8481796529158475E-3</v>
      </c>
      <c r="EQ88" s="97">
        <f t="shared" si="264"/>
        <v>1.372717251607811E-2</v>
      </c>
      <c r="ER88" s="97">
        <f t="shared" si="264"/>
        <v>6.696005998109259E-3</v>
      </c>
      <c r="ES88" s="97">
        <f t="shared" si="264"/>
        <v>0</v>
      </c>
      <c r="ET88" s="97">
        <f t="shared" si="264"/>
        <v>2.1026761148487437E-3</v>
      </c>
      <c r="EU88" s="97">
        <f t="shared" si="264"/>
        <v>0</v>
      </c>
      <c r="EV88" s="97">
        <f t="shared" si="264"/>
        <v>0</v>
      </c>
      <c r="EW88" s="97">
        <f t="shared" si="264"/>
        <v>0</v>
      </c>
      <c r="EX88" s="97">
        <f t="shared" si="264"/>
        <v>0</v>
      </c>
      <c r="EY88" s="97">
        <f t="shared" si="264"/>
        <v>2.0333255647277514E-2</v>
      </c>
      <c r="EZ88" s="97">
        <f t="shared" si="264"/>
        <v>8.0804129118448205E-3</v>
      </c>
      <c r="FA88" s="97">
        <f t="shared" si="264"/>
        <v>0</v>
      </c>
      <c r="FB88" s="97">
        <f t="shared" si="264"/>
        <v>0</v>
      </c>
      <c r="FC88" s="97">
        <f t="shared" si="264"/>
        <v>0</v>
      </c>
      <c r="FD88" s="97">
        <f t="shared" si="264"/>
        <v>0</v>
      </c>
      <c r="FE88" s="97">
        <f t="shared" si="264"/>
        <v>0</v>
      </c>
      <c r="FF88" s="97">
        <f t="shared" si="264"/>
        <v>0</v>
      </c>
      <c r="FG88" s="97">
        <f t="shared" si="264"/>
        <v>0</v>
      </c>
      <c r="FH88" s="97">
        <f t="shared" si="264"/>
        <v>0</v>
      </c>
      <c r="FI88" s="97">
        <f t="shared" ref="FI88:HT88" si="265">FI65/FI$56</f>
        <v>0</v>
      </c>
      <c r="FJ88" s="97">
        <f t="shared" si="265"/>
        <v>0</v>
      </c>
      <c r="FK88" s="97">
        <f t="shared" si="265"/>
        <v>0</v>
      </c>
      <c r="FL88" s="97">
        <f t="shared" si="265"/>
        <v>0</v>
      </c>
      <c r="FM88" s="97">
        <f t="shared" si="265"/>
        <v>0</v>
      </c>
      <c r="FN88" s="97">
        <f t="shared" si="265"/>
        <v>0</v>
      </c>
      <c r="FO88" s="97">
        <f t="shared" si="265"/>
        <v>0</v>
      </c>
      <c r="FP88" s="97">
        <f t="shared" si="265"/>
        <v>0</v>
      </c>
      <c r="FQ88" s="97">
        <f t="shared" si="265"/>
        <v>0</v>
      </c>
      <c r="FR88" s="97">
        <f t="shared" si="265"/>
        <v>0</v>
      </c>
      <c r="FS88" s="97">
        <f t="shared" si="265"/>
        <v>0</v>
      </c>
      <c r="FT88" s="97">
        <f t="shared" si="265"/>
        <v>0</v>
      </c>
      <c r="FU88" s="97">
        <f t="shared" si="265"/>
        <v>0</v>
      </c>
      <c r="FV88" s="97">
        <f t="shared" si="265"/>
        <v>0</v>
      </c>
      <c r="FW88" s="97">
        <f t="shared" si="265"/>
        <v>3.0979196049209161E-3</v>
      </c>
      <c r="FX88" s="97">
        <f t="shared" si="265"/>
        <v>1.8178137030512237E-3</v>
      </c>
      <c r="FY88" s="97">
        <f t="shared" si="265"/>
        <v>1.7909338707623498E-3</v>
      </c>
      <c r="FZ88" s="97">
        <f t="shared" si="265"/>
        <v>0</v>
      </c>
      <c r="GA88" s="97">
        <f t="shared" si="265"/>
        <v>4.2823631660354564E-2</v>
      </c>
      <c r="GB88" s="97">
        <f t="shared" si="265"/>
        <v>0</v>
      </c>
      <c r="GC88" s="97">
        <f t="shared" si="265"/>
        <v>0</v>
      </c>
      <c r="GD88" s="97">
        <f t="shared" si="265"/>
        <v>0</v>
      </c>
      <c r="GE88" s="97">
        <f t="shared" si="265"/>
        <v>0</v>
      </c>
      <c r="GF88" s="97">
        <f t="shared" si="265"/>
        <v>0</v>
      </c>
      <c r="GG88" s="97">
        <f t="shared" si="265"/>
        <v>1.8354751275625643E-3</v>
      </c>
      <c r="GH88" s="97">
        <f t="shared" si="265"/>
        <v>3.0174553450991442E-2</v>
      </c>
      <c r="GI88" s="97">
        <f t="shared" si="265"/>
        <v>3.8337433439114298E-2</v>
      </c>
      <c r="GJ88" s="97">
        <f t="shared" si="265"/>
        <v>0</v>
      </c>
      <c r="GK88" s="97">
        <f t="shared" si="265"/>
        <v>0</v>
      </c>
      <c r="GL88" s="97">
        <f t="shared" si="265"/>
        <v>0</v>
      </c>
      <c r="GM88" s="97">
        <f t="shared" si="265"/>
        <v>0</v>
      </c>
      <c r="GN88" s="97">
        <f t="shared" si="265"/>
        <v>0</v>
      </c>
      <c r="GO88" s="97">
        <f t="shared" si="265"/>
        <v>8.3022939268696319E-2</v>
      </c>
      <c r="GP88" s="97">
        <f t="shared" si="265"/>
        <v>0</v>
      </c>
      <c r="GQ88" s="97">
        <f t="shared" si="265"/>
        <v>0</v>
      </c>
      <c r="GR88" s="97">
        <f t="shared" si="265"/>
        <v>0</v>
      </c>
      <c r="GS88" s="97">
        <f t="shared" si="265"/>
        <v>0</v>
      </c>
      <c r="GT88" s="97">
        <f t="shared" si="265"/>
        <v>0</v>
      </c>
      <c r="GU88" s="97">
        <f t="shared" si="265"/>
        <v>0</v>
      </c>
      <c r="GV88" s="97">
        <f t="shared" si="265"/>
        <v>4.5954680642687568E-2</v>
      </c>
      <c r="GW88" s="97">
        <f t="shared" si="265"/>
        <v>3.0202714083804767E-3</v>
      </c>
      <c r="GX88" s="97">
        <f t="shared" si="265"/>
        <v>0</v>
      </c>
      <c r="GY88" s="97">
        <f t="shared" si="265"/>
        <v>0</v>
      </c>
      <c r="GZ88" s="97">
        <f t="shared" si="265"/>
        <v>2.6979761939163981E-3</v>
      </c>
      <c r="HA88" s="97">
        <f t="shared" si="265"/>
        <v>0</v>
      </c>
      <c r="HB88" s="97">
        <f t="shared" si="265"/>
        <v>0</v>
      </c>
      <c r="HC88" s="97">
        <f t="shared" si="265"/>
        <v>0</v>
      </c>
      <c r="HD88" s="97">
        <f t="shared" si="265"/>
        <v>0</v>
      </c>
      <c r="HE88" s="97">
        <f t="shared" si="265"/>
        <v>0</v>
      </c>
      <c r="HF88" s="97">
        <f t="shared" si="265"/>
        <v>3.8222462466660119E-2</v>
      </c>
      <c r="HG88" s="97">
        <f t="shared" si="265"/>
        <v>0</v>
      </c>
      <c r="HH88" s="97">
        <f t="shared" si="265"/>
        <v>0</v>
      </c>
      <c r="HI88" s="97">
        <f t="shared" si="265"/>
        <v>0</v>
      </c>
      <c r="HJ88" s="97">
        <f t="shared" si="265"/>
        <v>0</v>
      </c>
      <c r="HK88" s="97">
        <f t="shared" si="265"/>
        <v>0</v>
      </c>
      <c r="HL88" s="97">
        <f t="shared" si="265"/>
        <v>0</v>
      </c>
      <c r="HM88" s="97">
        <f t="shared" si="265"/>
        <v>0</v>
      </c>
      <c r="HN88" s="97">
        <f t="shared" si="265"/>
        <v>0</v>
      </c>
      <c r="HO88" s="97">
        <f t="shared" si="265"/>
        <v>0</v>
      </c>
      <c r="HP88" s="97">
        <f t="shared" si="265"/>
        <v>0</v>
      </c>
      <c r="HQ88" s="97">
        <f t="shared" si="265"/>
        <v>0</v>
      </c>
      <c r="HR88" s="97">
        <f t="shared" si="265"/>
        <v>0</v>
      </c>
      <c r="HS88" s="97">
        <f t="shared" si="265"/>
        <v>0</v>
      </c>
      <c r="HT88" s="97">
        <f t="shared" si="265"/>
        <v>0</v>
      </c>
      <c r="HU88" s="97">
        <f t="shared" ref="HU88:KF88" si="266">HU65/HU$56</f>
        <v>0</v>
      </c>
      <c r="HV88" s="97">
        <f t="shared" si="266"/>
        <v>0</v>
      </c>
      <c r="HW88" s="97">
        <f t="shared" si="266"/>
        <v>0</v>
      </c>
      <c r="HX88" s="97">
        <f t="shared" si="266"/>
        <v>0</v>
      </c>
      <c r="HY88" s="97">
        <f t="shared" si="266"/>
        <v>0</v>
      </c>
      <c r="HZ88" s="97">
        <f t="shared" si="266"/>
        <v>0</v>
      </c>
      <c r="IA88" s="97">
        <f t="shared" si="266"/>
        <v>0</v>
      </c>
      <c r="IB88" s="97">
        <f t="shared" si="266"/>
        <v>0</v>
      </c>
      <c r="IC88" s="97">
        <f t="shared" si="266"/>
        <v>0</v>
      </c>
      <c r="ID88" s="97">
        <f t="shared" si="266"/>
        <v>0</v>
      </c>
      <c r="IE88" s="97">
        <f t="shared" si="266"/>
        <v>0</v>
      </c>
      <c r="IF88" s="97">
        <f t="shared" si="266"/>
        <v>0</v>
      </c>
      <c r="IG88" s="97">
        <f t="shared" si="266"/>
        <v>0</v>
      </c>
      <c r="IH88" s="97">
        <f t="shared" si="266"/>
        <v>0</v>
      </c>
      <c r="II88" s="97">
        <f t="shared" si="266"/>
        <v>0</v>
      </c>
      <c r="IJ88" s="97">
        <f t="shared" si="266"/>
        <v>0</v>
      </c>
      <c r="IK88" s="97">
        <f t="shared" si="266"/>
        <v>0</v>
      </c>
      <c r="IL88" s="97">
        <f t="shared" si="266"/>
        <v>0</v>
      </c>
      <c r="IM88" s="97">
        <f t="shared" si="266"/>
        <v>0</v>
      </c>
      <c r="IN88" s="97">
        <f t="shared" si="266"/>
        <v>0</v>
      </c>
      <c r="IO88" s="97">
        <f t="shared" si="266"/>
        <v>0</v>
      </c>
      <c r="IP88" s="97">
        <f t="shared" si="266"/>
        <v>0</v>
      </c>
      <c r="IQ88" s="97">
        <f t="shared" si="266"/>
        <v>0</v>
      </c>
      <c r="IR88" s="97">
        <f t="shared" si="266"/>
        <v>0</v>
      </c>
      <c r="IS88" s="97">
        <f t="shared" si="266"/>
        <v>0</v>
      </c>
      <c r="IT88" s="97">
        <f t="shared" si="266"/>
        <v>0</v>
      </c>
      <c r="IU88" s="97">
        <f t="shared" si="266"/>
        <v>0</v>
      </c>
      <c r="IV88" s="97">
        <f t="shared" si="266"/>
        <v>0</v>
      </c>
      <c r="IW88" s="97">
        <f t="shared" si="266"/>
        <v>0</v>
      </c>
      <c r="IX88" s="97">
        <f t="shared" si="266"/>
        <v>0</v>
      </c>
      <c r="IY88" s="97">
        <f t="shared" si="266"/>
        <v>0</v>
      </c>
      <c r="IZ88" s="97">
        <f t="shared" si="266"/>
        <v>0</v>
      </c>
      <c r="JA88" s="97">
        <f t="shared" si="266"/>
        <v>0</v>
      </c>
      <c r="JB88" s="97">
        <f t="shared" si="266"/>
        <v>0</v>
      </c>
      <c r="JC88" s="97">
        <f t="shared" si="266"/>
        <v>0</v>
      </c>
      <c r="JD88" s="97">
        <f t="shared" si="266"/>
        <v>0</v>
      </c>
      <c r="JE88" s="97">
        <f t="shared" si="266"/>
        <v>0</v>
      </c>
      <c r="JF88" s="97">
        <f t="shared" si="266"/>
        <v>0</v>
      </c>
      <c r="JG88" s="97">
        <f t="shared" si="266"/>
        <v>2.4526813706064439E-3</v>
      </c>
      <c r="JH88" s="97">
        <f t="shared" si="266"/>
        <v>1.1673693449227589E-3</v>
      </c>
      <c r="JI88" s="97">
        <f t="shared" si="266"/>
        <v>0</v>
      </c>
      <c r="JJ88" s="97">
        <f t="shared" si="266"/>
        <v>3.1777235819215105E-3</v>
      </c>
      <c r="JK88" s="97">
        <f t="shared" si="266"/>
        <v>0</v>
      </c>
      <c r="JL88" s="97">
        <f t="shared" si="266"/>
        <v>3.6740492469558288E-2</v>
      </c>
      <c r="JM88" s="97">
        <f t="shared" si="266"/>
        <v>1.2984493850670593E-2</v>
      </c>
      <c r="JN88" s="97">
        <f t="shared" si="266"/>
        <v>1.0918440248706991E-2</v>
      </c>
      <c r="JO88" s="97">
        <f t="shared" si="266"/>
        <v>0</v>
      </c>
      <c r="JP88" s="97">
        <f t="shared" si="266"/>
        <v>0</v>
      </c>
      <c r="JQ88" s="97">
        <f t="shared" si="266"/>
        <v>0</v>
      </c>
      <c r="JR88" s="97">
        <f t="shared" si="266"/>
        <v>1.4822796502273316E-2</v>
      </c>
      <c r="JS88" s="97">
        <f t="shared" si="266"/>
        <v>0</v>
      </c>
      <c r="JT88" s="97">
        <f t="shared" si="266"/>
        <v>2.4867120139083616E-2</v>
      </c>
      <c r="JU88" s="97">
        <f t="shared" si="266"/>
        <v>4.9829343166825479E-3</v>
      </c>
      <c r="JV88" s="97">
        <f t="shared" si="266"/>
        <v>3.0701702111418441E-2</v>
      </c>
      <c r="JW88" s="97">
        <f t="shared" si="266"/>
        <v>3.7574498363046795E-3</v>
      </c>
      <c r="JX88" s="97">
        <f t="shared" si="266"/>
        <v>5.4030826743077902E-3</v>
      </c>
      <c r="JY88" s="97">
        <f t="shared" si="266"/>
        <v>2.4862354256912595E-2</v>
      </c>
      <c r="JZ88" s="97">
        <f t="shared" si="266"/>
        <v>0</v>
      </c>
      <c r="KA88" s="97">
        <f t="shared" si="266"/>
        <v>1.6300162314575414E-2</v>
      </c>
      <c r="KB88" s="97">
        <f t="shared" si="266"/>
        <v>1.4314323773981145E-2</v>
      </c>
      <c r="KC88" s="97">
        <f t="shared" si="266"/>
        <v>3.0338614947257914E-2</v>
      </c>
      <c r="KD88" s="97">
        <f t="shared" si="266"/>
        <v>1.5987622482587166E-3</v>
      </c>
      <c r="KE88" s="97">
        <f t="shared" si="266"/>
        <v>4.0675899265221905E-3</v>
      </c>
      <c r="KF88" s="97">
        <f t="shared" si="266"/>
        <v>1.0054913977424042E-3</v>
      </c>
      <c r="KG88" s="97">
        <f t="shared" ref="KG88:KR88" si="267">KG65/KG$56</f>
        <v>1.5368944377228681E-2</v>
      </c>
      <c r="KH88" s="97">
        <f t="shared" si="267"/>
        <v>5.4531165501316937E-3</v>
      </c>
      <c r="KI88" s="97">
        <f t="shared" si="267"/>
        <v>0</v>
      </c>
      <c r="KJ88" s="97">
        <f t="shared" si="267"/>
        <v>0</v>
      </c>
      <c r="KK88" s="97">
        <f t="shared" si="267"/>
        <v>2.2613934571821214E-2</v>
      </c>
      <c r="KL88" s="97">
        <f t="shared" si="267"/>
        <v>0</v>
      </c>
      <c r="KM88" s="97">
        <f t="shared" si="267"/>
        <v>0</v>
      </c>
      <c r="KN88" s="97">
        <f t="shared" si="267"/>
        <v>0</v>
      </c>
      <c r="KO88" s="97">
        <f t="shared" si="267"/>
        <v>0</v>
      </c>
      <c r="KP88" s="97">
        <f t="shared" si="267"/>
        <v>5.5732562401263454E-3</v>
      </c>
      <c r="KQ88" s="97">
        <f t="shared" si="267"/>
        <v>0</v>
      </c>
      <c r="KR88" s="97">
        <f t="shared" si="267"/>
        <v>0</v>
      </c>
    </row>
    <row r="89" spans="32:304" x14ac:dyDescent="0.15">
      <c r="AF89" s="96"/>
      <c r="AG89" s="96"/>
      <c r="CU89" s="82" t="s">
        <v>373</v>
      </c>
      <c r="CV89" s="83" t="s">
        <v>28</v>
      </c>
      <c r="CW89" s="97">
        <f t="shared" ref="CW89:FH89" si="268">CW66/CW$56</f>
        <v>0</v>
      </c>
      <c r="CX89" s="97">
        <f t="shared" si="268"/>
        <v>0</v>
      </c>
      <c r="CY89" s="97">
        <f t="shared" si="268"/>
        <v>0</v>
      </c>
      <c r="CZ89" s="97">
        <f t="shared" si="268"/>
        <v>0</v>
      </c>
      <c r="DA89" s="97">
        <f t="shared" si="268"/>
        <v>1.2043453306674922E-3</v>
      </c>
      <c r="DB89" s="97">
        <f t="shared" si="268"/>
        <v>1.1756888939816893E-4</v>
      </c>
      <c r="DC89" s="97">
        <f t="shared" si="268"/>
        <v>0</v>
      </c>
      <c r="DD89" s="97">
        <f t="shared" si="268"/>
        <v>0</v>
      </c>
      <c r="DE89" s="97">
        <f t="shared" si="268"/>
        <v>1.3611484203430431E-3</v>
      </c>
      <c r="DF89" s="97">
        <f t="shared" si="268"/>
        <v>0</v>
      </c>
      <c r="DG89" s="97">
        <f t="shared" si="268"/>
        <v>0</v>
      </c>
      <c r="DH89" s="97">
        <f t="shared" si="268"/>
        <v>0</v>
      </c>
      <c r="DI89" s="97">
        <f t="shared" si="268"/>
        <v>0</v>
      </c>
      <c r="DJ89" s="97">
        <f t="shared" si="268"/>
        <v>0</v>
      </c>
      <c r="DK89" s="97">
        <f t="shared" si="268"/>
        <v>0</v>
      </c>
      <c r="DL89" s="97">
        <f t="shared" si="268"/>
        <v>1.1725360824410856E-2</v>
      </c>
      <c r="DM89" s="97">
        <f t="shared" si="268"/>
        <v>0</v>
      </c>
      <c r="DN89" s="97">
        <f t="shared" si="268"/>
        <v>0</v>
      </c>
      <c r="DO89" s="97">
        <f t="shared" si="268"/>
        <v>3.1365995079889707E-4</v>
      </c>
      <c r="DP89" s="97">
        <f t="shared" si="268"/>
        <v>2.0864743034145119E-2</v>
      </c>
      <c r="DQ89" s="97">
        <f t="shared" si="268"/>
        <v>0</v>
      </c>
      <c r="DR89" s="97">
        <f t="shared" si="268"/>
        <v>1.0079635920260269E-2</v>
      </c>
      <c r="DS89" s="97">
        <f t="shared" si="268"/>
        <v>4.2062390615775009E-4</v>
      </c>
      <c r="DT89" s="97">
        <f t="shared" si="268"/>
        <v>0</v>
      </c>
      <c r="DU89" s="97">
        <f t="shared" si="268"/>
        <v>0</v>
      </c>
      <c r="DV89" s="97">
        <f t="shared" si="268"/>
        <v>0</v>
      </c>
      <c r="DW89" s="97">
        <f t="shared" si="268"/>
        <v>0</v>
      </c>
      <c r="DX89" s="97">
        <f t="shared" si="268"/>
        <v>0</v>
      </c>
      <c r="DY89" s="97">
        <f t="shared" si="268"/>
        <v>0</v>
      </c>
      <c r="DZ89" s="97">
        <f t="shared" si="268"/>
        <v>0</v>
      </c>
      <c r="EA89" s="97">
        <f t="shared" si="268"/>
        <v>0</v>
      </c>
      <c r="EB89" s="97">
        <f t="shared" si="268"/>
        <v>1.711879416019526E-4</v>
      </c>
      <c r="EC89" s="97">
        <f t="shared" si="268"/>
        <v>0</v>
      </c>
      <c r="ED89" s="97">
        <f t="shared" si="268"/>
        <v>0</v>
      </c>
      <c r="EE89" s="97">
        <f t="shared" si="268"/>
        <v>0</v>
      </c>
      <c r="EF89" s="97">
        <f t="shared" si="268"/>
        <v>0</v>
      </c>
      <c r="EG89" s="97">
        <f t="shared" si="268"/>
        <v>0</v>
      </c>
      <c r="EH89" s="97">
        <f t="shared" si="268"/>
        <v>0</v>
      </c>
      <c r="EI89" s="97">
        <f t="shared" si="268"/>
        <v>0</v>
      </c>
      <c r="EJ89" s="97">
        <f t="shared" si="268"/>
        <v>0</v>
      </c>
      <c r="EK89" s="97">
        <f t="shared" si="268"/>
        <v>6.5087568005860858E-4</v>
      </c>
      <c r="EL89" s="97">
        <f t="shared" si="268"/>
        <v>0</v>
      </c>
      <c r="EM89" s="97">
        <f t="shared" si="268"/>
        <v>0</v>
      </c>
      <c r="EN89" s="97">
        <f t="shared" si="268"/>
        <v>0</v>
      </c>
      <c r="EO89" s="97">
        <f t="shared" si="268"/>
        <v>0</v>
      </c>
      <c r="EP89" s="97">
        <f t="shared" si="268"/>
        <v>0</v>
      </c>
      <c r="EQ89" s="97">
        <f t="shared" si="268"/>
        <v>2.2471024963731441E-4</v>
      </c>
      <c r="ER89" s="97">
        <f t="shared" si="268"/>
        <v>0</v>
      </c>
      <c r="ES89" s="97">
        <f t="shared" si="268"/>
        <v>0</v>
      </c>
      <c r="ET89" s="97">
        <f t="shared" si="268"/>
        <v>0</v>
      </c>
      <c r="EU89" s="97">
        <f t="shared" si="268"/>
        <v>0</v>
      </c>
      <c r="EV89" s="97">
        <f t="shared" si="268"/>
        <v>1.4605084134786917E-4</v>
      </c>
      <c r="EW89" s="97">
        <f t="shared" si="268"/>
        <v>0</v>
      </c>
      <c r="EX89" s="97">
        <f t="shared" si="268"/>
        <v>0</v>
      </c>
      <c r="EY89" s="97">
        <f t="shared" si="268"/>
        <v>0</v>
      </c>
      <c r="EZ89" s="97">
        <f t="shared" si="268"/>
        <v>0</v>
      </c>
      <c r="FA89" s="97">
        <f t="shared" si="268"/>
        <v>0</v>
      </c>
      <c r="FB89" s="97">
        <f t="shared" si="268"/>
        <v>0</v>
      </c>
      <c r="FC89" s="97">
        <f t="shared" si="268"/>
        <v>0</v>
      </c>
      <c r="FD89" s="97">
        <f t="shared" si="268"/>
        <v>6.4863248362477977E-4</v>
      </c>
      <c r="FE89" s="97">
        <f t="shared" si="268"/>
        <v>9.163986286162912E-5</v>
      </c>
      <c r="FF89" s="97">
        <f t="shared" si="268"/>
        <v>1.6236474940002036E-3</v>
      </c>
      <c r="FG89" s="97">
        <f t="shared" si="268"/>
        <v>0</v>
      </c>
      <c r="FH89" s="97">
        <f t="shared" si="268"/>
        <v>3.1089856024939754E-4</v>
      </c>
      <c r="FI89" s="97">
        <f t="shared" ref="FI89:HT89" si="269">FI66/FI$56</f>
        <v>0</v>
      </c>
      <c r="FJ89" s="97">
        <f t="shared" si="269"/>
        <v>0</v>
      </c>
      <c r="FK89" s="97">
        <f t="shared" si="269"/>
        <v>0</v>
      </c>
      <c r="FL89" s="97">
        <f t="shared" si="269"/>
        <v>0</v>
      </c>
      <c r="FM89" s="97">
        <f t="shared" si="269"/>
        <v>0</v>
      </c>
      <c r="FN89" s="97">
        <f t="shared" si="269"/>
        <v>0</v>
      </c>
      <c r="FO89" s="97">
        <f t="shared" si="269"/>
        <v>0</v>
      </c>
      <c r="FP89" s="97">
        <f t="shared" si="269"/>
        <v>1.5596030373581072E-4</v>
      </c>
      <c r="FQ89" s="97">
        <f t="shared" si="269"/>
        <v>0</v>
      </c>
      <c r="FR89" s="97">
        <f t="shared" si="269"/>
        <v>2.2072434285867575E-3</v>
      </c>
      <c r="FS89" s="97">
        <f t="shared" si="269"/>
        <v>8.1563595327289247E-4</v>
      </c>
      <c r="FT89" s="97">
        <f t="shared" si="269"/>
        <v>3.4463589942774722E-4</v>
      </c>
      <c r="FU89" s="97">
        <f t="shared" si="269"/>
        <v>0</v>
      </c>
      <c r="FV89" s="97">
        <f t="shared" si="269"/>
        <v>0</v>
      </c>
      <c r="FW89" s="97">
        <f t="shared" si="269"/>
        <v>0</v>
      </c>
      <c r="FX89" s="97">
        <f t="shared" si="269"/>
        <v>0</v>
      </c>
      <c r="FY89" s="97">
        <f t="shared" si="269"/>
        <v>0</v>
      </c>
      <c r="FZ89" s="97">
        <f t="shared" si="269"/>
        <v>0</v>
      </c>
      <c r="GA89" s="97">
        <f t="shared" si="269"/>
        <v>0</v>
      </c>
      <c r="GB89" s="97">
        <f t="shared" si="269"/>
        <v>0</v>
      </c>
      <c r="GC89" s="97">
        <f t="shared" si="269"/>
        <v>5.0078348153855911E-4</v>
      </c>
      <c r="GD89" s="97">
        <f t="shared" si="269"/>
        <v>0</v>
      </c>
      <c r="GE89" s="97">
        <f t="shared" si="269"/>
        <v>0</v>
      </c>
      <c r="GF89" s="97">
        <f t="shared" si="269"/>
        <v>0</v>
      </c>
      <c r="GG89" s="97">
        <f t="shared" si="269"/>
        <v>0</v>
      </c>
      <c r="GH89" s="97">
        <f t="shared" si="269"/>
        <v>0</v>
      </c>
      <c r="GI89" s="97">
        <f t="shared" si="269"/>
        <v>0</v>
      </c>
      <c r="GJ89" s="97">
        <f t="shared" si="269"/>
        <v>0</v>
      </c>
      <c r="GK89" s="97">
        <f t="shared" si="269"/>
        <v>0</v>
      </c>
      <c r="GL89" s="97">
        <f t="shared" si="269"/>
        <v>0</v>
      </c>
      <c r="GM89" s="97">
        <f t="shared" si="269"/>
        <v>0</v>
      </c>
      <c r="GN89" s="97">
        <f t="shared" si="269"/>
        <v>0</v>
      </c>
      <c r="GO89" s="97">
        <f t="shared" si="269"/>
        <v>0</v>
      </c>
      <c r="GP89" s="97">
        <f t="shared" si="269"/>
        <v>0</v>
      </c>
      <c r="GQ89" s="97">
        <f t="shared" si="269"/>
        <v>0</v>
      </c>
      <c r="GR89" s="97">
        <f t="shared" si="269"/>
        <v>0</v>
      </c>
      <c r="GS89" s="97">
        <f t="shared" si="269"/>
        <v>0</v>
      </c>
      <c r="GT89" s="97">
        <f t="shared" si="269"/>
        <v>1.1210471330507881E-3</v>
      </c>
      <c r="GU89" s="97">
        <f t="shared" si="269"/>
        <v>0</v>
      </c>
      <c r="GV89" s="97">
        <f t="shared" si="269"/>
        <v>0</v>
      </c>
      <c r="GW89" s="97">
        <f t="shared" si="269"/>
        <v>0</v>
      </c>
      <c r="GX89" s="97">
        <f t="shared" si="269"/>
        <v>0</v>
      </c>
      <c r="GY89" s="97">
        <f t="shared" si="269"/>
        <v>0</v>
      </c>
      <c r="GZ89" s="97">
        <f t="shared" si="269"/>
        <v>0</v>
      </c>
      <c r="HA89" s="97">
        <f t="shared" si="269"/>
        <v>0</v>
      </c>
      <c r="HB89" s="97">
        <f t="shared" si="269"/>
        <v>7.0624958432911921E-4</v>
      </c>
      <c r="HC89" s="97">
        <f t="shared" si="269"/>
        <v>0</v>
      </c>
      <c r="HD89" s="97">
        <f t="shared" si="269"/>
        <v>0</v>
      </c>
      <c r="HE89" s="97">
        <f t="shared" si="269"/>
        <v>0</v>
      </c>
      <c r="HF89" s="97">
        <f t="shared" si="269"/>
        <v>0</v>
      </c>
      <c r="HG89" s="97">
        <f t="shared" si="269"/>
        <v>0</v>
      </c>
      <c r="HH89" s="97">
        <f t="shared" si="269"/>
        <v>0</v>
      </c>
      <c r="HI89" s="97">
        <f t="shared" si="269"/>
        <v>4.0592125835590091E-4</v>
      </c>
      <c r="HJ89" s="97">
        <f t="shared" si="269"/>
        <v>0</v>
      </c>
      <c r="HK89" s="97">
        <f t="shared" si="269"/>
        <v>8.1061391779541179E-4</v>
      </c>
      <c r="HL89" s="97">
        <f t="shared" si="269"/>
        <v>0</v>
      </c>
      <c r="HM89" s="97">
        <f t="shared" si="269"/>
        <v>0</v>
      </c>
      <c r="HN89" s="97">
        <f t="shared" si="269"/>
        <v>0</v>
      </c>
      <c r="HO89" s="97">
        <f t="shared" si="269"/>
        <v>1.3324497971703073E-3</v>
      </c>
      <c r="HP89" s="97">
        <f t="shared" si="269"/>
        <v>3.1976449320665829E-4</v>
      </c>
      <c r="HQ89" s="97">
        <f t="shared" si="269"/>
        <v>2.6156855255686121E-4</v>
      </c>
      <c r="HR89" s="97">
        <f t="shared" si="269"/>
        <v>1.2768103541019656E-3</v>
      </c>
      <c r="HS89" s="97">
        <f t="shared" si="269"/>
        <v>0</v>
      </c>
      <c r="HT89" s="97">
        <f t="shared" si="269"/>
        <v>7.9748729724183828E-4</v>
      </c>
      <c r="HU89" s="97">
        <f t="shared" ref="HU89:KF89" si="270">HU66/HU$56</f>
        <v>0</v>
      </c>
      <c r="HV89" s="97">
        <f t="shared" si="270"/>
        <v>0</v>
      </c>
      <c r="HW89" s="97">
        <f t="shared" si="270"/>
        <v>0</v>
      </c>
      <c r="HX89" s="97">
        <f t="shared" si="270"/>
        <v>0</v>
      </c>
      <c r="HY89" s="97">
        <f t="shared" si="270"/>
        <v>0</v>
      </c>
      <c r="HZ89" s="97">
        <f t="shared" si="270"/>
        <v>0</v>
      </c>
      <c r="IA89" s="97">
        <f t="shared" si="270"/>
        <v>0</v>
      </c>
      <c r="IB89" s="97">
        <f t="shared" si="270"/>
        <v>0</v>
      </c>
      <c r="IC89" s="97">
        <f t="shared" si="270"/>
        <v>0</v>
      </c>
      <c r="ID89" s="97">
        <f t="shared" si="270"/>
        <v>0</v>
      </c>
      <c r="IE89" s="97">
        <f t="shared" si="270"/>
        <v>0</v>
      </c>
      <c r="IF89" s="97">
        <f t="shared" si="270"/>
        <v>0</v>
      </c>
      <c r="IG89" s="97">
        <f t="shared" si="270"/>
        <v>2.2069462423558571E-4</v>
      </c>
      <c r="IH89" s="97">
        <f t="shared" si="270"/>
        <v>0</v>
      </c>
      <c r="II89" s="97">
        <f t="shared" si="270"/>
        <v>0</v>
      </c>
      <c r="IJ89" s="97">
        <f t="shared" si="270"/>
        <v>0</v>
      </c>
      <c r="IK89" s="97">
        <f t="shared" si="270"/>
        <v>0</v>
      </c>
      <c r="IL89" s="97">
        <f t="shared" si="270"/>
        <v>0</v>
      </c>
      <c r="IM89" s="97">
        <f t="shared" si="270"/>
        <v>0</v>
      </c>
      <c r="IN89" s="97">
        <f t="shared" si="270"/>
        <v>0</v>
      </c>
      <c r="IO89" s="97">
        <f t="shared" si="270"/>
        <v>0</v>
      </c>
      <c r="IP89" s="97">
        <f t="shared" si="270"/>
        <v>0</v>
      </c>
      <c r="IQ89" s="97">
        <f t="shared" si="270"/>
        <v>0</v>
      </c>
      <c r="IR89" s="97">
        <f t="shared" si="270"/>
        <v>0</v>
      </c>
      <c r="IS89" s="97">
        <f t="shared" si="270"/>
        <v>0</v>
      </c>
      <c r="IT89" s="97">
        <f t="shared" si="270"/>
        <v>3.5745305546073315E-4</v>
      </c>
      <c r="IU89" s="97">
        <f t="shared" si="270"/>
        <v>0</v>
      </c>
      <c r="IV89" s="97">
        <f t="shared" si="270"/>
        <v>0</v>
      </c>
      <c r="IW89" s="97">
        <f t="shared" si="270"/>
        <v>0</v>
      </c>
      <c r="IX89" s="97">
        <f t="shared" si="270"/>
        <v>3.6778177155040237E-4</v>
      </c>
      <c r="IY89" s="97">
        <f t="shared" si="270"/>
        <v>0</v>
      </c>
      <c r="IZ89" s="97">
        <f t="shared" si="270"/>
        <v>0</v>
      </c>
      <c r="JA89" s="97">
        <f t="shared" si="270"/>
        <v>0</v>
      </c>
      <c r="JB89" s="97">
        <f t="shared" si="270"/>
        <v>0</v>
      </c>
      <c r="JC89" s="97">
        <f t="shared" si="270"/>
        <v>0</v>
      </c>
      <c r="JD89" s="97">
        <f t="shared" si="270"/>
        <v>0</v>
      </c>
      <c r="JE89" s="97">
        <f t="shared" si="270"/>
        <v>0</v>
      </c>
      <c r="JF89" s="97">
        <f t="shared" si="270"/>
        <v>0</v>
      </c>
      <c r="JG89" s="97">
        <f t="shared" si="270"/>
        <v>0</v>
      </c>
      <c r="JH89" s="97">
        <f t="shared" si="270"/>
        <v>0</v>
      </c>
      <c r="JI89" s="97">
        <f t="shared" si="270"/>
        <v>1.3651949585689516E-4</v>
      </c>
      <c r="JJ89" s="97">
        <f t="shared" si="270"/>
        <v>0</v>
      </c>
      <c r="JK89" s="97">
        <f t="shared" si="270"/>
        <v>0</v>
      </c>
      <c r="JL89" s="97">
        <f t="shared" si="270"/>
        <v>0</v>
      </c>
      <c r="JM89" s="97">
        <f t="shared" si="270"/>
        <v>0</v>
      </c>
      <c r="JN89" s="97">
        <f t="shared" si="270"/>
        <v>0</v>
      </c>
      <c r="JO89" s="97">
        <f t="shared" si="270"/>
        <v>0</v>
      </c>
      <c r="JP89" s="97">
        <f t="shared" si="270"/>
        <v>0</v>
      </c>
      <c r="JQ89" s="97">
        <f t="shared" si="270"/>
        <v>0</v>
      </c>
      <c r="JR89" s="97">
        <f t="shared" si="270"/>
        <v>2.1145207523295674E-4</v>
      </c>
      <c r="JS89" s="97">
        <f t="shared" si="270"/>
        <v>0</v>
      </c>
      <c r="JT89" s="97">
        <f t="shared" si="270"/>
        <v>0</v>
      </c>
      <c r="JU89" s="97">
        <f t="shared" si="270"/>
        <v>0</v>
      </c>
      <c r="JV89" s="97">
        <f t="shared" si="270"/>
        <v>0</v>
      </c>
      <c r="JW89" s="97">
        <f t="shared" si="270"/>
        <v>3.7884286858619323E-3</v>
      </c>
      <c r="JX89" s="97">
        <f t="shared" si="270"/>
        <v>0</v>
      </c>
      <c r="JY89" s="97">
        <f t="shared" si="270"/>
        <v>0</v>
      </c>
      <c r="JZ89" s="97">
        <f t="shared" si="270"/>
        <v>2.7962381276389498E-4</v>
      </c>
      <c r="KA89" s="97">
        <f t="shared" si="270"/>
        <v>0</v>
      </c>
      <c r="KB89" s="97">
        <f t="shared" si="270"/>
        <v>0</v>
      </c>
      <c r="KC89" s="97">
        <f t="shared" si="270"/>
        <v>0</v>
      </c>
      <c r="KD89" s="97">
        <f t="shared" si="270"/>
        <v>0</v>
      </c>
      <c r="KE89" s="97">
        <f t="shared" si="270"/>
        <v>6.6189330528642967E-3</v>
      </c>
      <c r="KF89" s="97">
        <f t="shared" si="270"/>
        <v>1.438066263892788E-2</v>
      </c>
      <c r="KG89" s="97">
        <f t="shared" ref="KG89:KR89" si="271">KG66/KG$56</f>
        <v>0</v>
      </c>
      <c r="KH89" s="97">
        <f t="shared" si="271"/>
        <v>1.0399008641636827E-3</v>
      </c>
      <c r="KI89" s="97">
        <f t="shared" si="271"/>
        <v>0</v>
      </c>
      <c r="KJ89" s="97">
        <f t="shared" si="271"/>
        <v>0</v>
      </c>
      <c r="KK89" s="97">
        <f t="shared" si="271"/>
        <v>1.4538215183569072E-2</v>
      </c>
      <c r="KL89" s="97">
        <f t="shared" si="271"/>
        <v>1.1917709002254623E-3</v>
      </c>
      <c r="KM89" s="97">
        <f t="shared" si="271"/>
        <v>2.1785410274076668E-3</v>
      </c>
      <c r="KN89" s="97">
        <f t="shared" si="271"/>
        <v>6.3418920639569238E-4</v>
      </c>
      <c r="KO89" s="97">
        <f t="shared" si="271"/>
        <v>6.0883804467374029E-4</v>
      </c>
      <c r="KP89" s="97">
        <f t="shared" si="271"/>
        <v>1.0676742558566954E-3</v>
      </c>
      <c r="KQ89" s="97">
        <f t="shared" si="271"/>
        <v>0</v>
      </c>
      <c r="KR89" s="97">
        <f t="shared" si="271"/>
        <v>0</v>
      </c>
    </row>
    <row r="90" spans="32:304" x14ac:dyDescent="0.15">
      <c r="AF90" s="96"/>
      <c r="AG90" s="96"/>
      <c r="CU90" s="82" t="s">
        <v>372</v>
      </c>
      <c r="CV90" s="83" t="s">
        <v>29</v>
      </c>
      <c r="CW90" s="97">
        <f t="shared" ref="CW90:FH90" si="272">CW67/CW$56</f>
        <v>1.0605192268970107E-3</v>
      </c>
      <c r="CX90" s="97">
        <f t="shared" si="272"/>
        <v>0</v>
      </c>
      <c r="CY90" s="97">
        <f t="shared" si="272"/>
        <v>1.8776343417530655E-3</v>
      </c>
      <c r="CZ90" s="97">
        <f t="shared" si="272"/>
        <v>0</v>
      </c>
      <c r="DA90" s="97">
        <f t="shared" si="272"/>
        <v>9.3741779829584573E-4</v>
      </c>
      <c r="DB90" s="97">
        <f t="shared" si="272"/>
        <v>0</v>
      </c>
      <c r="DC90" s="97">
        <f t="shared" si="272"/>
        <v>0</v>
      </c>
      <c r="DD90" s="97">
        <f t="shared" si="272"/>
        <v>0</v>
      </c>
      <c r="DE90" s="97">
        <f t="shared" si="272"/>
        <v>1.4358136049562738E-2</v>
      </c>
      <c r="DF90" s="97">
        <f t="shared" si="272"/>
        <v>0</v>
      </c>
      <c r="DG90" s="97">
        <f t="shared" si="272"/>
        <v>0</v>
      </c>
      <c r="DH90" s="97">
        <f t="shared" si="272"/>
        <v>1.0513682295726974E-3</v>
      </c>
      <c r="DI90" s="97">
        <f t="shared" si="272"/>
        <v>0</v>
      </c>
      <c r="DJ90" s="97">
        <f t="shared" si="272"/>
        <v>0</v>
      </c>
      <c r="DK90" s="97">
        <f t="shared" si="272"/>
        <v>0</v>
      </c>
      <c r="DL90" s="97">
        <f t="shared" si="272"/>
        <v>0</v>
      </c>
      <c r="DM90" s="97">
        <f t="shared" si="272"/>
        <v>0</v>
      </c>
      <c r="DN90" s="97">
        <f t="shared" si="272"/>
        <v>0</v>
      </c>
      <c r="DO90" s="97">
        <f t="shared" si="272"/>
        <v>2.9038057797773313E-4</v>
      </c>
      <c r="DP90" s="97">
        <f t="shared" si="272"/>
        <v>0</v>
      </c>
      <c r="DQ90" s="97">
        <f t="shared" si="272"/>
        <v>1.204187076081809E-3</v>
      </c>
      <c r="DR90" s="97">
        <f t="shared" si="272"/>
        <v>0</v>
      </c>
      <c r="DS90" s="97">
        <f t="shared" si="272"/>
        <v>0</v>
      </c>
      <c r="DT90" s="97">
        <f t="shared" si="272"/>
        <v>5.6308573564925913E-4</v>
      </c>
      <c r="DU90" s="97">
        <f t="shared" si="272"/>
        <v>0</v>
      </c>
      <c r="DV90" s="97">
        <f t="shared" si="272"/>
        <v>0</v>
      </c>
      <c r="DW90" s="97">
        <f t="shared" si="272"/>
        <v>0</v>
      </c>
      <c r="DX90" s="97">
        <f t="shared" si="272"/>
        <v>0</v>
      </c>
      <c r="DY90" s="97">
        <f t="shared" si="272"/>
        <v>5.6812129983810637E-4</v>
      </c>
      <c r="DZ90" s="97">
        <f t="shared" si="272"/>
        <v>5.6588357447529913E-4</v>
      </c>
      <c r="EA90" s="97">
        <f t="shared" si="272"/>
        <v>0</v>
      </c>
      <c r="EB90" s="97">
        <f t="shared" si="272"/>
        <v>0</v>
      </c>
      <c r="EC90" s="97">
        <f t="shared" si="272"/>
        <v>1.2494009681174529E-3</v>
      </c>
      <c r="ED90" s="97">
        <f t="shared" si="272"/>
        <v>0</v>
      </c>
      <c r="EE90" s="97">
        <f t="shared" si="272"/>
        <v>0</v>
      </c>
      <c r="EF90" s="97">
        <f t="shared" si="272"/>
        <v>0</v>
      </c>
      <c r="EG90" s="97">
        <f t="shared" si="272"/>
        <v>1.9877480181531085E-3</v>
      </c>
      <c r="EH90" s="97">
        <f t="shared" si="272"/>
        <v>0</v>
      </c>
      <c r="EI90" s="97">
        <f t="shared" si="272"/>
        <v>1.5747319794109909E-2</v>
      </c>
      <c r="EJ90" s="97">
        <f t="shared" si="272"/>
        <v>1.7903806449930927E-2</v>
      </c>
      <c r="EK90" s="97">
        <f t="shared" si="272"/>
        <v>2.4669520880107711E-3</v>
      </c>
      <c r="EL90" s="97">
        <f t="shared" si="272"/>
        <v>8.4131933053325256E-4</v>
      </c>
      <c r="EM90" s="97">
        <f t="shared" si="272"/>
        <v>2.1416481850982934E-3</v>
      </c>
      <c r="EN90" s="97">
        <f t="shared" si="272"/>
        <v>0</v>
      </c>
      <c r="EO90" s="97">
        <f t="shared" si="272"/>
        <v>3.5256769817159663E-4</v>
      </c>
      <c r="EP90" s="97">
        <f t="shared" si="272"/>
        <v>0</v>
      </c>
      <c r="EQ90" s="97">
        <f t="shared" si="272"/>
        <v>4.402444660768052E-4</v>
      </c>
      <c r="ER90" s="97">
        <f t="shared" si="272"/>
        <v>2.9984567788440939E-4</v>
      </c>
      <c r="ES90" s="97">
        <f t="shared" si="272"/>
        <v>1.1246635241739988E-3</v>
      </c>
      <c r="ET90" s="97">
        <f t="shared" si="272"/>
        <v>0</v>
      </c>
      <c r="EU90" s="97">
        <f t="shared" si="272"/>
        <v>0</v>
      </c>
      <c r="EV90" s="97">
        <f t="shared" si="272"/>
        <v>0</v>
      </c>
      <c r="EW90" s="97">
        <f t="shared" si="272"/>
        <v>5.0553886420188904E-3</v>
      </c>
      <c r="EX90" s="97">
        <f t="shared" si="272"/>
        <v>1.8743480782216597E-3</v>
      </c>
      <c r="EY90" s="97">
        <f t="shared" si="272"/>
        <v>2.6542136154292906E-4</v>
      </c>
      <c r="EZ90" s="97">
        <f t="shared" si="272"/>
        <v>0</v>
      </c>
      <c r="FA90" s="97">
        <f t="shared" si="272"/>
        <v>6.4894633744139079E-3</v>
      </c>
      <c r="FB90" s="97">
        <f t="shared" si="272"/>
        <v>7.259849012253179E-3</v>
      </c>
      <c r="FC90" s="97">
        <f t="shared" si="272"/>
        <v>1.4229003495600804E-2</v>
      </c>
      <c r="FD90" s="97">
        <f t="shared" si="272"/>
        <v>1.477130976350826E-3</v>
      </c>
      <c r="FE90" s="97">
        <f t="shared" si="272"/>
        <v>9.3092327852205194E-3</v>
      </c>
      <c r="FF90" s="97">
        <f t="shared" si="272"/>
        <v>1.358382810261381E-3</v>
      </c>
      <c r="FG90" s="97">
        <f t="shared" si="272"/>
        <v>0</v>
      </c>
      <c r="FH90" s="97">
        <f t="shared" si="272"/>
        <v>2.3120093916744332E-3</v>
      </c>
      <c r="FI90" s="97">
        <f t="shared" ref="FI90:HT90" si="273">FI67/FI$56</f>
        <v>2.2370115033807543E-3</v>
      </c>
      <c r="FJ90" s="97">
        <f t="shared" si="273"/>
        <v>0</v>
      </c>
      <c r="FK90" s="97">
        <f t="shared" si="273"/>
        <v>3.8965816068879092E-4</v>
      </c>
      <c r="FL90" s="97">
        <f t="shared" si="273"/>
        <v>0</v>
      </c>
      <c r="FM90" s="97">
        <f t="shared" si="273"/>
        <v>0</v>
      </c>
      <c r="FN90" s="97">
        <f t="shared" si="273"/>
        <v>1.2344026691060383E-3</v>
      </c>
      <c r="FO90" s="97">
        <f t="shared" si="273"/>
        <v>0</v>
      </c>
      <c r="FP90" s="97">
        <f t="shared" si="273"/>
        <v>6.8283439014636422E-4</v>
      </c>
      <c r="FQ90" s="97">
        <f t="shared" si="273"/>
        <v>0</v>
      </c>
      <c r="FR90" s="97">
        <f t="shared" si="273"/>
        <v>0</v>
      </c>
      <c r="FS90" s="97">
        <f t="shared" si="273"/>
        <v>7.5807445608468463E-4</v>
      </c>
      <c r="FT90" s="97">
        <f t="shared" si="273"/>
        <v>1.5531193220269318E-3</v>
      </c>
      <c r="FU90" s="97">
        <f t="shared" si="273"/>
        <v>0</v>
      </c>
      <c r="FV90" s="97">
        <f t="shared" si="273"/>
        <v>0</v>
      </c>
      <c r="FW90" s="97">
        <f t="shared" si="273"/>
        <v>0</v>
      </c>
      <c r="FX90" s="97">
        <f t="shared" si="273"/>
        <v>1.1567690388048918E-3</v>
      </c>
      <c r="FY90" s="97">
        <f t="shared" si="273"/>
        <v>7.1507161508393144E-4</v>
      </c>
      <c r="FZ90" s="97">
        <f t="shared" si="273"/>
        <v>0</v>
      </c>
      <c r="GA90" s="97">
        <f t="shared" si="273"/>
        <v>0</v>
      </c>
      <c r="GB90" s="97">
        <f t="shared" si="273"/>
        <v>0</v>
      </c>
      <c r="GC90" s="97">
        <f t="shared" si="273"/>
        <v>3.7323158571353566E-3</v>
      </c>
      <c r="GD90" s="97">
        <f t="shared" si="273"/>
        <v>1.2000171012606566E-3</v>
      </c>
      <c r="GE90" s="97">
        <f t="shared" si="273"/>
        <v>0</v>
      </c>
      <c r="GF90" s="97">
        <f t="shared" si="273"/>
        <v>0</v>
      </c>
      <c r="GG90" s="97">
        <f t="shared" si="273"/>
        <v>0</v>
      </c>
      <c r="GH90" s="97">
        <f t="shared" si="273"/>
        <v>0</v>
      </c>
      <c r="GI90" s="97">
        <f t="shared" si="273"/>
        <v>2.0612960596604529E-4</v>
      </c>
      <c r="GJ90" s="97">
        <f t="shared" si="273"/>
        <v>0</v>
      </c>
      <c r="GK90" s="97">
        <f t="shared" si="273"/>
        <v>0</v>
      </c>
      <c r="GL90" s="97">
        <f t="shared" si="273"/>
        <v>0</v>
      </c>
      <c r="GM90" s="97">
        <f t="shared" si="273"/>
        <v>0</v>
      </c>
      <c r="GN90" s="97">
        <f t="shared" si="273"/>
        <v>6.7879441377956826E-4</v>
      </c>
      <c r="GO90" s="97">
        <f t="shared" si="273"/>
        <v>5.5786636869004395E-4</v>
      </c>
      <c r="GP90" s="97">
        <f t="shared" si="273"/>
        <v>0</v>
      </c>
      <c r="GQ90" s="97">
        <f t="shared" si="273"/>
        <v>0</v>
      </c>
      <c r="GR90" s="97">
        <f t="shared" si="273"/>
        <v>4.2584880859371276E-4</v>
      </c>
      <c r="GS90" s="97">
        <f t="shared" si="273"/>
        <v>0</v>
      </c>
      <c r="GT90" s="97">
        <f t="shared" si="273"/>
        <v>7.0620147004617185E-4</v>
      </c>
      <c r="GU90" s="97">
        <f t="shared" si="273"/>
        <v>0</v>
      </c>
      <c r="GV90" s="97">
        <f t="shared" si="273"/>
        <v>1.7768197408718893E-4</v>
      </c>
      <c r="GW90" s="97">
        <f t="shared" si="273"/>
        <v>0</v>
      </c>
      <c r="GX90" s="97">
        <f t="shared" si="273"/>
        <v>1.9656327954620774E-3</v>
      </c>
      <c r="GY90" s="97">
        <f t="shared" si="273"/>
        <v>3.9164951517255556E-3</v>
      </c>
      <c r="GZ90" s="97">
        <f t="shared" si="273"/>
        <v>5.9034495447054364E-4</v>
      </c>
      <c r="HA90" s="97">
        <f t="shared" si="273"/>
        <v>0</v>
      </c>
      <c r="HB90" s="97">
        <f t="shared" si="273"/>
        <v>0</v>
      </c>
      <c r="HC90" s="97">
        <f t="shared" si="273"/>
        <v>0</v>
      </c>
      <c r="HD90" s="97">
        <f t="shared" si="273"/>
        <v>2.4332255134470412E-3</v>
      </c>
      <c r="HE90" s="97">
        <f t="shared" si="273"/>
        <v>0</v>
      </c>
      <c r="HF90" s="97">
        <f t="shared" si="273"/>
        <v>0</v>
      </c>
      <c r="HG90" s="97">
        <f t="shared" si="273"/>
        <v>0</v>
      </c>
      <c r="HH90" s="97">
        <f t="shared" si="273"/>
        <v>0</v>
      </c>
      <c r="HI90" s="97">
        <f t="shared" si="273"/>
        <v>0</v>
      </c>
      <c r="HJ90" s="97">
        <f t="shared" si="273"/>
        <v>0</v>
      </c>
      <c r="HK90" s="97">
        <f t="shared" si="273"/>
        <v>4.384958328807035E-3</v>
      </c>
      <c r="HL90" s="97">
        <f t="shared" si="273"/>
        <v>0</v>
      </c>
      <c r="HM90" s="97">
        <f t="shared" si="273"/>
        <v>0</v>
      </c>
      <c r="HN90" s="97">
        <f t="shared" si="273"/>
        <v>0</v>
      </c>
      <c r="HO90" s="97">
        <f t="shared" si="273"/>
        <v>7.6574316725246897E-4</v>
      </c>
      <c r="HP90" s="97">
        <f t="shared" si="273"/>
        <v>0</v>
      </c>
      <c r="HQ90" s="97">
        <f t="shared" si="273"/>
        <v>0</v>
      </c>
      <c r="HR90" s="97">
        <f t="shared" si="273"/>
        <v>1.5498944407299596E-2</v>
      </c>
      <c r="HS90" s="97">
        <f t="shared" si="273"/>
        <v>0</v>
      </c>
      <c r="HT90" s="97">
        <f t="shared" si="273"/>
        <v>0</v>
      </c>
      <c r="HU90" s="97">
        <f t="shared" ref="HU90:KF90" si="274">HU67/HU$56</f>
        <v>0</v>
      </c>
      <c r="HV90" s="97">
        <f t="shared" si="274"/>
        <v>0</v>
      </c>
      <c r="HW90" s="97">
        <f t="shared" si="274"/>
        <v>0</v>
      </c>
      <c r="HX90" s="97">
        <f t="shared" si="274"/>
        <v>0</v>
      </c>
      <c r="HY90" s="97">
        <f t="shared" si="274"/>
        <v>0</v>
      </c>
      <c r="HZ90" s="97">
        <f t="shared" si="274"/>
        <v>0</v>
      </c>
      <c r="IA90" s="97">
        <f t="shared" si="274"/>
        <v>0</v>
      </c>
      <c r="IB90" s="97">
        <f t="shared" si="274"/>
        <v>0</v>
      </c>
      <c r="IC90" s="97">
        <f t="shared" si="274"/>
        <v>3.2431818183581242E-3</v>
      </c>
      <c r="ID90" s="97">
        <f t="shared" si="274"/>
        <v>0</v>
      </c>
      <c r="IE90" s="97">
        <f t="shared" si="274"/>
        <v>2.1890398433439123E-4</v>
      </c>
      <c r="IF90" s="97">
        <f t="shared" si="274"/>
        <v>6.8450397471282623E-4</v>
      </c>
      <c r="IG90" s="97">
        <f t="shared" si="274"/>
        <v>0</v>
      </c>
      <c r="IH90" s="97">
        <f t="shared" si="274"/>
        <v>0</v>
      </c>
      <c r="II90" s="97">
        <f t="shared" si="274"/>
        <v>0</v>
      </c>
      <c r="IJ90" s="97">
        <f t="shared" si="274"/>
        <v>0</v>
      </c>
      <c r="IK90" s="97">
        <f t="shared" si="274"/>
        <v>0</v>
      </c>
      <c r="IL90" s="97">
        <f t="shared" si="274"/>
        <v>0</v>
      </c>
      <c r="IM90" s="97">
        <f t="shared" si="274"/>
        <v>0</v>
      </c>
      <c r="IN90" s="97">
        <f t="shared" si="274"/>
        <v>2.4135893564902686E-3</v>
      </c>
      <c r="IO90" s="97">
        <f t="shared" si="274"/>
        <v>0</v>
      </c>
      <c r="IP90" s="97">
        <f t="shared" si="274"/>
        <v>3.1993561123550864E-4</v>
      </c>
      <c r="IQ90" s="97">
        <f t="shared" si="274"/>
        <v>1.8509068004950573E-4</v>
      </c>
      <c r="IR90" s="97">
        <f t="shared" si="274"/>
        <v>0</v>
      </c>
      <c r="IS90" s="97">
        <f t="shared" si="274"/>
        <v>0</v>
      </c>
      <c r="IT90" s="97">
        <f t="shared" si="274"/>
        <v>1.2927413080228301E-3</v>
      </c>
      <c r="IU90" s="97">
        <f t="shared" si="274"/>
        <v>8.477401856547195E-4</v>
      </c>
      <c r="IV90" s="97">
        <f t="shared" si="274"/>
        <v>0</v>
      </c>
      <c r="IW90" s="97">
        <f t="shared" si="274"/>
        <v>0</v>
      </c>
      <c r="IX90" s="97">
        <f t="shared" si="274"/>
        <v>0</v>
      </c>
      <c r="IY90" s="97">
        <f t="shared" si="274"/>
        <v>0</v>
      </c>
      <c r="IZ90" s="97">
        <f t="shared" si="274"/>
        <v>0</v>
      </c>
      <c r="JA90" s="97">
        <f t="shared" si="274"/>
        <v>0</v>
      </c>
      <c r="JB90" s="97">
        <f t="shared" si="274"/>
        <v>0</v>
      </c>
      <c r="JC90" s="97">
        <f t="shared" si="274"/>
        <v>0</v>
      </c>
      <c r="JD90" s="97">
        <f t="shared" si="274"/>
        <v>1.6355086323102559E-3</v>
      </c>
      <c r="JE90" s="97">
        <f t="shared" si="274"/>
        <v>0</v>
      </c>
      <c r="JF90" s="97">
        <f t="shared" si="274"/>
        <v>0</v>
      </c>
      <c r="JG90" s="97">
        <f t="shared" si="274"/>
        <v>0</v>
      </c>
      <c r="JH90" s="97">
        <f t="shared" si="274"/>
        <v>0</v>
      </c>
      <c r="JI90" s="97">
        <f t="shared" si="274"/>
        <v>5.2105375520582727E-3</v>
      </c>
      <c r="JJ90" s="97">
        <f t="shared" si="274"/>
        <v>6.8051837094804362E-4</v>
      </c>
      <c r="JK90" s="97">
        <f t="shared" si="274"/>
        <v>9.2131601030068594E-2</v>
      </c>
      <c r="JL90" s="97">
        <f t="shared" si="274"/>
        <v>4.0273812115677468E-3</v>
      </c>
      <c r="JM90" s="97">
        <f t="shared" si="274"/>
        <v>0</v>
      </c>
      <c r="JN90" s="97">
        <f t="shared" si="274"/>
        <v>5.7228329727986905E-4</v>
      </c>
      <c r="JO90" s="97">
        <f t="shared" si="274"/>
        <v>0</v>
      </c>
      <c r="JP90" s="97">
        <f t="shared" si="274"/>
        <v>4.4820745309407729E-4</v>
      </c>
      <c r="JQ90" s="97">
        <f t="shared" si="274"/>
        <v>0</v>
      </c>
      <c r="JR90" s="97">
        <f t="shared" si="274"/>
        <v>6.6449483794093463E-3</v>
      </c>
      <c r="JS90" s="97">
        <f t="shared" si="274"/>
        <v>2.4624886750497354E-3</v>
      </c>
      <c r="JT90" s="97">
        <f t="shared" si="274"/>
        <v>0</v>
      </c>
      <c r="JU90" s="97">
        <f t="shared" si="274"/>
        <v>1.3499533232563508E-2</v>
      </c>
      <c r="JV90" s="97">
        <f t="shared" si="274"/>
        <v>7.5109553187884138E-3</v>
      </c>
      <c r="JW90" s="97">
        <f t="shared" si="274"/>
        <v>2.611389299325429E-3</v>
      </c>
      <c r="JX90" s="97">
        <f t="shared" si="274"/>
        <v>5.1523584830880141E-4</v>
      </c>
      <c r="JY90" s="97">
        <f t="shared" si="274"/>
        <v>0</v>
      </c>
      <c r="JZ90" s="97">
        <f t="shared" si="274"/>
        <v>1.6163908163988863E-4</v>
      </c>
      <c r="KA90" s="97">
        <f t="shared" si="274"/>
        <v>0</v>
      </c>
      <c r="KB90" s="97">
        <f t="shared" si="274"/>
        <v>0</v>
      </c>
      <c r="KC90" s="97">
        <f t="shared" si="274"/>
        <v>0</v>
      </c>
      <c r="KD90" s="97">
        <f t="shared" si="274"/>
        <v>0</v>
      </c>
      <c r="KE90" s="97">
        <f t="shared" si="274"/>
        <v>0</v>
      </c>
      <c r="KF90" s="97">
        <f t="shared" si="274"/>
        <v>0</v>
      </c>
      <c r="KG90" s="97">
        <f t="shared" ref="KG90:KR90" si="275">KG67/KG$56</f>
        <v>0</v>
      </c>
      <c r="KH90" s="97">
        <f t="shared" si="275"/>
        <v>7.5475167959464912E-4</v>
      </c>
      <c r="KI90" s="97">
        <f t="shared" si="275"/>
        <v>0</v>
      </c>
      <c r="KJ90" s="97">
        <f t="shared" si="275"/>
        <v>0</v>
      </c>
      <c r="KK90" s="97">
        <f t="shared" si="275"/>
        <v>3.0868308538304855E-3</v>
      </c>
      <c r="KL90" s="97">
        <f t="shared" si="275"/>
        <v>0</v>
      </c>
      <c r="KM90" s="97">
        <f t="shared" si="275"/>
        <v>0</v>
      </c>
      <c r="KN90" s="97">
        <f t="shared" si="275"/>
        <v>0</v>
      </c>
      <c r="KO90" s="97">
        <f t="shared" si="275"/>
        <v>0</v>
      </c>
      <c r="KP90" s="97">
        <f t="shared" si="275"/>
        <v>0</v>
      </c>
      <c r="KQ90" s="97">
        <f t="shared" si="275"/>
        <v>0</v>
      </c>
      <c r="KR90" s="97">
        <f t="shared" si="275"/>
        <v>4.4061227792704461E-4</v>
      </c>
    </row>
    <row r="91" spans="32:304" x14ac:dyDescent="0.15">
      <c r="AF91" s="96"/>
      <c r="AG91" s="96"/>
      <c r="CU91" s="82" t="s">
        <v>371</v>
      </c>
      <c r="CV91" s="83" t="s">
        <v>30</v>
      </c>
      <c r="CW91" s="97">
        <f t="shared" ref="CW91:FH91" si="276">CW68/CW$56</f>
        <v>2.9733763445703984E-2</v>
      </c>
      <c r="CX91" s="97">
        <f t="shared" si="276"/>
        <v>0</v>
      </c>
      <c r="CY91" s="97">
        <f t="shared" si="276"/>
        <v>2.492378252084398E-3</v>
      </c>
      <c r="CZ91" s="97">
        <f t="shared" si="276"/>
        <v>3.8856154120952869E-4</v>
      </c>
      <c r="DA91" s="97">
        <f t="shared" si="276"/>
        <v>6.2372781525184473E-3</v>
      </c>
      <c r="DB91" s="97">
        <f t="shared" si="276"/>
        <v>1.6450598365399427E-3</v>
      </c>
      <c r="DC91" s="97">
        <f t="shared" si="276"/>
        <v>0</v>
      </c>
      <c r="DD91" s="97">
        <f t="shared" si="276"/>
        <v>4.6872172959649822E-2</v>
      </c>
      <c r="DE91" s="97">
        <f t="shared" si="276"/>
        <v>9.6259763843658879E-4</v>
      </c>
      <c r="DF91" s="97">
        <f t="shared" si="276"/>
        <v>0</v>
      </c>
      <c r="DG91" s="97">
        <f t="shared" si="276"/>
        <v>0</v>
      </c>
      <c r="DH91" s="97">
        <f t="shared" si="276"/>
        <v>2.2609550033610972E-3</v>
      </c>
      <c r="DI91" s="97">
        <f t="shared" si="276"/>
        <v>1.2482396552911789E-3</v>
      </c>
      <c r="DJ91" s="97">
        <f t="shared" si="276"/>
        <v>0</v>
      </c>
      <c r="DK91" s="97">
        <f t="shared" si="276"/>
        <v>7.487889827129007E-3</v>
      </c>
      <c r="DL91" s="97">
        <f t="shared" si="276"/>
        <v>0</v>
      </c>
      <c r="DM91" s="97">
        <f t="shared" si="276"/>
        <v>6.156481250198912E-2</v>
      </c>
      <c r="DN91" s="97">
        <f t="shared" si="276"/>
        <v>3.4278734009890135E-4</v>
      </c>
      <c r="DO91" s="97">
        <f t="shared" si="276"/>
        <v>8.8297688171779334E-4</v>
      </c>
      <c r="DP91" s="97">
        <f t="shared" si="276"/>
        <v>0</v>
      </c>
      <c r="DQ91" s="97">
        <f t="shared" si="276"/>
        <v>0.30556871358380816</v>
      </c>
      <c r="DR91" s="97">
        <f t="shared" si="276"/>
        <v>8.1573189266980763E-4</v>
      </c>
      <c r="DS91" s="97">
        <f t="shared" si="276"/>
        <v>1.4271381140414216E-2</v>
      </c>
      <c r="DT91" s="97">
        <f t="shared" si="276"/>
        <v>2.6090492672594394E-3</v>
      </c>
      <c r="DU91" s="97">
        <f t="shared" si="276"/>
        <v>5.883635166080094E-3</v>
      </c>
      <c r="DV91" s="97">
        <f t="shared" si="276"/>
        <v>2.5092211900745563E-4</v>
      </c>
      <c r="DW91" s="97">
        <f t="shared" si="276"/>
        <v>5.5660391766352917E-4</v>
      </c>
      <c r="DX91" s="97">
        <f t="shared" si="276"/>
        <v>0</v>
      </c>
      <c r="DY91" s="97">
        <f t="shared" si="276"/>
        <v>1.0227239102815516E-2</v>
      </c>
      <c r="DZ91" s="97">
        <f t="shared" si="276"/>
        <v>1.352074029032638E-3</v>
      </c>
      <c r="EA91" s="97">
        <f t="shared" si="276"/>
        <v>4.2034920383290037E-3</v>
      </c>
      <c r="EB91" s="97">
        <f t="shared" si="276"/>
        <v>5.0619726908749502E-4</v>
      </c>
      <c r="EC91" s="97">
        <f t="shared" si="276"/>
        <v>1.3985129169040812E-2</v>
      </c>
      <c r="ED91" s="97">
        <f t="shared" si="276"/>
        <v>4.842335297097761E-3</v>
      </c>
      <c r="EE91" s="97">
        <f t="shared" si="276"/>
        <v>4.5733240525963947E-2</v>
      </c>
      <c r="EF91" s="97">
        <f t="shared" si="276"/>
        <v>4.4994542885242348E-3</v>
      </c>
      <c r="EG91" s="97">
        <f t="shared" si="276"/>
        <v>2.041944167976914E-2</v>
      </c>
      <c r="EH91" s="97">
        <f t="shared" si="276"/>
        <v>0</v>
      </c>
      <c r="EI91" s="97">
        <f t="shared" si="276"/>
        <v>9.660350140163006E-3</v>
      </c>
      <c r="EJ91" s="97">
        <f t="shared" si="276"/>
        <v>4.2030664349622339E-3</v>
      </c>
      <c r="EK91" s="97">
        <f t="shared" si="276"/>
        <v>4.3896025096519645E-2</v>
      </c>
      <c r="EL91" s="97">
        <f t="shared" si="276"/>
        <v>3.8721873139875907E-3</v>
      </c>
      <c r="EM91" s="97">
        <f t="shared" si="276"/>
        <v>1.1540435953723742E-2</v>
      </c>
      <c r="EN91" s="97">
        <f t="shared" si="276"/>
        <v>2.22929367923862E-3</v>
      </c>
      <c r="EO91" s="97">
        <f t="shared" si="276"/>
        <v>0</v>
      </c>
      <c r="EP91" s="97">
        <f t="shared" si="276"/>
        <v>0</v>
      </c>
      <c r="EQ91" s="97">
        <f t="shared" si="276"/>
        <v>2.4485818593352536E-3</v>
      </c>
      <c r="ER91" s="97">
        <f t="shared" si="276"/>
        <v>2.2462767130619404E-3</v>
      </c>
      <c r="ES91" s="97">
        <f t="shared" si="276"/>
        <v>8.0230279056835566E-2</v>
      </c>
      <c r="ET91" s="97">
        <f t="shared" si="276"/>
        <v>1.9989305721439032E-4</v>
      </c>
      <c r="EU91" s="97">
        <f t="shared" si="276"/>
        <v>2.8458514224344023E-2</v>
      </c>
      <c r="EV91" s="97">
        <f t="shared" si="276"/>
        <v>7.6579302161056617E-4</v>
      </c>
      <c r="EW91" s="97">
        <f t="shared" si="276"/>
        <v>1.0950286766233877E-2</v>
      </c>
      <c r="EX91" s="97">
        <f t="shared" si="276"/>
        <v>3.3088503218235742E-3</v>
      </c>
      <c r="EY91" s="97">
        <f t="shared" si="276"/>
        <v>2.028341731937772E-3</v>
      </c>
      <c r="EZ91" s="97">
        <f t="shared" si="276"/>
        <v>1.4007186650854134E-3</v>
      </c>
      <c r="FA91" s="97">
        <f t="shared" si="276"/>
        <v>9.9003783698969217E-3</v>
      </c>
      <c r="FB91" s="97">
        <f t="shared" si="276"/>
        <v>3.7561491162401784E-3</v>
      </c>
      <c r="FC91" s="97">
        <f t="shared" si="276"/>
        <v>3.5413344135853619E-2</v>
      </c>
      <c r="FD91" s="97">
        <f t="shared" si="276"/>
        <v>3.3169076011597673E-2</v>
      </c>
      <c r="FE91" s="97">
        <f t="shared" si="276"/>
        <v>8.8911963628273364E-3</v>
      </c>
      <c r="FF91" s="97">
        <f t="shared" si="276"/>
        <v>1.8444870704540869E-2</v>
      </c>
      <c r="FG91" s="97">
        <f t="shared" si="276"/>
        <v>4.2763922360100686E-3</v>
      </c>
      <c r="FH91" s="97">
        <f t="shared" si="276"/>
        <v>3.1315273330774884E-2</v>
      </c>
      <c r="FI91" s="97">
        <f t="shared" ref="FI91:HT91" si="277">FI68/FI$56</f>
        <v>0.14304875468369599</v>
      </c>
      <c r="FJ91" s="97">
        <f t="shared" si="277"/>
        <v>2.5777883160006353E-2</v>
      </c>
      <c r="FK91" s="97">
        <f t="shared" si="277"/>
        <v>0.15532245013034562</v>
      </c>
      <c r="FL91" s="97">
        <f t="shared" si="277"/>
        <v>4.2293230644916587E-2</v>
      </c>
      <c r="FM91" s="97">
        <f t="shared" si="277"/>
        <v>5.8263201903325391E-3</v>
      </c>
      <c r="FN91" s="97">
        <f t="shared" si="277"/>
        <v>1.3511296702464403E-2</v>
      </c>
      <c r="FO91" s="97">
        <f t="shared" si="277"/>
        <v>1.3079757363055588E-2</v>
      </c>
      <c r="FP91" s="97">
        <f t="shared" si="277"/>
        <v>1.9788056161006628E-3</v>
      </c>
      <c r="FQ91" s="97">
        <f t="shared" si="277"/>
        <v>1.348073602821568E-3</v>
      </c>
      <c r="FR91" s="97">
        <f t="shared" si="277"/>
        <v>0.16298414472233391</v>
      </c>
      <c r="FS91" s="97">
        <f t="shared" si="277"/>
        <v>5.3288947730576091E-3</v>
      </c>
      <c r="FT91" s="97">
        <f t="shared" si="277"/>
        <v>6.7356049218642161E-2</v>
      </c>
      <c r="FU91" s="97">
        <f t="shared" si="277"/>
        <v>0</v>
      </c>
      <c r="FV91" s="97">
        <f t="shared" si="277"/>
        <v>9.9392213161166448E-3</v>
      </c>
      <c r="FW91" s="97">
        <f t="shared" si="277"/>
        <v>0</v>
      </c>
      <c r="FX91" s="97">
        <f t="shared" si="277"/>
        <v>7.9280705342866284E-2</v>
      </c>
      <c r="FY91" s="97">
        <f t="shared" si="277"/>
        <v>1.1130074697216457E-2</v>
      </c>
      <c r="FZ91" s="97">
        <f t="shared" si="277"/>
        <v>3.9370478618968305E-4</v>
      </c>
      <c r="GA91" s="97">
        <f t="shared" si="277"/>
        <v>4.0181569169234015E-4</v>
      </c>
      <c r="GB91" s="97">
        <f t="shared" si="277"/>
        <v>0</v>
      </c>
      <c r="GC91" s="97">
        <f t="shared" si="277"/>
        <v>1.9794054082382367E-2</v>
      </c>
      <c r="GD91" s="97">
        <f t="shared" si="277"/>
        <v>3.9569400207348705E-2</v>
      </c>
      <c r="GE91" s="97">
        <f t="shared" si="277"/>
        <v>5.8554967912536335E-4</v>
      </c>
      <c r="GF91" s="97">
        <f t="shared" si="277"/>
        <v>3.134450659950902E-2</v>
      </c>
      <c r="GG91" s="97">
        <f t="shared" si="277"/>
        <v>7.1067780761258634E-4</v>
      </c>
      <c r="GH91" s="97">
        <f t="shared" si="277"/>
        <v>3.3528387859952286E-4</v>
      </c>
      <c r="GI91" s="97">
        <f t="shared" si="277"/>
        <v>6.8109198074527621E-4</v>
      </c>
      <c r="GJ91" s="97">
        <f t="shared" si="277"/>
        <v>0</v>
      </c>
      <c r="GK91" s="97">
        <f t="shared" si="277"/>
        <v>9.0952818760549141E-4</v>
      </c>
      <c r="GL91" s="97">
        <f t="shared" si="277"/>
        <v>2.6998084964433143E-2</v>
      </c>
      <c r="GM91" s="97">
        <f t="shared" si="277"/>
        <v>2.7642050270183047E-3</v>
      </c>
      <c r="GN91" s="97">
        <f t="shared" si="277"/>
        <v>3.6435358572046543E-2</v>
      </c>
      <c r="GO91" s="97">
        <f t="shared" si="277"/>
        <v>3.2154311179118946E-3</v>
      </c>
      <c r="GP91" s="97">
        <f t="shared" si="277"/>
        <v>3.2312672215064626E-2</v>
      </c>
      <c r="GQ91" s="97">
        <f t="shared" si="277"/>
        <v>6.9338815222052034E-4</v>
      </c>
      <c r="GR91" s="97">
        <f t="shared" si="277"/>
        <v>4.5568389034149779E-3</v>
      </c>
      <c r="GS91" s="97">
        <f t="shared" si="277"/>
        <v>3.892804894391982E-4</v>
      </c>
      <c r="GT91" s="97">
        <f t="shared" si="277"/>
        <v>6.9235177089932251E-2</v>
      </c>
      <c r="GU91" s="97">
        <f t="shared" si="277"/>
        <v>2.690067202652858E-3</v>
      </c>
      <c r="GV91" s="97">
        <f t="shared" si="277"/>
        <v>1.8400200153467266E-3</v>
      </c>
      <c r="GW91" s="97">
        <f t="shared" si="277"/>
        <v>0</v>
      </c>
      <c r="GX91" s="97">
        <f t="shared" si="277"/>
        <v>9.6127688161351504E-2</v>
      </c>
      <c r="GY91" s="97">
        <f t="shared" si="277"/>
        <v>0.1510814688805884</v>
      </c>
      <c r="GZ91" s="97">
        <f t="shared" si="277"/>
        <v>0</v>
      </c>
      <c r="HA91" s="97">
        <f t="shared" si="277"/>
        <v>2.1513233328511729E-4</v>
      </c>
      <c r="HB91" s="97">
        <f t="shared" si="277"/>
        <v>1.5940857157372872E-3</v>
      </c>
      <c r="HC91" s="97">
        <f t="shared" si="277"/>
        <v>1.6555146425573639E-3</v>
      </c>
      <c r="HD91" s="97">
        <f t="shared" si="277"/>
        <v>3.592160880468092E-2</v>
      </c>
      <c r="HE91" s="97">
        <f t="shared" si="277"/>
        <v>2.0125545099736939E-2</v>
      </c>
      <c r="HF91" s="97">
        <f t="shared" si="277"/>
        <v>4.4457802155217999E-3</v>
      </c>
      <c r="HG91" s="97">
        <f t="shared" si="277"/>
        <v>1.580559196473242E-2</v>
      </c>
      <c r="HH91" s="97">
        <f t="shared" si="277"/>
        <v>5.6525636540638982E-2</v>
      </c>
      <c r="HI91" s="97">
        <f t="shared" si="277"/>
        <v>2.850340809210871E-2</v>
      </c>
      <c r="HJ91" s="97">
        <f t="shared" si="277"/>
        <v>0</v>
      </c>
      <c r="HK91" s="97">
        <f t="shared" si="277"/>
        <v>7.9042041696968254E-2</v>
      </c>
      <c r="HL91" s="97">
        <f t="shared" si="277"/>
        <v>3.8942740797833227E-2</v>
      </c>
      <c r="HM91" s="97">
        <f t="shared" si="277"/>
        <v>3.3274271316271636E-3</v>
      </c>
      <c r="HN91" s="97">
        <f t="shared" si="277"/>
        <v>2.5407529549402494E-2</v>
      </c>
      <c r="HO91" s="97">
        <f t="shared" si="277"/>
        <v>3.7300316857942985E-3</v>
      </c>
      <c r="HP91" s="97">
        <f t="shared" si="277"/>
        <v>5.7632704859828708E-2</v>
      </c>
      <c r="HQ91" s="97">
        <f t="shared" si="277"/>
        <v>0.16218494675281586</v>
      </c>
      <c r="HR91" s="97">
        <f t="shared" si="277"/>
        <v>7.9354179161513667E-3</v>
      </c>
      <c r="HS91" s="97">
        <f t="shared" si="277"/>
        <v>3.6792690852398231E-2</v>
      </c>
      <c r="HT91" s="97">
        <f t="shared" si="277"/>
        <v>3.6928923665241385E-2</v>
      </c>
      <c r="HU91" s="97">
        <f t="shared" ref="HU91:KF91" si="278">HU68/HU$56</f>
        <v>8.4250317136895115E-3</v>
      </c>
      <c r="HV91" s="97">
        <f t="shared" si="278"/>
        <v>7.3411441906754572E-3</v>
      </c>
      <c r="HW91" s="97">
        <f t="shared" si="278"/>
        <v>6.2346653210873428E-3</v>
      </c>
      <c r="HX91" s="97">
        <f t="shared" si="278"/>
        <v>7.7473644206096882E-3</v>
      </c>
      <c r="HY91" s="97">
        <f t="shared" si="278"/>
        <v>2.3986159443392201E-2</v>
      </c>
      <c r="HZ91" s="97">
        <f t="shared" si="278"/>
        <v>1.369635264818323E-3</v>
      </c>
      <c r="IA91" s="97">
        <f t="shared" si="278"/>
        <v>1.2766089972970494E-2</v>
      </c>
      <c r="IB91" s="97">
        <f t="shared" si="278"/>
        <v>1.4064829458492974E-2</v>
      </c>
      <c r="IC91" s="97">
        <f t="shared" si="278"/>
        <v>0.14712476244841463</v>
      </c>
      <c r="ID91" s="97">
        <f t="shared" si="278"/>
        <v>3.3163652721285325E-2</v>
      </c>
      <c r="IE91" s="97">
        <f t="shared" si="278"/>
        <v>3.7517254632396342E-3</v>
      </c>
      <c r="IF91" s="97">
        <f t="shared" si="278"/>
        <v>4.2080547318969506E-2</v>
      </c>
      <c r="IG91" s="97">
        <f t="shared" si="278"/>
        <v>3.9586108495268418E-2</v>
      </c>
      <c r="IH91" s="97">
        <f t="shared" si="278"/>
        <v>2.1442365523124854E-2</v>
      </c>
      <c r="II91" s="97">
        <f t="shared" si="278"/>
        <v>1.4373218107468519E-2</v>
      </c>
      <c r="IJ91" s="97">
        <f t="shared" si="278"/>
        <v>3.4115392695373008E-3</v>
      </c>
      <c r="IK91" s="97">
        <f t="shared" si="278"/>
        <v>2.7675125255594873E-2</v>
      </c>
      <c r="IL91" s="97">
        <f t="shared" si="278"/>
        <v>6.2528347053369265E-2</v>
      </c>
      <c r="IM91" s="97">
        <f t="shared" si="278"/>
        <v>2.141171832106457E-3</v>
      </c>
      <c r="IN91" s="97">
        <f t="shared" si="278"/>
        <v>1.8388733324174726E-2</v>
      </c>
      <c r="IO91" s="97">
        <f t="shared" si="278"/>
        <v>2.5033973824009251E-2</v>
      </c>
      <c r="IP91" s="97">
        <f t="shared" si="278"/>
        <v>1.5122670884771762E-2</v>
      </c>
      <c r="IQ91" s="97">
        <f t="shared" si="278"/>
        <v>1.2246063941496951E-2</v>
      </c>
      <c r="IR91" s="97">
        <f t="shared" si="278"/>
        <v>0.22238662605756601</v>
      </c>
      <c r="IS91" s="97">
        <f t="shared" si="278"/>
        <v>4.1331467698046465E-2</v>
      </c>
      <c r="IT91" s="97">
        <f t="shared" si="278"/>
        <v>0.18125919553130918</v>
      </c>
      <c r="IU91" s="97">
        <f t="shared" si="278"/>
        <v>4.2367626519423218E-2</v>
      </c>
      <c r="IV91" s="97">
        <f t="shared" si="278"/>
        <v>1.6136574198473828E-2</v>
      </c>
      <c r="IW91" s="97">
        <f t="shared" si="278"/>
        <v>6.1438748584508422E-3</v>
      </c>
      <c r="IX91" s="97">
        <f t="shared" si="278"/>
        <v>1.0405998105189581E-2</v>
      </c>
      <c r="IY91" s="97">
        <f t="shared" si="278"/>
        <v>1.2830692740508473E-2</v>
      </c>
      <c r="IZ91" s="97">
        <f t="shared" si="278"/>
        <v>3.7430383438788725E-2</v>
      </c>
      <c r="JA91" s="97">
        <f t="shared" si="278"/>
        <v>9.0516624388229678E-3</v>
      </c>
      <c r="JB91" s="97">
        <f t="shared" si="278"/>
        <v>0.22053262183314287</v>
      </c>
      <c r="JC91" s="97">
        <f t="shared" si="278"/>
        <v>2.031389655195941E-2</v>
      </c>
      <c r="JD91" s="97">
        <f t="shared" si="278"/>
        <v>2.4893630122722322E-2</v>
      </c>
      <c r="JE91" s="97">
        <f t="shared" si="278"/>
        <v>1.4485077674888925E-2</v>
      </c>
      <c r="JF91" s="97">
        <f t="shared" si="278"/>
        <v>5.741420885764713E-3</v>
      </c>
      <c r="JG91" s="97">
        <f t="shared" si="278"/>
        <v>3.4091865343928891E-3</v>
      </c>
      <c r="JH91" s="97">
        <f t="shared" si="278"/>
        <v>0</v>
      </c>
      <c r="JI91" s="97">
        <f t="shared" si="278"/>
        <v>2.6055565594886383E-3</v>
      </c>
      <c r="JJ91" s="97">
        <f t="shared" si="278"/>
        <v>7.7153424616324398E-3</v>
      </c>
      <c r="JK91" s="97">
        <f t="shared" si="278"/>
        <v>7.5042037163280687E-2</v>
      </c>
      <c r="JL91" s="97">
        <f t="shared" si="278"/>
        <v>3.3016578858728537E-3</v>
      </c>
      <c r="JM91" s="97">
        <f t="shared" si="278"/>
        <v>3.7745536579005235E-3</v>
      </c>
      <c r="JN91" s="97">
        <f t="shared" si="278"/>
        <v>1.6461207639447029E-3</v>
      </c>
      <c r="JO91" s="97">
        <f t="shared" si="278"/>
        <v>5.3601576932026638E-4</v>
      </c>
      <c r="JP91" s="97">
        <f t="shared" si="278"/>
        <v>1.3142957626751269E-3</v>
      </c>
      <c r="JQ91" s="97">
        <f t="shared" si="278"/>
        <v>2.853723008070254E-3</v>
      </c>
      <c r="JR91" s="97">
        <f t="shared" si="278"/>
        <v>9.8261353618321655E-4</v>
      </c>
      <c r="JS91" s="97">
        <f t="shared" si="278"/>
        <v>7.6785060392286733E-2</v>
      </c>
      <c r="JT91" s="97">
        <f t="shared" si="278"/>
        <v>2.8726966217969864E-3</v>
      </c>
      <c r="JU91" s="97">
        <f t="shared" si="278"/>
        <v>8.2656846570687854E-3</v>
      </c>
      <c r="JV91" s="97">
        <f t="shared" si="278"/>
        <v>8.8403035505707009E-3</v>
      </c>
      <c r="JW91" s="97">
        <f t="shared" si="278"/>
        <v>3.9303794191816732E-2</v>
      </c>
      <c r="JX91" s="97">
        <f t="shared" si="278"/>
        <v>5.4979609022004841E-2</v>
      </c>
      <c r="JY91" s="97">
        <f t="shared" si="278"/>
        <v>1.9363923797492946E-4</v>
      </c>
      <c r="JZ91" s="97">
        <f t="shared" si="278"/>
        <v>4.4914965898093198E-4</v>
      </c>
      <c r="KA91" s="97">
        <f t="shared" si="278"/>
        <v>0</v>
      </c>
      <c r="KB91" s="97">
        <f t="shared" si="278"/>
        <v>2.4987911317028157E-4</v>
      </c>
      <c r="KC91" s="97">
        <f t="shared" si="278"/>
        <v>7.3060587019225772E-4</v>
      </c>
      <c r="KD91" s="97">
        <f t="shared" si="278"/>
        <v>3.3652743939757864E-4</v>
      </c>
      <c r="KE91" s="97">
        <f t="shared" si="278"/>
        <v>3.9771342903271037E-3</v>
      </c>
      <c r="KF91" s="97">
        <f t="shared" si="278"/>
        <v>0</v>
      </c>
      <c r="KG91" s="97">
        <f t="shared" ref="KG91:KR91" si="279">KG68/KG$56</f>
        <v>1.872457881525064E-3</v>
      </c>
      <c r="KH91" s="97">
        <f t="shared" si="279"/>
        <v>1.6316532623910954E-3</v>
      </c>
      <c r="KI91" s="97">
        <f t="shared" si="279"/>
        <v>5.7692305522518583E-2</v>
      </c>
      <c r="KJ91" s="97">
        <f t="shared" si="279"/>
        <v>2.2294332245695984E-2</v>
      </c>
      <c r="KK91" s="97">
        <f t="shared" si="279"/>
        <v>5.6989831865231461E-2</v>
      </c>
      <c r="KL91" s="97">
        <f t="shared" si="279"/>
        <v>1.3210012782216632E-2</v>
      </c>
      <c r="KM91" s="97">
        <f t="shared" si="279"/>
        <v>2.265425731177577E-3</v>
      </c>
      <c r="KN91" s="97">
        <f t="shared" si="279"/>
        <v>0</v>
      </c>
      <c r="KO91" s="97">
        <f t="shared" si="279"/>
        <v>1.9966542618788893E-3</v>
      </c>
      <c r="KP91" s="97">
        <f t="shared" si="279"/>
        <v>3.9627673196726993E-4</v>
      </c>
      <c r="KQ91" s="97">
        <f t="shared" si="279"/>
        <v>2.1743936637935217E-4</v>
      </c>
      <c r="KR91" s="97">
        <f t="shared" si="279"/>
        <v>1.2973938362897685E-3</v>
      </c>
    </row>
    <row r="92" spans="32:304" x14ac:dyDescent="0.15">
      <c r="AF92" s="96"/>
      <c r="AG92" s="96"/>
      <c r="CU92" s="82" t="s">
        <v>370</v>
      </c>
      <c r="CV92" s="83" t="s">
        <v>31</v>
      </c>
      <c r="CW92" s="97">
        <f t="shared" ref="CW92:FH92" si="280">CW69/CW$56</f>
        <v>1.1942001821588191E-2</v>
      </c>
      <c r="CX92" s="97">
        <f t="shared" si="280"/>
        <v>2.2980171490175256E-4</v>
      </c>
      <c r="CY92" s="97">
        <f t="shared" si="280"/>
        <v>0</v>
      </c>
      <c r="CZ92" s="97">
        <f t="shared" si="280"/>
        <v>0</v>
      </c>
      <c r="DA92" s="97">
        <f t="shared" si="280"/>
        <v>7.0160075161717424E-4</v>
      </c>
      <c r="DB92" s="97">
        <f t="shared" si="280"/>
        <v>6.4172647666786546E-4</v>
      </c>
      <c r="DC92" s="97">
        <f t="shared" si="280"/>
        <v>0</v>
      </c>
      <c r="DD92" s="97">
        <f t="shared" si="280"/>
        <v>0</v>
      </c>
      <c r="DE92" s="97">
        <f t="shared" si="280"/>
        <v>0</v>
      </c>
      <c r="DF92" s="97">
        <f t="shared" si="280"/>
        <v>0</v>
      </c>
      <c r="DG92" s="97">
        <f t="shared" si="280"/>
        <v>0</v>
      </c>
      <c r="DH92" s="97">
        <f t="shared" si="280"/>
        <v>0</v>
      </c>
      <c r="DI92" s="97">
        <f t="shared" si="280"/>
        <v>1.829256313307802E-3</v>
      </c>
      <c r="DJ92" s="97">
        <f t="shared" si="280"/>
        <v>0</v>
      </c>
      <c r="DK92" s="97">
        <f t="shared" si="280"/>
        <v>0</v>
      </c>
      <c r="DL92" s="97">
        <f t="shared" si="280"/>
        <v>0</v>
      </c>
      <c r="DM92" s="97">
        <f t="shared" si="280"/>
        <v>1.3997040581319932E-3</v>
      </c>
      <c r="DN92" s="97">
        <f t="shared" si="280"/>
        <v>1.5724868462076648E-3</v>
      </c>
      <c r="DO92" s="97">
        <f t="shared" si="280"/>
        <v>0</v>
      </c>
      <c r="DP92" s="97">
        <f t="shared" si="280"/>
        <v>0</v>
      </c>
      <c r="DQ92" s="97">
        <f t="shared" si="280"/>
        <v>1.372848954167334E-3</v>
      </c>
      <c r="DR92" s="97">
        <f t="shared" si="280"/>
        <v>1.8436450539636477E-4</v>
      </c>
      <c r="DS92" s="97">
        <f t="shared" si="280"/>
        <v>9.7624931542071287E-4</v>
      </c>
      <c r="DT92" s="97">
        <f t="shared" si="280"/>
        <v>4.4243320288635837E-4</v>
      </c>
      <c r="DU92" s="97">
        <f t="shared" si="280"/>
        <v>0</v>
      </c>
      <c r="DV92" s="97">
        <f t="shared" si="280"/>
        <v>0</v>
      </c>
      <c r="DW92" s="97">
        <f t="shared" si="280"/>
        <v>1.1019586708081763E-2</v>
      </c>
      <c r="DX92" s="97">
        <f t="shared" si="280"/>
        <v>3.7642728311378252E-3</v>
      </c>
      <c r="DY92" s="97">
        <f t="shared" si="280"/>
        <v>3.2242280155187408E-3</v>
      </c>
      <c r="DZ92" s="97">
        <f t="shared" si="280"/>
        <v>0</v>
      </c>
      <c r="EA92" s="97">
        <f t="shared" si="280"/>
        <v>0</v>
      </c>
      <c r="EB92" s="97">
        <f t="shared" si="280"/>
        <v>0</v>
      </c>
      <c r="EC92" s="97">
        <f t="shared" si="280"/>
        <v>3.8905016364526963E-3</v>
      </c>
      <c r="ED92" s="97">
        <f t="shared" si="280"/>
        <v>2.7760620581305628E-4</v>
      </c>
      <c r="EE92" s="97">
        <f t="shared" si="280"/>
        <v>0</v>
      </c>
      <c r="EF92" s="97">
        <f t="shared" si="280"/>
        <v>0</v>
      </c>
      <c r="EG92" s="97">
        <f t="shared" si="280"/>
        <v>0</v>
      </c>
      <c r="EH92" s="97">
        <f t="shared" si="280"/>
        <v>0</v>
      </c>
      <c r="EI92" s="97">
        <f t="shared" si="280"/>
        <v>3.326920746600777E-3</v>
      </c>
      <c r="EJ92" s="97">
        <f t="shared" si="280"/>
        <v>3.6063982442183363E-3</v>
      </c>
      <c r="EK92" s="97">
        <f t="shared" si="280"/>
        <v>5.8639447836741861E-2</v>
      </c>
      <c r="EL92" s="97">
        <f t="shared" si="280"/>
        <v>0</v>
      </c>
      <c r="EM92" s="97">
        <f t="shared" si="280"/>
        <v>0</v>
      </c>
      <c r="EN92" s="97">
        <f t="shared" si="280"/>
        <v>0</v>
      </c>
      <c r="EO92" s="97">
        <f t="shared" si="280"/>
        <v>9.9585114752807069E-3</v>
      </c>
      <c r="EP92" s="97">
        <f t="shared" si="280"/>
        <v>0</v>
      </c>
      <c r="EQ92" s="97">
        <f t="shared" si="280"/>
        <v>3.8858288543051388E-3</v>
      </c>
      <c r="ER92" s="97">
        <f t="shared" si="280"/>
        <v>0</v>
      </c>
      <c r="ES92" s="97">
        <f t="shared" si="280"/>
        <v>1.1612298331890956E-3</v>
      </c>
      <c r="ET92" s="97">
        <f t="shared" si="280"/>
        <v>0</v>
      </c>
      <c r="EU92" s="97">
        <f t="shared" si="280"/>
        <v>1.0255893194736708E-3</v>
      </c>
      <c r="EV92" s="97">
        <f t="shared" si="280"/>
        <v>2.9136261000806655E-4</v>
      </c>
      <c r="EW92" s="97">
        <f t="shared" si="280"/>
        <v>3.1453526748194036E-3</v>
      </c>
      <c r="EX92" s="97">
        <f t="shared" si="280"/>
        <v>3.7472874347262162E-3</v>
      </c>
      <c r="EY92" s="97">
        <f t="shared" si="280"/>
        <v>2.7663027302372752E-3</v>
      </c>
      <c r="EZ92" s="97">
        <f t="shared" si="280"/>
        <v>6.8590229141123364E-4</v>
      </c>
      <c r="FA92" s="97">
        <f t="shared" si="280"/>
        <v>2.8066061812930736E-4</v>
      </c>
      <c r="FB92" s="97">
        <f t="shared" si="280"/>
        <v>1.4832223118574728E-3</v>
      </c>
      <c r="FC92" s="97">
        <f t="shared" si="280"/>
        <v>0</v>
      </c>
      <c r="FD92" s="97">
        <f t="shared" si="280"/>
        <v>8.0296327244243739E-4</v>
      </c>
      <c r="FE92" s="97">
        <f t="shared" si="280"/>
        <v>8.1473013388869524E-3</v>
      </c>
      <c r="FF92" s="97">
        <f t="shared" si="280"/>
        <v>0</v>
      </c>
      <c r="FG92" s="97">
        <f t="shared" si="280"/>
        <v>0</v>
      </c>
      <c r="FH92" s="97">
        <f t="shared" si="280"/>
        <v>1.3954932733968722E-2</v>
      </c>
      <c r="FI92" s="97">
        <f t="shared" ref="FI92:HT92" si="281">FI69/FI$56</f>
        <v>4.3567412380214756E-4</v>
      </c>
      <c r="FJ92" s="97">
        <f t="shared" si="281"/>
        <v>3.9562375149171174E-4</v>
      </c>
      <c r="FK92" s="97">
        <f t="shared" si="281"/>
        <v>1.5307457560118145E-2</v>
      </c>
      <c r="FL92" s="97">
        <f t="shared" si="281"/>
        <v>0</v>
      </c>
      <c r="FM92" s="97">
        <f t="shared" si="281"/>
        <v>0</v>
      </c>
      <c r="FN92" s="97">
        <f t="shared" si="281"/>
        <v>0</v>
      </c>
      <c r="FO92" s="97">
        <f t="shared" si="281"/>
        <v>0</v>
      </c>
      <c r="FP92" s="97">
        <f t="shared" si="281"/>
        <v>0</v>
      </c>
      <c r="FQ92" s="97">
        <f t="shared" si="281"/>
        <v>3.0501034114040936E-4</v>
      </c>
      <c r="FR92" s="97">
        <f t="shared" si="281"/>
        <v>0</v>
      </c>
      <c r="FS92" s="97">
        <f t="shared" si="281"/>
        <v>5.3333913549706276E-4</v>
      </c>
      <c r="FT92" s="97">
        <f t="shared" si="281"/>
        <v>3.1926716753075277E-2</v>
      </c>
      <c r="FU92" s="97">
        <f t="shared" si="281"/>
        <v>0</v>
      </c>
      <c r="FV92" s="97">
        <f t="shared" si="281"/>
        <v>0</v>
      </c>
      <c r="FW92" s="97">
        <f t="shared" si="281"/>
        <v>0</v>
      </c>
      <c r="FX92" s="97">
        <f t="shared" si="281"/>
        <v>3.2036219215855023E-4</v>
      </c>
      <c r="FY92" s="97">
        <f t="shared" si="281"/>
        <v>0</v>
      </c>
      <c r="FZ92" s="97">
        <f t="shared" si="281"/>
        <v>4.6764402936484749E-3</v>
      </c>
      <c r="GA92" s="97">
        <f t="shared" si="281"/>
        <v>0</v>
      </c>
      <c r="GB92" s="97">
        <f t="shared" si="281"/>
        <v>0</v>
      </c>
      <c r="GC92" s="97">
        <f t="shared" si="281"/>
        <v>5.7405062190702127E-3</v>
      </c>
      <c r="GD92" s="97">
        <f t="shared" si="281"/>
        <v>5.285772440799965E-2</v>
      </c>
      <c r="GE92" s="97">
        <f t="shared" si="281"/>
        <v>2.3226540177522686E-4</v>
      </c>
      <c r="GF92" s="97">
        <f t="shared" si="281"/>
        <v>0</v>
      </c>
      <c r="GG92" s="97">
        <f t="shared" si="281"/>
        <v>1.2239771080447875E-3</v>
      </c>
      <c r="GH92" s="97">
        <f t="shared" si="281"/>
        <v>1.1188148921041138E-3</v>
      </c>
      <c r="GI92" s="97">
        <f t="shared" si="281"/>
        <v>4.1638467573720094E-3</v>
      </c>
      <c r="GJ92" s="97">
        <f t="shared" si="281"/>
        <v>2.5245313104310294E-3</v>
      </c>
      <c r="GK92" s="97">
        <f t="shared" si="281"/>
        <v>1.8990944666901111E-3</v>
      </c>
      <c r="GL92" s="97">
        <f t="shared" si="281"/>
        <v>2.6665377840071064E-4</v>
      </c>
      <c r="GM92" s="97">
        <f t="shared" si="281"/>
        <v>1.352813501286622E-3</v>
      </c>
      <c r="GN92" s="97">
        <f t="shared" si="281"/>
        <v>0</v>
      </c>
      <c r="GO92" s="97">
        <f t="shared" si="281"/>
        <v>0</v>
      </c>
      <c r="GP92" s="97">
        <f t="shared" si="281"/>
        <v>5.0229912819679126E-3</v>
      </c>
      <c r="GQ92" s="97">
        <f t="shared" si="281"/>
        <v>2.0772659905431574E-4</v>
      </c>
      <c r="GR92" s="97">
        <f t="shared" si="281"/>
        <v>1.4077559935542661E-3</v>
      </c>
      <c r="GS92" s="97">
        <f t="shared" si="281"/>
        <v>0</v>
      </c>
      <c r="GT92" s="97">
        <f t="shared" si="281"/>
        <v>2.6264502079309998E-4</v>
      </c>
      <c r="GU92" s="97">
        <f t="shared" si="281"/>
        <v>1.8357236089603865E-3</v>
      </c>
      <c r="GV92" s="97">
        <f t="shared" si="281"/>
        <v>4.5421242399642885E-4</v>
      </c>
      <c r="GW92" s="97">
        <f t="shared" si="281"/>
        <v>7.4961026614112102E-4</v>
      </c>
      <c r="GX92" s="97">
        <f t="shared" si="281"/>
        <v>6.7513694062557332E-4</v>
      </c>
      <c r="GY92" s="97">
        <f t="shared" si="281"/>
        <v>5.2778439136762691E-3</v>
      </c>
      <c r="GZ92" s="97">
        <f t="shared" si="281"/>
        <v>2.9561769861221568E-2</v>
      </c>
      <c r="HA92" s="97">
        <f t="shared" si="281"/>
        <v>1.6716968431280374E-4</v>
      </c>
      <c r="HB92" s="97">
        <f t="shared" si="281"/>
        <v>0</v>
      </c>
      <c r="HC92" s="97">
        <f t="shared" si="281"/>
        <v>0</v>
      </c>
      <c r="HD92" s="97">
        <f t="shared" si="281"/>
        <v>4.5465778885588493E-3</v>
      </c>
      <c r="HE92" s="97">
        <f t="shared" si="281"/>
        <v>6.2562882492210397E-4</v>
      </c>
      <c r="HF92" s="97">
        <f t="shared" si="281"/>
        <v>8.9728640767515345E-3</v>
      </c>
      <c r="HG92" s="97">
        <f t="shared" si="281"/>
        <v>3.6285347613179567E-3</v>
      </c>
      <c r="HH92" s="97">
        <f t="shared" si="281"/>
        <v>2.0069913624023617E-3</v>
      </c>
      <c r="HI92" s="97">
        <f t="shared" si="281"/>
        <v>2.0121422376409366E-3</v>
      </c>
      <c r="HJ92" s="97">
        <f t="shared" si="281"/>
        <v>0</v>
      </c>
      <c r="HK92" s="97">
        <f t="shared" si="281"/>
        <v>2.3419005948896916E-2</v>
      </c>
      <c r="HL92" s="97">
        <f t="shared" si="281"/>
        <v>9.8760342287438642E-4</v>
      </c>
      <c r="HM92" s="97">
        <f t="shared" si="281"/>
        <v>2.7546789612313043E-2</v>
      </c>
      <c r="HN92" s="97">
        <f t="shared" si="281"/>
        <v>0</v>
      </c>
      <c r="HO92" s="97">
        <f t="shared" si="281"/>
        <v>1.0713963837034064E-3</v>
      </c>
      <c r="HP92" s="97">
        <f t="shared" si="281"/>
        <v>0</v>
      </c>
      <c r="HQ92" s="97">
        <f t="shared" si="281"/>
        <v>1.6345946350010992E-2</v>
      </c>
      <c r="HR92" s="97">
        <f t="shared" si="281"/>
        <v>1.4467893047330701E-2</v>
      </c>
      <c r="HS92" s="97">
        <f t="shared" si="281"/>
        <v>2.1672479984483274E-2</v>
      </c>
      <c r="HT92" s="97">
        <f t="shared" si="281"/>
        <v>3.5454791654290119E-3</v>
      </c>
      <c r="HU92" s="97">
        <f t="shared" ref="HU92:KF92" si="282">HU69/HU$56</f>
        <v>3.8703839559396123E-2</v>
      </c>
      <c r="HV92" s="97">
        <f t="shared" si="282"/>
        <v>0</v>
      </c>
      <c r="HW92" s="97">
        <f t="shared" si="282"/>
        <v>2.5513662721812842E-3</v>
      </c>
      <c r="HX92" s="97">
        <f t="shared" si="282"/>
        <v>0</v>
      </c>
      <c r="HY92" s="97">
        <f t="shared" si="282"/>
        <v>0</v>
      </c>
      <c r="HZ92" s="97">
        <f t="shared" si="282"/>
        <v>0</v>
      </c>
      <c r="IA92" s="97">
        <f t="shared" si="282"/>
        <v>1.539143134159926E-3</v>
      </c>
      <c r="IB92" s="97">
        <f t="shared" si="282"/>
        <v>0</v>
      </c>
      <c r="IC92" s="97">
        <f t="shared" si="282"/>
        <v>1.5797103873754537E-2</v>
      </c>
      <c r="ID92" s="97">
        <f t="shared" si="282"/>
        <v>0</v>
      </c>
      <c r="IE92" s="97">
        <f t="shared" si="282"/>
        <v>2.9817809343353848E-4</v>
      </c>
      <c r="IF92" s="97">
        <f t="shared" si="282"/>
        <v>1.5133054925727386E-3</v>
      </c>
      <c r="IG92" s="97">
        <f t="shared" si="282"/>
        <v>0</v>
      </c>
      <c r="IH92" s="97">
        <f t="shared" si="282"/>
        <v>0</v>
      </c>
      <c r="II92" s="97">
        <f t="shared" si="282"/>
        <v>0</v>
      </c>
      <c r="IJ92" s="97">
        <f t="shared" si="282"/>
        <v>1.7661691295465212E-3</v>
      </c>
      <c r="IK92" s="97">
        <f t="shared" si="282"/>
        <v>3.9106253515760819E-4</v>
      </c>
      <c r="IL92" s="97">
        <f t="shared" si="282"/>
        <v>0</v>
      </c>
      <c r="IM92" s="97">
        <f t="shared" si="282"/>
        <v>4.8624816541952172E-3</v>
      </c>
      <c r="IN92" s="97">
        <f t="shared" si="282"/>
        <v>1.4169080754598807E-3</v>
      </c>
      <c r="IO92" s="97">
        <f t="shared" si="282"/>
        <v>4.7137617859534138E-2</v>
      </c>
      <c r="IP92" s="97">
        <f t="shared" si="282"/>
        <v>7.2976714290698701E-4</v>
      </c>
      <c r="IQ92" s="97">
        <f t="shared" si="282"/>
        <v>1.6148327473095507E-3</v>
      </c>
      <c r="IR92" s="97">
        <f t="shared" si="282"/>
        <v>0</v>
      </c>
      <c r="IS92" s="97">
        <f t="shared" si="282"/>
        <v>3.089082379117258E-2</v>
      </c>
      <c r="IT92" s="97">
        <f t="shared" si="282"/>
        <v>0</v>
      </c>
      <c r="IU92" s="97">
        <f t="shared" si="282"/>
        <v>1.4691829122150193E-3</v>
      </c>
      <c r="IV92" s="97">
        <f t="shared" si="282"/>
        <v>0</v>
      </c>
      <c r="IW92" s="97">
        <f t="shared" si="282"/>
        <v>0</v>
      </c>
      <c r="IX92" s="97">
        <f t="shared" si="282"/>
        <v>2.3282473836306623E-3</v>
      </c>
      <c r="IY92" s="97">
        <f t="shared" si="282"/>
        <v>0</v>
      </c>
      <c r="IZ92" s="97">
        <f t="shared" si="282"/>
        <v>0</v>
      </c>
      <c r="JA92" s="97">
        <f t="shared" si="282"/>
        <v>3.9047849747763487E-3</v>
      </c>
      <c r="JB92" s="97">
        <f t="shared" si="282"/>
        <v>3.0237883643148725E-3</v>
      </c>
      <c r="JC92" s="97">
        <f t="shared" si="282"/>
        <v>0</v>
      </c>
      <c r="JD92" s="97">
        <f t="shared" si="282"/>
        <v>3.9749725327540523E-4</v>
      </c>
      <c r="JE92" s="97">
        <f t="shared" si="282"/>
        <v>0</v>
      </c>
      <c r="JF92" s="97">
        <f t="shared" si="282"/>
        <v>0</v>
      </c>
      <c r="JG92" s="97">
        <f t="shared" si="282"/>
        <v>1.2135933820627982E-2</v>
      </c>
      <c r="JH92" s="97">
        <f t="shared" si="282"/>
        <v>1.0044195804018285E-3</v>
      </c>
      <c r="JI92" s="97">
        <f t="shared" si="282"/>
        <v>8.6005300700887715E-4</v>
      </c>
      <c r="JJ92" s="97">
        <f t="shared" si="282"/>
        <v>1.460257419804735E-3</v>
      </c>
      <c r="JK92" s="97">
        <f t="shared" si="282"/>
        <v>0</v>
      </c>
      <c r="JL92" s="97">
        <f t="shared" si="282"/>
        <v>1.9695948054245415E-2</v>
      </c>
      <c r="JM92" s="97">
        <f t="shared" si="282"/>
        <v>0</v>
      </c>
      <c r="JN92" s="97">
        <f t="shared" si="282"/>
        <v>0</v>
      </c>
      <c r="JO92" s="97">
        <f t="shared" si="282"/>
        <v>0</v>
      </c>
      <c r="JP92" s="97">
        <f t="shared" si="282"/>
        <v>0</v>
      </c>
      <c r="JQ92" s="97">
        <f t="shared" si="282"/>
        <v>0</v>
      </c>
      <c r="JR92" s="97">
        <f t="shared" si="282"/>
        <v>1.2732843881595342E-3</v>
      </c>
      <c r="JS92" s="97">
        <f t="shared" si="282"/>
        <v>0</v>
      </c>
      <c r="JT92" s="97">
        <f t="shared" si="282"/>
        <v>0.30709308289928561</v>
      </c>
      <c r="JU92" s="97">
        <f t="shared" si="282"/>
        <v>2.7457363336990153E-2</v>
      </c>
      <c r="JV92" s="97">
        <f t="shared" si="282"/>
        <v>8.603934124763497E-3</v>
      </c>
      <c r="JW92" s="97">
        <f t="shared" si="282"/>
        <v>8.8697862425643828E-3</v>
      </c>
      <c r="JX92" s="97">
        <f t="shared" si="282"/>
        <v>4.4419348187992157E-3</v>
      </c>
      <c r="JY92" s="97">
        <f t="shared" si="282"/>
        <v>0</v>
      </c>
      <c r="JZ92" s="97">
        <f t="shared" si="282"/>
        <v>3.9399247131777633E-4</v>
      </c>
      <c r="KA92" s="97">
        <f t="shared" si="282"/>
        <v>0</v>
      </c>
      <c r="KB92" s="97">
        <f t="shared" si="282"/>
        <v>0</v>
      </c>
      <c r="KC92" s="97">
        <f t="shared" si="282"/>
        <v>1.3183365401154598E-3</v>
      </c>
      <c r="KD92" s="97">
        <f t="shared" si="282"/>
        <v>3.6414790474064217E-3</v>
      </c>
      <c r="KE92" s="97">
        <f t="shared" si="282"/>
        <v>4.4695890076083345E-4</v>
      </c>
      <c r="KF92" s="97">
        <f t="shared" si="282"/>
        <v>2.3097434723895664E-4</v>
      </c>
      <c r="KG92" s="97">
        <f t="shared" ref="KG92:KR92" si="283">KG69/KG$56</f>
        <v>0</v>
      </c>
      <c r="KH92" s="97">
        <f t="shared" si="283"/>
        <v>0</v>
      </c>
      <c r="KI92" s="97">
        <f t="shared" si="283"/>
        <v>2.0778137382881593E-2</v>
      </c>
      <c r="KJ92" s="97">
        <f t="shared" si="283"/>
        <v>0</v>
      </c>
      <c r="KK92" s="97">
        <f t="shared" si="283"/>
        <v>8.155351099893265E-4</v>
      </c>
      <c r="KL92" s="97">
        <f t="shared" si="283"/>
        <v>0</v>
      </c>
      <c r="KM92" s="97">
        <f t="shared" si="283"/>
        <v>0</v>
      </c>
      <c r="KN92" s="97">
        <f t="shared" si="283"/>
        <v>1.8973776941681102E-4</v>
      </c>
      <c r="KO92" s="97">
        <f t="shared" si="283"/>
        <v>0</v>
      </c>
      <c r="KP92" s="97">
        <f t="shared" si="283"/>
        <v>0</v>
      </c>
      <c r="KQ92" s="97">
        <f t="shared" si="283"/>
        <v>0</v>
      </c>
      <c r="KR92" s="97">
        <f t="shared" si="283"/>
        <v>0</v>
      </c>
    </row>
    <row r="93" spans="32:304" x14ac:dyDescent="0.15">
      <c r="AF93" s="96"/>
      <c r="AG93" s="96"/>
      <c r="CU93" s="82" t="s">
        <v>369</v>
      </c>
      <c r="CV93" s="83" t="s">
        <v>32</v>
      </c>
      <c r="CW93" s="97">
        <f t="shared" ref="CW93:FH93" si="284">CW70/CW$56</f>
        <v>0</v>
      </c>
      <c r="CX93" s="97">
        <f t="shared" si="284"/>
        <v>0</v>
      </c>
      <c r="CY93" s="97">
        <f t="shared" si="284"/>
        <v>0</v>
      </c>
      <c r="CZ93" s="97">
        <f t="shared" si="284"/>
        <v>0</v>
      </c>
      <c r="DA93" s="97">
        <f t="shared" si="284"/>
        <v>0</v>
      </c>
      <c r="DB93" s="97">
        <f t="shared" si="284"/>
        <v>0</v>
      </c>
      <c r="DC93" s="97">
        <f t="shared" si="284"/>
        <v>0</v>
      </c>
      <c r="DD93" s="97">
        <f t="shared" si="284"/>
        <v>0</v>
      </c>
      <c r="DE93" s="97">
        <f t="shared" si="284"/>
        <v>0</v>
      </c>
      <c r="DF93" s="97">
        <f t="shared" si="284"/>
        <v>0</v>
      </c>
      <c r="DG93" s="97">
        <f t="shared" si="284"/>
        <v>0</v>
      </c>
      <c r="DH93" s="97">
        <f t="shared" si="284"/>
        <v>2.3539532929289378E-3</v>
      </c>
      <c r="DI93" s="97">
        <f t="shared" si="284"/>
        <v>0</v>
      </c>
      <c r="DJ93" s="97">
        <f t="shared" si="284"/>
        <v>0</v>
      </c>
      <c r="DK93" s="97">
        <f t="shared" si="284"/>
        <v>0</v>
      </c>
      <c r="DL93" s="97">
        <f t="shared" si="284"/>
        <v>0</v>
      </c>
      <c r="DM93" s="97">
        <f t="shared" si="284"/>
        <v>0</v>
      </c>
      <c r="DN93" s="97">
        <f t="shared" si="284"/>
        <v>0</v>
      </c>
      <c r="DO93" s="97">
        <f t="shared" si="284"/>
        <v>0</v>
      </c>
      <c r="DP93" s="97">
        <f t="shared" si="284"/>
        <v>0</v>
      </c>
      <c r="DQ93" s="97">
        <f t="shared" si="284"/>
        <v>0</v>
      </c>
      <c r="DR93" s="97">
        <f t="shared" si="284"/>
        <v>0</v>
      </c>
      <c r="DS93" s="97">
        <f t="shared" si="284"/>
        <v>0</v>
      </c>
      <c r="DT93" s="97">
        <f t="shared" si="284"/>
        <v>9.9789717901173254E-3</v>
      </c>
      <c r="DU93" s="97">
        <f t="shared" si="284"/>
        <v>1.3069236267926163E-3</v>
      </c>
      <c r="DV93" s="97">
        <f t="shared" si="284"/>
        <v>1.957785925161212E-3</v>
      </c>
      <c r="DW93" s="97">
        <f t="shared" si="284"/>
        <v>0</v>
      </c>
      <c r="DX93" s="97">
        <f t="shared" si="284"/>
        <v>0</v>
      </c>
      <c r="DY93" s="97">
        <f t="shared" si="284"/>
        <v>0</v>
      </c>
      <c r="DZ93" s="97">
        <f t="shared" si="284"/>
        <v>0</v>
      </c>
      <c r="EA93" s="97">
        <f t="shared" si="284"/>
        <v>0</v>
      </c>
      <c r="EB93" s="97">
        <f t="shared" si="284"/>
        <v>0</v>
      </c>
      <c r="EC93" s="97">
        <f t="shared" si="284"/>
        <v>4.0009569086491219E-2</v>
      </c>
      <c r="ED93" s="97">
        <f t="shared" si="284"/>
        <v>0</v>
      </c>
      <c r="EE93" s="97">
        <f t="shared" si="284"/>
        <v>3.7407601932673254E-3</v>
      </c>
      <c r="EF93" s="97">
        <f t="shared" si="284"/>
        <v>0</v>
      </c>
      <c r="EG93" s="97">
        <f t="shared" si="284"/>
        <v>0</v>
      </c>
      <c r="EH93" s="97">
        <f t="shared" si="284"/>
        <v>0</v>
      </c>
      <c r="EI93" s="97">
        <f t="shared" si="284"/>
        <v>0</v>
      </c>
      <c r="EJ93" s="97">
        <f t="shared" si="284"/>
        <v>0</v>
      </c>
      <c r="EK93" s="97">
        <f t="shared" si="284"/>
        <v>4.4147062695250421E-3</v>
      </c>
      <c r="EL93" s="97">
        <f t="shared" si="284"/>
        <v>0</v>
      </c>
      <c r="EM93" s="97">
        <f t="shared" si="284"/>
        <v>0</v>
      </c>
      <c r="EN93" s="97">
        <f t="shared" si="284"/>
        <v>0</v>
      </c>
      <c r="EO93" s="97">
        <f t="shared" si="284"/>
        <v>0</v>
      </c>
      <c r="EP93" s="97">
        <f t="shared" si="284"/>
        <v>0</v>
      </c>
      <c r="EQ93" s="97">
        <f t="shared" si="284"/>
        <v>0</v>
      </c>
      <c r="ER93" s="97">
        <f t="shared" si="284"/>
        <v>0</v>
      </c>
      <c r="ES93" s="97">
        <f t="shared" si="284"/>
        <v>0</v>
      </c>
      <c r="ET93" s="97">
        <f t="shared" si="284"/>
        <v>0</v>
      </c>
      <c r="EU93" s="97">
        <f t="shared" si="284"/>
        <v>0</v>
      </c>
      <c r="EV93" s="97">
        <f t="shared" si="284"/>
        <v>0</v>
      </c>
      <c r="EW93" s="97">
        <f t="shared" si="284"/>
        <v>1.6343308741359867E-3</v>
      </c>
      <c r="EX93" s="97">
        <f t="shared" si="284"/>
        <v>0</v>
      </c>
      <c r="EY93" s="97">
        <f t="shared" si="284"/>
        <v>1.0944281202442759E-2</v>
      </c>
      <c r="EZ93" s="97">
        <f t="shared" si="284"/>
        <v>1.671803161482976E-3</v>
      </c>
      <c r="FA93" s="97">
        <f t="shared" si="284"/>
        <v>1.4886938521442121E-3</v>
      </c>
      <c r="FB93" s="97">
        <f t="shared" si="284"/>
        <v>0</v>
      </c>
      <c r="FC93" s="97">
        <f t="shared" si="284"/>
        <v>0</v>
      </c>
      <c r="FD93" s="97">
        <f t="shared" si="284"/>
        <v>4.4063192277218118E-2</v>
      </c>
      <c r="FE93" s="97">
        <f t="shared" si="284"/>
        <v>0</v>
      </c>
      <c r="FF93" s="97">
        <f t="shared" si="284"/>
        <v>1.5862522735158782E-3</v>
      </c>
      <c r="FG93" s="97">
        <f t="shared" si="284"/>
        <v>0</v>
      </c>
      <c r="FH93" s="97">
        <f t="shared" si="284"/>
        <v>2.6779260154659985E-3</v>
      </c>
      <c r="FI93" s="97">
        <f t="shared" ref="FI93:HT93" si="285">FI70/FI$56</f>
        <v>4.0937848902121328E-3</v>
      </c>
      <c r="FJ93" s="97">
        <f t="shared" si="285"/>
        <v>0</v>
      </c>
      <c r="FK93" s="97">
        <f t="shared" si="285"/>
        <v>0</v>
      </c>
      <c r="FL93" s="97">
        <f t="shared" si="285"/>
        <v>0</v>
      </c>
      <c r="FM93" s="97">
        <f t="shared" si="285"/>
        <v>0</v>
      </c>
      <c r="FN93" s="97">
        <f t="shared" si="285"/>
        <v>0</v>
      </c>
      <c r="FO93" s="97">
        <f t="shared" si="285"/>
        <v>0</v>
      </c>
      <c r="FP93" s="97">
        <f t="shared" si="285"/>
        <v>1.3004337090912453E-3</v>
      </c>
      <c r="FQ93" s="97">
        <f t="shared" si="285"/>
        <v>0</v>
      </c>
      <c r="FR93" s="97">
        <f t="shared" si="285"/>
        <v>0</v>
      </c>
      <c r="FS93" s="97">
        <f t="shared" si="285"/>
        <v>0</v>
      </c>
      <c r="FT93" s="97">
        <f t="shared" si="285"/>
        <v>0</v>
      </c>
      <c r="FU93" s="97">
        <f t="shared" si="285"/>
        <v>0</v>
      </c>
      <c r="FV93" s="97">
        <f t="shared" si="285"/>
        <v>0</v>
      </c>
      <c r="FW93" s="97">
        <f t="shared" si="285"/>
        <v>0</v>
      </c>
      <c r="FX93" s="97">
        <f t="shared" si="285"/>
        <v>3.115658200909234E-2</v>
      </c>
      <c r="FY93" s="97">
        <f t="shared" si="285"/>
        <v>0</v>
      </c>
      <c r="FZ93" s="97">
        <f t="shared" si="285"/>
        <v>0</v>
      </c>
      <c r="GA93" s="97">
        <f t="shared" si="285"/>
        <v>0</v>
      </c>
      <c r="GB93" s="97">
        <f t="shared" si="285"/>
        <v>0</v>
      </c>
      <c r="GC93" s="97">
        <f t="shared" si="285"/>
        <v>3.7374191715002503E-3</v>
      </c>
      <c r="GD93" s="97">
        <f t="shared" si="285"/>
        <v>8.127742945868965E-3</v>
      </c>
      <c r="GE93" s="97">
        <f t="shared" si="285"/>
        <v>0</v>
      </c>
      <c r="GF93" s="97">
        <f t="shared" si="285"/>
        <v>1.0311421425318911E-2</v>
      </c>
      <c r="GG93" s="97">
        <f t="shared" si="285"/>
        <v>0</v>
      </c>
      <c r="GH93" s="97">
        <f t="shared" si="285"/>
        <v>0</v>
      </c>
      <c r="GI93" s="97">
        <f t="shared" si="285"/>
        <v>0</v>
      </c>
      <c r="GJ93" s="97">
        <f t="shared" si="285"/>
        <v>0</v>
      </c>
      <c r="GK93" s="97">
        <f t="shared" si="285"/>
        <v>0</v>
      </c>
      <c r="GL93" s="97">
        <f t="shared" si="285"/>
        <v>6.2831559100906082E-3</v>
      </c>
      <c r="GM93" s="97">
        <f t="shared" si="285"/>
        <v>4.8441836884871876E-3</v>
      </c>
      <c r="GN93" s="97">
        <f t="shared" si="285"/>
        <v>1.9544554906645779E-3</v>
      </c>
      <c r="GO93" s="97">
        <f t="shared" si="285"/>
        <v>0</v>
      </c>
      <c r="GP93" s="97">
        <f t="shared" si="285"/>
        <v>8.5012237353765934E-3</v>
      </c>
      <c r="GQ93" s="97">
        <f t="shared" si="285"/>
        <v>0</v>
      </c>
      <c r="GR93" s="97">
        <f t="shared" si="285"/>
        <v>0</v>
      </c>
      <c r="GS93" s="97">
        <f t="shared" si="285"/>
        <v>0</v>
      </c>
      <c r="GT93" s="97">
        <f t="shared" si="285"/>
        <v>3.5227263413874534E-2</v>
      </c>
      <c r="GU93" s="97">
        <f t="shared" si="285"/>
        <v>5.1275387764746798E-3</v>
      </c>
      <c r="GV93" s="97">
        <f t="shared" si="285"/>
        <v>8.2281687387655011E-3</v>
      </c>
      <c r="GW93" s="97">
        <f t="shared" si="285"/>
        <v>0</v>
      </c>
      <c r="GX93" s="97">
        <f t="shared" si="285"/>
        <v>0</v>
      </c>
      <c r="GY93" s="97">
        <f t="shared" si="285"/>
        <v>1.3776599366662524E-3</v>
      </c>
      <c r="GZ93" s="97">
        <f t="shared" si="285"/>
        <v>0</v>
      </c>
      <c r="HA93" s="97">
        <f t="shared" si="285"/>
        <v>0</v>
      </c>
      <c r="HB93" s="97">
        <f t="shared" si="285"/>
        <v>0</v>
      </c>
      <c r="HC93" s="97">
        <f t="shared" si="285"/>
        <v>0</v>
      </c>
      <c r="HD93" s="97">
        <f t="shared" si="285"/>
        <v>6.0981420401289748E-3</v>
      </c>
      <c r="HE93" s="97">
        <f t="shared" si="285"/>
        <v>0</v>
      </c>
      <c r="HF93" s="97">
        <f t="shared" si="285"/>
        <v>2.2045140252334693E-2</v>
      </c>
      <c r="HG93" s="97">
        <f t="shared" si="285"/>
        <v>0</v>
      </c>
      <c r="HH93" s="97">
        <f t="shared" si="285"/>
        <v>0</v>
      </c>
      <c r="HI93" s="97">
        <f t="shared" si="285"/>
        <v>0</v>
      </c>
      <c r="HJ93" s="97">
        <f t="shared" si="285"/>
        <v>0</v>
      </c>
      <c r="HK93" s="97">
        <f t="shared" si="285"/>
        <v>0</v>
      </c>
      <c r="HL93" s="97">
        <f t="shared" si="285"/>
        <v>0</v>
      </c>
      <c r="HM93" s="97">
        <f t="shared" si="285"/>
        <v>0</v>
      </c>
      <c r="HN93" s="97">
        <f t="shared" si="285"/>
        <v>0</v>
      </c>
      <c r="HO93" s="97">
        <f t="shared" si="285"/>
        <v>4.5814942406070874E-3</v>
      </c>
      <c r="HP93" s="97">
        <f t="shared" si="285"/>
        <v>0</v>
      </c>
      <c r="HQ93" s="97">
        <f t="shared" si="285"/>
        <v>4.9168928694346727E-2</v>
      </c>
      <c r="HR93" s="97">
        <f t="shared" si="285"/>
        <v>0</v>
      </c>
      <c r="HS93" s="97">
        <f t="shared" si="285"/>
        <v>0</v>
      </c>
      <c r="HT93" s="97">
        <f t="shared" si="285"/>
        <v>0</v>
      </c>
      <c r="HU93" s="97">
        <f t="shared" ref="HU93:KF93" si="286">HU70/HU$56</f>
        <v>0</v>
      </c>
      <c r="HV93" s="97">
        <f t="shared" si="286"/>
        <v>0</v>
      </c>
      <c r="HW93" s="97">
        <f t="shared" si="286"/>
        <v>0</v>
      </c>
      <c r="HX93" s="97">
        <f t="shared" si="286"/>
        <v>0</v>
      </c>
      <c r="HY93" s="97">
        <f t="shared" si="286"/>
        <v>0</v>
      </c>
      <c r="HZ93" s="97">
        <f t="shared" si="286"/>
        <v>0</v>
      </c>
      <c r="IA93" s="97">
        <f t="shared" si="286"/>
        <v>0</v>
      </c>
      <c r="IB93" s="97">
        <f t="shared" si="286"/>
        <v>0</v>
      </c>
      <c r="IC93" s="97">
        <f t="shared" si="286"/>
        <v>1.174976938204895E-2</v>
      </c>
      <c r="ID93" s="97">
        <f t="shared" si="286"/>
        <v>0</v>
      </c>
      <c r="IE93" s="97">
        <f t="shared" si="286"/>
        <v>5.9647051895811744E-3</v>
      </c>
      <c r="IF93" s="97">
        <f t="shared" si="286"/>
        <v>1.8229921565190651E-2</v>
      </c>
      <c r="IG93" s="97">
        <f t="shared" si="286"/>
        <v>0</v>
      </c>
      <c r="IH93" s="97">
        <f t="shared" si="286"/>
        <v>0</v>
      </c>
      <c r="II93" s="97">
        <f t="shared" si="286"/>
        <v>0</v>
      </c>
      <c r="IJ93" s="97">
        <f t="shared" si="286"/>
        <v>4.9570149492656349E-3</v>
      </c>
      <c r="IK93" s="97">
        <f t="shared" si="286"/>
        <v>7.5186841713209634E-2</v>
      </c>
      <c r="IL93" s="97">
        <f t="shared" si="286"/>
        <v>0</v>
      </c>
      <c r="IM93" s="97">
        <f t="shared" si="286"/>
        <v>0</v>
      </c>
      <c r="IN93" s="97">
        <f t="shared" si="286"/>
        <v>0</v>
      </c>
      <c r="IO93" s="97">
        <f t="shared" si="286"/>
        <v>0</v>
      </c>
      <c r="IP93" s="97">
        <f t="shared" si="286"/>
        <v>0</v>
      </c>
      <c r="IQ93" s="97">
        <f t="shared" si="286"/>
        <v>1.1678176822588614E-3</v>
      </c>
      <c r="IR93" s="97">
        <f t="shared" si="286"/>
        <v>0</v>
      </c>
      <c r="IS93" s="97">
        <f t="shared" si="286"/>
        <v>1.8955812480588032E-3</v>
      </c>
      <c r="IT93" s="97">
        <f t="shared" si="286"/>
        <v>0</v>
      </c>
      <c r="IU93" s="97">
        <f t="shared" si="286"/>
        <v>0</v>
      </c>
      <c r="IV93" s="97">
        <f t="shared" si="286"/>
        <v>0</v>
      </c>
      <c r="IW93" s="97">
        <f t="shared" si="286"/>
        <v>0</v>
      </c>
      <c r="IX93" s="97">
        <f t="shared" si="286"/>
        <v>0</v>
      </c>
      <c r="IY93" s="97">
        <f t="shared" si="286"/>
        <v>0</v>
      </c>
      <c r="IZ93" s="97">
        <f t="shared" si="286"/>
        <v>0</v>
      </c>
      <c r="JA93" s="97">
        <f t="shared" si="286"/>
        <v>3.4806494062795687E-3</v>
      </c>
      <c r="JB93" s="97">
        <f t="shared" si="286"/>
        <v>0</v>
      </c>
      <c r="JC93" s="97">
        <f t="shared" si="286"/>
        <v>0</v>
      </c>
      <c r="JD93" s="97">
        <f t="shared" si="286"/>
        <v>0</v>
      </c>
      <c r="JE93" s="97">
        <f t="shared" si="286"/>
        <v>0</v>
      </c>
      <c r="JF93" s="97">
        <f t="shared" si="286"/>
        <v>0</v>
      </c>
      <c r="JG93" s="97">
        <f t="shared" si="286"/>
        <v>0</v>
      </c>
      <c r="JH93" s="97">
        <f t="shared" si="286"/>
        <v>0</v>
      </c>
      <c r="JI93" s="97">
        <f t="shared" si="286"/>
        <v>0</v>
      </c>
      <c r="JJ93" s="97">
        <f t="shared" si="286"/>
        <v>1.3556002148585823E-2</v>
      </c>
      <c r="JK93" s="97">
        <f t="shared" si="286"/>
        <v>0</v>
      </c>
      <c r="JL93" s="97">
        <f t="shared" si="286"/>
        <v>0</v>
      </c>
      <c r="JM93" s="97">
        <f t="shared" si="286"/>
        <v>0</v>
      </c>
      <c r="JN93" s="97">
        <f t="shared" si="286"/>
        <v>0</v>
      </c>
      <c r="JO93" s="97">
        <f t="shared" si="286"/>
        <v>0</v>
      </c>
      <c r="JP93" s="97">
        <f t="shared" si="286"/>
        <v>0</v>
      </c>
      <c r="JQ93" s="97">
        <f t="shared" si="286"/>
        <v>0</v>
      </c>
      <c r="JR93" s="97">
        <f t="shared" si="286"/>
        <v>0</v>
      </c>
      <c r="JS93" s="97">
        <f t="shared" si="286"/>
        <v>0</v>
      </c>
      <c r="JT93" s="97">
        <f t="shared" si="286"/>
        <v>0</v>
      </c>
      <c r="JU93" s="97">
        <f t="shared" si="286"/>
        <v>8.2298394780909293E-2</v>
      </c>
      <c r="JV93" s="97">
        <f t="shared" si="286"/>
        <v>4.9690908555466297E-2</v>
      </c>
      <c r="JW93" s="97">
        <f t="shared" si="286"/>
        <v>2.5373766614301095E-2</v>
      </c>
      <c r="JX93" s="97">
        <f t="shared" si="286"/>
        <v>8.1952825534175877E-3</v>
      </c>
      <c r="JY93" s="97">
        <f t="shared" si="286"/>
        <v>0</v>
      </c>
      <c r="JZ93" s="97">
        <f t="shared" si="286"/>
        <v>0</v>
      </c>
      <c r="KA93" s="97">
        <f t="shared" si="286"/>
        <v>0</v>
      </c>
      <c r="KB93" s="97">
        <f t="shared" si="286"/>
        <v>0</v>
      </c>
      <c r="KC93" s="97">
        <f t="shared" si="286"/>
        <v>0</v>
      </c>
      <c r="KD93" s="97">
        <f t="shared" si="286"/>
        <v>0</v>
      </c>
      <c r="KE93" s="97">
        <f t="shared" si="286"/>
        <v>2.4714812856483928E-2</v>
      </c>
      <c r="KF93" s="97">
        <f t="shared" si="286"/>
        <v>0</v>
      </c>
      <c r="KG93" s="97">
        <f t="shared" ref="KG93:KR93" si="287">KG70/KG$56</f>
        <v>9.8293364233006386E-3</v>
      </c>
      <c r="KH93" s="97">
        <f t="shared" si="287"/>
        <v>0</v>
      </c>
      <c r="KI93" s="97">
        <f t="shared" si="287"/>
        <v>1.7844734349870273E-2</v>
      </c>
      <c r="KJ93" s="97">
        <f t="shared" si="287"/>
        <v>2.3275742397025716E-2</v>
      </c>
      <c r="KK93" s="97">
        <f t="shared" si="287"/>
        <v>1.6396420710061234E-2</v>
      </c>
      <c r="KL93" s="97">
        <f t="shared" si="287"/>
        <v>0</v>
      </c>
      <c r="KM93" s="97">
        <f t="shared" si="287"/>
        <v>0</v>
      </c>
      <c r="KN93" s="97">
        <f t="shared" si="287"/>
        <v>0</v>
      </c>
      <c r="KO93" s="97">
        <f t="shared" si="287"/>
        <v>0</v>
      </c>
      <c r="KP93" s="97">
        <f t="shared" si="287"/>
        <v>0</v>
      </c>
      <c r="KQ93" s="97">
        <f t="shared" si="287"/>
        <v>0</v>
      </c>
      <c r="KR93" s="97">
        <f t="shared" si="287"/>
        <v>0</v>
      </c>
    </row>
    <row r="94" spans="32:304" x14ac:dyDescent="0.15">
      <c r="AF94" s="96"/>
      <c r="AG94" s="96"/>
      <c r="CU94" s="82" t="s">
        <v>368</v>
      </c>
      <c r="CV94" s="83" t="s">
        <v>33</v>
      </c>
      <c r="CW94" s="97">
        <f t="shared" ref="CW94:FH94" si="288">CW71/CW$56</f>
        <v>4.9625600766174741E-3</v>
      </c>
      <c r="CX94" s="97">
        <f t="shared" si="288"/>
        <v>1.9047272786342834E-4</v>
      </c>
      <c r="CY94" s="97">
        <f t="shared" si="288"/>
        <v>4.1269103348960597E-4</v>
      </c>
      <c r="CZ94" s="97">
        <f t="shared" si="288"/>
        <v>8.6903164066229723E-4</v>
      </c>
      <c r="DA94" s="97">
        <f t="shared" si="288"/>
        <v>0</v>
      </c>
      <c r="DB94" s="97">
        <f t="shared" si="288"/>
        <v>0</v>
      </c>
      <c r="DC94" s="97">
        <f t="shared" si="288"/>
        <v>0</v>
      </c>
      <c r="DD94" s="97">
        <f t="shared" si="288"/>
        <v>8.2636139851235343E-3</v>
      </c>
      <c r="DE94" s="97">
        <f t="shared" si="288"/>
        <v>3.5357788265220447E-3</v>
      </c>
      <c r="DF94" s="97">
        <f t="shared" si="288"/>
        <v>0</v>
      </c>
      <c r="DG94" s="97">
        <f t="shared" si="288"/>
        <v>0</v>
      </c>
      <c r="DH94" s="97">
        <f t="shared" si="288"/>
        <v>1.0163458463570627E-3</v>
      </c>
      <c r="DI94" s="97">
        <f t="shared" si="288"/>
        <v>6.8669650932107786E-3</v>
      </c>
      <c r="DJ94" s="97">
        <f t="shared" si="288"/>
        <v>0</v>
      </c>
      <c r="DK94" s="97">
        <f t="shared" si="288"/>
        <v>1.6610274671423897E-2</v>
      </c>
      <c r="DL94" s="97">
        <f t="shared" si="288"/>
        <v>8.8651386512536177E-4</v>
      </c>
      <c r="DM94" s="97">
        <f t="shared" si="288"/>
        <v>1.1051819465307327E-3</v>
      </c>
      <c r="DN94" s="97">
        <f t="shared" si="288"/>
        <v>0</v>
      </c>
      <c r="DO94" s="97">
        <f t="shared" si="288"/>
        <v>8.8384900196901406E-4</v>
      </c>
      <c r="DP94" s="97">
        <f t="shared" si="288"/>
        <v>0</v>
      </c>
      <c r="DQ94" s="97">
        <f t="shared" si="288"/>
        <v>4.4323472307321735E-3</v>
      </c>
      <c r="DR94" s="97">
        <f t="shared" si="288"/>
        <v>6.012576858903468E-4</v>
      </c>
      <c r="DS94" s="97">
        <f t="shared" si="288"/>
        <v>1.6244763481132042E-3</v>
      </c>
      <c r="DT94" s="97">
        <f t="shared" si="288"/>
        <v>2.1355081412202805E-4</v>
      </c>
      <c r="DU94" s="97">
        <f t="shared" si="288"/>
        <v>0</v>
      </c>
      <c r="DV94" s="97">
        <f t="shared" si="288"/>
        <v>0</v>
      </c>
      <c r="DW94" s="97">
        <f t="shared" si="288"/>
        <v>5.3401040089228087E-4</v>
      </c>
      <c r="DX94" s="97">
        <f t="shared" si="288"/>
        <v>0</v>
      </c>
      <c r="DY94" s="97">
        <f t="shared" si="288"/>
        <v>3.2237842119196849E-3</v>
      </c>
      <c r="DZ94" s="97">
        <f t="shared" si="288"/>
        <v>6.3268668958500523E-4</v>
      </c>
      <c r="EA94" s="97">
        <f t="shared" si="288"/>
        <v>2.2277062977629558E-4</v>
      </c>
      <c r="EB94" s="97">
        <f t="shared" si="288"/>
        <v>0</v>
      </c>
      <c r="EC94" s="97">
        <f t="shared" si="288"/>
        <v>1.0899782820152255E-2</v>
      </c>
      <c r="ED94" s="97">
        <f t="shared" si="288"/>
        <v>8.5239707622609745E-4</v>
      </c>
      <c r="EE94" s="97">
        <f t="shared" si="288"/>
        <v>2.2693353416734598E-2</v>
      </c>
      <c r="EF94" s="97">
        <f t="shared" si="288"/>
        <v>0</v>
      </c>
      <c r="EG94" s="97">
        <f t="shared" si="288"/>
        <v>2.5163380710568361E-3</v>
      </c>
      <c r="EH94" s="97">
        <f t="shared" si="288"/>
        <v>2.2714773313822482E-4</v>
      </c>
      <c r="EI94" s="97">
        <f t="shared" si="288"/>
        <v>0</v>
      </c>
      <c r="EJ94" s="97">
        <f t="shared" si="288"/>
        <v>1.7316141142426013E-4</v>
      </c>
      <c r="EK94" s="97">
        <f t="shared" si="288"/>
        <v>5.0979182294996327E-3</v>
      </c>
      <c r="EL94" s="97">
        <f t="shared" si="288"/>
        <v>0</v>
      </c>
      <c r="EM94" s="97">
        <f t="shared" si="288"/>
        <v>3.134567289733377E-3</v>
      </c>
      <c r="EN94" s="97">
        <f t="shared" si="288"/>
        <v>1.4379805843994098E-4</v>
      </c>
      <c r="EO94" s="97">
        <f t="shared" si="288"/>
        <v>0</v>
      </c>
      <c r="EP94" s="97">
        <f t="shared" si="288"/>
        <v>0</v>
      </c>
      <c r="EQ94" s="97">
        <f t="shared" si="288"/>
        <v>6.2830683483063845E-4</v>
      </c>
      <c r="ER94" s="97">
        <f t="shared" si="288"/>
        <v>4.7154485683335314E-4</v>
      </c>
      <c r="ES94" s="97">
        <f t="shared" si="288"/>
        <v>7.7823105466763604E-2</v>
      </c>
      <c r="ET94" s="97">
        <f t="shared" si="288"/>
        <v>0</v>
      </c>
      <c r="EU94" s="97">
        <f t="shared" si="288"/>
        <v>5.2309656686423843E-3</v>
      </c>
      <c r="EV94" s="97">
        <f t="shared" si="288"/>
        <v>4.3855505462333876E-4</v>
      </c>
      <c r="EW94" s="97">
        <f t="shared" si="288"/>
        <v>0</v>
      </c>
      <c r="EX94" s="97">
        <f t="shared" si="288"/>
        <v>0</v>
      </c>
      <c r="EY94" s="97">
        <f t="shared" si="288"/>
        <v>1.68607694399036E-3</v>
      </c>
      <c r="EZ94" s="97">
        <f t="shared" si="288"/>
        <v>3.8395793229657239E-4</v>
      </c>
      <c r="FA94" s="97">
        <f t="shared" si="288"/>
        <v>4.3572570500556655E-4</v>
      </c>
      <c r="FB94" s="97">
        <f t="shared" si="288"/>
        <v>5.4706888602918801E-4</v>
      </c>
      <c r="FC94" s="97">
        <f t="shared" si="288"/>
        <v>7.3358944061536926E-4</v>
      </c>
      <c r="FD94" s="97">
        <f t="shared" si="288"/>
        <v>2.3337660070841794E-4</v>
      </c>
      <c r="FE94" s="97">
        <f t="shared" si="288"/>
        <v>1.031290568344768E-3</v>
      </c>
      <c r="FF94" s="97">
        <f t="shared" si="288"/>
        <v>4.7806187623522625E-4</v>
      </c>
      <c r="FG94" s="97">
        <f t="shared" si="288"/>
        <v>5.5199693019544857E-4</v>
      </c>
      <c r="FH94" s="97">
        <f t="shared" si="288"/>
        <v>4.6445076603959318E-4</v>
      </c>
      <c r="FI94" s="97">
        <f t="shared" ref="FI94:HT94" si="289">FI71/FI$56</f>
        <v>8.005464481378767E-3</v>
      </c>
      <c r="FJ94" s="97">
        <f t="shared" si="289"/>
        <v>5.3644141073249546E-4</v>
      </c>
      <c r="FK94" s="97">
        <f t="shared" si="289"/>
        <v>2.1837410386006555E-2</v>
      </c>
      <c r="FL94" s="97">
        <f t="shared" si="289"/>
        <v>1.4187400757700364E-3</v>
      </c>
      <c r="FM94" s="97">
        <f t="shared" si="289"/>
        <v>4.1763765892889847E-3</v>
      </c>
      <c r="FN94" s="97">
        <f t="shared" si="289"/>
        <v>0</v>
      </c>
      <c r="FO94" s="97">
        <f t="shared" si="289"/>
        <v>3.6209507714271604E-3</v>
      </c>
      <c r="FP94" s="97">
        <f t="shared" si="289"/>
        <v>2.8914828325562943E-4</v>
      </c>
      <c r="FQ94" s="97">
        <f t="shared" si="289"/>
        <v>0</v>
      </c>
      <c r="FR94" s="97">
        <f t="shared" si="289"/>
        <v>1.1026903467922389E-3</v>
      </c>
      <c r="FS94" s="97">
        <f t="shared" si="289"/>
        <v>1.1042533213823586E-3</v>
      </c>
      <c r="FT94" s="97">
        <f t="shared" si="289"/>
        <v>7.2560572110868735E-4</v>
      </c>
      <c r="FU94" s="97">
        <f t="shared" si="289"/>
        <v>0</v>
      </c>
      <c r="FV94" s="97">
        <f t="shared" si="289"/>
        <v>4.7861746391042431E-2</v>
      </c>
      <c r="FW94" s="97">
        <f t="shared" si="289"/>
        <v>6.9704845321972425E-4</v>
      </c>
      <c r="FX94" s="97">
        <f t="shared" si="289"/>
        <v>9.3971100306956146E-3</v>
      </c>
      <c r="FY94" s="97">
        <f t="shared" si="289"/>
        <v>5.6588101262066012E-4</v>
      </c>
      <c r="FZ94" s="97">
        <f t="shared" si="289"/>
        <v>0</v>
      </c>
      <c r="GA94" s="97">
        <f t="shared" si="289"/>
        <v>3.4180092100866795E-4</v>
      </c>
      <c r="GB94" s="97">
        <f t="shared" si="289"/>
        <v>0</v>
      </c>
      <c r="GC94" s="97">
        <f t="shared" si="289"/>
        <v>0</v>
      </c>
      <c r="GD94" s="97">
        <f t="shared" si="289"/>
        <v>1.3114516924166859E-2</v>
      </c>
      <c r="GE94" s="97">
        <f t="shared" si="289"/>
        <v>1.1372338798180466E-3</v>
      </c>
      <c r="GF94" s="97">
        <f t="shared" si="289"/>
        <v>3.0865068533204254E-2</v>
      </c>
      <c r="GG94" s="97">
        <f t="shared" si="289"/>
        <v>1.9260017239574499E-3</v>
      </c>
      <c r="GH94" s="97">
        <f t="shared" si="289"/>
        <v>0</v>
      </c>
      <c r="GI94" s="97">
        <f t="shared" si="289"/>
        <v>0</v>
      </c>
      <c r="GJ94" s="97">
        <f t="shared" si="289"/>
        <v>0</v>
      </c>
      <c r="GK94" s="97">
        <f t="shared" si="289"/>
        <v>1.0958588501651962E-3</v>
      </c>
      <c r="GL94" s="97">
        <f t="shared" si="289"/>
        <v>2.355236389580071E-3</v>
      </c>
      <c r="GM94" s="97">
        <f t="shared" si="289"/>
        <v>3.5345034747172283E-4</v>
      </c>
      <c r="GN94" s="97">
        <f t="shared" si="289"/>
        <v>7.8478919822744936E-2</v>
      </c>
      <c r="GO94" s="97">
        <f t="shared" si="289"/>
        <v>9.2913497607541144E-4</v>
      </c>
      <c r="GP94" s="97">
        <f t="shared" si="289"/>
        <v>2.2103219556454494E-2</v>
      </c>
      <c r="GQ94" s="97">
        <f t="shared" si="289"/>
        <v>6.444889342847749E-4</v>
      </c>
      <c r="GR94" s="97">
        <f t="shared" si="289"/>
        <v>0</v>
      </c>
      <c r="GS94" s="97">
        <f t="shared" si="289"/>
        <v>9.5990112203987363E-4</v>
      </c>
      <c r="GT94" s="97">
        <f t="shared" si="289"/>
        <v>3.7583710723592331E-3</v>
      </c>
      <c r="GU94" s="97">
        <f t="shared" si="289"/>
        <v>0</v>
      </c>
      <c r="GV94" s="97">
        <f t="shared" si="289"/>
        <v>4.4217270437254408E-4</v>
      </c>
      <c r="GW94" s="97">
        <f t="shared" si="289"/>
        <v>0</v>
      </c>
      <c r="GX94" s="97">
        <f t="shared" si="289"/>
        <v>1.0350050769336603E-2</v>
      </c>
      <c r="GY94" s="97">
        <f t="shared" si="289"/>
        <v>8.9157163533975792E-3</v>
      </c>
      <c r="GZ94" s="97">
        <f t="shared" si="289"/>
        <v>0</v>
      </c>
      <c r="HA94" s="97">
        <f t="shared" si="289"/>
        <v>2.2748244075666895E-3</v>
      </c>
      <c r="HB94" s="97">
        <f t="shared" si="289"/>
        <v>0</v>
      </c>
      <c r="HC94" s="97">
        <f t="shared" si="289"/>
        <v>3.6490006585922804E-3</v>
      </c>
      <c r="HD94" s="97">
        <f t="shared" si="289"/>
        <v>4.9254348028240372E-2</v>
      </c>
      <c r="HE94" s="97">
        <f t="shared" si="289"/>
        <v>2.6458520084429369E-4</v>
      </c>
      <c r="HF94" s="97">
        <f t="shared" si="289"/>
        <v>8.6374756753892449E-4</v>
      </c>
      <c r="HG94" s="97">
        <f t="shared" si="289"/>
        <v>1.1005584896936428E-2</v>
      </c>
      <c r="HH94" s="97">
        <f t="shared" si="289"/>
        <v>6.5664068140731374E-3</v>
      </c>
      <c r="HI94" s="97">
        <f t="shared" si="289"/>
        <v>3.0507677345033555E-3</v>
      </c>
      <c r="HJ94" s="97">
        <f t="shared" si="289"/>
        <v>0</v>
      </c>
      <c r="HK94" s="97">
        <f t="shared" si="289"/>
        <v>2.7353213046578994E-3</v>
      </c>
      <c r="HL94" s="97">
        <f t="shared" si="289"/>
        <v>0</v>
      </c>
      <c r="HM94" s="97">
        <f t="shared" si="289"/>
        <v>4.4479853231387749E-2</v>
      </c>
      <c r="HN94" s="97">
        <f t="shared" si="289"/>
        <v>1.1447596389706563E-3</v>
      </c>
      <c r="HO94" s="97">
        <f t="shared" si="289"/>
        <v>1.0712465836320362E-3</v>
      </c>
      <c r="HP94" s="97">
        <f t="shared" si="289"/>
        <v>1.4533276276617135E-2</v>
      </c>
      <c r="HQ94" s="97">
        <f t="shared" si="289"/>
        <v>3.4541790974373389E-3</v>
      </c>
      <c r="HR94" s="97">
        <f t="shared" si="289"/>
        <v>2.1094215393594406E-3</v>
      </c>
      <c r="HS94" s="97">
        <f t="shared" si="289"/>
        <v>1.6391270104674255E-3</v>
      </c>
      <c r="HT94" s="97">
        <f t="shared" si="289"/>
        <v>0</v>
      </c>
      <c r="HU94" s="97">
        <f t="shared" ref="HU94:KF94" si="290">HU71/HU$56</f>
        <v>2.2674395339650744E-3</v>
      </c>
      <c r="HV94" s="97">
        <f t="shared" si="290"/>
        <v>0</v>
      </c>
      <c r="HW94" s="97">
        <f t="shared" si="290"/>
        <v>0</v>
      </c>
      <c r="HX94" s="97">
        <f t="shared" si="290"/>
        <v>0</v>
      </c>
      <c r="HY94" s="97">
        <f t="shared" si="290"/>
        <v>3.3933052045153879E-2</v>
      </c>
      <c r="HZ94" s="97">
        <f t="shared" si="290"/>
        <v>0</v>
      </c>
      <c r="IA94" s="97">
        <f t="shared" si="290"/>
        <v>0</v>
      </c>
      <c r="IB94" s="97">
        <f t="shared" si="290"/>
        <v>0</v>
      </c>
      <c r="IC94" s="97">
        <f t="shared" si="290"/>
        <v>4.2658103457892418E-4</v>
      </c>
      <c r="ID94" s="97">
        <f t="shared" si="290"/>
        <v>0</v>
      </c>
      <c r="IE94" s="97">
        <f t="shared" si="290"/>
        <v>0</v>
      </c>
      <c r="IF94" s="97">
        <f t="shared" si="290"/>
        <v>1.6325430782990159E-3</v>
      </c>
      <c r="IG94" s="97">
        <f t="shared" si="290"/>
        <v>0</v>
      </c>
      <c r="IH94" s="97">
        <f t="shared" si="290"/>
        <v>3.8360306981750905E-3</v>
      </c>
      <c r="II94" s="97">
        <f t="shared" si="290"/>
        <v>0</v>
      </c>
      <c r="IJ94" s="97">
        <f t="shared" si="290"/>
        <v>2.6344435199032647E-4</v>
      </c>
      <c r="IK94" s="97">
        <f t="shared" si="290"/>
        <v>3.4805232869805175E-4</v>
      </c>
      <c r="IL94" s="97">
        <f t="shared" si="290"/>
        <v>2.469779273337849E-2</v>
      </c>
      <c r="IM94" s="97">
        <f t="shared" si="290"/>
        <v>1.7021699971664705E-2</v>
      </c>
      <c r="IN94" s="97">
        <f t="shared" si="290"/>
        <v>1.4668900138209758E-2</v>
      </c>
      <c r="IO94" s="97">
        <f t="shared" si="290"/>
        <v>0</v>
      </c>
      <c r="IP94" s="97">
        <f t="shared" si="290"/>
        <v>2.3343849867137512E-3</v>
      </c>
      <c r="IQ94" s="97">
        <f t="shared" si="290"/>
        <v>2.8830504806632499E-4</v>
      </c>
      <c r="IR94" s="97">
        <f t="shared" si="290"/>
        <v>3.0452891868350445E-3</v>
      </c>
      <c r="IS94" s="97">
        <f t="shared" si="290"/>
        <v>1.8866973008728688E-3</v>
      </c>
      <c r="IT94" s="97">
        <f t="shared" si="290"/>
        <v>1.3672661155367974E-3</v>
      </c>
      <c r="IU94" s="97">
        <f t="shared" si="290"/>
        <v>0</v>
      </c>
      <c r="IV94" s="97">
        <f t="shared" si="290"/>
        <v>1.518659581304244E-3</v>
      </c>
      <c r="IW94" s="97">
        <f t="shared" si="290"/>
        <v>0</v>
      </c>
      <c r="IX94" s="97">
        <f t="shared" si="290"/>
        <v>7.0737131902111003E-4</v>
      </c>
      <c r="IY94" s="97">
        <f t="shared" si="290"/>
        <v>5.3122962570424528E-4</v>
      </c>
      <c r="IZ94" s="97">
        <f t="shared" si="290"/>
        <v>2.905382035290656E-3</v>
      </c>
      <c r="JA94" s="97">
        <f t="shared" si="290"/>
        <v>1.6277739672066372E-3</v>
      </c>
      <c r="JB94" s="97">
        <f t="shared" si="290"/>
        <v>9.1401468996241252E-3</v>
      </c>
      <c r="JC94" s="97">
        <f t="shared" si="290"/>
        <v>6.7864597534628805E-3</v>
      </c>
      <c r="JD94" s="97">
        <f t="shared" si="290"/>
        <v>1.8167095239576832E-2</v>
      </c>
      <c r="JE94" s="97">
        <f t="shared" si="290"/>
        <v>4.3111484402072039E-3</v>
      </c>
      <c r="JF94" s="97">
        <f t="shared" si="290"/>
        <v>0</v>
      </c>
      <c r="JG94" s="97">
        <f t="shared" si="290"/>
        <v>9.592493389898888E-3</v>
      </c>
      <c r="JH94" s="97">
        <f t="shared" si="290"/>
        <v>0</v>
      </c>
      <c r="JI94" s="97">
        <f t="shared" si="290"/>
        <v>4.8160003056409303E-4</v>
      </c>
      <c r="JJ94" s="97">
        <f t="shared" si="290"/>
        <v>2.8534078498139876E-4</v>
      </c>
      <c r="JK94" s="97">
        <f t="shared" si="290"/>
        <v>6.8746378686952141E-3</v>
      </c>
      <c r="JL94" s="97">
        <f t="shared" si="290"/>
        <v>6.6659332845585143E-4</v>
      </c>
      <c r="JM94" s="97">
        <f t="shared" si="290"/>
        <v>9.3545136230586915E-3</v>
      </c>
      <c r="JN94" s="97">
        <f t="shared" si="290"/>
        <v>2.1100085946191573E-3</v>
      </c>
      <c r="JO94" s="97">
        <f t="shared" si="290"/>
        <v>0</v>
      </c>
      <c r="JP94" s="97">
        <f t="shared" si="290"/>
        <v>0</v>
      </c>
      <c r="JQ94" s="97">
        <f t="shared" si="290"/>
        <v>0</v>
      </c>
      <c r="JR94" s="97">
        <f t="shared" si="290"/>
        <v>0</v>
      </c>
      <c r="JS94" s="97">
        <f t="shared" si="290"/>
        <v>5.4157949278382869E-3</v>
      </c>
      <c r="JT94" s="97">
        <f t="shared" si="290"/>
        <v>8.4785265445730031E-3</v>
      </c>
      <c r="JU94" s="97">
        <f t="shared" si="290"/>
        <v>1.0477340485078715E-2</v>
      </c>
      <c r="JV94" s="97">
        <f t="shared" si="290"/>
        <v>2.2728137071538154E-3</v>
      </c>
      <c r="JW94" s="97">
        <f t="shared" si="290"/>
        <v>0</v>
      </c>
      <c r="JX94" s="97">
        <f t="shared" si="290"/>
        <v>3.57108998732654E-4</v>
      </c>
      <c r="JY94" s="97">
        <f t="shared" si="290"/>
        <v>0</v>
      </c>
      <c r="JZ94" s="97">
        <f t="shared" si="290"/>
        <v>0</v>
      </c>
      <c r="KA94" s="97">
        <f t="shared" si="290"/>
        <v>0</v>
      </c>
      <c r="KB94" s="97">
        <f t="shared" si="290"/>
        <v>3.3584903168001646E-4</v>
      </c>
      <c r="KC94" s="97">
        <f t="shared" si="290"/>
        <v>0</v>
      </c>
      <c r="KD94" s="97">
        <f t="shared" si="290"/>
        <v>2.8458778797760557E-4</v>
      </c>
      <c r="KE94" s="97">
        <f t="shared" si="290"/>
        <v>1.5000419069742196E-3</v>
      </c>
      <c r="KF94" s="97">
        <f t="shared" si="290"/>
        <v>3.1642424091336276E-4</v>
      </c>
      <c r="KG94" s="97">
        <f t="shared" ref="KG94:KR94" si="291">KG71/KG$56</f>
        <v>0</v>
      </c>
      <c r="KH94" s="97">
        <f t="shared" si="291"/>
        <v>0</v>
      </c>
      <c r="KI94" s="97">
        <f t="shared" si="291"/>
        <v>8.3532791835145975E-3</v>
      </c>
      <c r="KJ94" s="97">
        <f t="shared" si="291"/>
        <v>5.78612074753258E-4</v>
      </c>
      <c r="KK94" s="97">
        <f t="shared" si="291"/>
        <v>1.7424989496403996E-3</v>
      </c>
      <c r="KL94" s="97">
        <f t="shared" si="291"/>
        <v>6.0712493544687102E-4</v>
      </c>
      <c r="KM94" s="97">
        <f t="shared" si="291"/>
        <v>0</v>
      </c>
      <c r="KN94" s="97">
        <f t="shared" si="291"/>
        <v>0</v>
      </c>
      <c r="KO94" s="97">
        <f t="shared" si="291"/>
        <v>1.8869766181370346E-4</v>
      </c>
      <c r="KP94" s="97">
        <f t="shared" si="291"/>
        <v>0</v>
      </c>
      <c r="KQ94" s="97">
        <f t="shared" si="291"/>
        <v>3.3906479234930951E-4</v>
      </c>
      <c r="KR94" s="97">
        <f t="shared" si="291"/>
        <v>3.8237527966779008E-4</v>
      </c>
    </row>
    <row r="95" spans="32:304" x14ac:dyDescent="0.15">
      <c r="AF95" s="96"/>
      <c r="AG95" s="96"/>
      <c r="CU95" s="82" t="s">
        <v>367</v>
      </c>
      <c r="CV95" s="83" t="s">
        <v>34</v>
      </c>
      <c r="CW95" s="97">
        <f t="shared" ref="CW95:FH95" si="292">CW72/CW$56</f>
        <v>0</v>
      </c>
      <c r="CX95" s="97">
        <f t="shared" si="292"/>
        <v>0</v>
      </c>
      <c r="CY95" s="97">
        <f t="shared" si="292"/>
        <v>9.897091816353119E-3</v>
      </c>
      <c r="CZ95" s="97">
        <f t="shared" si="292"/>
        <v>0</v>
      </c>
      <c r="DA95" s="97">
        <f t="shared" si="292"/>
        <v>0</v>
      </c>
      <c r="DB95" s="97">
        <f t="shared" si="292"/>
        <v>0</v>
      </c>
      <c r="DC95" s="97">
        <f t="shared" si="292"/>
        <v>4.9201234638516569E-2</v>
      </c>
      <c r="DD95" s="97">
        <f t="shared" si="292"/>
        <v>0</v>
      </c>
      <c r="DE95" s="97">
        <f t="shared" si="292"/>
        <v>3.6692970609549062E-2</v>
      </c>
      <c r="DF95" s="97">
        <f t="shared" si="292"/>
        <v>0</v>
      </c>
      <c r="DG95" s="97">
        <f t="shared" si="292"/>
        <v>0</v>
      </c>
      <c r="DH95" s="97">
        <f t="shared" si="292"/>
        <v>5.4178047921505518E-3</v>
      </c>
      <c r="DI95" s="97">
        <f t="shared" si="292"/>
        <v>0</v>
      </c>
      <c r="DJ95" s="97">
        <f t="shared" si="292"/>
        <v>0</v>
      </c>
      <c r="DK95" s="97">
        <f t="shared" si="292"/>
        <v>0</v>
      </c>
      <c r="DL95" s="97">
        <f t="shared" si="292"/>
        <v>0</v>
      </c>
      <c r="DM95" s="97">
        <f t="shared" si="292"/>
        <v>0</v>
      </c>
      <c r="DN95" s="97">
        <f t="shared" si="292"/>
        <v>5.9067987680993528E-3</v>
      </c>
      <c r="DO95" s="97">
        <f t="shared" si="292"/>
        <v>0</v>
      </c>
      <c r="DP95" s="97">
        <f t="shared" si="292"/>
        <v>0</v>
      </c>
      <c r="DQ95" s="97">
        <f t="shared" si="292"/>
        <v>0</v>
      </c>
      <c r="DR95" s="97">
        <f t="shared" si="292"/>
        <v>0</v>
      </c>
      <c r="DS95" s="97">
        <f t="shared" si="292"/>
        <v>0</v>
      </c>
      <c r="DT95" s="97">
        <f t="shared" si="292"/>
        <v>1.2191357123048637E-2</v>
      </c>
      <c r="DU95" s="97">
        <f t="shared" si="292"/>
        <v>0</v>
      </c>
      <c r="DV95" s="97">
        <f t="shared" si="292"/>
        <v>0</v>
      </c>
      <c r="DW95" s="97">
        <f t="shared" si="292"/>
        <v>0</v>
      </c>
      <c r="DX95" s="97">
        <f t="shared" si="292"/>
        <v>0</v>
      </c>
      <c r="DY95" s="97">
        <f t="shared" si="292"/>
        <v>1.9183553261167333E-2</v>
      </c>
      <c r="DZ95" s="97">
        <f t="shared" si="292"/>
        <v>2.8626500833909892E-2</v>
      </c>
      <c r="EA95" s="97">
        <f t="shared" si="292"/>
        <v>0</v>
      </c>
      <c r="EB95" s="97">
        <f t="shared" si="292"/>
        <v>0</v>
      </c>
      <c r="EC95" s="97">
        <f t="shared" si="292"/>
        <v>6.3391189890024222E-2</v>
      </c>
      <c r="ED95" s="97">
        <f t="shared" si="292"/>
        <v>0</v>
      </c>
      <c r="EE95" s="97">
        <f t="shared" si="292"/>
        <v>9.0584533019156188E-4</v>
      </c>
      <c r="EF95" s="97">
        <f t="shared" si="292"/>
        <v>0</v>
      </c>
      <c r="EG95" s="97">
        <f t="shared" si="292"/>
        <v>1.3341593875748356E-2</v>
      </c>
      <c r="EH95" s="97">
        <f t="shared" si="292"/>
        <v>2.2611858980613802E-3</v>
      </c>
      <c r="EI95" s="97">
        <f t="shared" si="292"/>
        <v>1.9175697507064042E-3</v>
      </c>
      <c r="EJ95" s="97">
        <f t="shared" si="292"/>
        <v>2.6598114622675105E-3</v>
      </c>
      <c r="EK95" s="97">
        <f t="shared" si="292"/>
        <v>0</v>
      </c>
      <c r="EL95" s="97">
        <f t="shared" si="292"/>
        <v>0</v>
      </c>
      <c r="EM95" s="97">
        <f t="shared" si="292"/>
        <v>0</v>
      </c>
      <c r="EN95" s="97">
        <f t="shared" si="292"/>
        <v>0</v>
      </c>
      <c r="EO95" s="97">
        <f t="shared" si="292"/>
        <v>0</v>
      </c>
      <c r="EP95" s="97">
        <f t="shared" si="292"/>
        <v>0</v>
      </c>
      <c r="EQ95" s="97">
        <f t="shared" si="292"/>
        <v>0</v>
      </c>
      <c r="ER95" s="97">
        <f t="shared" si="292"/>
        <v>0</v>
      </c>
      <c r="ES95" s="97">
        <f t="shared" si="292"/>
        <v>0</v>
      </c>
      <c r="ET95" s="97">
        <f t="shared" si="292"/>
        <v>0</v>
      </c>
      <c r="EU95" s="97">
        <f t="shared" si="292"/>
        <v>0</v>
      </c>
      <c r="EV95" s="97">
        <f t="shared" si="292"/>
        <v>2.9527538546881268E-2</v>
      </c>
      <c r="EW95" s="97">
        <f t="shared" si="292"/>
        <v>5.7429759425354429E-2</v>
      </c>
      <c r="EX95" s="97">
        <f t="shared" si="292"/>
        <v>1.7654095772309808E-2</v>
      </c>
      <c r="EY95" s="97">
        <f t="shared" si="292"/>
        <v>9.9871177054045683E-3</v>
      </c>
      <c r="EZ95" s="97">
        <f t="shared" si="292"/>
        <v>0</v>
      </c>
      <c r="FA95" s="97">
        <f t="shared" si="292"/>
        <v>2.6432348396344712E-2</v>
      </c>
      <c r="FB95" s="97">
        <f t="shared" si="292"/>
        <v>6.299605652849768E-3</v>
      </c>
      <c r="FC95" s="97">
        <f t="shared" si="292"/>
        <v>0</v>
      </c>
      <c r="FD95" s="97">
        <f t="shared" si="292"/>
        <v>1.9682457549313945E-2</v>
      </c>
      <c r="FE95" s="97">
        <f t="shared" si="292"/>
        <v>0</v>
      </c>
      <c r="FF95" s="97">
        <f t="shared" si="292"/>
        <v>5.7108453264793753E-2</v>
      </c>
      <c r="FG95" s="97">
        <f t="shared" si="292"/>
        <v>0</v>
      </c>
      <c r="FH95" s="97">
        <f t="shared" si="292"/>
        <v>4.9636215869448684E-2</v>
      </c>
      <c r="FI95" s="97">
        <f t="shared" ref="FI95:HT95" si="293">FI72/FI$56</f>
        <v>0</v>
      </c>
      <c r="FJ95" s="97">
        <f t="shared" si="293"/>
        <v>0</v>
      </c>
      <c r="FK95" s="97">
        <f t="shared" si="293"/>
        <v>0</v>
      </c>
      <c r="FL95" s="97">
        <f t="shared" si="293"/>
        <v>6.5779251857629503E-3</v>
      </c>
      <c r="FM95" s="97">
        <f t="shared" si="293"/>
        <v>0</v>
      </c>
      <c r="FN95" s="97">
        <f t="shared" si="293"/>
        <v>1.2338387462245892E-3</v>
      </c>
      <c r="FO95" s="97">
        <f t="shared" si="293"/>
        <v>0</v>
      </c>
      <c r="FP95" s="97">
        <f t="shared" si="293"/>
        <v>6.8928338160885764E-4</v>
      </c>
      <c r="FQ95" s="97">
        <f t="shared" si="293"/>
        <v>0</v>
      </c>
      <c r="FR95" s="97">
        <f t="shared" si="293"/>
        <v>0</v>
      </c>
      <c r="FS95" s="97">
        <f t="shared" si="293"/>
        <v>1.395384015135235E-3</v>
      </c>
      <c r="FT95" s="97">
        <f t="shared" si="293"/>
        <v>3.4352742138865212E-3</v>
      </c>
      <c r="FU95" s="97">
        <f t="shared" si="293"/>
        <v>0</v>
      </c>
      <c r="FV95" s="97">
        <f t="shared" si="293"/>
        <v>0</v>
      </c>
      <c r="FW95" s="97">
        <f t="shared" si="293"/>
        <v>0</v>
      </c>
      <c r="FX95" s="97">
        <f t="shared" si="293"/>
        <v>4.3694465113631897E-2</v>
      </c>
      <c r="FY95" s="97">
        <f t="shared" si="293"/>
        <v>0</v>
      </c>
      <c r="FZ95" s="97">
        <f t="shared" si="293"/>
        <v>0</v>
      </c>
      <c r="GA95" s="97">
        <f t="shared" si="293"/>
        <v>0</v>
      </c>
      <c r="GB95" s="97">
        <f t="shared" si="293"/>
        <v>0</v>
      </c>
      <c r="GC95" s="97">
        <f t="shared" si="293"/>
        <v>4.069392069726803E-2</v>
      </c>
      <c r="GD95" s="97">
        <f t="shared" si="293"/>
        <v>0</v>
      </c>
      <c r="GE95" s="97">
        <f t="shared" si="293"/>
        <v>0</v>
      </c>
      <c r="GF95" s="97">
        <f t="shared" si="293"/>
        <v>2.5682313629994305E-2</v>
      </c>
      <c r="GG95" s="97">
        <f t="shared" si="293"/>
        <v>1.4392103706882566E-3</v>
      </c>
      <c r="GH95" s="97">
        <f t="shared" si="293"/>
        <v>6.1093468284831682E-3</v>
      </c>
      <c r="GI95" s="97">
        <f t="shared" si="293"/>
        <v>0</v>
      </c>
      <c r="GJ95" s="97">
        <f t="shared" si="293"/>
        <v>1.9062376645589355E-2</v>
      </c>
      <c r="GK95" s="97">
        <f t="shared" si="293"/>
        <v>0</v>
      </c>
      <c r="GL95" s="97">
        <f t="shared" si="293"/>
        <v>0.10118450335506511</v>
      </c>
      <c r="GM95" s="97">
        <f t="shared" si="293"/>
        <v>5.0845439478396051E-2</v>
      </c>
      <c r="GN95" s="97">
        <f t="shared" si="293"/>
        <v>1.6521751048945677E-3</v>
      </c>
      <c r="GO95" s="97">
        <f t="shared" si="293"/>
        <v>5.2851506616771685E-3</v>
      </c>
      <c r="GP95" s="97">
        <f t="shared" si="293"/>
        <v>3.0321198308184673E-2</v>
      </c>
      <c r="GQ95" s="97">
        <f t="shared" si="293"/>
        <v>2.3512769919971234E-2</v>
      </c>
      <c r="GR95" s="97">
        <f t="shared" si="293"/>
        <v>0</v>
      </c>
      <c r="GS95" s="97">
        <f t="shared" si="293"/>
        <v>0</v>
      </c>
      <c r="GT95" s="97">
        <f t="shared" si="293"/>
        <v>5.0248000714985148E-3</v>
      </c>
      <c r="GU95" s="97">
        <f t="shared" si="293"/>
        <v>4.6976852263510539E-2</v>
      </c>
      <c r="GV95" s="97">
        <f t="shared" si="293"/>
        <v>2.6780706352660818E-3</v>
      </c>
      <c r="GW95" s="97">
        <f t="shared" si="293"/>
        <v>6.0704202332938521E-4</v>
      </c>
      <c r="GX95" s="97">
        <f t="shared" si="293"/>
        <v>3.0624094625818577E-3</v>
      </c>
      <c r="GY95" s="97">
        <f t="shared" si="293"/>
        <v>1.0900380815236166E-3</v>
      </c>
      <c r="GZ95" s="97">
        <f t="shared" si="293"/>
        <v>0.11624954489252254</v>
      </c>
      <c r="HA95" s="97">
        <f t="shared" si="293"/>
        <v>7.8740633112870956E-3</v>
      </c>
      <c r="HB95" s="97">
        <f t="shared" si="293"/>
        <v>2.0261457939597018E-2</v>
      </c>
      <c r="HC95" s="97">
        <f t="shared" si="293"/>
        <v>0</v>
      </c>
      <c r="HD95" s="97">
        <f t="shared" si="293"/>
        <v>2.5779317662352813E-3</v>
      </c>
      <c r="HE95" s="97">
        <f t="shared" si="293"/>
        <v>1.8040192981768329E-3</v>
      </c>
      <c r="HF95" s="97">
        <f t="shared" si="293"/>
        <v>4.8514958541762705E-3</v>
      </c>
      <c r="HG95" s="97">
        <f t="shared" si="293"/>
        <v>5.526072876243752E-3</v>
      </c>
      <c r="HH95" s="97">
        <f t="shared" si="293"/>
        <v>0</v>
      </c>
      <c r="HI95" s="97">
        <f t="shared" si="293"/>
        <v>1.9466127011660403E-3</v>
      </c>
      <c r="HJ95" s="97">
        <f t="shared" si="293"/>
        <v>1.6882400548484708E-2</v>
      </c>
      <c r="HK95" s="97">
        <f t="shared" si="293"/>
        <v>1.1943884028096716E-2</v>
      </c>
      <c r="HL95" s="97">
        <f t="shared" si="293"/>
        <v>0</v>
      </c>
      <c r="HM95" s="97">
        <f t="shared" si="293"/>
        <v>0</v>
      </c>
      <c r="HN95" s="97">
        <f t="shared" si="293"/>
        <v>0</v>
      </c>
      <c r="HO95" s="97">
        <f t="shared" si="293"/>
        <v>3.5606087555136142E-3</v>
      </c>
      <c r="HP95" s="97">
        <f t="shared" si="293"/>
        <v>0</v>
      </c>
      <c r="HQ95" s="97">
        <f t="shared" si="293"/>
        <v>4.6486420825916528E-3</v>
      </c>
      <c r="HR95" s="97">
        <f t="shared" si="293"/>
        <v>1.3337871548765449E-3</v>
      </c>
      <c r="HS95" s="97">
        <f t="shared" si="293"/>
        <v>0</v>
      </c>
      <c r="HT95" s="97">
        <f t="shared" si="293"/>
        <v>0</v>
      </c>
      <c r="HU95" s="97">
        <f t="shared" ref="HU95:KF95" si="294">HU72/HU$56</f>
        <v>0</v>
      </c>
      <c r="HV95" s="97">
        <f t="shared" si="294"/>
        <v>0</v>
      </c>
      <c r="HW95" s="97">
        <f t="shared" si="294"/>
        <v>0</v>
      </c>
      <c r="HX95" s="97">
        <f t="shared" si="294"/>
        <v>0</v>
      </c>
      <c r="HY95" s="97">
        <f t="shared" si="294"/>
        <v>0</v>
      </c>
      <c r="HZ95" s="97">
        <f t="shared" si="294"/>
        <v>0</v>
      </c>
      <c r="IA95" s="97">
        <f t="shared" si="294"/>
        <v>0</v>
      </c>
      <c r="IB95" s="97">
        <f t="shared" si="294"/>
        <v>2.1319281927561499E-2</v>
      </c>
      <c r="IC95" s="97">
        <f t="shared" si="294"/>
        <v>0</v>
      </c>
      <c r="ID95" s="97">
        <f t="shared" si="294"/>
        <v>0</v>
      </c>
      <c r="IE95" s="97">
        <f t="shared" si="294"/>
        <v>6.9333469905810866E-2</v>
      </c>
      <c r="IF95" s="97">
        <f t="shared" si="294"/>
        <v>6.1288062669090579E-3</v>
      </c>
      <c r="IG95" s="97">
        <f t="shared" si="294"/>
        <v>0</v>
      </c>
      <c r="IH95" s="97">
        <f t="shared" si="294"/>
        <v>0</v>
      </c>
      <c r="II95" s="97">
        <f t="shared" si="294"/>
        <v>0</v>
      </c>
      <c r="IJ95" s="97">
        <f t="shared" si="294"/>
        <v>1.4897228691009592E-2</v>
      </c>
      <c r="IK95" s="97">
        <f t="shared" si="294"/>
        <v>3.3806390577868668E-3</v>
      </c>
      <c r="IL95" s="97">
        <f t="shared" si="294"/>
        <v>0</v>
      </c>
      <c r="IM95" s="97">
        <f t="shared" si="294"/>
        <v>0</v>
      </c>
      <c r="IN95" s="97">
        <f t="shared" si="294"/>
        <v>0</v>
      </c>
      <c r="IO95" s="97">
        <f t="shared" si="294"/>
        <v>3.4669687033197427E-3</v>
      </c>
      <c r="IP95" s="97">
        <f t="shared" si="294"/>
        <v>0</v>
      </c>
      <c r="IQ95" s="97">
        <f t="shared" si="294"/>
        <v>2.3718467655179979E-3</v>
      </c>
      <c r="IR95" s="97">
        <f t="shared" si="294"/>
        <v>0</v>
      </c>
      <c r="IS95" s="97">
        <f t="shared" si="294"/>
        <v>0</v>
      </c>
      <c r="IT95" s="97">
        <f t="shared" si="294"/>
        <v>1.014336792982834E-2</v>
      </c>
      <c r="IU95" s="97">
        <f t="shared" si="294"/>
        <v>0</v>
      </c>
      <c r="IV95" s="97">
        <f t="shared" si="294"/>
        <v>0</v>
      </c>
      <c r="IW95" s="97">
        <f t="shared" si="294"/>
        <v>0</v>
      </c>
      <c r="IX95" s="97">
        <f t="shared" si="294"/>
        <v>0</v>
      </c>
      <c r="IY95" s="97">
        <f t="shared" si="294"/>
        <v>0</v>
      </c>
      <c r="IZ95" s="97">
        <f t="shared" si="294"/>
        <v>7.0717631730213212E-3</v>
      </c>
      <c r="JA95" s="97">
        <f t="shared" si="294"/>
        <v>4.6749342215935477E-3</v>
      </c>
      <c r="JB95" s="97">
        <f t="shared" si="294"/>
        <v>0</v>
      </c>
      <c r="JC95" s="97">
        <f t="shared" si="294"/>
        <v>0</v>
      </c>
      <c r="JD95" s="97">
        <f t="shared" si="294"/>
        <v>6.003993753555625E-3</v>
      </c>
      <c r="JE95" s="97">
        <f t="shared" si="294"/>
        <v>3.8702647803439856E-3</v>
      </c>
      <c r="JF95" s="97">
        <f t="shared" si="294"/>
        <v>0</v>
      </c>
      <c r="JG95" s="97">
        <f t="shared" si="294"/>
        <v>0</v>
      </c>
      <c r="JH95" s="97">
        <f t="shared" si="294"/>
        <v>1.5741941142148953E-3</v>
      </c>
      <c r="JI95" s="97">
        <f t="shared" si="294"/>
        <v>4.3718128138711815E-2</v>
      </c>
      <c r="JJ95" s="97">
        <f t="shared" si="294"/>
        <v>4.5366751663404682E-2</v>
      </c>
      <c r="JK95" s="97">
        <f t="shared" si="294"/>
        <v>3.3001583431076197E-2</v>
      </c>
      <c r="JL95" s="97">
        <f t="shared" si="294"/>
        <v>0.18025364905663441</v>
      </c>
      <c r="JM95" s="97">
        <f t="shared" si="294"/>
        <v>0</v>
      </c>
      <c r="JN95" s="97">
        <f t="shared" si="294"/>
        <v>3.2142030972467962E-2</v>
      </c>
      <c r="JO95" s="97">
        <f t="shared" si="294"/>
        <v>5.8836421333828201E-3</v>
      </c>
      <c r="JP95" s="97">
        <f t="shared" si="294"/>
        <v>1.0351820825064782E-3</v>
      </c>
      <c r="JQ95" s="97">
        <f t="shared" si="294"/>
        <v>2.794555403218834E-3</v>
      </c>
      <c r="JR95" s="97">
        <f t="shared" si="294"/>
        <v>1.9347864883815544E-2</v>
      </c>
      <c r="JS95" s="97">
        <f t="shared" si="294"/>
        <v>0</v>
      </c>
      <c r="JT95" s="97">
        <f t="shared" si="294"/>
        <v>2.9605373859518452E-3</v>
      </c>
      <c r="JU95" s="97">
        <f t="shared" si="294"/>
        <v>0.13339658520960293</v>
      </c>
      <c r="JV95" s="97">
        <f t="shared" si="294"/>
        <v>0.14863634865460337</v>
      </c>
      <c r="JW95" s="97">
        <f t="shared" si="294"/>
        <v>1.8950648881985263E-2</v>
      </c>
      <c r="JX95" s="97">
        <f t="shared" si="294"/>
        <v>0</v>
      </c>
      <c r="JY95" s="97">
        <f t="shared" si="294"/>
        <v>0</v>
      </c>
      <c r="JZ95" s="97">
        <f t="shared" si="294"/>
        <v>0</v>
      </c>
      <c r="KA95" s="97">
        <f t="shared" si="294"/>
        <v>0</v>
      </c>
      <c r="KB95" s="97">
        <f t="shared" si="294"/>
        <v>0</v>
      </c>
      <c r="KC95" s="97">
        <f t="shared" si="294"/>
        <v>0</v>
      </c>
      <c r="KD95" s="97">
        <f t="shared" si="294"/>
        <v>1.3486959434838598E-3</v>
      </c>
      <c r="KE95" s="97">
        <f t="shared" si="294"/>
        <v>4.2453071933660082E-2</v>
      </c>
      <c r="KF95" s="97">
        <f t="shared" si="294"/>
        <v>0</v>
      </c>
      <c r="KG95" s="97">
        <f t="shared" ref="KG95:KR95" si="295">KG72/KG$56</f>
        <v>0</v>
      </c>
      <c r="KH95" s="97">
        <f t="shared" si="295"/>
        <v>1.3343313432567963E-3</v>
      </c>
      <c r="KI95" s="97">
        <f t="shared" si="295"/>
        <v>2.1913357130982334E-2</v>
      </c>
      <c r="KJ95" s="97">
        <f t="shared" si="295"/>
        <v>2.3722237704591979E-2</v>
      </c>
      <c r="KK95" s="97">
        <f t="shared" si="295"/>
        <v>1.0571949600546606E-2</v>
      </c>
      <c r="KL95" s="97">
        <f t="shared" si="295"/>
        <v>0</v>
      </c>
      <c r="KM95" s="97">
        <f t="shared" si="295"/>
        <v>0</v>
      </c>
      <c r="KN95" s="97">
        <f t="shared" si="295"/>
        <v>1.2456801591623336E-3</v>
      </c>
      <c r="KO95" s="97">
        <f t="shared" si="295"/>
        <v>0</v>
      </c>
      <c r="KP95" s="97">
        <f t="shared" si="295"/>
        <v>1.021897422345504E-3</v>
      </c>
      <c r="KQ95" s="97">
        <f t="shared" si="295"/>
        <v>1.4649247860359211E-3</v>
      </c>
      <c r="KR95" s="97">
        <f t="shared" si="295"/>
        <v>0</v>
      </c>
    </row>
    <row r="96" spans="32:304" x14ac:dyDescent="0.15">
      <c r="AF96" s="96"/>
      <c r="AG96" s="96"/>
      <c r="CU96" s="82" t="s">
        <v>366</v>
      </c>
      <c r="CV96" s="81" t="s">
        <v>35</v>
      </c>
      <c r="CW96" s="97">
        <f t="shared" ref="CW96:FH96" si="296">CW73/CW$56</f>
        <v>0.10731949567042083</v>
      </c>
      <c r="CX96" s="97">
        <f t="shared" si="296"/>
        <v>0.11611549291962196</v>
      </c>
      <c r="CY96" s="97">
        <f t="shared" si="296"/>
        <v>1.4610511173749893E-2</v>
      </c>
      <c r="CZ96" s="97">
        <f t="shared" si="296"/>
        <v>5.9380305711739158E-3</v>
      </c>
      <c r="DA96" s="97">
        <f t="shared" si="296"/>
        <v>1.5555283557012998E-2</v>
      </c>
      <c r="DB96" s="97">
        <f t="shared" si="296"/>
        <v>4.2703057255845476E-3</v>
      </c>
      <c r="DC96" s="97">
        <f t="shared" si="296"/>
        <v>3.4185589811054545E-2</v>
      </c>
      <c r="DD96" s="97">
        <f t="shared" si="296"/>
        <v>0.21447880756925672</v>
      </c>
      <c r="DE96" s="97">
        <f t="shared" si="296"/>
        <v>3.2304050414669612E-2</v>
      </c>
      <c r="DF96" s="97">
        <f t="shared" si="296"/>
        <v>4.0206922052419777E-4</v>
      </c>
      <c r="DG96" s="97">
        <f t="shared" si="296"/>
        <v>9.6803742692762264E-4</v>
      </c>
      <c r="DH96" s="97">
        <f t="shared" si="296"/>
        <v>1.6083282898015212E-2</v>
      </c>
      <c r="DI96" s="97">
        <f t="shared" si="296"/>
        <v>5.4692037743592596E-3</v>
      </c>
      <c r="DJ96" s="97">
        <f t="shared" si="296"/>
        <v>8.0006273846784854E-4</v>
      </c>
      <c r="DK96" s="97">
        <f t="shared" si="296"/>
        <v>4.3224671207317628E-2</v>
      </c>
      <c r="DL96" s="97">
        <f t="shared" si="296"/>
        <v>4.7371828703158549E-4</v>
      </c>
      <c r="DM96" s="97">
        <f t="shared" si="296"/>
        <v>0.25701681276045407</v>
      </c>
      <c r="DN96" s="97">
        <f t="shared" si="296"/>
        <v>1.0606062093315678E-2</v>
      </c>
      <c r="DO96" s="97">
        <f t="shared" si="296"/>
        <v>6.6252732678351413E-3</v>
      </c>
      <c r="DP96" s="97">
        <f t="shared" si="296"/>
        <v>4.9343929105865126E-3</v>
      </c>
      <c r="DQ96" s="97">
        <f t="shared" si="296"/>
        <v>0.55482335173020025</v>
      </c>
      <c r="DR96" s="97">
        <f t="shared" si="296"/>
        <v>2.7352999420218334E-3</v>
      </c>
      <c r="DS96" s="97">
        <f t="shared" si="296"/>
        <v>0.1973150656566528</v>
      </c>
      <c r="DT96" s="97">
        <f t="shared" si="296"/>
        <v>2.0475283222207999E-2</v>
      </c>
      <c r="DU96" s="97">
        <f t="shared" si="296"/>
        <v>2.8447749761628494E-2</v>
      </c>
      <c r="DV96" s="97">
        <f t="shared" si="296"/>
        <v>7.903560728414253E-3</v>
      </c>
      <c r="DW96" s="97">
        <f t="shared" si="296"/>
        <v>1.7653090822925731E-2</v>
      </c>
      <c r="DX96" s="97">
        <f t="shared" si="296"/>
        <v>4.9683236793390045E-3</v>
      </c>
      <c r="DY96" s="97">
        <f t="shared" si="296"/>
        <v>0.14740327985881141</v>
      </c>
      <c r="DZ96" s="97">
        <f t="shared" si="296"/>
        <v>1.6403257657963601E-2</v>
      </c>
      <c r="EA96" s="97">
        <f t="shared" si="296"/>
        <v>3.6693992116229882E-2</v>
      </c>
      <c r="EB96" s="97">
        <f t="shared" si="296"/>
        <v>4.0686338779325247E-3</v>
      </c>
      <c r="EC96" s="97">
        <f t="shared" si="296"/>
        <v>0.1384730184054897</v>
      </c>
      <c r="ED96" s="97">
        <f t="shared" si="296"/>
        <v>2.2756704870133291E-2</v>
      </c>
      <c r="EE96" s="97">
        <f t="shared" si="296"/>
        <v>0.206942614931861</v>
      </c>
      <c r="EF96" s="97">
        <f t="shared" si="296"/>
        <v>3.6629130892082445E-2</v>
      </c>
      <c r="EG96" s="97">
        <f t="shared" si="296"/>
        <v>0.27563426243988615</v>
      </c>
      <c r="EH96" s="97">
        <f t="shared" si="296"/>
        <v>9.6798825110644138E-3</v>
      </c>
      <c r="EI96" s="97">
        <f t="shared" si="296"/>
        <v>0.15936219486224704</v>
      </c>
      <c r="EJ96" s="97">
        <f t="shared" si="296"/>
        <v>0.10721932891118227</v>
      </c>
      <c r="EK96" s="97">
        <f t="shared" si="296"/>
        <v>0.25487142769995408</v>
      </c>
      <c r="EL96" s="97">
        <f t="shared" si="296"/>
        <v>4.0794505835848462E-2</v>
      </c>
      <c r="EM96" s="97">
        <f t="shared" si="296"/>
        <v>0.24675091648384209</v>
      </c>
      <c r="EN96" s="97">
        <f t="shared" si="296"/>
        <v>0.14431138573964472</v>
      </c>
      <c r="EO96" s="97">
        <f t="shared" si="296"/>
        <v>2.1117706539969847E-2</v>
      </c>
      <c r="EP96" s="97">
        <f t="shared" si="296"/>
        <v>6.8154806268966766E-3</v>
      </c>
      <c r="EQ96" s="97">
        <f t="shared" si="296"/>
        <v>2.9484599169743161E-2</v>
      </c>
      <c r="ER96" s="97">
        <f t="shared" si="296"/>
        <v>1.1934421634232497E-2</v>
      </c>
      <c r="ES96" s="97">
        <f t="shared" si="296"/>
        <v>0.15553777604894178</v>
      </c>
      <c r="ET96" s="97">
        <f t="shared" si="296"/>
        <v>2.2153257496290578E-3</v>
      </c>
      <c r="EU96" s="97">
        <f t="shared" si="296"/>
        <v>7.7434327927817487E-2</v>
      </c>
      <c r="EV96" s="97">
        <f t="shared" si="296"/>
        <v>7.5121520106053909E-3</v>
      </c>
      <c r="EW96" s="97">
        <f t="shared" si="296"/>
        <v>2.8788524430251723E-2</v>
      </c>
      <c r="EX96" s="97">
        <f t="shared" si="296"/>
        <v>1.7439669382783358E-2</v>
      </c>
      <c r="EY96" s="97">
        <f t="shared" si="296"/>
        <v>5.2883419116927559E-2</v>
      </c>
      <c r="EZ96" s="97">
        <f t="shared" si="296"/>
        <v>1.659501992541694E-2</v>
      </c>
      <c r="FA96" s="97">
        <f t="shared" si="296"/>
        <v>3.3128686123788213E-2</v>
      </c>
      <c r="FB96" s="97">
        <f t="shared" si="296"/>
        <v>0.11337820720679241</v>
      </c>
      <c r="FC96" s="97">
        <f t="shared" si="296"/>
        <v>0.40477836160035968</v>
      </c>
      <c r="FD96" s="97">
        <f t="shared" si="296"/>
        <v>0.21088239574406156</v>
      </c>
      <c r="FE96" s="97">
        <f t="shared" si="296"/>
        <v>0.21574002865113473</v>
      </c>
      <c r="FF96" s="97">
        <f t="shared" si="296"/>
        <v>0.10923354582708104</v>
      </c>
      <c r="FG96" s="97">
        <f t="shared" si="296"/>
        <v>0.23652335605469352</v>
      </c>
      <c r="FH96" s="97">
        <f t="shared" si="296"/>
        <v>0.13253286400463085</v>
      </c>
      <c r="FI96" s="97">
        <f t="shared" ref="FI96:HT96" si="297">FI73/FI$56</f>
        <v>0.38185762135148066</v>
      </c>
      <c r="FJ96" s="97">
        <f t="shared" si="297"/>
        <v>0.61309153395751426</v>
      </c>
      <c r="FK96" s="97">
        <f t="shared" si="297"/>
        <v>0.44036203919025918</v>
      </c>
      <c r="FL96" s="97">
        <f t="shared" si="297"/>
        <v>0.39446704752267919</v>
      </c>
      <c r="FM96" s="97">
        <f t="shared" si="297"/>
        <v>0.24715327561608877</v>
      </c>
      <c r="FN96" s="97">
        <f t="shared" si="297"/>
        <v>0.41246094232119584</v>
      </c>
      <c r="FO96" s="97">
        <f t="shared" si="297"/>
        <v>0.40608784649408464</v>
      </c>
      <c r="FP96" s="97">
        <f t="shared" si="297"/>
        <v>1.6832813930477079E-2</v>
      </c>
      <c r="FQ96" s="97">
        <f t="shared" si="297"/>
        <v>1.6266952637888004E-2</v>
      </c>
      <c r="FR96" s="97">
        <f t="shared" si="297"/>
        <v>0.19980004364372483</v>
      </c>
      <c r="FS96" s="97">
        <f t="shared" si="297"/>
        <v>8.2714001001403924E-3</v>
      </c>
      <c r="FT96" s="97">
        <f t="shared" si="297"/>
        <v>0.26245692504725443</v>
      </c>
      <c r="FU96" s="97">
        <f t="shared" si="297"/>
        <v>1.534939939458118E-3</v>
      </c>
      <c r="FV96" s="97">
        <f t="shared" si="297"/>
        <v>3.4778258167602882E-2</v>
      </c>
      <c r="FW96" s="97">
        <f t="shared" si="297"/>
        <v>2.614628158682204E-3</v>
      </c>
      <c r="FX96" s="97">
        <f t="shared" si="297"/>
        <v>0.15912067164541061</v>
      </c>
      <c r="FY96" s="97">
        <f t="shared" si="297"/>
        <v>0.14823912816205284</v>
      </c>
      <c r="FZ96" s="97">
        <f t="shared" si="297"/>
        <v>7.9681746254750881E-3</v>
      </c>
      <c r="GA96" s="97">
        <f t="shared" si="297"/>
        <v>3.8784244227926791E-2</v>
      </c>
      <c r="GB96" s="97">
        <f t="shared" si="297"/>
        <v>4.0978450367547947E-3</v>
      </c>
      <c r="GC96" s="97">
        <f t="shared" si="297"/>
        <v>0.13853250835525663</v>
      </c>
      <c r="GD96" s="97">
        <f t="shared" si="297"/>
        <v>0.11573477474234921</v>
      </c>
      <c r="GE96" s="97">
        <f t="shared" si="297"/>
        <v>2.0448492700706044E-3</v>
      </c>
      <c r="GF96" s="97">
        <f t="shared" si="297"/>
        <v>0.18520962707300817</v>
      </c>
      <c r="GG96" s="97">
        <f t="shared" si="297"/>
        <v>7.9357187591040951E-3</v>
      </c>
      <c r="GH96" s="97">
        <f t="shared" si="297"/>
        <v>2.8399998341666458E-2</v>
      </c>
      <c r="GI96" s="97">
        <f t="shared" si="297"/>
        <v>4.3206114815635556E-2</v>
      </c>
      <c r="GJ96" s="97">
        <f t="shared" si="297"/>
        <v>4.3660290331872555E-3</v>
      </c>
      <c r="GK96" s="97">
        <f t="shared" si="297"/>
        <v>8.1378842573292566E-3</v>
      </c>
      <c r="GL96" s="97">
        <f t="shared" si="297"/>
        <v>4.9656084804385971E-2</v>
      </c>
      <c r="GM96" s="97">
        <f t="shared" si="297"/>
        <v>7.8054220837089731E-3</v>
      </c>
      <c r="GN96" s="97">
        <f t="shared" si="297"/>
        <v>0.25270893423836738</v>
      </c>
      <c r="GO96" s="97">
        <f t="shared" si="297"/>
        <v>6.4545708720932987E-2</v>
      </c>
      <c r="GP96" s="97">
        <f t="shared" si="297"/>
        <v>7.6315640768843257E-2</v>
      </c>
      <c r="GQ96" s="97">
        <f t="shared" si="297"/>
        <v>1.2197929565430602E-3</v>
      </c>
      <c r="GR96" s="97">
        <f t="shared" si="297"/>
        <v>2.4766435890742369E-2</v>
      </c>
      <c r="GS96" s="97">
        <f t="shared" si="297"/>
        <v>1.0088807524482966E-3</v>
      </c>
      <c r="GT96" s="97">
        <f t="shared" si="297"/>
        <v>0.12184447433956565</v>
      </c>
      <c r="GU96" s="97">
        <f t="shared" si="297"/>
        <v>1.4572280979790988E-2</v>
      </c>
      <c r="GV96" s="97">
        <f t="shared" si="297"/>
        <v>5.8482184205083318E-2</v>
      </c>
      <c r="GW96" s="97">
        <f t="shared" si="297"/>
        <v>3.5288317275426564E-3</v>
      </c>
      <c r="GX96" s="97">
        <f t="shared" si="297"/>
        <v>0.23558926839780195</v>
      </c>
      <c r="GY96" s="97">
        <f t="shared" si="297"/>
        <v>0.2561577011716954</v>
      </c>
      <c r="GZ96" s="97">
        <f t="shared" si="297"/>
        <v>3.2309476689485125E-2</v>
      </c>
      <c r="HA96" s="97">
        <f t="shared" si="297"/>
        <v>1.1473024544681968E-3</v>
      </c>
      <c r="HB96" s="97">
        <f t="shared" si="297"/>
        <v>5.4054675288853472E-2</v>
      </c>
      <c r="HC96" s="97">
        <f t="shared" si="297"/>
        <v>2.2962431650173292E-2</v>
      </c>
      <c r="HD96" s="97">
        <f t="shared" si="297"/>
        <v>0.37987762469011482</v>
      </c>
      <c r="HE96" s="97">
        <f t="shared" si="297"/>
        <v>0.65881023364748836</v>
      </c>
      <c r="HF96" s="97">
        <f t="shared" si="297"/>
        <v>6.2001263380738567E-2</v>
      </c>
      <c r="HG96" s="97">
        <f t="shared" si="297"/>
        <v>0.42612875441082493</v>
      </c>
      <c r="HH96" s="97">
        <f t="shared" si="297"/>
        <v>0.40584607586381682</v>
      </c>
      <c r="HI96" s="97">
        <f t="shared" si="297"/>
        <v>0.58478751084128355</v>
      </c>
      <c r="HJ96" s="97">
        <f t="shared" si="297"/>
        <v>9.645392264509843E-2</v>
      </c>
      <c r="HK96" s="97">
        <f t="shared" si="297"/>
        <v>0.40413394626811638</v>
      </c>
      <c r="HL96" s="97">
        <f t="shared" si="297"/>
        <v>0.15299534649883817</v>
      </c>
      <c r="HM96" s="97">
        <f t="shared" si="297"/>
        <v>0.10085858971085192</v>
      </c>
      <c r="HN96" s="97">
        <f t="shared" si="297"/>
        <v>0.20553562482017065</v>
      </c>
      <c r="HO96" s="97">
        <f t="shared" si="297"/>
        <v>0.10830712338918259</v>
      </c>
      <c r="HP96" s="97">
        <f t="shared" si="297"/>
        <v>0.32677709940920335</v>
      </c>
      <c r="HQ96" s="97">
        <f t="shared" si="297"/>
        <v>0.23910091991721213</v>
      </c>
      <c r="HR96" s="97">
        <f t="shared" si="297"/>
        <v>0.26800662745666343</v>
      </c>
      <c r="HS96" s="97">
        <f t="shared" si="297"/>
        <v>0.30961392521157205</v>
      </c>
      <c r="HT96" s="97">
        <f t="shared" si="297"/>
        <v>0.52242551830180695</v>
      </c>
      <c r="HU96" s="97">
        <f t="shared" ref="HU96:KF96" si="298">HU73/HU$56</f>
        <v>0.26738593162548746</v>
      </c>
      <c r="HV96" s="97">
        <f t="shared" si="298"/>
        <v>0.40693783735818512</v>
      </c>
      <c r="HW96" s="97">
        <f t="shared" si="298"/>
        <v>2.8275929186315017E-2</v>
      </c>
      <c r="HX96" s="97">
        <f t="shared" si="298"/>
        <v>0.26532594093877176</v>
      </c>
      <c r="HY96" s="97">
        <f t="shared" si="298"/>
        <v>9.3717453088315764E-2</v>
      </c>
      <c r="HZ96" s="97">
        <f t="shared" si="298"/>
        <v>1.4558698602716452E-2</v>
      </c>
      <c r="IA96" s="97">
        <f t="shared" si="298"/>
        <v>3.960832950116823E-2</v>
      </c>
      <c r="IB96" s="97">
        <f t="shared" si="298"/>
        <v>4.1570017342360696E-2</v>
      </c>
      <c r="IC96" s="97">
        <f t="shared" si="298"/>
        <v>0.38846510438873039</v>
      </c>
      <c r="ID96" s="97">
        <f t="shared" si="298"/>
        <v>0.27507935712841292</v>
      </c>
      <c r="IE96" s="97">
        <f t="shared" si="298"/>
        <v>2.7186872436868882E-2</v>
      </c>
      <c r="IF96" s="97">
        <f t="shared" si="298"/>
        <v>0.12618492483798924</v>
      </c>
      <c r="IG96" s="97">
        <f t="shared" si="298"/>
        <v>0.76708961210354254</v>
      </c>
      <c r="IH96" s="97">
        <f t="shared" si="298"/>
        <v>0.12293776810232764</v>
      </c>
      <c r="II96" s="97">
        <f t="shared" si="298"/>
        <v>6.824798116598739E-2</v>
      </c>
      <c r="IJ96" s="97">
        <f t="shared" si="298"/>
        <v>0.16260365081050296</v>
      </c>
      <c r="IK96" s="97">
        <f t="shared" si="298"/>
        <v>0.37363144406967136</v>
      </c>
      <c r="IL96" s="97">
        <f t="shared" si="298"/>
        <v>0.17900882939333523</v>
      </c>
      <c r="IM96" s="97">
        <f t="shared" si="298"/>
        <v>0.11034196785959093</v>
      </c>
      <c r="IN96" s="97">
        <f t="shared" si="298"/>
        <v>8.3651764597120246E-2</v>
      </c>
      <c r="IO96" s="97">
        <f t="shared" si="298"/>
        <v>0.32989296830822684</v>
      </c>
      <c r="IP96" s="97">
        <f t="shared" si="298"/>
        <v>0.43762929090258662</v>
      </c>
      <c r="IQ96" s="97">
        <f t="shared" si="298"/>
        <v>8.4662110693038417E-2</v>
      </c>
      <c r="IR96" s="97">
        <f t="shared" si="298"/>
        <v>0.2788729615106908</v>
      </c>
      <c r="IS96" s="97">
        <f t="shared" si="298"/>
        <v>0.15439154477504824</v>
      </c>
      <c r="IT96" s="97">
        <f t="shared" si="298"/>
        <v>0.37261985814732806</v>
      </c>
      <c r="IU96" s="97">
        <f t="shared" si="298"/>
        <v>0.41537063067564434</v>
      </c>
      <c r="IV96" s="97">
        <f t="shared" si="298"/>
        <v>0.17368433257404001</v>
      </c>
      <c r="IW96" s="97">
        <f t="shared" si="298"/>
        <v>2.4336092935262708E-2</v>
      </c>
      <c r="IX96" s="97">
        <f t="shared" si="298"/>
        <v>0.31612414266526201</v>
      </c>
      <c r="IY96" s="97">
        <f t="shared" si="298"/>
        <v>0.4913515021075287</v>
      </c>
      <c r="IZ96" s="97">
        <f t="shared" si="298"/>
        <v>0.198205866691542</v>
      </c>
      <c r="JA96" s="97">
        <f t="shared" si="298"/>
        <v>0.42650980691423906</v>
      </c>
      <c r="JB96" s="97">
        <f t="shared" si="298"/>
        <v>0.31065983733001945</v>
      </c>
      <c r="JC96" s="97">
        <f t="shared" si="298"/>
        <v>0.16691291087766857</v>
      </c>
      <c r="JD96" s="97">
        <f t="shared" si="298"/>
        <v>0.19624755163052815</v>
      </c>
      <c r="JE96" s="97">
        <f t="shared" si="298"/>
        <v>8.3562221285470237E-2</v>
      </c>
      <c r="JF96" s="97">
        <f t="shared" si="298"/>
        <v>0.32224994738899077</v>
      </c>
      <c r="JG96" s="97">
        <f t="shared" si="298"/>
        <v>8.4709236963992074E-2</v>
      </c>
      <c r="JH96" s="97">
        <f t="shared" si="298"/>
        <v>2.7757495133294229E-3</v>
      </c>
      <c r="JI96" s="97">
        <f t="shared" si="298"/>
        <v>3.0231889711241366E-2</v>
      </c>
      <c r="JJ96" s="97">
        <f t="shared" si="298"/>
        <v>1.6718220378225193E-2</v>
      </c>
      <c r="JK96" s="97">
        <f t="shared" si="298"/>
        <v>0.23171287151583139</v>
      </c>
      <c r="JL96" s="97">
        <f t="shared" si="298"/>
        <v>4.4635915834855572E-2</v>
      </c>
      <c r="JM96" s="97">
        <f t="shared" si="298"/>
        <v>0.16452552042138566</v>
      </c>
      <c r="JN96" s="97">
        <f t="shared" si="298"/>
        <v>4.3908139776865189E-2</v>
      </c>
      <c r="JO96" s="97">
        <f t="shared" si="298"/>
        <v>1.4358695251186137E-3</v>
      </c>
      <c r="JP96" s="97">
        <f t="shared" si="298"/>
        <v>5.8996776081684989E-3</v>
      </c>
      <c r="JQ96" s="97">
        <f t="shared" si="298"/>
        <v>1.0010375365916924E-2</v>
      </c>
      <c r="JR96" s="97">
        <f t="shared" si="298"/>
        <v>2.0442340825221329E-2</v>
      </c>
      <c r="JS96" s="97">
        <f t="shared" si="298"/>
        <v>0.31493883278036805</v>
      </c>
      <c r="JT96" s="97">
        <f t="shared" si="298"/>
        <v>0.35576642836324984</v>
      </c>
      <c r="JU96" s="97">
        <f t="shared" si="298"/>
        <v>0.15783410979066062</v>
      </c>
      <c r="JV96" s="97">
        <f t="shared" si="298"/>
        <v>0.12206835097466634</v>
      </c>
      <c r="JW96" s="97">
        <f t="shared" si="298"/>
        <v>9.5601733359221924E-2</v>
      </c>
      <c r="JX96" s="97">
        <f t="shared" si="298"/>
        <v>0.12527894796766481</v>
      </c>
      <c r="JY96" s="97">
        <f t="shared" si="298"/>
        <v>1.8883900097175485E-2</v>
      </c>
      <c r="JZ96" s="97">
        <f t="shared" si="298"/>
        <v>1.9927857056306914E-3</v>
      </c>
      <c r="KA96" s="97">
        <f t="shared" si="298"/>
        <v>1.410625096570154E-2</v>
      </c>
      <c r="KB96" s="97">
        <f t="shared" si="298"/>
        <v>1.3020336422036993E-2</v>
      </c>
      <c r="KC96" s="97">
        <f t="shared" si="298"/>
        <v>3.7189961764339932E-2</v>
      </c>
      <c r="KD96" s="97">
        <f t="shared" si="298"/>
        <v>1.2977826716173441E-2</v>
      </c>
      <c r="KE96" s="97">
        <f t="shared" si="298"/>
        <v>2.6423404470744413E-2</v>
      </c>
      <c r="KF96" s="97">
        <f t="shared" si="298"/>
        <v>6.8565801978944896E-4</v>
      </c>
      <c r="KG96" s="97">
        <f t="shared" ref="KG96:KR96" si="299">KG73/KG$56</f>
        <v>2.4383540495169522E-2</v>
      </c>
      <c r="KH96" s="97">
        <f t="shared" si="299"/>
        <v>7.3658586212429975E-3</v>
      </c>
      <c r="KI96" s="97">
        <f t="shared" si="299"/>
        <v>0.19228603130306138</v>
      </c>
      <c r="KJ96" s="97">
        <f t="shared" si="299"/>
        <v>6.4152329818313522E-2</v>
      </c>
      <c r="KK96" s="97">
        <f t="shared" si="299"/>
        <v>0.13661936451733783</v>
      </c>
      <c r="KL96" s="97">
        <f t="shared" si="299"/>
        <v>5.8846379233210143E-2</v>
      </c>
      <c r="KM96" s="97">
        <f t="shared" si="299"/>
        <v>3.0322628225856778E-2</v>
      </c>
      <c r="KN96" s="97">
        <f t="shared" si="299"/>
        <v>3.1844923497442797E-3</v>
      </c>
      <c r="KO96" s="97">
        <f t="shared" si="299"/>
        <v>2.9053656731045721E-3</v>
      </c>
      <c r="KP96" s="97">
        <f t="shared" si="299"/>
        <v>4.535998278307223E-3</v>
      </c>
      <c r="KQ96" s="97">
        <f t="shared" si="299"/>
        <v>1.3197554653035873E-3</v>
      </c>
      <c r="KR96" s="97">
        <f t="shared" si="299"/>
        <v>5.2227889018035953E-3</v>
      </c>
    </row>
    <row r="97" spans="4:304" x14ac:dyDescent="0.15">
      <c r="AF97" s="96"/>
      <c r="AG97" s="96"/>
      <c r="CU97" s="95"/>
    </row>
    <row r="98" spans="4:304" x14ac:dyDescent="0.15"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</row>
    <row r="99" spans="4:304" s="92" customFormat="1" x14ac:dyDescent="0.15"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</row>
    <row r="100" spans="4:304" x14ac:dyDescent="0.15"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</row>
    <row r="101" spans="4:304" x14ac:dyDescent="0.15">
      <c r="AF101" s="94"/>
      <c r="AG101" s="94"/>
      <c r="CS101" s="81" t="s">
        <v>395</v>
      </c>
      <c r="CT101" s="93">
        <f>C53</f>
        <v>0.56802226104420384</v>
      </c>
      <c r="CU101" s="81" t="s">
        <v>385</v>
      </c>
      <c r="CV101" s="85" t="s">
        <v>394</v>
      </c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  <c r="IL101" s="92"/>
      <c r="IM101" s="92"/>
      <c r="IN101" s="92"/>
      <c r="IO101" s="92"/>
      <c r="IP101" s="92"/>
      <c r="IQ101" s="92"/>
      <c r="IR101" s="92"/>
      <c r="IS101" s="92"/>
      <c r="IT101" s="92"/>
      <c r="IU101" s="92"/>
      <c r="IV101" s="92"/>
      <c r="IW101" s="92"/>
      <c r="IX101" s="92"/>
      <c r="IY101" s="92"/>
      <c r="IZ101" s="92"/>
      <c r="JA101" s="92"/>
      <c r="JB101" s="92"/>
      <c r="JC101" s="92"/>
      <c r="JD101" s="92"/>
      <c r="JE101" s="92"/>
      <c r="JF101" s="92"/>
      <c r="JG101" s="92"/>
      <c r="JH101" s="92"/>
      <c r="JI101" s="92"/>
      <c r="JJ101" s="92"/>
      <c r="JK101" s="92"/>
      <c r="JL101" s="92"/>
      <c r="JM101" s="92"/>
      <c r="JN101" s="92"/>
      <c r="JO101" s="92"/>
      <c r="JP101" s="92"/>
      <c r="JQ101" s="92"/>
      <c r="JR101" s="92"/>
      <c r="JS101" s="92"/>
      <c r="JT101" s="92"/>
      <c r="JU101" s="92"/>
      <c r="JV101" s="92"/>
      <c r="JW101" s="92"/>
      <c r="JX101" s="92"/>
      <c r="JY101" s="92"/>
      <c r="JZ101" s="92"/>
      <c r="KA101" s="92"/>
      <c r="KB101" s="92"/>
      <c r="KC101" s="92"/>
      <c r="KD101" s="92"/>
      <c r="KE101" s="92"/>
      <c r="KF101" s="92"/>
      <c r="KG101" s="92"/>
      <c r="KH101" s="92"/>
      <c r="KI101" s="92"/>
      <c r="KJ101" s="92"/>
      <c r="KK101" s="92"/>
      <c r="KL101" s="92"/>
      <c r="KM101" s="92"/>
      <c r="KN101" s="92"/>
      <c r="KO101" s="92"/>
      <c r="KP101" s="92"/>
      <c r="KQ101" s="92"/>
      <c r="KR101" s="92"/>
    </row>
    <row r="102" spans="4:304" x14ac:dyDescent="0.15">
      <c r="AF102" s="79"/>
      <c r="AG102" s="79"/>
      <c r="CS102" s="91" t="s">
        <v>393</v>
      </c>
      <c r="CT102" s="90">
        <f>C54</f>
        <v>-0.1241398268841348</v>
      </c>
      <c r="CU102" s="82" t="s">
        <v>383</v>
      </c>
      <c r="CV102" s="81" t="s">
        <v>18</v>
      </c>
      <c r="CW102" s="80">
        <f t="shared" ref="CW102:FH102" si="300">$CT103*10^((CW50-$CT102)/$CT101)</f>
        <v>0.18082549838551104</v>
      </c>
      <c r="CX102" s="80">
        <f t="shared" si="300"/>
        <v>2.036084012126234</v>
      </c>
      <c r="CY102" s="80">
        <f t="shared" si="300"/>
        <v>0.99250988840419052</v>
      </c>
      <c r="CZ102" s="80">
        <f t="shared" si="300"/>
        <v>0.88227928616246742</v>
      </c>
      <c r="DA102" s="80">
        <f t="shared" si="300"/>
        <v>0.9222414329226023</v>
      </c>
      <c r="DB102" s="80">
        <f t="shared" si="300"/>
        <v>0.70399730880144218</v>
      </c>
      <c r="DC102" s="80">
        <f t="shared" si="300"/>
        <v>1.0769298833253405E-3</v>
      </c>
      <c r="DD102" s="80">
        <f t="shared" si="300"/>
        <v>2.2656310885716732E-3</v>
      </c>
      <c r="DE102" s="80">
        <f t="shared" si="300"/>
        <v>0.14511059451858677</v>
      </c>
      <c r="DF102" s="80">
        <f t="shared" si="300"/>
        <v>1.138749764253868</v>
      </c>
      <c r="DG102" s="80">
        <f t="shared" si="300"/>
        <v>8.8450773704961586E-2</v>
      </c>
      <c r="DH102" s="80">
        <f t="shared" si="300"/>
        <v>1.4241004337434375</v>
      </c>
      <c r="DI102" s="80">
        <f t="shared" si="300"/>
        <v>1.0388896945259884</v>
      </c>
      <c r="DJ102" s="80">
        <f t="shared" si="300"/>
        <v>1.8257838199147105</v>
      </c>
      <c r="DK102" s="80">
        <f t="shared" si="300"/>
        <v>2.3442118683711637E-2</v>
      </c>
      <c r="DL102" s="80">
        <f t="shared" si="300"/>
        <v>1.2315656653691542</v>
      </c>
      <c r="DM102" s="80">
        <f t="shared" si="300"/>
        <v>0.14531897846471256</v>
      </c>
      <c r="DN102" s="80">
        <f t="shared" si="300"/>
        <v>99.114987199891388</v>
      </c>
      <c r="DO102" s="80">
        <f t="shared" si="300"/>
        <v>0.3346252373183477</v>
      </c>
      <c r="DP102" s="80">
        <f t="shared" si="300"/>
        <v>1.7502246904763639</v>
      </c>
      <c r="DQ102" s="80">
        <f t="shared" si="300"/>
        <v>3.2255360748123039E-2</v>
      </c>
      <c r="DR102" s="80">
        <f t="shared" si="300"/>
        <v>1.3818767825017566</v>
      </c>
      <c r="DS102" s="80">
        <f t="shared" si="300"/>
        <v>3.6060169388466741E-2</v>
      </c>
      <c r="DT102" s="80">
        <f t="shared" si="300"/>
        <v>39.210806160304337</v>
      </c>
      <c r="DU102" s="80">
        <f t="shared" si="300"/>
        <v>0.70071736387783068</v>
      </c>
      <c r="DV102" s="80">
        <f t="shared" si="300"/>
        <v>1.4937938822118233</v>
      </c>
      <c r="DW102" s="80">
        <f t="shared" si="300"/>
        <v>0.38471489909045586</v>
      </c>
      <c r="DX102" s="80">
        <f t="shared" si="300"/>
        <v>0.79725677652965254</v>
      </c>
      <c r="DY102" s="80">
        <f t="shared" si="300"/>
        <v>0.40107701554430591</v>
      </c>
      <c r="DZ102" s="80">
        <f t="shared" si="300"/>
        <v>1.0331648511881957</v>
      </c>
      <c r="EA102" s="80">
        <f t="shared" si="300"/>
        <v>0.51420931083231125</v>
      </c>
      <c r="EB102" s="80">
        <f t="shared" si="300"/>
        <v>0.34466035862531652</v>
      </c>
      <c r="EC102" s="80">
        <f t="shared" si="300"/>
        <v>0.38323130194111094</v>
      </c>
      <c r="ED102" s="80">
        <f t="shared" si="300"/>
        <v>5.2797052413245238</v>
      </c>
      <c r="EE102" s="80">
        <f t="shared" si="300"/>
        <v>1.5574774279001118</v>
      </c>
      <c r="EF102" s="80">
        <f t="shared" si="300"/>
        <v>1.0175342950856716</v>
      </c>
      <c r="EG102" s="80">
        <f t="shared" si="300"/>
        <v>2.5359249251769588E-2</v>
      </c>
      <c r="EH102" s="80">
        <f t="shared" si="300"/>
        <v>1.994211983172137</v>
      </c>
      <c r="EI102" s="80">
        <f t="shared" si="300"/>
        <v>1.0706583601711364</v>
      </c>
      <c r="EJ102" s="80">
        <f t="shared" si="300"/>
        <v>0.95406018012160776</v>
      </c>
      <c r="EK102" s="80">
        <f t="shared" si="300"/>
        <v>0.14320014120980515</v>
      </c>
      <c r="EL102" s="80">
        <f t="shared" si="300"/>
        <v>37.999785412595493</v>
      </c>
      <c r="EM102" s="80">
        <f t="shared" si="300"/>
        <v>0.64408099314272738</v>
      </c>
      <c r="EN102" s="80">
        <f t="shared" si="300"/>
        <v>3.9341503348130629</v>
      </c>
      <c r="EO102" s="80">
        <f t="shared" si="300"/>
        <v>0.18782112592585293</v>
      </c>
      <c r="EP102" s="80">
        <f t="shared" si="300"/>
        <v>2.2333278858033294</v>
      </c>
      <c r="EQ102" s="80">
        <f t="shared" si="300"/>
        <v>0.84634700205956237</v>
      </c>
      <c r="ER102" s="80">
        <f t="shared" si="300"/>
        <v>0.72551902493528853</v>
      </c>
      <c r="ES102" s="80">
        <f t="shared" si="300"/>
        <v>4.318738894394946E-2</v>
      </c>
      <c r="ET102" s="80">
        <f t="shared" si="300"/>
        <v>44.151035881114574</v>
      </c>
      <c r="EU102" s="80">
        <f t="shared" si="300"/>
        <v>0.34749917962491639</v>
      </c>
      <c r="EV102" s="80">
        <f t="shared" si="300"/>
        <v>0.75342156881264288</v>
      </c>
      <c r="EW102" s="80">
        <f t="shared" si="300"/>
        <v>0.79529175069866487</v>
      </c>
      <c r="EX102" s="80">
        <f t="shared" si="300"/>
        <v>1.114591157978061</v>
      </c>
      <c r="EY102" s="80">
        <f t="shared" si="300"/>
        <v>0.40054200203440005</v>
      </c>
      <c r="EZ102" s="80">
        <f t="shared" si="300"/>
        <v>15.726767086969613</v>
      </c>
      <c r="FA102" s="80">
        <f t="shared" si="300"/>
        <v>0.49774659446259617</v>
      </c>
      <c r="FB102" s="80">
        <f t="shared" si="300"/>
        <v>0.24455811504444325</v>
      </c>
      <c r="FC102" s="80">
        <f t="shared" si="300"/>
        <v>0.25627557758957747</v>
      </c>
      <c r="FD102" s="80">
        <f t="shared" si="300"/>
        <v>1.1177753603715721</v>
      </c>
      <c r="FE102" s="80">
        <f t="shared" si="300"/>
        <v>1.3285815118210538</v>
      </c>
      <c r="FF102" s="80">
        <f t="shared" si="300"/>
        <v>1.20619204662002</v>
      </c>
      <c r="FG102" s="80">
        <f t="shared" si="300"/>
        <v>0.38055200780519322</v>
      </c>
      <c r="FH102" s="80">
        <f t="shared" si="300"/>
        <v>0.72159786258577963</v>
      </c>
      <c r="FI102" s="80">
        <f t="shared" ref="FI102:HT102" si="301">$CT103*10^((FI50-$CT102)/$CT101)</f>
        <v>0.27456446009534036</v>
      </c>
      <c r="FJ102" s="80">
        <f t="shared" si="301"/>
        <v>8.6235187386950171E-2</v>
      </c>
      <c r="FK102" s="80">
        <f t="shared" si="301"/>
        <v>0.32340179775674305</v>
      </c>
      <c r="FL102" s="80">
        <f t="shared" si="301"/>
        <v>2.4467746747221995E-2</v>
      </c>
      <c r="FM102" s="80">
        <f t="shared" si="301"/>
        <v>3.403213796885269E-2</v>
      </c>
      <c r="FN102" s="80">
        <f t="shared" si="301"/>
        <v>0.39333238231551459</v>
      </c>
      <c r="FO102" s="80">
        <f t="shared" si="301"/>
        <v>6.5235397515097616E-3</v>
      </c>
      <c r="FP102" s="80">
        <f t="shared" si="301"/>
        <v>2.0647267771830728</v>
      </c>
      <c r="FQ102" s="80">
        <f t="shared" si="301"/>
        <v>0.71106503815260391</v>
      </c>
      <c r="FR102" s="80">
        <f t="shared" si="301"/>
        <v>9.1912827865681737E-2</v>
      </c>
      <c r="FS102" s="80">
        <f t="shared" si="301"/>
        <v>1.2293560919447195</v>
      </c>
      <c r="FT102" s="80">
        <f t="shared" si="301"/>
        <v>0.34620490807012938</v>
      </c>
      <c r="FU102" s="80">
        <f t="shared" si="301"/>
        <v>0.57182764718548595</v>
      </c>
      <c r="FV102" s="80">
        <f t="shared" si="301"/>
        <v>0.16529336987926646</v>
      </c>
      <c r="FW102" s="80">
        <f t="shared" si="301"/>
        <v>4.4234544814232697</v>
      </c>
      <c r="FX102" s="80">
        <f t="shared" si="301"/>
        <v>0.21799433199056437</v>
      </c>
      <c r="FY102" s="80">
        <f t="shared" si="301"/>
        <v>0.49344234293636113</v>
      </c>
      <c r="FZ102" s="80">
        <f t="shared" si="301"/>
        <v>1.0966907811208335</v>
      </c>
      <c r="GA102" s="80">
        <f t="shared" si="301"/>
        <v>1.4098312790672607</v>
      </c>
      <c r="GB102" s="80">
        <f t="shared" si="301"/>
        <v>1.2186627507986318</v>
      </c>
      <c r="GC102" s="80">
        <f t="shared" si="301"/>
        <v>0.16362973230371319</v>
      </c>
      <c r="GD102" s="80">
        <f t="shared" si="301"/>
        <v>0.39766560126184564</v>
      </c>
      <c r="GE102" s="80">
        <f t="shared" si="301"/>
        <v>1.6285539851146129</v>
      </c>
      <c r="GF102" s="80">
        <f t="shared" si="301"/>
        <v>1.0909036896583008E-2</v>
      </c>
      <c r="GG102" s="80">
        <f t="shared" si="301"/>
        <v>0.45187602840801028</v>
      </c>
      <c r="GH102" s="80">
        <f t="shared" si="301"/>
        <v>0.96845625335822982</v>
      </c>
      <c r="GI102" s="80">
        <f t="shared" si="301"/>
        <v>1.1720730179212617</v>
      </c>
      <c r="GJ102" s="80">
        <f t="shared" si="301"/>
        <v>0.2786987744383792</v>
      </c>
      <c r="GK102" s="80">
        <f t="shared" si="301"/>
        <v>0.16783926200188828</v>
      </c>
      <c r="GL102" s="80">
        <f t="shared" si="301"/>
        <v>0.25542587337955464</v>
      </c>
      <c r="GM102" s="80">
        <f t="shared" si="301"/>
        <v>1.6803237329955243</v>
      </c>
      <c r="GN102" s="80">
        <f t="shared" si="301"/>
        <v>0.38206410529563428</v>
      </c>
      <c r="GO102" s="80">
        <f t="shared" si="301"/>
        <v>0.29919779806167107</v>
      </c>
      <c r="GP102" s="80">
        <f t="shared" si="301"/>
        <v>0.1785012317972631</v>
      </c>
      <c r="GQ102" s="80">
        <f t="shared" si="301"/>
        <v>0.8013645493137117</v>
      </c>
      <c r="GR102" s="80">
        <f t="shared" si="301"/>
        <v>0.60337079843785946</v>
      </c>
      <c r="GS102" s="80">
        <f t="shared" si="301"/>
        <v>1.8686235738250931</v>
      </c>
      <c r="GT102" s="80">
        <f t="shared" si="301"/>
        <v>0.19719087000275806</v>
      </c>
      <c r="GU102" s="80">
        <f t="shared" si="301"/>
        <v>6.986389715653134</v>
      </c>
      <c r="GV102" s="80">
        <f t="shared" si="301"/>
        <v>1.0506827372045098</v>
      </c>
      <c r="GW102" s="80">
        <f t="shared" si="301"/>
        <v>9.0616887877058794</v>
      </c>
      <c r="GX102" s="80">
        <f t="shared" si="301"/>
        <v>0.38793098058880537</v>
      </c>
      <c r="GY102" s="80">
        <f t="shared" si="301"/>
        <v>0.5195878296304226</v>
      </c>
      <c r="GZ102" s="80">
        <f t="shared" si="301"/>
        <v>0.32828686179556915</v>
      </c>
      <c r="HA102" s="80">
        <f t="shared" si="301"/>
        <v>1.1544020184430415</v>
      </c>
      <c r="HB102" s="80">
        <f t="shared" si="301"/>
        <v>2.2651039127772523E-2</v>
      </c>
      <c r="HC102" s="80">
        <f t="shared" si="301"/>
        <v>6.936809889591844E-2</v>
      </c>
      <c r="HD102" s="80">
        <f t="shared" si="301"/>
        <v>2.3158947432019779</v>
      </c>
      <c r="HE102" s="80">
        <f t="shared" si="301"/>
        <v>0.3719826752225231</v>
      </c>
      <c r="HF102" s="80">
        <f t="shared" si="301"/>
        <v>0.42616628493031616</v>
      </c>
      <c r="HG102" s="80">
        <f t="shared" si="301"/>
        <v>4.6090519379321009E-2</v>
      </c>
      <c r="HH102" s="80">
        <f t="shared" si="301"/>
        <v>8.2258687832433036E-2</v>
      </c>
      <c r="HI102" s="80">
        <f t="shared" si="301"/>
        <v>9.656169403002178E-2</v>
      </c>
      <c r="HJ102" s="80">
        <f t="shared" si="301"/>
        <v>1.23073063993701E-2</v>
      </c>
      <c r="HK102" s="80">
        <f t="shared" si="301"/>
        <v>0.66352250756517317</v>
      </c>
      <c r="HL102" s="80">
        <f t="shared" si="301"/>
        <v>2.7629421534366174E-2</v>
      </c>
      <c r="HM102" s="80">
        <f t="shared" si="301"/>
        <v>2.3939035495706671E-2</v>
      </c>
      <c r="HN102" s="80">
        <f t="shared" si="301"/>
        <v>6.0828492875419568E-2</v>
      </c>
      <c r="HO102" s="80">
        <f t="shared" si="301"/>
        <v>0.14383611208274386</v>
      </c>
      <c r="HP102" s="80">
        <f t="shared" si="301"/>
        <v>0.2639974765728279</v>
      </c>
      <c r="HQ102" s="80">
        <f t="shared" si="301"/>
        <v>0.23071194210026252</v>
      </c>
      <c r="HR102" s="80">
        <f t="shared" si="301"/>
        <v>0.40724444209912503</v>
      </c>
      <c r="HS102" s="80">
        <f t="shared" si="301"/>
        <v>0.14662119325912604</v>
      </c>
      <c r="HT102" s="80">
        <f t="shared" si="301"/>
        <v>0.21036252982837114</v>
      </c>
      <c r="HU102" s="80">
        <f t="shared" ref="HU102:KF102" si="302">$CT103*10^((HU50-$CT102)/$CT101)</f>
        <v>2.511925455427964E-2</v>
      </c>
      <c r="HV102" s="80">
        <f t="shared" si="302"/>
        <v>4.9871670155707148E-2</v>
      </c>
      <c r="HW102" s="80">
        <f t="shared" si="302"/>
        <v>4.9504155824404671E-2</v>
      </c>
      <c r="HX102" s="80">
        <f t="shared" si="302"/>
        <v>0.11695890427191778</v>
      </c>
      <c r="HY102" s="80">
        <f t="shared" si="302"/>
        <v>2.3571684046954113E-2</v>
      </c>
      <c r="HZ102" s="80">
        <f t="shared" si="302"/>
        <v>4.3040504183551168E-2</v>
      </c>
      <c r="IA102" s="80">
        <f t="shared" si="302"/>
        <v>1.3083785593619836E-2</v>
      </c>
      <c r="IB102" s="80">
        <f t="shared" si="302"/>
        <v>0.17547530465755121</v>
      </c>
      <c r="IC102" s="80">
        <f t="shared" si="302"/>
        <v>0.32143378490898072</v>
      </c>
      <c r="ID102" s="80">
        <f t="shared" si="302"/>
        <v>7.6768901967967096E-2</v>
      </c>
      <c r="IE102" s="80">
        <f t="shared" si="302"/>
        <v>0.47138431895722016</v>
      </c>
      <c r="IF102" s="80">
        <f t="shared" si="302"/>
        <v>0.27130160265330949</v>
      </c>
      <c r="IG102" s="80">
        <f t="shared" si="302"/>
        <v>0.2632667793079676</v>
      </c>
      <c r="IH102" s="80">
        <f t="shared" si="302"/>
        <v>6.7978886127619181E-2</v>
      </c>
      <c r="II102" s="80">
        <f t="shared" si="302"/>
        <v>8.8293234507201817E-3</v>
      </c>
      <c r="IJ102" s="80">
        <f t="shared" si="302"/>
        <v>0.25468805538508771</v>
      </c>
      <c r="IK102" s="80">
        <f t="shared" si="302"/>
        <v>0.42163216950340665</v>
      </c>
      <c r="IL102" s="80">
        <f t="shared" si="302"/>
        <v>0.205191711477897</v>
      </c>
      <c r="IM102" s="80">
        <f t="shared" si="302"/>
        <v>6.3854908235653936E-3</v>
      </c>
      <c r="IN102" s="80">
        <f t="shared" si="302"/>
        <v>0.32736517423242839</v>
      </c>
      <c r="IO102" s="80">
        <f t="shared" si="302"/>
        <v>5.7314121598725246E-2</v>
      </c>
      <c r="IP102" s="80">
        <f t="shared" si="302"/>
        <v>0.43053537149044546</v>
      </c>
      <c r="IQ102" s="80">
        <f t="shared" si="302"/>
        <v>1.2535456535943854</v>
      </c>
      <c r="IR102" s="80">
        <f t="shared" si="302"/>
        <v>0.16880365231763161</v>
      </c>
      <c r="IS102" s="80">
        <f t="shared" si="302"/>
        <v>0.49367847126615544</v>
      </c>
      <c r="IT102" s="80">
        <f t="shared" si="302"/>
        <v>0.28899368027881134</v>
      </c>
      <c r="IU102" s="80">
        <f t="shared" si="302"/>
        <v>4.6150080011433572E-2</v>
      </c>
      <c r="IV102" s="80">
        <f t="shared" si="302"/>
        <v>0.11274276331160485</v>
      </c>
      <c r="IW102" s="80">
        <f t="shared" si="302"/>
        <v>7.7716951994584215E-3</v>
      </c>
      <c r="IX102" s="80">
        <f t="shared" si="302"/>
        <v>8.9406624229273007E-2</v>
      </c>
      <c r="IY102" s="80">
        <f t="shared" si="302"/>
        <v>5.7137112567096061E-2</v>
      </c>
      <c r="IZ102" s="80">
        <f t="shared" si="302"/>
        <v>4.1062390748807798E-2</v>
      </c>
      <c r="JA102" s="80">
        <f t="shared" si="302"/>
        <v>0.21112374041197673</v>
      </c>
      <c r="JB102" s="80">
        <f t="shared" si="302"/>
        <v>0.2595495984110549</v>
      </c>
      <c r="JC102" s="80">
        <f t="shared" si="302"/>
        <v>1.0682684159265968E-2</v>
      </c>
      <c r="JD102" s="80">
        <f t="shared" si="302"/>
        <v>0.14622732302488245</v>
      </c>
      <c r="JE102" s="80">
        <f t="shared" si="302"/>
        <v>8.8127798442961577E-2</v>
      </c>
      <c r="JF102" s="80">
        <f t="shared" si="302"/>
        <v>4.4284153397714791E-2</v>
      </c>
      <c r="JG102" s="80">
        <f t="shared" si="302"/>
        <v>0.37453470775184972</v>
      </c>
      <c r="JH102" s="80">
        <f t="shared" si="302"/>
        <v>2.1364114507671972</v>
      </c>
      <c r="JI102" s="80">
        <f t="shared" si="302"/>
        <v>0.91561255589345292</v>
      </c>
      <c r="JJ102" s="80">
        <f t="shared" si="302"/>
        <v>1.6186323845420376</v>
      </c>
      <c r="JK102" s="80">
        <f t="shared" si="302"/>
        <v>1.0167981710058491</v>
      </c>
      <c r="JL102" s="80">
        <f t="shared" si="302"/>
        <v>1.6732508357532205</v>
      </c>
      <c r="JM102" s="80">
        <f t="shared" si="302"/>
        <v>2.2920272204160118E-2</v>
      </c>
      <c r="JN102" s="80">
        <f t="shared" si="302"/>
        <v>0.77376493933018986</v>
      </c>
      <c r="JO102" s="80">
        <f t="shared" si="302"/>
        <v>1.8319756258322863</v>
      </c>
      <c r="JP102" s="80">
        <f t="shared" si="302"/>
        <v>1.8541976350575602</v>
      </c>
      <c r="JQ102" s="80">
        <f t="shared" si="302"/>
        <v>0.99659530295681709</v>
      </c>
      <c r="JR102" s="80">
        <f t="shared" si="302"/>
        <v>1.6794214178300859</v>
      </c>
      <c r="JS102" s="80">
        <f t="shared" si="302"/>
        <v>2.9862594869928042E-2</v>
      </c>
      <c r="JT102" s="80">
        <f t="shared" si="302"/>
        <v>0.14834437869113445</v>
      </c>
      <c r="JU102" s="80">
        <f t="shared" si="302"/>
        <v>0.52342719682803529</v>
      </c>
      <c r="JV102" s="80">
        <f t="shared" si="302"/>
        <v>0.69773865831359805</v>
      </c>
      <c r="JW102" s="80">
        <f t="shared" si="302"/>
        <v>0.50632258116326267</v>
      </c>
      <c r="JX102" s="80">
        <f t="shared" si="302"/>
        <v>0.36746645413451767</v>
      </c>
      <c r="JY102" s="80">
        <f t="shared" si="302"/>
        <v>0.95652746547650536</v>
      </c>
      <c r="JZ102" s="80">
        <f t="shared" si="302"/>
        <v>260.24726832826855</v>
      </c>
      <c r="KA102" s="80">
        <f t="shared" si="302"/>
        <v>0.67293440637658108</v>
      </c>
      <c r="KB102" s="80">
        <f t="shared" si="302"/>
        <v>0.4909138476704934</v>
      </c>
      <c r="KC102" s="80">
        <f t="shared" si="302"/>
        <v>1.4775358295137475</v>
      </c>
      <c r="KD102" s="80">
        <f t="shared" si="302"/>
        <v>1.8772260476911176</v>
      </c>
      <c r="KE102" s="80">
        <f t="shared" si="302"/>
        <v>0.14939079154032422</v>
      </c>
      <c r="KF102" s="80">
        <f t="shared" si="302"/>
        <v>8.6421914772803969</v>
      </c>
      <c r="KG102" s="80">
        <f t="shared" ref="KG102:KR102" si="303">$CT103*10^((KG50-$CT102)/$CT101)</f>
        <v>0.37603993547081055</v>
      </c>
      <c r="KH102" s="80">
        <f t="shared" si="303"/>
        <v>11.90796193465021</v>
      </c>
      <c r="KI102" s="80">
        <f t="shared" si="303"/>
        <v>7.8793139448698382E-2</v>
      </c>
      <c r="KJ102" s="80">
        <f t="shared" si="303"/>
        <v>0.94817682606175957</v>
      </c>
      <c r="KK102" s="80">
        <f t="shared" si="303"/>
        <v>3.006951711417039</v>
      </c>
      <c r="KL102" s="80">
        <f t="shared" si="303"/>
        <v>1.4963149354016971</v>
      </c>
      <c r="KM102" s="80">
        <f t="shared" si="303"/>
        <v>1.0059043941183184E-2</v>
      </c>
      <c r="KN102" s="80">
        <f t="shared" si="303"/>
        <v>0.80109814370899424</v>
      </c>
      <c r="KO102" s="80">
        <f t="shared" si="303"/>
        <v>1.4866435610399329</v>
      </c>
      <c r="KP102" s="80">
        <f t="shared" si="303"/>
        <v>1.8505501031286338</v>
      </c>
      <c r="KQ102" s="80">
        <f t="shared" si="303"/>
        <v>2.0877276959292632</v>
      </c>
      <c r="KR102" s="80">
        <f t="shared" si="303"/>
        <v>1.5557296267913387</v>
      </c>
    </row>
    <row r="103" spans="4:304" x14ac:dyDescent="0.15">
      <c r="AF103" s="79"/>
      <c r="AG103" s="79"/>
      <c r="CS103" s="81" t="s">
        <v>392</v>
      </c>
      <c r="CT103" s="81">
        <v>0.5</v>
      </c>
      <c r="CU103" s="82" t="s">
        <v>382</v>
      </c>
      <c r="CV103" s="83" t="s">
        <v>19</v>
      </c>
      <c r="CW103" s="80">
        <f t="shared" ref="CW103:FH103" si="304">CW$102*CW80</f>
        <v>8.8316980699554119E-3</v>
      </c>
      <c r="CX103" s="80">
        <f t="shared" si="304"/>
        <v>0.31954711885932124</v>
      </c>
      <c r="CY103" s="80">
        <f t="shared" si="304"/>
        <v>0</v>
      </c>
      <c r="CZ103" s="80">
        <f t="shared" si="304"/>
        <v>0</v>
      </c>
      <c r="DA103" s="80">
        <f t="shared" si="304"/>
        <v>4.4297964527389412E-2</v>
      </c>
      <c r="DB103" s="80">
        <f t="shared" si="304"/>
        <v>3.4031457649262332E-2</v>
      </c>
      <c r="DC103" s="80">
        <f t="shared" si="304"/>
        <v>0</v>
      </c>
      <c r="DD103" s="80">
        <f t="shared" si="304"/>
        <v>2.7954452185322969E-5</v>
      </c>
      <c r="DE103" s="80">
        <f t="shared" si="304"/>
        <v>2.9556229460869915E-3</v>
      </c>
      <c r="DF103" s="80">
        <f t="shared" si="304"/>
        <v>1.1586930822759477E-2</v>
      </c>
      <c r="DG103" s="80">
        <f t="shared" si="304"/>
        <v>2.0102070988721923E-2</v>
      </c>
      <c r="DH103" s="80">
        <f t="shared" si="304"/>
        <v>0.24286025889161772</v>
      </c>
      <c r="DI103" s="80">
        <f t="shared" si="304"/>
        <v>0</v>
      </c>
      <c r="DJ103" s="80">
        <f t="shared" si="304"/>
        <v>0</v>
      </c>
      <c r="DK103" s="80">
        <f t="shared" si="304"/>
        <v>0</v>
      </c>
      <c r="DL103" s="80">
        <f t="shared" si="304"/>
        <v>3.4772519307023096E-2</v>
      </c>
      <c r="DM103" s="80">
        <f t="shared" si="304"/>
        <v>3.2784997296967771E-4</v>
      </c>
      <c r="DN103" s="80">
        <f t="shared" si="304"/>
        <v>6.9524733366624609</v>
      </c>
      <c r="DO103" s="80">
        <f t="shared" si="304"/>
        <v>0</v>
      </c>
      <c r="DP103" s="80">
        <f t="shared" si="304"/>
        <v>0.186187349191687</v>
      </c>
      <c r="DQ103" s="80">
        <f t="shared" si="304"/>
        <v>0</v>
      </c>
      <c r="DR103" s="80">
        <f t="shared" si="304"/>
        <v>0</v>
      </c>
      <c r="DS103" s="80">
        <f t="shared" si="304"/>
        <v>0</v>
      </c>
      <c r="DT103" s="80">
        <f t="shared" si="304"/>
        <v>1.3618905674376662</v>
      </c>
      <c r="DU103" s="80">
        <f t="shared" si="304"/>
        <v>7.8245786172777512E-2</v>
      </c>
      <c r="DV103" s="80">
        <f t="shared" si="304"/>
        <v>9.3286174233292593E-2</v>
      </c>
      <c r="DW103" s="80">
        <f t="shared" si="304"/>
        <v>3.718692221969002E-2</v>
      </c>
      <c r="DX103" s="80">
        <f t="shared" si="304"/>
        <v>8.3649269757298736E-2</v>
      </c>
      <c r="DY103" s="80">
        <f t="shared" si="304"/>
        <v>2.3434401362337095E-2</v>
      </c>
      <c r="DZ103" s="80">
        <f t="shared" si="304"/>
        <v>5.7029598596839814E-2</v>
      </c>
      <c r="EA103" s="80">
        <f t="shared" si="304"/>
        <v>3.2673681630050355E-2</v>
      </c>
      <c r="EB103" s="80">
        <f t="shared" si="304"/>
        <v>1.1427066966063534E-2</v>
      </c>
      <c r="EC103" s="80">
        <f t="shared" si="304"/>
        <v>0</v>
      </c>
      <c r="ED103" s="80">
        <f t="shared" si="304"/>
        <v>0.44548192409349302</v>
      </c>
      <c r="EE103" s="80">
        <f t="shared" si="304"/>
        <v>7.227411756083891E-4</v>
      </c>
      <c r="EF103" s="80">
        <f t="shared" si="304"/>
        <v>3.6592414053495406E-2</v>
      </c>
      <c r="EG103" s="80">
        <f t="shared" si="304"/>
        <v>0</v>
      </c>
      <c r="EH103" s="80">
        <f t="shared" si="304"/>
        <v>0</v>
      </c>
      <c r="EI103" s="80">
        <f t="shared" si="304"/>
        <v>0</v>
      </c>
      <c r="EJ103" s="80">
        <f t="shared" si="304"/>
        <v>4.3861654265340095E-3</v>
      </c>
      <c r="EK103" s="80">
        <f t="shared" si="304"/>
        <v>0</v>
      </c>
      <c r="EL103" s="80">
        <f t="shared" si="304"/>
        <v>6.6312038874302814E-2</v>
      </c>
      <c r="EM103" s="80">
        <f t="shared" si="304"/>
        <v>1.8090753155342487E-3</v>
      </c>
      <c r="EN103" s="80">
        <f t="shared" si="304"/>
        <v>7.118116679617241E-2</v>
      </c>
      <c r="EO103" s="80">
        <f t="shared" si="304"/>
        <v>1.5968895492534337E-4</v>
      </c>
      <c r="EP103" s="80">
        <f t="shared" si="304"/>
        <v>0.11152869136065217</v>
      </c>
      <c r="EQ103" s="80">
        <f t="shared" si="304"/>
        <v>3.4039963573820754E-2</v>
      </c>
      <c r="ER103" s="80">
        <f t="shared" si="304"/>
        <v>4.055183822541733E-2</v>
      </c>
      <c r="ES103" s="80">
        <f t="shared" si="304"/>
        <v>0</v>
      </c>
      <c r="ET103" s="80">
        <f t="shared" si="304"/>
        <v>1.9776552234305254</v>
      </c>
      <c r="EU103" s="80">
        <f t="shared" si="304"/>
        <v>7.994063606215478E-3</v>
      </c>
      <c r="EV103" s="80">
        <f t="shared" si="304"/>
        <v>1.4942472092154995E-2</v>
      </c>
      <c r="EW103" s="80">
        <f t="shared" si="304"/>
        <v>1.2157271511329633E-3</v>
      </c>
      <c r="EX103" s="80">
        <f t="shared" si="304"/>
        <v>0</v>
      </c>
      <c r="EY103" s="80">
        <f t="shared" si="304"/>
        <v>3.9893729426546695E-4</v>
      </c>
      <c r="EZ103" s="80">
        <f t="shared" si="304"/>
        <v>1.3105455302926567</v>
      </c>
      <c r="FA103" s="80">
        <f t="shared" si="304"/>
        <v>2.1502103757515567E-3</v>
      </c>
      <c r="FB103" s="80">
        <f t="shared" si="304"/>
        <v>2.4961033605632645E-3</v>
      </c>
      <c r="FC103" s="80">
        <f t="shared" si="304"/>
        <v>0</v>
      </c>
      <c r="FD103" s="80">
        <f t="shared" si="304"/>
        <v>0</v>
      </c>
      <c r="FE103" s="80">
        <f t="shared" si="304"/>
        <v>0</v>
      </c>
      <c r="FF103" s="80">
        <f t="shared" si="304"/>
        <v>0</v>
      </c>
      <c r="FG103" s="80">
        <f t="shared" si="304"/>
        <v>0</v>
      </c>
      <c r="FH103" s="80">
        <f t="shared" si="304"/>
        <v>0</v>
      </c>
      <c r="FI103" s="80">
        <f t="shared" ref="FI103:HT103" si="305">FI$102*FI80</f>
        <v>0</v>
      </c>
      <c r="FJ103" s="80">
        <f t="shared" si="305"/>
        <v>0</v>
      </c>
      <c r="FK103" s="80">
        <f t="shared" si="305"/>
        <v>0</v>
      </c>
      <c r="FL103" s="80">
        <f t="shared" si="305"/>
        <v>0</v>
      </c>
      <c r="FM103" s="80">
        <f t="shared" si="305"/>
        <v>0</v>
      </c>
      <c r="FN103" s="80">
        <f t="shared" si="305"/>
        <v>0</v>
      </c>
      <c r="FO103" s="80">
        <f t="shared" si="305"/>
        <v>0</v>
      </c>
      <c r="FP103" s="80">
        <f t="shared" si="305"/>
        <v>4.7962775452830092E-2</v>
      </c>
      <c r="FQ103" s="80">
        <f t="shared" si="305"/>
        <v>1.1540411921574286E-3</v>
      </c>
      <c r="FR103" s="80">
        <f t="shared" si="305"/>
        <v>9.79739100173001E-5</v>
      </c>
      <c r="FS103" s="80">
        <f t="shared" si="305"/>
        <v>6.4643121176749474E-2</v>
      </c>
      <c r="FT103" s="80">
        <f t="shared" si="305"/>
        <v>8.7879418749512253E-4</v>
      </c>
      <c r="FU103" s="80">
        <f t="shared" si="305"/>
        <v>0.10233803624000722</v>
      </c>
      <c r="FV103" s="80">
        <f t="shared" si="305"/>
        <v>0</v>
      </c>
      <c r="FW103" s="80">
        <f t="shared" si="305"/>
        <v>1.3106151321808613E-2</v>
      </c>
      <c r="FX103" s="80">
        <f t="shared" si="305"/>
        <v>5.9087135886276034E-4</v>
      </c>
      <c r="FY103" s="80">
        <f t="shared" si="305"/>
        <v>3.2632023747743592E-2</v>
      </c>
      <c r="FZ103" s="80">
        <f t="shared" si="305"/>
        <v>7.6768408740718011E-2</v>
      </c>
      <c r="GA103" s="80">
        <f t="shared" si="305"/>
        <v>4.5827537377052065E-2</v>
      </c>
      <c r="GB103" s="80">
        <f t="shared" si="305"/>
        <v>0.23428551206936998</v>
      </c>
      <c r="GC103" s="80">
        <f t="shared" si="305"/>
        <v>0</v>
      </c>
      <c r="GD103" s="80">
        <f t="shared" si="305"/>
        <v>0</v>
      </c>
      <c r="GE103" s="80">
        <f t="shared" si="305"/>
        <v>1.9525764417936409E-2</v>
      </c>
      <c r="GF103" s="80">
        <f t="shared" si="305"/>
        <v>0</v>
      </c>
      <c r="GG103" s="80">
        <f t="shared" si="305"/>
        <v>2.4023337826694843E-3</v>
      </c>
      <c r="GH103" s="80">
        <f t="shared" si="305"/>
        <v>1.2007534981300033E-3</v>
      </c>
      <c r="GI103" s="80">
        <f t="shared" si="305"/>
        <v>2.4903216444505951E-3</v>
      </c>
      <c r="GJ103" s="80">
        <f t="shared" si="305"/>
        <v>5.3386773399792609E-3</v>
      </c>
      <c r="GK103" s="80">
        <f t="shared" si="305"/>
        <v>2.7652913125045535E-3</v>
      </c>
      <c r="GL103" s="80">
        <f t="shared" si="305"/>
        <v>3.3970966751668752E-3</v>
      </c>
      <c r="GM103" s="80">
        <f t="shared" si="305"/>
        <v>1.9314930084808668E-2</v>
      </c>
      <c r="GN103" s="80">
        <f t="shared" si="305"/>
        <v>0</v>
      </c>
      <c r="GO103" s="80">
        <f t="shared" si="305"/>
        <v>2.0957712514863809E-3</v>
      </c>
      <c r="GP103" s="80">
        <f t="shared" si="305"/>
        <v>1.971738947171608E-4</v>
      </c>
      <c r="GQ103" s="80">
        <f t="shared" si="305"/>
        <v>1.20992378542445E-2</v>
      </c>
      <c r="GR103" s="80">
        <f t="shared" si="305"/>
        <v>4.2612342112110342E-4</v>
      </c>
      <c r="GS103" s="80">
        <f t="shared" si="305"/>
        <v>0</v>
      </c>
      <c r="GT103" s="80">
        <f t="shared" si="305"/>
        <v>1.4340312532471499E-3</v>
      </c>
      <c r="GU103" s="80">
        <f t="shared" si="305"/>
        <v>0.5448053817179821</v>
      </c>
      <c r="GV103" s="80">
        <f t="shared" si="305"/>
        <v>1.5870812995187847E-2</v>
      </c>
      <c r="GW103" s="80">
        <f t="shared" si="305"/>
        <v>0.36986679364872593</v>
      </c>
      <c r="GX103" s="80">
        <f t="shared" si="305"/>
        <v>0</v>
      </c>
      <c r="GY103" s="80">
        <f t="shared" si="305"/>
        <v>0</v>
      </c>
      <c r="GZ103" s="80">
        <f t="shared" si="305"/>
        <v>3.2950636819259715E-4</v>
      </c>
      <c r="HA103" s="80">
        <f t="shared" si="305"/>
        <v>0.24004144718069031</v>
      </c>
      <c r="HB103" s="80">
        <f t="shared" si="305"/>
        <v>0</v>
      </c>
      <c r="HC103" s="80">
        <f t="shared" si="305"/>
        <v>0</v>
      </c>
      <c r="HD103" s="80">
        <f t="shared" si="305"/>
        <v>0</v>
      </c>
      <c r="HE103" s="80">
        <f t="shared" si="305"/>
        <v>0</v>
      </c>
      <c r="HF103" s="80">
        <f t="shared" si="305"/>
        <v>0</v>
      </c>
      <c r="HG103" s="80">
        <f t="shared" si="305"/>
        <v>0</v>
      </c>
      <c r="HH103" s="80">
        <f t="shared" si="305"/>
        <v>0</v>
      </c>
      <c r="HI103" s="80">
        <f t="shared" si="305"/>
        <v>6.5909846662295869E-4</v>
      </c>
      <c r="HJ103" s="80">
        <f t="shared" si="305"/>
        <v>0</v>
      </c>
      <c r="HK103" s="80">
        <f t="shared" si="305"/>
        <v>0</v>
      </c>
      <c r="HL103" s="80">
        <f t="shared" si="305"/>
        <v>2.3969903356240005E-4</v>
      </c>
      <c r="HM103" s="80">
        <f t="shared" si="305"/>
        <v>2.4600663340083455E-4</v>
      </c>
      <c r="HN103" s="80">
        <f t="shared" si="305"/>
        <v>7.7871642783960743E-5</v>
      </c>
      <c r="HO103" s="80">
        <f t="shared" si="305"/>
        <v>0</v>
      </c>
      <c r="HP103" s="80">
        <f t="shared" si="305"/>
        <v>7.4301878846973039E-4</v>
      </c>
      <c r="HQ103" s="80">
        <f t="shared" si="305"/>
        <v>0</v>
      </c>
      <c r="HR103" s="80">
        <f t="shared" si="305"/>
        <v>5.8438787514716764E-4</v>
      </c>
      <c r="HS103" s="80">
        <f t="shared" si="305"/>
        <v>0</v>
      </c>
      <c r="HT103" s="80">
        <f t="shared" si="305"/>
        <v>0</v>
      </c>
      <c r="HU103" s="80">
        <f t="shared" ref="HU103:KF103" si="306">HU$102*HU80</f>
        <v>0</v>
      </c>
      <c r="HV103" s="80">
        <f t="shared" si="306"/>
        <v>0</v>
      </c>
      <c r="HW103" s="80">
        <f t="shared" si="306"/>
        <v>0</v>
      </c>
      <c r="HX103" s="80">
        <f t="shared" si="306"/>
        <v>0</v>
      </c>
      <c r="HY103" s="80">
        <f t="shared" si="306"/>
        <v>0</v>
      </c>
      <c r="HZ103" s="80">
        <f t="shared" si="306"/>
        <v>4.2893201627075572E-4</v>
      </c>
      <c r="IA103" s="80">
        <f t="shared" si="306"/>
        <v>9.5948247218439523E-5</v>
      </c>
      <c r="IB103" s="80">
        <f t="shared" si="306"/>
        <v>0</v>
      </c>
      <c r="IC103" s="80">
        <f t="shared" si="306"/>
        <v>5.0196723211304501E-4</v>
      </c>
      <c r="ID103" s="80">
        <f t="shared" si="306"/>
        <v>2.4906286664567009E-4</v>
      </c>
      <c r="IE103" s="80">
        <f t="shared" si="306"/>
        <v>2.4926139127405306E-4</v>
      </c>
      <c r="IF103" s="80">
        <f t="shared" si="306"/>
        <v>0</v>
      </c>
      <c r="IG103" s="80">
        <f t="shared" si="306"/>
        <v>0</v>
      </c>
      <c r="IH103" s="80">
        <f t="shared" si="306"/>
        <v>1.0648674563498504E-4</v>
      </c>
      <c r="II103" s="80">
        <f t="shared" si="306"/>
        <v>0</v>
      </c>
      <c r="IJ103" s="80">
        <f t="shared" si="306"/>
        <v>1.6520856791267692E-4</v>
      </c>
      <c r="IK103" s="80">
        <f t="shared" si="306"/>
        <v>4.4315011561440261E-4</v>
      </c>
      <c r="IL103" s="80">
        <f t="shared" si="306"/>
        <v>1.4796360060637928E-4</v>
      </c>
      <c r="IM103" s="80">
        <f t="shared" si="306"/>
        <v>6.2345116212277093E-5</v>
      </c>
      <c r="IN103" s="80">
        <f t="shared" si="306"/>
        <v>1.6393100564014579E-4</v>
      </c>
      <c r="IO103" s="80">
        <f t="shared" si="306"/>
        <v>2.0365364633749298E-4</v>
      </c>
      <c r="IP103" s="80">
        <f t="shared" si="306"/>
        <v>5.5078366704134415E-4</v>
      </c>
      <c r="IQ103" s="80">
        <f t="shared" si="306"/>
        <v>0.33321037981762947</v>
      </c>
      <c r="IR103" s="80">
        <f t="shared" si="306"/>
        <v>0</v>
      </c>
      <c r="IS103" s="80">
        <f t="shared" si="306"/>
        <v>0</v>
      </c>
      <c r="IT103" s="80">
        <f t="shared" si="306"/>
        <v>0</v>
      </c>
      <c r="IU103" s="80">
        <f t="shared" si="306"/>
        <v>0</v>
      </c>
      <c r="IV103" s="80">
        <f t="shared" si="306"/>
        <v>0</v>
      </c>
      <c r="IW103" s="80">
        <f t="shared" si="306"/>
        <v>0</v>
      </c>
      <c r="IX103" s="80">
        <f t="shared" si="306"/>
        <v>0</v>
      </c>
      <c r="IY103" s="80">
        <f t="shared" si="306"/>
        <v>0</v>
      </c>
      <c r="IZ103" s="80">
        <f t="shared" si="306"/>
        <v>0</v>
      </c>
      <c r="JA103" s="80">
        <f t="shared" si="306"/>
        <v>0</v>
      </c>
      <c r="JB103" s="80">
        <f t="shared" si="306"/>
        <v>0</v>
      </c>
      <c r="JC103" s="80">
        <f t="shared" si="306"/>
        <v>0</v>
      </c>
      <c r="JD103" s="80">
        <f t="shared" si="306"/>
        <v>0</v>
      </c>
      <c r="JE103" s="80">
        <f t="shared" si="306"/>
        <v>0</v>
      </c>
      <c r="JF103" s="80">
        <f t="shared" si="306"/>
        <v>0</v>
      </c>
      <c r="JG103" s="80">
        <f t="shared" si="306"/>
        <v>3.0709685473348878E-3</v>
      </c>
      <c r="JH103" s="80">
        <f t="shared" si="306"/>
        <v>0.26173014815623041</v>
      </c>
      <c r="JI103" s="80">
        <f t="shared" si="306"/>
        <v>0.22583674813439017</v>
      </c>
      <c r="JJ103" s="80">
        <f t="shared" si="306"/>
        <v>0.24111668346572951</v>
      </c>
      <c r="JK103" s="80">
        <f t="shared" si="306"/>
        <v>0</v>
      </c>
      <c r="JL103" s="80">
        <f t="shared" si="306"/>
        <v>0</v>
      </c>
      <c r="JM103" s="80">
        <f t="shared" si="306"/>
        <v>0</v>
      </c>
      <c r="JN103" s="80">
        <f t="shared" si="306"/>
        <v>0</v>
      </c>
      <c r="JO103" s="80">
        <f t="shared" si="306"/>
        <v>0.2325179713117832</v>
      </c>
      <c r="JP103" s="80">
        <f t="shared" si="306"/>
        <v>0.18500880297604771</v>
      </c>
      <c r="JQ103" s="80">
        <f t="shared" si="306"/>
        <v>2.9374486837948393E-2</v>
      </c>
      <c r="JR103" s="80">
        <f t="shared" si="306"/>
        <v>0.12392700532420557</v>
      </c>
      <c r="JS103" s="80">
        <f t="shared" si="306"/>
        <v>0</v>
      </c>
      <c r="JT103" s="80">
        <f t="shared" si="306"/>
        <v>1.6891321900603211E-3</v>
      </c>
      <c r="JU103" s="80">
        <f t="shared" si="306"/>
        <v>0</v>
      </c>
      <c r="JV103" s="80">
        <f t="shared" si="306"/>
        <v>0</v>
      </c>
      <c r="JW103" s="80">
        <f t="shared" si="306"/>
        <v>0</v>
      </c>
      <c r="JX103" s="80">
        <f t="shared" si="306"/>
        <v>0</v>
      </c>
      <c r="JY103" s="80">
        <f t="shared" si="306"/>
        <v>0</v>
      </c>
      <c r="JZ103" s="80">
        <f t="shared" si="306"/>
        <v>0</v>
      </c>
      <c r="KA103" s="80">
        <f t="shared" si="306"/>
        <v>4.0289289981403346E-2</v>
      </c>
      <c r="KB103" s="80">
        <f t="shared" si="306"/>
        <v>1.1475919501471048E-2</v>
      </c>
      <c r="KC103" s="80">
        <f t="shared" si="306"/>
        <v>0.10054754771658667</v>
      </c>
      <c r="KD103" s="80">
        <f t="shared" si="306"/>
        <v>0.27717693511274288</v>
      </c>
      <c r="KE103" s="80">
        <f t="shared" si="306"/>
        <v>1.7909365864747943E-4</v>
      </c>
      <c r="KF103" s="80">
        <f t="shared" si="306"/>
        <v>0.17076204658752575</v>
      </c>
      <c r="KG103" s="80">
        <f t="shared" ref="KG103:KR103" si="307">KG$102*KG80</f>
        <v>2.144965675644649E-2</v>
      </c>
      <c r="KH103" s="80">
        <f t="shared" si="307"/>
        <v>0.46566360453366146</v>
      </c>
      <c r="KI103" s="80">
        <f t="shared" si="307"/>
        <v>0</v>
      </c>
      <c r="KJ103" s="80">
        <f t="shared" si="307"/>
        <v>0.13836129002785458</v>
      </c>
      <c r="KK103" s="80">
        <f t="shared" si="307"/>
        <v>0.16391275261514998</v>
      </c>
      <c r="KL103" s="80">
        <f t="shared" si="307"/>
        <v>0.29434860583396799</v>
      </c>
      <c r="KM103" s="80">
        <f t="shared" si="307"/>
        <v>4.7143476101627367E-4</v>
      </c>
      <c r="KN103" s="80">
        <f t="shared" si="307"/>
        <v>0.11169843561249911</v>
      </c>
      <c r="KO103" s="80">
        <f t="shared" si="307"/>
        <v>3.2693860333385852E-2</v>
      </c>
      <c r="KP103" s="80">
        <f t="shared" si="307"/>
        <v>2.3629658544095541E-2</v>
      </c>
      <c r="KQ103" s="80">
        <f t="shared" si="307"/>
        <v>0</v>
      </c>
      <c r="KR103" s="80">
        <f t="shared" si="307"/>
        <v>3.5240815515294295E-2</v>
      </c>
    </row>
    <row r="104" spans="4:304" x14ac:dyDescent="0.15">
      <c r="AF104" s="79"/>
      <c r="AG104" s="79"/>
      <c r="CU104" s="82" t="s">
        <v>381</v>
      </c>
      <c r="CV104" s="83" t="s">
        <v>20</v>
      </c>
      <c r="CW104" s="80">
        <f t="shared" ref="CW104:FH104" si="308">CW$102*CW81</f>
        <v>5.4804902131058188E-4</v>
      </c>
      <c r="CX104" s="80">
        <f t="shared" si="308"/>
        <v>2.2402763637517909E-2</v>
      </c>
      <c r="CY104" s="80">
        <f t="shared" si="308"/>
        <v>6.5941034250115396E-2</v>
      </c>
      <c r="CZ104" s="80">
        <f t="shared" si="308"/>
        <v>8.184302698543082E-2</v>
      </c>
      <c r="DA104" s="80">
        <f t="shared" si="308"/>
        <v>1.1499867849198306E-2</v>
      </c>
      <c r="DB104" s="80">
        <f t="shared" si="308"/>
        <v>7.7436871011669073E-3</v>
      </c>
      <c r="DC104" s="80">
        <f t="shared" si="308"/>
        <v>0</v>
      </c>
      <c r="DD104" s="80">
        <f t="shared" si="308"/>
        <v>3.9648570882237752E-6</v>
      </c>
      <c r="DE104" s="80">
        <f t="shared" si="308"/>
        <v>1.640854701726642E-3</v>
      </c>
      <c r="DF104" s="80">
        <f t="shared" si="308"/>
        <v>2.1601875574652745E-2</v>
      </c>
      <c r="DG104" s="80">
        <f t="shared" si="308"/>
        <v>6.4518568901250314E-4</v>
      </c>
      <c r="DH104" s="80">
        <f t="shared" si="308"/>
        <v>4.7453362562333345E-2</v>
      </c>
      <c r="DI104" s="80">
        <f t="shared" si="308"/>
        <v>2.6137082506394443E-2</v>
      </c>
      <c r="DJ104" s="80">
        <f t="shared" si="308"/>
        <v>6.8113760756288527E-2</v>
      </c>
      <c r="DK104" s="80">
        <f t="shared" si="308"/>
        <v>1.8618976662097649E-5</v>
      </c>
      <c r="DL104" s="80">
        <f t="shared" si="308"/>
        <v>5.3045193732336168E-2</v>
      </c>
      <c r="DM104" s="80">
        <f t="shared" si="308"/>
        <v>6.7667596224472233E-5</v>
      </c>
      <c r="DN104" s="80">
        <f t="shared" si="308"/>
        <v>0.76475861676536216</v>
      </c>
      <c r="DO104" s="80">
        <f t="shared" si="308"/>
        <v>9.8275694202585653E-3</v>
      </c>
      <c r="DP104" s="80">
        <f t="shared" si="308"/>
        <v>0.19276704478140677</v>
      </c>
      <c r="DQ104" s="80">
        <f t="shared" si="308"/>
        <v>1.1225159742162095E-5</v>
      </c>
      <c r="DR104" s="80">
        <f t="shared" si="308"/>
        <v>7.603837873348504E-2</v>
      </c>
      <c r="DS104" s="80">
        <f t="shared" si="308"/>
        <v>1.499414253778262E-4</v>
      </c>
      <c r="DT104" s="80">
        <f t="shared" si="308"/>
        <v>0.16265029751613491</v>
      </c>
      <c r="DU104" s="80">
        <f t="shared" si="308"/>
        <v>5.1843668555004725E-2</v>
      </c>
      <c r="DV104" s="80">
        <f t="shared" si="308"/>
        <v>3.4040283747444944E-2</v>
      </c>
      <c r="DW104" s="80">
        <f t="shared" si="308"/>
        <v>4.7796805185666338E-3</v>
      </c>
      <c r="DX104" s="80">
        <f t="shared" si="308"/>
        <v>8.7411012310498505E-3</v>
      </c>
      <c r="DY104" s="80">
        <f t="shared" si="308"/>
        <v>6.6032058048906342E-3</v>
      </c>
      <c r="DZ104" s="80">
        <f t="shared" si="308"/>
        <v>1.3248209374544434E-2</v>
      </c>
      <c r="EA104" s="80">
        <f t="shared" si="308"/>
        <v>8.3037218981335849E-3</v>
      </c>
      <c r="EB104" s="80">
        <f t="shared" si="308"/>
        <v>4.3428212979456605E-3</v>
      </c>
      <c r="EC104" s="80">
        <f t="shared" si="308"/>
        <v>6.4557843286976502E-5</v>
      </c>
      <c r="ED104" s="80">
        <f t="shared" si="308"/>
        <v>7.8710153664551516E-2</v>
      </c>
      <c r="EE104" s="80">
        <f t="shared" si="308"/>
        <v>1.6121355038680783E-4</v>
      </c>
      <c r="EF104" s="80">
        <f t="shared" si="308"/>
        <v>5.72314334304862E-2</v>
      </c>
      <c r="EG104" s="80">
        <f t="shared" si="308"/>
        <v>1.3563024992923908E-5</v>
      </c>
      <c r="EH104" s="80">
        <f t="shared" si="308"/>
        <v>9.1622690629691819E-2</v>
      </c>
      <c r="EI104" s="80">
        <f t="shared" si="308"/>
        <v>3.7172616880580181E-4</v>
      </c>
      <c r="EJ104" s="80">
        <f t="shared" si="308"/>
        <v>5.0580014592240029E-3</v>
      </c>
      <c r="EK104" s="80">
        <f t="shared" si="308"/>
        <v>0</v>
      </c>
      <c r="EL104" s="80">
        <f t="shared" si="308"/>
        <v>0.6825800015930682</v>
      </c>
      <c r="EM104" s="80">
        <f t="shared" si="308"/>
        <v>7.3630987953425531E-4</v>
      </c>
      <c r="EN104" s="80">
        <f t="shared" si="308"/>
        <v>2.6786941439117157E-2</v>
      </c>
      <c r="EO104" s="80">
        <f t="shared" si="308"/>
        <v>6.3764412517970459E-3</v>
      </c>
      <c r="EP104" s="80">
        <f t="shared" si="308"/>
        <v>9.5747857426995209E-2</v>
      </c>
      <c r="EQ104" s="80">
        <f t="shared" si="308"/>
        <v>5.7755399004656316E-2</v>
      </c>
      <c r="ER104" s="80">
        <f t="shared" si="308"/>
        <v>2.8409059391390875E-2</v>
      </c>
      <c r="ES104" s="80">
        <f t="shared" si="308"/>
        <v>1.8661211619080535E-5</v>
      </c>
      <c r="ET104" s="80">
        <f t="shared" si="308"/>
        <v>1.1171599692391243</v>
      </c>
      <c r="EU104" s="80">
        <f t="shared" si="308"/>
        <v>6.8155946601559424E-3</v>
      </c>
      <c r="EV104" s="80">
        <f t="shared" si="308"/>
        <v>1.3002079033048859E-2</v>
      </c>
      <c r="EW104" s="80">
        <f t="shared" si="308"/>
        <v>5.1031660820734645E-3</v>
      </c>
      <c r="EX104" s="80">
        <f t="shared" si="308"/>
        <v>3.1040014540636193E-2</v>
      </c>
      <c r="EY104" s="80">
        <f t="shared" si="308"/>
        <v>2.3667291165411968E-4</v>
      </c>
      <c r="EZ104" s="80">
        <f t="shared" si="308"/>
        <v>0.27684527808384868</v>
      </c>
      <c r="FA104" s="80">
        <f t="shared" si="308"/>
        <v>8.9860664522197246E-4</v>
      </c>
      <c r="FB104" s="80">
        <f t="shared" si="308"/>
        <v>5.0225241065645081E-4</v>
      </c>
      <c r="FC104" s="80">
        <f t="shared" si="308"/>
        <v>0</v>
      </c>
      <c r="FD104" s="80">
        <f t="shared" si="308"/>
        <v>9.5129581693728527E-3</v>
      </c>
      <c r="FE104" s="80">
        <f t="shared" si="308"/>
        <v>0</v>
      </c>
      <c r="FF104" s="80">
        <f t="shared" si="308"/>
        <v>4.0998780918186841E-3</v>
      </c>
      <c r="FG104" s="80">
        <f t="shared" si="308"/>
        <v>0</v>
      </c>
      <c r="FH104" s="80">
        <f t="shared" si="308"/>
        <v>0</v>
      </c>
      <c r="FI104" s="80">
        <f t="shared" ref="FI104:HT104" si="309">FI$102*FI81</f>
        <v>0</v>
      </c>
      <c r="FJ104" s="80">
        <f t="shared" si="309"/>
        <v>0</v>
      </c>
      <c r="FK104" s="80">
        <f t="shared" si="309"/>
        <v>4.0664986727339649E-5</v>
      </c>
      <c r="FL104" s="80">
        <f t="shared" si="309"/>
        <v>0</v>
      </c>
      <c r="FM104" s="80">
        <f t="shared" si="309"/>
        <v>1.1498151718728723E-5</v>
      </c>
      <c r="FN104" s="80">
        <f t="shared" si="309"/>
        <v>0</v>
      </c>
      <c r="FO104" s="80">
        <f t="shared" si="309"/>
        <v>4.9417699477362921E-6</v>
      </c>
      <c r="FP104" s="80">
        <f t="shared" si="309"/>
        <v>7.7854056440591596E-2</v>
      </c>
      <c r="FQ104" s="80">
        <f t="shared" si="309"/>
        <v>8.6575868846210503E-5</v>
      </c>
      <c r="FR104" s="80">
        <f t="shared" si="309"/>
        <v>4.9451461505092108E-5</v>
      </c>
      <c r="FS104" s="80">
        <f t="shared" si="309"/>
        <v>2.409049501616772E-2</v>
      </c>
      <c r="FT104" s="80">
        <f t="shared" si="309"/>
        <v>1.5258538491608948E-4</v>
      </c>
      <c r="FU104" s="80">
        <f t="shared" si="309"/>
        <v>4.6990877534254641E-2</v>
      </c>
      <c r="FV104" s="80">
        <f t="shared" si="309"/>
        <v>2.8213224548782891E-5</v>
      </c>
      <c r="FW104" s="80">
        <f t="shared" si="309"/>
        <v>3.8992098584117903E-2</v>
      </c>
      <c r="FX104" s="80">
        <f t="shared" si="309"/>
        <v>1.8874619646711761E-4</v>
      </c>
      <c r="FY104" s="80">
        <f t="shared" si="309"/>
        <v>2.0046378314327696E-2</v>
      </c>
      <c r="FZ104" s="80">
        <f t="shared" si="309"/>
        <v>0.11118019116297764</v>
      </c>
      <c r="GA104" s="80">
        <f t="shared" si="309"/>
        <v>4.0731175384948498E-2</v>
      </c>
      <c r="GB104" s="80">
        <f t="shared" si="309"/>
        <v>7.2094606389643406E-2</v>
      </c>
      <c r="GC104" s="80">
        <f t="shared" si="309"/>
        <v>3.2886468969836519E-5</v>
      </c>
      <c r="GD104" s="80">
        <f t="shared" si="309"/>
        <v>3.7189496048879008E-5</v>
      </c>
      <c r="GE104" s="80">
        <f t="shared" si="309"/>
        <v>2.6945307941999178E-2</v>
      </c>
      <c r="GF104" s="80">
        <f t="shared" si="309"/>
        <v>0</v>
      </c>
      <c r="GG104" s="80">
        <f t="shared" si="309"/>
        <v>1.5445829756370601E-2</v>
      </c>
      <c r="GH104" s="80">
        <f t="shared" si="309"/>
        <v>9.7918710681033083E-2</v>
      </c>
      <c r="GI104" s="80">
        <f t="shared" si="309"/>
        <v>8.5369317581753409E-2</v>
      </c>
      <c r="GJ104" s="80">
        <f t="shared" si="309"/>
        <v>5.3110284387377409E-2</v>
      </c>
      <c r="GK104" s="80">
        <f t="shared" si="309"/>
        <v>9.5479187416904546E-3</v>
      </c>
      <c r="GL104" s="80">
        <f t="shared" si="309"/>
        <v>2.4328812551058353E-3</v>
      </c>
      <c r="GM104" s="80">
        <f t="shared" si="309"/>
        <v>4.9539449931081302E-2</v>
      </c>
      <c r="GN104" s="80">
        <f t="shared" si="309"/>
        <v>5.4978961326220757E-5</v>
      </c>
      <c r="GO104" s="80">
        <f t="shared" si="309"/>
        <v>2.1801397723897449E-2</v>
      </c>
      <c r="GP104" s="80">
        <f t="shared" si="309"/>
        <v>8.0105379897626926E-5</v>
      </c>
      <c r="GQ104" s="80">
        <f t="shared" si="309"/>
        <v>8.2204806377131429E-2</v>
      </c>
      <c r="GR104" s="80">
        <f t="shared" si="309"/>
        <v>4.7889172727273416E-2</v>
      </c>
      <c r="GS104" s="80">
        <f t="shared" si="309"/>
        <v>9.5178751648511917E-2</v>
      </c>
      <c r="GT104" s="80">
        <f t="shared" si="309"/>
        <v>1.2809750934055278E-4</v>
      </c>
      <c r="GU104" s="80">
        <f t="shared" si="309"/>
        <v>9.7590842366930913E-2</v>
      </c>
      <c r="GV104" s="80">
        <f t="shared" si="309"/>
        <v>4.7698219354930099E-2</v>
      </c>
      <c r="GW104" s="80">
        <f t="shared" si="309"/>
        <v>5.5874204372442678E-2</v>
      </c>
      <c r="GX104" s="80">
        <f t="shared" si="309"/>
        <v>3.3438722602202813E-5</v>
      </c>
      <c r="GY104" s="80">
        <f t="shared" si="309"/>
        <v>6.9531370491094421E-4</v>
      </c>
      <c r="GZ104" s="80">
        <f t="shared" si="309"/>
        <v>3.1024683129335894E-4</v>
      </c>
      <c r="HA104" s="80">
        <f t="shared" si="309"/>
        <v>2.8169896349292938E-2</v>
      </c>
      <c r="HB104" s="80">
        <f t="shared" si="309"/>
        <v>7.8389956144380374E-6</v>
      </c>
      <c r="HC104" s="80">
        <f t="shared" si="309"/>
        <v>0</v>
      </c>
      <c r="HD104" s="80">
        <f t="shared" si="309"/>
        <v>0</v>
      </c>
      <c r="HE104" s="80">
        <f t="shared" si="309"/>
        <v>0</v>
      </c>
      <c r="HF104" s="80">
        <f t="shared" si="309"/>
        <v>0</v>
      </c>
      <c r="HG104" s="80">
        <f t="shared" si="309"/>
        <v>0</v>
      </c>
      <c r="HH104" s="80">
        <f t="shared" si="309"/>
        <v>0</v>
      </c>
      <c r="HI104" s="80">
        <f t="shared" si="309"/>
        <v>4.5468694812074526E-5</v>
      </c>
      <c r="HJ104" s="80">
        <f t="shared" si="309"/>
        <v>0</v>
      </c>
      <c r="HK104" s="80">
        <f t="shared" si="309"/>
        <v>0</v>
      </c>
      <c r="HL104" s="80">
        <f t="shared" si="309"/>
        <v>8.9077022040896663E-6</v>
      </c>
      <c r="HM104" s="80">
        <f t="shared" si="309"/>
        <v>0</v>
      </c>
      <c r="HN104" s="80">
        <f t="shared" si="309"/>
        <v>1.212914309802492E-5</v>
      </c>
      <c r="HO104" s="80">
        <f t="shared" si="309"/>
        <v>2.6250528479061953E-4</v>
      </c>
      <c r="HP104" s="80">
        <f t="shared" si="309"/>
        <v>2.735389460752524E-5</v>
      </c>
      <c r="HQ104" s="80">
        <f t="shared" si="309"/>
        <v>0</v>
      </c>
      <c r="HR104" s="80">
        <f t="shared" si="309"/>
        <v>0</v>
      </c>
      <c r="HS104" s="80">
        <f t="shared" si="309"/>
        <v>0</v>
      </c>
      <c r="HT104" s="80">
        <f t="shared" si="309"/>
        <v>2.3220849529781064E-5</v>
      </c>
      <c r="HU104" s="80">
        <f t="shared" ref="HU104:KF104" si="310">HU$102*HU81</f>
        <v>8.53646394505269E-6</v>
      </c>
      <c r="HV104" s="80">
        <f t="shared" si="310"/>
        <v>0</v>
      </c>
      <c r="HW104" s="80">
        <f t="shared" si="310"/>
        <v>0</v>
      </c>
      <c r="HX104" s="80">
        <f t="shared" si="310"/>
        <v>0</v>
      </c>
      <c r="HY104" s="80">
        <f t="shared" si="310"/>
        <v>0</v>
      </c>
      <c r="HZ104" s="80">
        <f t="shared" si="310"/>
        <v>3.0646222620224221E-5</v>
      </c>
      <c r="IA104" s="80">
        <f t="shared" si="310"/>
        <v>6.459885371455072E-6</v>
      </c>
      <c r="IB104" s="80">
        <f t="shared" si="310"/>
        <v>0</v>
      </c>
      <c r="IC104" s="80">
        <f t="shared" si="310"/>
        <v>0</v>
      </c>
      <c r="ID104" s="80">
        <f t="shared" si="310"/>
        <v>2.0643387200996826E-5</v>
      </c>
      <c r="IE104" s="80">
        <f t="shared" si="310"/>
        <v>3.6063922282671089E-5</v>
      </c>
      <c r="IF104" s="80">
        <f t="shared" si="310"/>
        <v>0</v>
      </c>
      <c r="IG104" s="80">
        <f t="shared" si="310"/>
        <v>0</v>
      </c>
      <c r="IH104" s="80">
        <f t="shared" si="310"/>
        <v>1.2176931578369336E-5</v>
      </c>
      <c r="II104" s="80">
        <f t="shared" si="310"/>
        <v>5.4747442371948978E-6</v>
      </c>
      <c r="IJ104" s="80">
        <f t="shared" si="310"/>
        <v>3.0523850818506488E-4</v>
      </c>
      <c r="IK104" s="80">
        <f t="shared" si="310"/>
        <v>0</v>
      </c>
      <c r="IL104" s="80">
        <f t="shared" si="310"/>
        <v>0</v>
      </c>
      <c r="IM104" s="80">
        <f t="shared" si="310"/>
        <v>4.5779607410186066E-6</v>
      </c>
      <c r="IN104" s="80">
        <f t="shared" si="310"/>
        <v>0</v>
      </c>
      <c r="IO104" s="80">
        <f t="shared" si="310"/>
        <v>1.4434795922596254E-5</v>
      </c>
      <c r="IP104" s="80">
        <f t="shared" si="310"/>
        <v>3.5965246111234242E-5</v>
      </c>
      <c r="IQ104" s="80">
        <f t="shared" si="310"/>
        <v>1.6761086011882181E-2</v>
      </c>
      <c r="IR104" s="80">
        <f t="shared" si="310"/>
        <v>0</v>
      </c>
      <c r="IS104" s="80">
        <f t="shared" si="310"/>
        <v>0</v>
      </c>
      <c r="IT104" s="80">
        <f t="shared" si="310"/>
        <v>2.5360915503746598E-5</v>
      </c>
      <c r="IU104" s="80">
        <f t="shared" si="310"/>
        <v>1.0582103188644386E-5</v>
      </c>
      <c r="IV104" s="80">
        <f t="shared" si="310"/>
        <v>1.640496180392289E-5</v>
      </c>
      <c r="IW104" s="80">
        <f t="shared" si="310"/>
        <v>0</v>
      </c>
      <c r="IX104" s="80">
        <f t="shared" si="310"/>
        <v>0</v>
      </c>
      <c r="IY104" s="80">
        <f t="shared" si="310"/>
        <v>0</v>
      </c>
      <c r="IZ104" s="80">
        <f t="shared" si="310"/>
        <v>0</v>
      </c>
      <c r="JA104" s="80">
        <f t="shared" si="310"/>
        <v>0</v>
      </c>
      <c r="JB104" s="80">
        <f t="shared" si="310"/>
        <v>8.8684216664304275E-5</v>
      </c>
      <c r="JC104" s="80">
        <f t="shared" si="310"/>
        <v>5.2063234035540941E-6</v>
      </c>
      <c r="JD104" s="80">
        <f t="shared" si="310"/>
        <v>0</v>
      </c>
      <c r="JE104" s="80">
        <f t="shared" si="310"/>
        <v>0</v>
      </c>
      <c r="JF104" s="80">
        <f t="shared" si="310"/>
        <v>1.1202483453592611E-5</v>
      </c>
      <c r="JG104" s="80">
        <f t="shared" si="310"/>
        <v>2.0320523897590747E-3</v>
      </c>
      <c r="JH104" s="80">
        <f t="shared" si="310"/>
        <v>7.5816486922422252E-2</v>
      </c>
      <c r="JI104" s="80">
        <f t="shared" si="310"/>
        <v>3.3473598396749384E-2</v>
      </c>
      <c r="JJ104" s="80">
        <f t="shared" si="310"/>
        <v>8.4432616504933999E-2</v>
      </c>
      <c r="JK104" s="80">
        <f t="shared" si="310"/>
        <v>0</v>
      </c>
      <c r="JL104" s="80">
        <f t="shared" si="310"/>
        <v>2.5759666167583854E-2</v>
      </c>
      <c r="JM104" s="80">
        <f t="shared" si="310"/>
        <v>1.4579115545959985E-5</v>
      </c>
      <c r="JN104" s="80">
        <f t="shared" si="310"/>
        <v>1.4010738447486362E-2</v>
      </c>
      <c r="JO104" s="80">
        <f t="shared" si="310"/>
        <v>3.6045614213262175E-2</v>
      </c>
      <c r="JP104" s="80">
        <f t="shared" si="310"/>
        <v>4.0712584726943016E-2</v>
      </c>
      <c r="JQ104" s="80">
        <f t="shared" si="310"/>
        <v>3.7133692769601254E-2</v>
      </c>
      <c r="JR104" s="80">
        <f t="shared" si="310"/>
        <v>5.1532365491000653E-2</v>
      </c>
      <c r="JS104" s="80">
        <f t="shared" si="310"/>
        <v>8.7293280725903758E-6</v>
      </c>
      <c r="JT104" s="80">
        <f t="shared" si="310"/>
        <v>1.1154039978913262E-4</v>
      </c>
      <c r="JU104" s="80">
        <f t="shared" si="310"/>
        <v>0</v>
      </c>
      <c r="JV104" s="80">
        <f t="shared" si="310"/>
        <v>0</v>
      </c>
      <c r="JW104" s="80">
        <f t="shared" si="310"/>
        <v>3.9281265326952799E-3</v>
      </c>
      <c r="JX104" s="80">
        <f t="shared" si="310"/>
        <v>9.9699909202940785E-3</v>
      </c>
      <c r="JY104" s="80">
        <f t="shared" si="310"/>
        <v>2.009364992925429E-2</v>
      </c>
      <c r="JZ104" s="80">
        <f t="shared" si="310"/>
        <v>0.44077078810921821</v>
      </c>
      <c r="KA104" s="80">
        <f t="shared" si="310"/>
        <v>1.1872942487627139E-2</v>
      </c>
      <c r="KB104" s="80">
        <f t="shared" si="310"/>
        <v>1.4991820050668349E-3</v>
      </c>
      <c r="KC104" s="80">
        <f t="shared" si="310"/>
        <v>3.2306266879818329E-2</v>
      </c>
      <c r="KD104" s="80">
        <f t="shared" si="310"/>
        <v>5.9418628574030449E-2</v>
      </c>
      <c r="KE104" s="80">
        <f t="shared" si="310"/>
        <v>8.6959180000305031E-5</v>
      </c>
      <c r="KF104" s="80">
        <f t="shared" si="310"/>
        <v>7.3883668112245726E-2</v>
      </c>
      <c r="KG104" s="80">
        <f t="shared" ref="KG104:KR104" si="311">KG$102*KG81</f>
        <v>3.0071197898461775E-3</v>
      </c>
      <c r="KH104" s="80">
        <f t="shared" si="311"/>
        <v>2.377177152242211E-2</v>
      </c>
      <c r="KI104" s="80">
        <f t="shared" si="311"/>
        <v>2.0241581562295071E-5</v>
      </c>
      <c r="KJ104" s="80">
        <f t="shared" si="311"/>
        <v>4.2417689966421541E-3</v>
      </c>
      <c r="KK104" s="80">
        <f t="shared" si="311"/>
        <v>4.0397761431173684E-2</v>
      </c>
      <c r="KL104" s="80">
        <f t="shared" si="311"/>
        <v>2.9731852727704167E-2</v>
      </c>
      <c r="KM104" s="80">
        <f t="shared" si="311"/>
        <v>1.1917132365634824E-4</v>
      </c>
      <c r="KN104" s="80">
        <f t="shared" si="311"/>
        <v>6.3065479535695445E-3</v>
      </c>
      <c r="KO104" s="80">
        <f t="shared" si="311"/>
        <v>4.8391212924810863E-2</v>
      </c>
      <c r="KP104" s="80">
        <f t="shared" si="311"/>
        <v>2.9334994699479977E-2</v>
      </c>
      <c r="KQ104" s="80">
        <f t="shared" si="311"/>
        <v>3.295699306030922E-2</v>
      </c>
      <c r="KR104" s="80">
        <f t="shared" si="311"/>
        <v>4.4234342987429086E-2</v>
      </c>
    </row>
    <row r="105" spans="4:304" x14ac:dyDescent="0.15">
      <c r="AF105" s="79"/>
      <c r="AG105" s="79"/>
      <c r="CU105" s="82" t="s">
        <v>380</v>
      </c>
      <c r="CV105" s="83" t="s">
        <v>21</v>
      </c>
      <c r="CW105" s="80">
        <f t="shared" ref="CW105:FH105" si="312">CW$102*CW82</f>
        <v>1.6679797050954089E-3</v>
      </c>
      <c r="CX105" s="80">
        <f t="shared" si="312"/>
        <v>0.14128020193316015</v>
      </c>
      <c r="CY105" s="80">
        <f t="shared" si="312"/>
        <v>2.9849824250113115E-2</v>
      </c>
      <c r="CZ105" s="80">
        <f t="shared" si="312"/>
        <v>1.1383146588554381E-2</v>
      </c>
      <c r="DA105" s="80">
        <f t="shared" si="312"/>
        <v>3.5483663698053693E-3</v>
      </c>
      <c r="DB105" s="80">
        <f t="shared" si="312"/>
        <v>2.311393764079509E-3</v>
      </c>
      <c r="DC105" s="80">
        <f t="shared" si="312"/>
        <v>0</v>
      </c>
      <c r="DD105" s="80">
        <f t="shared" si="312"/>
        <v>0</v>
      </c>
      <c r="DE105" s="80">
        <f t="shared" si="312"/>
        <v>5.5080484392227593E-4</v>
      </c>
      <c r="DF105" s="80">
        <f t="shared" si="312"/>
        <v>3.250067723216077E-3</v>
      </c>
      <c r="DG105" s="80">
        <f t="shared" si="312"/>
        <v>1.3000751877193553E-5</v>
      </c>
      <c r="DH105" s="80">
        <f t="shared" si="312"/>
        <v>2.9183019294731853E-4</v>
      </c>
      <c r="DI105" s="80">
        <f t="shared" si="312"/>
        <v>9.1137128124746131E-3</v>
      </c>
      <c r="DJ105" s="80">
        <f t="shared" si="312"/>
        <v>9.80667046901877E-3</v>
      </c>
      <c r="DK105" s="80">
        <f t="shared" si="312"/>
        <v>0</v>
      </c>
      <c r="DL105" s="80">
        <f t="shared" si="312"/>
        <v>7.5325896207639282E-3</v>
      </c>
      <c r="DM105" s="80">
        <f t="shared" si="312"/>
        <v>1.4494678460255514E-4</v>
      </c>
      <c r="DN105" s="80">
        <f t="shared" si="312"/>
        <v>1.287163951149731</v>
      </c>
      <c r="DO105" s="80">
        <f t="shared" si="312"/>
        <v>5.0308873390265268E-5</v>
      </c>
      <c r="DP105" s="80">
        <f t="shared" si="312"/>
        <v>1.2678188726223821E-2</v>
      </c>
      <c r="DQ105" s="80">
        <f t="shared" si="312"/>
        <v>8.2471354052276416E-6</v>
      </c>
      <c r="DR105" s="80">
        <f t="shared" si="312"/>
        <v>1.9315602003475332E-2</v>
      </c>
      <c r="DS105" s="80">
        <f t="shared" si="312"/>
        <v>4.4998732729126274E-5</v>
      </c>
      <c r="DT105" s="80">
        <f t="shared" si="312"/>
        <v>0.91548925168908479</v>
      </c>
      <c r="DU105" s="80">
        <f t="shared" si="312"/>
        <v>9.1651428099542472E-3</v>
      </c>
      <c r="DV105" s="80">
        <f t="shared" si="312"/>
        <v>7.5422741571314234E-2</v>
      </c>
      <c r="DW105" s="80">
        <f t="shared" si="312"/>
        <v>2.3488801426617741E-3</v>
      </c>
      <c r="DX105" s="80">
        <f t="shared" si="312"/>
        <v>7.7880906258644767E-3</v>
      </c>
      <c r="DY105" s="80">
        <f t="shared" si="312"/>
        <v>5.9324103220321806E-4</v>
      </c>
      <c r="DZ105" s="80">
        <f t="shared" si="312"/>
        <v>1.5533339094930515E-2</v>
      </c>
      <c r="EA105" s="80">
        <f t="shared" si="312"/>
        <v>2.0838977093599373E-2</v>
      </c>
      <c r="EB105" s="80">
        <f t="shared" si="312"/>
        <v>4.1867786977291682E-3</v>
      </c>
      <c r="EC105" s="80">
        <f t="shared" si="312"/>
        <v>5.5989722902489194E-5</v>
      </c>
      <c r="ED105" s="80">
        <f t="shared" si="312"/>
        <v>0.13340998551195105</v>
      </c>
      <c r="EE105" s="80">
        <f t="shared" si="312"/>
        <v>9.5502667397308488E-5</v>
      </c>
      <c r="EF105" s="80">
        <f t="shared" si="312"/>
        <v>1.9263614089162863E-2</v>
      </c>
      <c r="EG105" s="80">
        <f t="shared" si="312"/>
        <v>9.2848759142735462E-6</v>
      </c>
      <c r="EH105" s="80">
        <f t="shared" si="312"/>
        <v>3.2231287658595398E-2</v>
      </c>
      <c r="EI105" s="80">
        <f t="shared" si="312"/>
        <v>8.5160003947512948E-5</v>
      </c>
      <c r="EJ105" s="80">
        <f t="shared" si="312"/>
        <v>6.1909953442732771E-5</v>
      </c>
      <c r="EK105" s="80">
        <f t="shared" si="312"/>
        <v>0</v>
      </c>
      <c r="EL105" s="80">
        <f t="shared" si="312"/>
        <v>5.56854348238352E-2</v>
      </c>
      <c r="EM105" s="80">
        <f t="shared" si="312"/>
        <v>8.304932367075022E-4</v>
      </c>
      <c r="EN105" s="80">
        <f t="shared" si="312"/>
        <v>4.1649599202873968E-3</v>
      </c>
      <c r="EO105" s="80">
        <f t="shared" si="312"/>
        <v>3.9416821295218896E-5</v>
      </c>
      <c r="EP105" s="80">
        <f t="shared" si="312"/>
        <v>0.10784110939319579</v>
      </c>
      <c r="EQ105" s="80">
        <f t="shared" si="312"/>
        <v>3.170712705244684E-2</v>
      </c>
      <c r="ER105" s="80">
        <f t="shared" si="312"/>
        <v>3.219105872228345E-2</v>
      </c>
      <c r="ES105" s="80">
        <f t="shared" si="312"/>
        <v>0</v>
      </c>
      <c r="ET105" s="80">
        <f t="shared" si="312"/>
        <v>0.85820407429666856</v>
      </c>
      <c r="EU105" s="80">
        <f t="shared" si="312"/>
        <v>3.2807247979380998E-3</v>
      </c>
      <c r="EV105" s="80">
        <f t="shared" si="312"/>
        <v>9.0100471151715582E-3</v>
      </c>
      <c r="EW105" s="80">
        <f t="shared" si="312"/>
        <v>1.2795900984966543E-3</v>
      </c>
      <c r="EX105" s="80">
        <f t="shared" si="312"/>
        <v>4.8348619805820992E-3</v>
      </c>
      <c r="EY105" s="80">
        <f t="shared" si="312"/>
        <v>1.8037303270134145E-4</v>
      </c>
      <c r="EZ105" s="80">
        <f t="shared" si="312"/>
        <v>0.55522305157733765</v>
      </c>
      <c r="FA105" s="80">
        <f t="shared" si="312"/>
        <v>1.2806285897728287E-3</v>
      </c>
      <c r="FB105" s="80">
        <f t="shared" si="312"/>
        <v>9.8857015004363317E-5</v>
      </c>
      <c r="FC105" s="80">
        <f t="shared" si="312"/>
        <v>2.1290507912816455E-5</v>
      </c>
      <c r="FD105" s="80">
        <f t="shared" si="312"/>
        <v>1.0715390547250237E-4</v>
      </c>
      <c r="FE105" s="80">
        <f t="shared" si="312"/>
        <v>7.5793362909295603E-5</v>
      </c>
      <c r="FF105" s="80">
        <f t="shared" si="312"/>
        <v>1.9392932825233302E-4</v>
      </c>
      <c r="FG105" s="80">
        <f t="shared" si="312"/>
        <v>0</v>
      </c>
      <c r="FH105" s="80">
        <f t="shared" si="312"/>
        <v>0</v>
      </c>
      <c r="FI105" s="80">
        <f t="shared" ref="FI105:HT105" si="313">FI$102*FI82</f>
        <v>1.9901095952107904E-5</v>
      </c>
      <c r="FJ105" s="80">
        <f t="shared" si="313"/>
        <v>0</v>
      </c>
      <c r="FK105" s="80">
        <f t="shared" si="313"/>
        <v>4.0464701349679001E-5</v>
      </c>
      <c r="FL105" s="80">
        <f t="shared" si="313"/>
        <v>0</v>
      </c>
      <c r="FM105" s="80">
        <f t="shared" si="313"/>
        <v>0</v>
      </c>
      <c r="FN105" s="80">
        <f t="shared" si="313"/>
        <v>0</v>
      </c>
      <c r="FO105" s="80">
        <f t="shared" si="313"/>
        <v>0</v>
      </c>
      <c r="FP105" s="80">
        <f t="shared" si="313"/>
        <v>1.2773125205342142E-4</v>
      </c>
      <c r="FQ105" s="80">
        <f t="shared" si="313"/>
        <v>1.3728050092810709E-4</v>
      </c>
      <c r="FR105" s="80">
        <f t="shared" si="313"/>
        <v>2.2370972991723329E-5</v>
      </c>
      <c r="FS105" s="80">
        <f t="shared" si="313"/>
        <v>2.1006657724131864E-2</v>
      </c>
      <c r="FT105" s="80">
        <f t="shared" si="313"/>
        <v>6.3528726180971522E-5</v>
      </c>
      <c r="FU105" s="80">
        <f t="shared" si="313"/>
        <v>2.9694635964270355E-2</v>
      </c>
      <c r="FV105" s="80">
        <f t="shared" si="313"/>
        <v>2.2067685680481951E-5</v>
      </c>
      <c r="FW105" s="80">
        <f t="shared" si="313"/>
        <v>6.7700656608009432E-2</v>
      </c>
      <c r="FX105" s="80">
        <f t="shared" si="313"/>
        <v>3.7232222704547613E-4</v>
      </c>
      <c r="FY105" s="80">
        <f t="shared" si="313"/>
        <v>6.6493397007859013E-3</v>
      </c>
      <c r="FZ105" s="80">
        <f t="shared" si="313"/>
        <v>5.6587659350034608E-4</v>
      </c>
      <c r="GA105" s="80">
        <f t="shared" si="313"/>
        <v>4.1986148307811093E-4</v>
      </c>
      <c r="GB105" s="80">
        <f t="shared" si="313"/>
        <v>3.9256013462216979E-2</v>
      </c>
      <c r="GC105" s="80">
        <f t="shared" si="313"/>
        <v>1.3029746907654928E-4</v>
      </c>
      <c r="GD105" s="80">
        <f t="shared" si="313"/>
        <v>3.7254831431578343E-5</v>
      </c>
      <c r="GE105" s="80">
        <f t="shared" si="313"/>
        <v>1.8433422287633342E-2</v>
      </c>
      <c r="GF105" s="80">
        <f t="shared" si="313"/>
        <v>0</v>
      </c>
      <c r="GG105" s="80">
        <f t="shared" si="313"/>
        <v>1.8731863036427591E-2</v>
      </c>
      <c r="GH105" s="80">
        <f t="shared" si="313"/>
        <v>7.9207105610033443E-4</v>
      </c>
      <c r="GI105" s="80">
        <f t="shared" si="313"/>
        <v>2.6995771732913959E-4</v>
      </c>
      <c r="GJ105" s="80">
        <f t="shared" si="313"/>
        <v>1.0799251135429247E-2</v>
      </c>
      <c r="GK105" s="80">
        <f t="shared" si="313"/>
        <v>1.0012993654025462E-2</v>
      </c>
      <c r="GL105" s="80">
        <f t="shared" si="313"/>
        <v>3.7315987022286818E-4</v>
      </c>
      <c r="GM105" s="80">
        <f t="shared" si="313"/>
        <v>2.3966379233117609E-3</v>
      </c>
      <c r="GN105" s="80">
        <f t="shared" si="313"/>
        <v>2.5916218942607151E-5</v>
      </c>
      <c r="GO105" s="80">
        <f t="shared" si="313"/>
        <v>2.2640345600086088E-3</v>
      </c>
      <c r="GP105" s="80">
        <f t="shared" si="313"/>
        <v>3.1820356899956553E-5</v>
      </c>
      <c r="GQ105" s="80">
        <f t="shared" si="313"/>
        <v>5.4092559652460645E-3</v>
      </c>
      <c r="GR105" s="80">
        <f t="shared" si="313"/>
        <v>5.778664610617208E-3</v>
      </c>
      <c r="GS105" s="80">
        <f t="shared" si="313"/>
        <v>1.9519126833329025E-2</v>
      </c>
      <c r="GT105" s="80">
        <f t="shared" si="313"/>
        <v>2.3570966080805299E-4</v>
      </c>
      <c r="GU105" s="80">
        <f t="shared" si="313"/>
        <v>0.28441592336910559</v>
      </c>
      <c r="GV105" s="80">
        <f t="shared" si="313"/>
        <v>4.163441688796397E-3</v>
      </c>
      <c r="GW105" s="80">
        <f t="shared" si="313"/>
        <v>0.21499703090685976</v>
      </c>
      <c r="GX105" s="80">
        <f t="shared" si="313"/>
        <v>0</v>
      </c>
      <c r="GY105" s="80">
        <f t="shared" si="313"/>
        <v>1.4810734090092741E-4</v>
      </c>
      <c r="GZ105" s="80">
        <f t="shared" si="313"/>
        <v>5.0904132935279408E-5</v>
      </c>
      <c r="HA105" s="80">
        <f t="shared" si="313"/>
        <v>1.7904829225938512E-2</v>
      </c>
      <c r="HB105" s="80">
        <f t="shared" si="313"/>
        <v>0</v>
      </c>
      <c r="HC105" s="80">
        <f t="shared" si="313"/>
        <v>0</v>
      </c>
      <c r="HD105" s="80">
        <f t="shared" si="313"/>
        <v>1.4232784648924755E-4</v>
      </c>
      <c r="HE105" s="80">
        <f t="shared" si="313"/>
        <v>2.1501544163532112E-5</v>
      </c>
      <c r="HF105" s="80">
        <f t="shared" si="313"/>
        <v>4.4561217066229753E-5</v>
      </c>
      <c r="HG105" s="80">
        <f t="shared" si="313"/>
        <v>0</v>
      </c>
      <c r="HH105" s="80">
        <f t="shared" si="313"/>
        <v>0</v>
      </c>
      <c r="HI105" s="80">
        <f t="shared" si="313"/>
        <v>2.2336721643355763E-4</v>
      </c>
      <c r="HJ105" s="80">
        <f t="shared" si="313"/>
        <v>0</v>
      </c>
      <c r="HK105" s="80">
        <f t="shared" si="313"/>
        <v>3.3065851325715445E-5</v>
      </c>
      <c r="HL105" s="80">
        <f t="shared" si="313"/>
        <v>0</v>
      </c>
      <c r="HM105" s="80">
        <f t="shared" si="313"/>
        <v>0</v>
      </c>
      <c r="HN105" s="80">
        <f t="shared" si="313"/>
        <v>0</v>
      </c>
      <c r="HO105" s="80">
        <f t="shared" si="313"/>
        <v>1.7097939263812126E-5</v>
      </c>
      <c r="HP105" s="80">
        <f t="shared" si="313"/>
        <v>2.4173538934760111E-5</v>
      </c>
      <c r="HQ105" s="80">
        <f t="shared" si="313"/>
        <v>0</v>
      </c>
      <c r="HR105" s="80">
        <f t="shared" si="313"/>
        <v>2.8090650713306728E-5</v>
      </c>
      <c r="HS105" s="80">
        <f t="shared" si="313"/>
        <v>0</v>
      </c>
      <c r="HT105" s="80">
        <f t="shared" si="313"/>
        <v>2.7116930103164191E-5</v>
      </c>
      <c r="HU105" s="80">
        <f t="shared" ref="HU105:KF105" si="314">HU$102*HU82</f>
        <v>0</v>
      </c>
      <c r="HV105" s="80">
        <f t="shared" si="314"/>
        <v>0</v>
      </c>
      <c r="HW105" s="80">
        <f t="shared" si="314"/>
        <v>0</v>
      </c>
      <c r="HX105" s="80">
        <f t="shared" si="314"/>
        <v>0</v>
      </c>
      <c r="HY105" s="80">
        <f t="shared" si="314"/>
        <v>0</v>
      </c>
      <c r="HZ105" s="80">
        <f t="shared" si="314"/>
        <v>0</v>
      </c>
      <c r="IA105" s="80">
        <f t="shared" si="314"/>
        <v>0</v>
      </c>
      <c r="IB105" s="80">
        <f t="shared" si="314"/>
        <v>0</v>
      </c>
      <c r="IC105" s="80">
        <f t="shared" si="314"/>
        <v>2.6242324920908068E-5</v>
      </c>
      <c r="ID105" s="80">
        <f t="shared" si="314"/>
        <v>1.4020570414496393E-5</v>
      </c>
      <c r="IE105" s="80">
        <f t="shared" si="314"/>
        <v>1.7853256587906875E-3</v>
      </c>
      <c r="IF105" s="80">
        <f t="shared" si="314"/>
        <v>2.0929498244233861E-5</v>
      </c>
      <c r="IG105" s="80">
        <f t="shared" si="314"/>
        <v>1.7941570677312301E-5</v>
      </c>
      <c r="IH105" s="80">
        <f t="shared" si="314"/>
        <v>0</v>
      </c>
      <c r="II105" s="80">
        <f t="shared" si="314"/>
        <v>0</v>
      </c>
      <c r="IJ105" s="80">
        <f t="shared" si="314"/>
        <v>6.0951858661319875E-4</v>
      </c>
      <c r="IK105" s="80">
        <f t="shared" si="314"/>
        <v>2.9553700473004277E-5</v>
      </c>
      <c r="IL105" s="80">
        <f t="shared" si="314"/>
        <v>0</v>
      </c>
      <c r="IM105" s="80">
        <f t="shared" si="314"/>
        <v>0</v>
      </c>
      <c r="IN105" s="80">
        <f t="shared" si="314"/>
        <v>2.1598575403745588E-5</v>
      </c>
      <c r="IO105" s="80">
        <f t="shared" si="314"/>
        <v>9.1432104245479343E-6</v>
      </c>
      <c r="IP105" s="80">
        <f t="shared" si="314"/>
        <v>3.0585897939423201E-5</v>
      </c>
      <c r="IQ105" s="80">
        <f t="shared" si="314"/>
        <v>1.0025428851786762E-2</v>
      </c>
      <c r="IR105" s="80">
        <f t="shared" si="314"/>
        <v>0</v>
      </c>
      <c r="IS105" s="80">
        <f t="shared" si="314"/>
        <v>2.9021586994232822E-5</v>
      </c>
      <c r="IT105" s="80">
        <f t="shared" si="314"/>
        <v>0</v>
      </c>
      <c r="IU105" s="80">
        <f t="shared" si="314"/>
        <v>0</v>
      </c>
      <c r="IV105" s="80">
        <f t="shared" si="314"/>
        <v>0</v>
      </c>
      <c r="IW105" s="80">
        <f t="shared" si="314"/>
        <v>0</v>
      </c>
      <c r="IX105" s="80">
        <f t="shared" si="314"/>
        <v>0</v>
      </c>
      <c r="IY105" s="80">
        <f t="shared" si="314"/>
        <v>0</v>
      </c>
      <c r="IZ105" s="80">
        <f t="shared" si="314"/>
        <v>0</v>
      </c>
      <c r="JA105" s="80">
        <f t="shared" si="314"/>
        <v>0</v>
      </c>
      <c r="JB105" s="80">
        <f t="shared" si="314"/>
        <v>0</v>
      </c>
      <c r="JC105" s="80">
        <f t="shared" si="314"/>
        <v>0</v>
      </c>
      <c r="JD105" s="80">
        <f t="shared" si="314"/>
        <v>0</v>
      </c>
      <c r="JE105" s="80">
        <f t="shared" si="314"/>
        <v>0</v>
      </c>
      <c r="JF105" s="80">
        <f t="shared" si="314"/>
        <v>0</v>
      </c>
      <c r="JG105" s="80">
        <f t="shared" si="314"/>
        <v>3.5584576389978949E-4</v>
      </c>
      <c r="JH105" s="80">
        <f t="shared" si="314"/>
        <v>1.233024232233163E-2</v>
      </c>
      <c r="JI105" s="80">
        <f t="shared" si="314"/>
        <v>2.1322654763659653E-2</v>
      </c>
      <c r="JJ105" s="80">
        <f t="shared" si="314"/>
        <v>4.1472808546047825E-2</v>
      </c>
      <c r="JK105" s="80">
        <f t="shared" si="314"/>
        <v>0</v>
      </c>
      <c r="JL105" s="80">
        <f t="shared" si="314"/>
        <v>5.4809803137455381E-3</v>
      </c>
      <c r="JM105" s="80">
        <f t="shared" si="314"/>
        <v>8.3509043561435901E-5</v>
      </c>
      <c r="JN105" s="80">
        <f t="shared" si="314"/>
        <v>6.0735379508167243E-2</v>
      </c>
      <c r="JO105" s="80">
        <f t="shared" si="314"/>
        <v>0.16296968344381307</v>
      </c>
      <c r="JP105" s="80">
        <f t="shared" si="314"/>
        <v>0.22982297501484758</v>
      </c>
      <c r="JQ105" s="80">
        <f t="shared" si="314"/>
        <v>6.2897017441041298E-3</v>
      </c>
      <c r="JR105" s="80">
        <f t="shared" si="314"/>
        <v>1.2329568937038584E-3</v>
      </c>
      <c r="JS105" s="80">
        <f t="shared" si="314"/>
        <v>0</v>
      </c>
      <c r="JT105" s="80">
        <f t="shared" si="314"/>
        <v>2.5131683325171471E-4</v>
      </c>
      <c r="JU105" s="80">
        <f t="shared" si="314"/>
        <v>0</v>
      </c>
      <c r="JV105" s="80">
        <f t="shared" si="314"/>
        <v>0</v>
      </c>
      <c r="JW105" s="80">
        <f t="shared" si="314"/>
        <v>1.0050551712221028E-3</v>
      </c>
      <c r="JX105" s="80">
        <f t="shared" si="314"/>
        <v>9.0879032427358859E-4</v>
      </c>
      <c r="JY105" s="80">
        <f t="shared" si="314"/>
        <v>2.1435437004398675E-3</v>
      </c>
      <c r="JZ105" s="80">
        <f t="shared" si="314"/>
        <v>0.24903407876676184</v>
      </c>
      <c r="KA105" s="80">
        <f t="shared" si="314"/>
        <v>9.9964369579031787E-5</v>
      </c>
      <c r="KB105" s="80">
        <f t="shared" si="314"/>
        <v>4.163604887592595E-5</v>
      </c>
      <c r="KC105" s="80">
        <f t="shared" si="314"/>
        <v>3.4607831340954695E-4</v>
      </c>
      <c r="KD105" s="80">
        <f t="shared" si="314"/>
        <v>1.6426084486526269E-4</v>
      </c>
      <c r="KE105" s="80">
        <f t="shared" si="314"/>
        <v>2.9127775632444778E-4</v>
      </c>
      <c r="KF105" s="80">
        <f t="shared" si="314"/>
        <v>0.32048026037432792</v>
      </c>
      <c r="KG105" s="80">
        <f t="shared" ref="KG105:KR105" si="315">KG$102*KG82</f>
        <v>1.8849284664650078E-3</v>
      </c>
      <c r="KH105" s="80">
        <f t="shared" si="315"/>
        <v>6.2221786251098296E-2</v>
      </c>
      <c r="KI105" s="80">
        <f t="shared" si="315"/>
        <v>1.1229586962289945E-5</v>
      </c>
      <c r="KJ105" s="80">
        <f t="shared" si="315"/>
        <v>9.3526724781054366E-3</v>
      </c>
      <c r="KK105" s="80">
        <f t="shared" si="315"/>
        <v>9.7671880763883459E-2</v>
      </c>
      <c r="KL105" s="80">
        <f t="shared" si="315"/>
        <v>4.3584192737550848E-2</v>
      </c>
      <c r="KM105" s="80">
        <f t="shared" si="315"/>
        <v>1.5240910147812939E-4</v>
      </c>
      <c r="KN105" s="80">
        <f t="shared" si="315"/>
        <v>7.9114621285145247E-3</v>
      </c>
      <c r="KO105" s="80">
        <f t="shared" si="315"/>
        <v>9.699820018325471E-2</v>
      </c>
      <c r="KP105" s="80">
        <f t="shared" si="315"/>
        <v>5.6350358006513716E-2</v>
      </c>
      <c r="KQ105" s="80">
        <f t="shared" si="315"/>
        <v>5.1086252163292399E-2</v>
      </c>
      <c r="KR105" s="80">
        <f t="shared" si="315"/>
        <v>3.2550770236513538E-2</v>
      </c>
    </row>
    <row r="106" spans="4:304" x14ac:dyDescent="0.15">
      <c r="AF106" s="79"/>
      <c r="AG106" s="79"/>
      <c r="CU106" s="82" t="s">
        <v>379</v>
      </c>
      <c r="CV106" s="83" t="s">
        <v>22</v>
      </c>
      <c r="CW106" s="80">
        <f t="shared" ref="CW106:FH106" si="316">CW$102*CW83</f>
        <v>2.2170357808294302E-3</v>
      </c>
      <c r="CX106" s="80">
        <f t="shared" si="316"/>
        <v>0.10448378967277211</v>
      </c>
      <c r="CY106" s="80">
        <f t="shared" si="316"/>
        <v>4.911617510382274E-2</v>
      </c>
      <c r="CZ106" s="80">
        <f t="shared" si="316"/>
        <v>5.4331686604850479E-2</v>
      </c>
      <c r="DA106" s="80">
        <f t="shared" si="316"/>
        <v>7.0354174110347778E-2</v>
      </c>
      <c r="DB106" s="80">
        <f t="shared" si="316"/>
        <v>2.9435837015334532E-2</v>
      </c>
      <c r="DC106" s="80">
        <f t="shared" si="316"/>
        <v>0</v>
      </c>
      <c r="DD106" s="80">
        <f t="shared" si="316"/>
        <v>0</v>
      </c>
      <c r="DE106" s="80">
        <f t="shared" si="316"/>
        <v>6.8314901784397096E-4</v>
      </c>
      <c r="DF106" s="80">
        <f t="shared" si="316"/>
        <v>7.0386754070515742E-2</v>
      </c>
      <c r="DG106" s="80">
        <f t="shared" si="316"/>
        <v>2.4946293676549854E-3</v>
      </c>
      <c r="DH106" s="80">
        <f t="shared" si="316"/>
        <v>3.619003747733001E-2</v>
      </c>
      <c r="DI106" s="80">
        <f t="shared" si="316"/>
        <v>9.4951694959929441E-3</v>
      </c>
      <c r="DJ106" s="80">
        <f t="shared" si="316"/>
        <v>3.80953959809631E-2</v>
      </c>
      <c r="DK106" s="80">
        <f t="shared" si="316"/>
        <v>4.8135891982849019E-5</v>
      </c>
      <c r="DL106" s="80">
        <f t="shared" si="316"/>
        <v>7.6288412485715842E-2</v>
      </c>
      <c r="DM106" s="80">
        <f t="shared" si="316"/>
        <v>6.2103215841907776E-4</v>
      </c>
      <c r="DN106" s="80">
        <f t="shared" si="316"/>
        <v>2.4782613818444275</v>
      </c>
      <c r="DO106" s="80">
        <f t="shared" si="316"/>
        <v>2.4436693621827179E-2</v>
      </c>
      <c r="DP106" s="80">
        <f t="shared" si="316"/>
        <v>5.7543193122409041E-2</v>
      </c>
      <c r="DQ106" s="80">
        <f t="shared" si="316"/>
        <v>0</v>
      </c>
      <c r="DR106" s="80">
        <f t="shared" si="316"/>
        <v>5.3902113569911127E-2</v>
      </c>
      <c r="DS106" s="80">
        <f t="shared" si="316"/>
        <v>3.2443712285593366E-4</v>
      </c>
      <c r="DT106" s="80">
        <f t="shared" si="316"/>
        <v>0.81727415941491433</v>
      </c>
      <c r="DU106" s="80">
        <f t="shared" si="316"/>
        <v>1.1151265442944279E-2</v>
      </c>
      <c r="DV106" s="80">
        <f t="shared" si="316"/>
        <v>8.5350523682592178E-3</v>
      </c>
      <c r="DW106" s="80">
        <f t="shared" si="316"/>
        <v>4.0305915508145281E-2</v>
      </c>
      <c r="DX106" s="80">
        <f t="shared" si="316"/>
        <v>6.8684365715771092E-2</v>
      </c>
      <c r="DY106" s="80">
        <f t="shared" si="316"/>
        <v>1.4548721320254143E-2</v>
      </c>
      <c r="DZ106" s="80">
        <f t="shared" si="316"/>
        <v>2.5576856523192026E-2</v>
      </c>
      <c r="EA106" s="80">
        <f t="shared" si="316"/>
        <v>2.9553486423246768E-2</v>
      </c>
      <c r="EB106" s="80">
        <f t="shared" si="316"/>
        <v>3.812113491769686E-3</v>
      </c>
      <c r="EC106" s="80">
        <f t="shared" si="316"/>
        <v>1.8132704017728756E-4</v>
      </c>
      <c r="ED106" s="80">
        <f t="shared" si="316"/>
        <v>0.22074251170272743</v>
      </c>
      <c r="EE106" s="80">
        <f t="shared" si="316"/>
        <v>0</v>
      </c>
      <c r="EF106" s="80">
        <f t="shared" si="316"/>
        <v>7.2932061713883826E-3</v>
      </c>
      <c r="EG106" s="80">
        <f t="shared" si="316"/>
        <v>2.2157146939659703E-4</v>
      </c>
      <c r="EH106" s="80">
        <f t="shared" si="316"/>
        <v>7.2500622981822582E-2</v>
      </c>
      <c r="EI106" s="80">
        <f t="shared" si="316"/>
        <v>9.2436002363895434E-4</v>
      </c>
      <c r="EJ106" s="80">
        <f t="shared" si="316"/>
        <v>1.5581678282330718E-3</v>
      </c>
      <c r="EK106" s="80">
        <f t="shared" si="316"/>
        <v>3.8800274975387338E-4</v>
      </c>
      <c r="EL106" s="80">
        <f t="shared" si="316"/>
        <v>5.1891285593102188E-2</v>
      </c>
      <c r="EM106" s="80">
        <f t="shared" si="316"/>
        <v>3.7147276783513696E-3</v>
      </c>
      <c r="EN106" s="80">
        <f t="shared" si="316"/>
        <v>7.1043061216564769E-3</v>
      </c>
      <c r="EO106" s="80">
        <f t="shared" si="316"/>
        <v>9.2767605958897698E-5</v>
      </c>
      <c r="EP106" s="80">
        <f t="shared" si="316"/>
        <v>2.5700841590965331E-2</v>
      </c>
      <c r="EQ106" s="80">
        <f t="shared" si="316"/>
        <v>2.2464724269319374E-2</v>
      </c>
      <c r="ER106" s="80">
        <f t="shared" si="316"/>
        <v>2.484059213019333E-2</v>
      </c>
      <c r="ES106" s="80">
        <f t="shared" si="316"/>
        <v>6.8290164190561061E-5</v>
      </c>
      <c r="ET106" s="80">
        <f t="shared" si="316"/>
        <v>1.345860881978705</v>
      </c>
      <c r="EU106" s="80">
        <f t="shared" si="316"/>
        <v>5.1895518312988654E-3</v>
      </c>
      <c r="EV106" s="80">
        <f t="shared" si="316"/>
        <v>2.0217578032036825E-2</v>
      </c>
      <c r="EW106" s="80">
        <f t="shared" si="316"/>
        <v>3.5565660331179152E-2</v>
      </c>
      <c r="EX106" s="80">
        <f t="shared" si="316"/>
        <v>7.5243697399017442E-2</v>
      </c>
      <c r="EY106" s="80">
        <f t="shared" si="316"/>
        <v>1.1093540848665731E-3</v>
      </c>
      <c r="EZ106" s="80">
        <f t="shared" si="316"/>
        <v>0.6935635613066421</v>
      </c>
      <c r="FA106" s="80">
        <f t="shared" si="316"/>
        <v>1.0695045135273792E-2</v>
      </c>
      <c r="FB106" s="80">
        <f t="shared" si="316"/>
        <v>9.7282305367868676E-3</v>
      </c>
      <c r="FC106" s="80">
        <f t="shared" si="316"/>
        <v>2.1326470143674353E-3</v>
      </c>
      <c r="FD106" s="80">
        <f t="shared" si="316"/>
        <v>2.482414064061743E-3</v>
      </c>
      <c r="FE106" s="80">
        <f t="shared" si="316"/>
        <v>2.4595081528842586E-3</v>
      </c>
      <c r="FF106" s="80">
        <f t="shared" si="316"/>
        <v>2.4268146363277315E-2</v>
      </c>
      <c r="FG106" s="80">
        <f t="shared" si="316"/>
        <v>0</v>
      </c>
      <c r="FH106" s="80">
        <f t="shared" si="316"/>
        <v>1.3375317645248496E-2</v>
      </c>
      <c r="FI106" s="80">
        <f t="shared" ref="FI106:HT106" si="317">FI$102*FI83</f>
        <v>8.720525387563387E-4</v>
      </c>
      <c r="FJ106" s="80">
        <f t="shared" si="317"/>
        <v>5.3296857111154335E-5</v>
      </c>
      <c r="FK106" s="80">
        <f t="shared" si="317"/>
        <v>2.1351028937201491E-4</v>
      </c>
      <c r="FL106" s="80">
        <f t="shared" si="317"/>
        <v>0</v>
      </c>
      <c r="FM106" s="80">
        <f t="shared" si="317"/>
        <v>0</v>
      </c>
      <c r="FN106" s="80">
        <f t="shared" si="317"/>
        <v>1.0859379860844284E-4</v>
      </c>
      <c r="FO106" s="80">
        <f t="shared" si="317"/>
        <v>0</v>
      </c>
      <c r="FP106" s="80">
        <f t="shared" si="317"/>
        <v>0.12359626162214453</v>
      </c>
      <c r="FQ106" s="80">
        <f t="shared" si="317"/>
        <v>2.1665849144788111E-4</v>
      </c>
      <c r="FR106" s="80">
        <f t="shared" si="317"/>
        <v>1.6271883067810631E-4</v>
      </c>
      <c r="FS106" s="80">
        <f t="shared" si="317"/>
        <v>3.0300324323525935E-2</v>
      </c>
      <c r="FT106" s="80">
        <f t="shared" si="317"/>
        <v>7.1643242185540285E-4</v>
      </c>
      <c r="FU106" s="80">
        <f t="shared" si="317"/>
        <v>2.1782033498521453E-2</v>
      </c>
      <c r="FV106" s="80">
        <f t="shared" si="317"/>
        <v>7.0490076272120833E-5</v>
      </c>
      <c r="FW106" s="80">
        <f t="shared" si="317"/>
        <v>8.7658861207914524E-2</v>
      </c>
      <c r="FX106" s="80">
        <f t="shared" si="317"/>
        <v>1.3474841007583499E-3</v>
      </c>
      <c r="FY106" s="80">
        <f t="shared" si="317"/>
        <v>3.4807700255466208E-2</v>
      </c>
      <c r="FZ106" s="80">
        <f t="shared" si="317"/>
        <v>6.6163415232782352E-2</v>
      </c>
      <c r="GA106" s="80">
        <f t="shared" si="317"/>
        <v>3.7160310033333338E-2</v>
      </c>
      <c r="GB106" s="80">
        <f t="shared" si="317"/>
        <v>0.15798758981051955</v>
      </c>
      <c r="GC106" s="80">
        <f t="shared" si="317"/>
        <v>3.7934283186649158E-3</v>
      </c>
      <c r="GD106" s="80">
        <f t="shared" si="317"/>
        <v>0</v>
      </c>
      <c r="GE106" s="80">
        <f t="shared" si="317"/>
        <v>0.13567074769319606</v>
      </c>
      <c r="GF106" s="80">
        <f t="shared" si="317"/>
        <v>4.0561410087554728E-5</v>
      </c>
      <c r="GG106" s="80">
        <f t="shared" si="317"/>
        <v>7.4984307428407849E-4</v>
      </c>
      <c r="GH106" s="80">
        <f t="shared" si="317"/>
        <v>5.0808446309061357E-3</v>
      </c>
      <c r="GI106" s="80">
        <f t="shared" si="317"/>
        <v>4.8135720265152842E-3</v>
      </c>
      <c r="GJ106" s="80">
        <f t="shared" si="317"/>
        <v>2.7748928648284207E-4</v>
      </c>
      <c r="GK106" s="80">
        <f t="shared" si="317"/>
        <v>1.2662925659468588E-3</v>
      </c>
      <c r="GL106" s="80">
        <f t="shared" si="317"/>
        <v>1.4268192134454583E-3</v>
      </c>
      <c r="GM106" s="80">
        <f t="shared" si="317"/>
        <v>6.5510386114077139E-3</v>
      </c>
      <c r="GN106" s="80">
        <f t="shared" si="317"/>
        <v>2.4430249317131434E-4</v>
      </c>
      <c r="GO106" s="80">
        <f t="shared" si="317"/>
        <v>0</v>
      </c>
      <c r="GP106" s="80">
        <f t="shared" si="317"/>
        <v>1.1498266389567742E-4</v>
      </c>
      <c r="GQ106" s="80">
        <f t="shared" si="317"/>
        <v>8.5921514448827306E-3</v>
      </c>
      <c r="GR106" s="80">
        <f t="shared" si="317"/>
        <v>4.7438930272335381E-2</v>
      </c>
      <c r="GS106" s="80">
        <f t="shared" si="317"/>
        <v>0.15417959022144809</v>
      </c>
      <c r="GT106" s="80">
        <f t="shared" si="317"/>
        <v>3.2883937028289961E-3</v>
      </c>
      <c r="GU106" s="80">
        <f t="shared" si="317"/>
        <v>0.13607746218715872</v>
      </c>
      <c r="GV106" s="80">
        <f t="shared" si="317"/>
        <v>6.0501760165921322E-3</v>
      </c>
      <c r="GW106" s="80">
        <f t="shared" si="317"/>
        <v>0.15781288944798327</v>
      </c>
      <c r="GX106" s="80">
        <f t="shared" si="317"/>
        <v>3.5097065755645388E-4</v>
      </c>
      <c r="GY106" s="80">
        <f t="shared" si="317"/>
        <v>3.6741554632092855E-4</v>
      </c>
      <c r="GZ106" s="80">
        <f t="shared" si="317"/>
        <v>3.7450670409670231E-4</v>
      </c>
      <c r="HA106" s="80">
        <f t="shared" si="317"/>
        <v>4.6828450512405473E-2</v>
      </c>
      <c r="HB106" s="80">
        <f t="shared" si="317"/>
        <v>0</v>
      </c>
      <c r="HC106" s="80">
        <f t="shared" si="317"/>
        <v>0</v>
      </c>
      <c r="HD106" s="80">
        <f t="shared" si="317"/>
        <v>2.0486536579555361E-3</v>
      </c>
      <c r="HE106" s="80">
        <f t="shared" si="317"/>
        <v>0</v>
      </c>
      <c r="HF106" s="80">
        <f t="shared" si="317"/>
        <v>0</v>
      </c>
      <c r="HG106" s="80">
        <f t="shared" si="317"/>
        <v>4.7059901288450154E-5</v>
      </c>
      <c r="HH106" s="80">
        <f t="shared" si="317"/>
        <v>0</v>
      </c>
      <c r="HI106" s="80">
        <f t="shared" si="317"/>
        <v>2.3558441488367239E-4</v>
      </c>
      <c r="HJ106" s="80">
        <f t="shared" si="317"/>
        <v>0</v>
      </c>
      <c r="HK106" s="80">
        <f t="shared" si="317"/>
        <v>1.8358901731095666E-3</v>
      </c>
      <c r="HL106" s="80">
        <f t="shared" si="317"/>
        <v>0</v>
      </c>
      <c r="HM106" s="80">
        <f t="shared" si="317"/>
        <v>0</v>
      </c>
      <c r="HN106" s="80">
        <f t="shared" si="317"/>
        <v>0</v>
      </c>
      <c r="HO106" s="80">
        <f t="shared" si="317"/>
        <v>2.5989891437059268E-3</v>
      </c>
      <c r="HP106" s="80">
        <f t="shared" si="317"/>
        <v>1.1475119306266559E-4</v>
      </c>
      <c r="HQ106" s="80">
        <f t="shared" si="317"/>
        <v>0</v>
      </c>
      <c r="HR106" s="80">
        <f t="shared" si="317"/>
        <v>1.731298519143697E-4</v>
      </c>
      <c r="HS106" s="80">
        <f t="shared" si="317"/>
        <v>2.9596942392370873E-4</v>
      </c>
      <c r="HT106" s="80">
        <f t="shared" si="317"/>
        <v>1.9308270438927574E-4</v>
      </c>
      <c r="HU106" s="80">
        <f t="shared" ref="HU106:KF106" si="318">HU$102*HU83</f>
        <v>0</v>
      </c>
      <c r="HV106" s="80">
        <f t="shared" si="318"/>
        <v>0</v>
      </c>
      <c r="HW106" s="80">
        <f t="shared" si="318"/>
        <v>0</v>
      </c>
      <c r="HX106" s="80">
        <f t="shared" si="318"/>
        <v>0</v>
      </c>
      <c r="HY106" s="80">
        <f t="shared" si="318"/>
        <v>0</v>
      </c>
      <c r="HZ106" s="80">
        <f t="shared" si="318"/>
        <v>0</v>
      </c>
      <c r="IA106" s="80">
        <f t="shared" si="318"/>
        <v>0</v>
      </c>
      <c r="IB106" s="80">
        <f t="shared" si="318"/>
        <v>0</v>
      </c>
      <c r="IC106" s="80">
        <f t="shared" si="318"/>
        <v>7.0078253062015692E-4</v>
      </c>
      <c r="ID106" s="80">
        <f t="shared" si="318"/>
        <v>2.2220361400677183E-4</v>
      </c>
      <c r="IE106" s="80">
        <f t="shared" si="318"/>
        <v>0</v>
      </c>
      <c r="IF106" s="80">
        <f t="shared" si="318"/>
        <v>1.3622656087881626E-3</v>
      </c>
      <c r="IG106" s="80">
        <f t="shared" si="318"/>
        <v>0</v>
      </c>
      <c r="IH106" s="80">
        <f t="shared" si="318"/>
        <v>6.042717879980944E-5</v>
      </c>
      <c r="II106" s="80">
        <f t="shared" si="318"/>
        <v>0</v>
      </c>
      <c r="IJ106" s="80">
        <f t="shared" si="318"/>
        <v>9.019454530760953E-5</v>
      </c>
      <c r="IK106" s="80">
        <f t="shared" si="318"/>
        <v>0</v>
      </c>
      <c r="IL106" s="80">
        <f t="shared" si="318"/>
        <v>0</v>
      </c>
      <c r="IM106" s="80">
        <f t="shared" si="318"/>
        <v>0</v>
      </c>
      <c r="IN106" s="80">
        <f t="shared" si="318"/>
        <v>1.516592474318122E-2</v>
      </c>
      <c r="IO106" s="80">
        <f t="shared" si="318"/>
        <v>0</v>
      </c>
      <c r="IP106" s="80">
        <f t="shared" si="318"/>
        <v>8.2426319905166696E-4</v>
      </c>
      <c r="IQ106" s="80">
        <f t="shared" si="318"/>
        <v>5.9896147768150436E-3</v>
      </c>
      <c r="IR106" s="80">
        <f t="shared" si="318"/>
        <v>0</v>
      </c>
      <c r="IS106" s="80">
        <f t="shared" si="318"/>
        <v>2.7763799061091227E-4</v>
      </c>
      <c r="IT106" s="80">
        <f t="shared" si="318"/>
        <v>1.3373826671468773E-3</v>
      </c>
      <c r="IU106" s="80">
        <f t="shared" si="318"/>
        <v>6.7421983442722755E-5</v>
      </c>
      <c r="IV106" s="80">
        <f t="shared" si="318"/>
        <v>3.3370791134412742E-4</v>
      </c>
      <c r="IW106" s="80">
        <f t="shared" si="318"/>
        <v>0</v>
      </c>
      <c r="IX106" s="80">
        <f t="shared" si="318"/>
        <v>5.5392366741350066E-4</v>
      </c>
      <c r="IY106" s="80">
        <f t="shared" si="318"/>
        <v>0</v>
      </c>
      <c r="IZ106" s="80">
        <f t="shared" si="318"/>
        <v>6.4229305753124721E-5</v>
      </c>
      <c r="JA106" s="80">
        <f t="shared" si="318"/>
        <v>0</v>
      </c>
      <c r="JB106" s="80">
        <f t="shared" si="318"/>
        <v>0</v>
      </c>
      <c r="JC106" s="80">
        <f t="shared" si="318"/>
        <v>0</v>
      </c>
      <c r="JD106" s="80">
        <f t="shared" si="318"/>
        <v>8.0887366368620649E-5</v>
      </c>
      <c r="JE106" s="80">
        <f t="shared" si="318"/>
        <v>0</v>
      </c>
      <c r="JF106" s="80">
        <f t="shared" si="318"/>
        <v>0</v>
      </c>
      <c r="JG106" s="80">
        <f t="shared" si="318"/>
        <v>2.0342287152396274E-3</v>
      </c>
      <c r="JH106" s="80">
        <f t="shared" si="318"/>
        <v>8.5476677652082445E-2</v>
      </c>
      <c r="JI106" s="80">
        <f t="shared" si="318"/>
        <v>4.70678528778955E-2</v>
      </c>
      <c r="JJ106" s="80">
        <f t="shared" si="318"/>
        <v>0.13848683352712532</v>
      </c>
      <c r="JK106" s="80">
        <f t="shared" si="318"/>
        <v>0</v>
      </c>
      <c r="JL106" s="80">
        <f t="shared" si="318"/>
        <v>5.2329592953205294E-2</v>
      </c>
      <c r="JM106" s="80">
        <f t="shared" si="318"/>
        <v>1.1257826068679549E-4</v>
      </c>
      <c r="JN106" s="80">
        <f t="shared" si="318"/>
        <v>5.733611933607792E-2</v>
      </c>
      <c r="JO106" s="80">
        <f t="shared" si="318"/>
        <v>5.2974056224082321E-2</v>
      </c>
      <c r="JP106" s="80">
        <f t="shared" si="318"/>
        <v>4.3216985964646036E-2</v>
      </c>
      <c r="JQ106" s="80">
        <f t="shared" si="318"/>
        <v>4.5378788843350983E-2</v>
      </c>
      <c r="JR106" s="80">
        <f t="shared" si="318"/>
        <v>9.2186100875022117E-2</v>
      </c>
      <c r="JS106" s="80">
        <f t="shared" si="318"/>
        <v>0</v>
      </c>
      <c r="JT106" s="80">
        <f t="shared" si="318"/>
        <v>2.3392252055226327E-3</v>
      </c>
      <c r="JU106" s="80">
        <f t="shared" si="318"/>
        <v>3.5809792110943831E-3</v>
      </c>
      <c r="JV106" s="80">
        <f t="shared" si="318"/>
        <v>6.8338288158196017E-4</v>
      </c>
      <c r="JW106" s="80">
        <f t="shared" si="318"/>
        <v>1.6753729149271049E-2</v>
      </c>
      <c r="JX106" s="80">
        <f t="shared" si="318"/>
        <v>1.0989376619977181E-2</v>
      </c>
      <c r="JY106" s="80">
        <f t="shared" si="318"/>
        <v>3.2257116120796979E-2</v>
      </c>
      <c r="JZ106" s="80">
        <f t="shared" si="318"/>
        <v>1.757950314923997</v>
      </c>
      <c r="KA106" s="80">
        <f t="shared" si="318"/>
        <v>1.4901137893142555E-2</v>
      </c>
      <c r="KB106" s="80">
        <f t="shared" si="318"/>
        <v>8.6695234840098116E-3</v>
      </c>
      <c r="KC106" s="80">
        <f t="shared" si="318"/>
        <v>1.5594266931840246E-2</v>
      </c>
      <c r="KD106" s="80">
        <f t="shared" si="318"/>
        <v>4.3775122151551368E-2</v>
      </c>
      <c r="KE106" s="80">
        <f t="shared" si="318"/>
        <v>2.8625608267713378E-4</v>
      </c>
      <c r="KF106" s="80">
        <f t="shared" si="318"/>
        <v>0.19941643077224655</v>
      </c>
      <c r="KG106" s="80">
        <f t="shared" ref="KG106:KR106" si="319">KG$102*KG83</f>
        <v>9.8384412172293403E-3</v>
      </c>
      <c r="KH106" s="80">
        <f t="shared" si="319"/>
        <v>9.2045136290289598E-2</v>
      </c>
      <c r="KI106" s="80">
        <f t="shared" si="319"/>
        <v>0</v>
      </c>
      <c r="KJ106" s="80">
        <f t="shared" si="319"/>
        <v>1.5135430830858602E-2</v>
      </c>
      <c r="KK106" s="80">
        <f t="shared" si="319"/>
        <v>0.14721385707709356</v>
      </c>
      <c r="KL106" s="80">
        <f t="shared" si="319"/>
        <v>0.23914334077350685</v>
      </c>
      <c r="KM106" s="80">
        <f t="shared" si="319"/>
        <v>1.0898174119570646E-4</v>
      </c>
      <c r="KN106" s="80">
        <f t="shared" si="319"/>
        <v>1.2630367837731547E-2</v>
      </c>
      <c r="KO106" s="80">
        <f t="shared" si="319"/>
        <v>5.937937152830116E-2</v>
      </c>
      <c r="KP106" s="80">
        <f t="shared" si="319"/>
        <v>7.1115852428742465E-2</v>
      </c>
      <c r="KQ106" s="80">
        <f t="shared" si="319"/>
        <v>6.0720678001119834E-2</v>
      </c>
      <c r="KR106" s="80">
        <f t="shared" si="319"/>
        <v>6.6424838706551206E-2</v>
      </c>
    </row>
    <row r="107" spans="4:304" x14ac:dyDescent="0.15">
      <c r="AF107" s="79"/>
      <c r="AG107" s="79"/>
      <c r="CU107" s="82" t="s">
        <v>378</v>
      </c>
      <c r="CV107" s="83" t="s">
        <v>23</v>
      </c>
      <c r="CW107" s="80">
        <f t="shared" ref="CW107:FH107" si="320">CW$102*CW84</f>
        <v>2.0721641081305864E-2</v>
      </c>
      <c r="CX107" s="80">
        <f t="shared" si="320"/>
        <v>0.41170212216250229</v>
      </c>
      <c r="CY107" s="80">
        <f t="shared" si="320"/>
        <v>7.5069613521197273E-2</v>
      </c>
      <c r="CZ107" s="80">
        <f t="shared" si="320"/>
        <v>2.775999947912863E-2</v>
      </c>
      <c r="DA107" s="80">
        <f t="shared" si="320"/>
        <v>3.5925066063101106E-2</v>
      </c>
      <c r="DB107" s="80">
        <f t="shared" si="320"/>
        <v>1.0038208124748224E-2</v>
      </c>
      <c r="DC107" s="80">
        <f t="shared" si="320"/>
        <v>1.3626317231549512E-5</v>
      </c>
      <c r="DD107" s="80">
        <f t="shared" si="320"/>
        <v>0</v>
      </c>
      <c r="DE107" s="80">
        <f t="shared" si="320"/>
        <v>4.5016851757903572E-3</v>
      </c>
      <c r="DF107" s="80">
        <f t="shared" si="320"/>
        <v>4.8500510166128719E-2</v>
      </c>
      <c r="DG107" s="80">
        <f t="shared" si="320"/>
        <v>3.3759306469664317E-2</v>
      </c>
      <c r="DH107" s="80">
        <f t="shared" si="320"/>
        <v>0.21477743829279888</v>
      </c>
      <c r="DI107" s="80">
        <f t="shared" si="320"/>
        <v>0.12321016539564683</v>
      </c>
      <c r="DJ107" s="80">
        <f t="shared" si="320"/>
        <v>0.35014865341191975</v>
      </c>
      <c r="DK107" s="80">
        <f t="shared" si="320"/>
        <v>1.1562840018788943E-4</v>
      </c>
      <c r="DL107" s="80">
        <f t="shared" si="320"/>
        <v>0.4722543535353948</v>
      </c>
      <c r="DM107" s="80">
        <f t="shared" si="320"/>
        <v>2.3654454349258396E-3</v>
      </c>
      <c r="DN107" s="80">
        <f t="shared" si="320"/>
        <v>10.515463468827404</v>
      </c>
      <c r="DO107" s="80">
        <f t="shared" si="320"/>
        <v>8.0577751688516389E-3</v>
      </c>
      <c r="DP107" s="80">
        <f t="shared" si="320"/>
        <v>0.18225405635686509</v>
      </c>
      <c r="DQ107" s="80">
        <f t="shared" si="320"/>
        <v>0</v>
      </c>
      <c r="DR107" s="80">
        <f t="shared" si="320"/>
        <v>6.9267365944108164E-2</v>
      </c>
      <c r="DS107" s="80">
        <f t="shared" si="320"/>
        <v>5.0030250576798792E-4</v>
      </c>
      <c r="DT107" s="80">
        <f t="shared" si="320"/>
        <v>1.4592465058889432</v>
      </c>
      <c r="DU107" s="80">
        <f t="shared" si="320"/>
        <v>5.951510423239003E-2</v>
      </c>
      <c r="DV107" s="80">
        <f t="shared" si="320"/>
        <v>0.15650154236723818</v>
      </c>
      <c r="DW107" s="80">
        <f t="shared" si="320"/>
        <v>3.3025942043132188E-2</v>
      </c>
      <c r="DX107" s="80">
        <f t="shared" si="320"/>
        <v>6.5658456870368254E-2</v>
      </c>
      <c r="DY107" s="80">
        <f t="shared" si="320"/>
        <v>2.9170875934679995E-2</v>
      </c>
      <c r="DZ107" s="80">
        <f t="shared" si="320"/>
        <v>2.2660867808175819E-2</v>
      </c>
      <c r="EA107" s="80">
        <f t="shared" si="320"/>
        <v>7.5924434498684509E-2</v>
      </c>
      <c r="EB107" s="80">
        <f t="shared" si="320"/>
        <v>2.6956405360879031E-2</v>
      </c>
      <c r="EC107" s="80">
        <f t="shared" si="320"/>
        <v>2.1658649882443882E-3</v>
      </c>
      <c r="ED107" s="80">
        <f t="shared" si="320"/>
        <v>0.26939915869664599</v>
      </c>
      <c r="EE107" s="80">
        <f t="shared" si="320"/>
        <v>0.44712259167546692</v>
      </c>
      <c r="EF107" s="80">
        <f t="shared" si="320"/>
        <v>0.43578448833904065</v>
      </c>
      <c r="EG107" s="80">
        <f t="shared" si="320"/>
        <v>1.1656676535790175E-4</v>
      </c>
      <c r="EH107" s="80">
        <f t="shared" si="320"/>
        <v>0.31761991786079952</v>
      </c>
      <c r="EI107" s="80">
        <f t="shared" si="320"/>
        <v>4.1254579216313592E-2</v>
      </c>
      <c r="EJ107" s="80">
        <f t="shared" si="320"/>
        <v>0.12991551610185384</v>
      </c>
      <c r="EK107" s="80">
        <f t="shared" si="320"/>
        <v>8.6779151045623081E-4</v>
      </c>
      <c r="EL107" s="80">
        <f t="shared" si="320"/>
        <v>0.93156546861559197</v>
      </c>
      <c r="EM107" s="80">
        <f t="shared" si="320"/>
        <v>0.14830726526101257</v>
      </c>
      <c r="EN107" s="80">
        <f t="shared" si="320"/>
        <v>0.19017882440436143</v>
      </c>
      <c r="EO107" s="80">
        <f t="shared" si="320"/>
        <v>4.1811469140829553E-2</v>
      </c>
      <c r="EP107" s="80">
        <f t="shared" si="320"/>
        <v>0.3226274522922698</v>
      </c>
      <c r="EQ107" s="80">
        <f t="shared" si="320"/>
        <v>5.4394037816059233E-2</v>
      </c>
      <c r="ER107" s="80">
        <f t="shared" si="320"/>
        <v>2.1804397452573576E-2</v>
      </c>
      <c r="ES107" s="80">
        <f t="shared" si="320"/>
        <v>1.362823648619445E-4</v>
      </c>
      <c r="ET107" s="80">
        <f t="shared" si="320"/>
        <v>10.145377429551575</v>
      </c>
      <c r="EU107" s="80">
        <f t="shared" si="320"/>
        <v>1.6322483299182833E-2</v>
      </c>
      <c r="EV107" s="80">
        <f t="shared" si="320"/>
        <v>6.0371590953293572E-2</v>
      </c>
      <c r="EW107" s="80">
        <f t="shared" si="320"/>
        <v>6.7360965373499228E-3</v>
      </c>
      <c r="EX107" s="80">
        <f t="shared" si="320"/>
        <v>2.7664453064486373E-2</v>
      </c>
      <c r="EY107" s="80">
        <f t="shared" si="320"/>
        <v>1.7676771825052707E-3</v>
      </c>
      <c r="EZ107" s="80">
        <f t="shared" si="320"/>
        <v>1.5714927407454382</v>
      </c>
      <c r="FA107" s="80">
        <f t="shared" si="320"/>
        <v>3.6226877820531501E-2</v>
      </c>
      <c r="FB107" s="80">
        <f t="shared" si="320"/>
        <v>3.5874115469690161E-3</v>
      </c>
      <c r="FC107" s="80">
        <f t="shared" si="320"/>
        <v>0</v>
      </c>
      <c r="FD107" s="80">
        <f t="shared" si="320"/>
        <v>7.3144110918263528E-3</v>
      </c>
      <c r="FE107" s="80">
        <f t="shared" si="320"/>
        <v>9.8716381269643244E-2</v>
      </c>
      <c r="FF107" s="80">
        <f t="shared" si="320"/>
        <v>2.1911179099861438E-2</v>
      </c>
      <c r="FG107" s="80">
        <f t="shared" si="320"/>
        <v>0</v>
      </c>
      <c r="FH107" s="80">
        <f t="shared" si="320"/>
        <v>8.3595282279641074E-3</v>
      </c>
      <c r="FI107" s="80">
        <f t="shared" ref="FI107:HT107" si="321">FI$102*FI84</f>
        <v>3.7247916103060209E-3</v>
      </c>
      <c r="FJ107" s="80">
        <f t="shared" si="321"/>
        <v>0</v>
      </c>
      <c r="FK107" s="80">
        <f t="shared" si="321"/>
        <v>4.7509947750660761E-3</v>
      </c>
      <c r="FL107" s="80">
        <f t="shared" si="321"/>
        <v>0</v>
      </c>
      <c r="FM107" s="80">
        <f t="shared" si="321"/>
        <v>0</v>
      </c>
      <c r="FN107" s="80">
        <f t="shared" si="321"/>
        <v>0</v>
      </c>
      <c r="FO107" s="80">
        <f t="shared" si="321"/>
        <v>0</v>
      </c>
      <c r="FP107" s="80">
        <f t="shared" si="321"/>
        <v>0.16732852160438799</v>
      </c>
      <c r="FQ107" s="80">
        <f t="shared" si="321"/>
        <v>1.2008144584350381E-3</v>
      </c>
      <c r="FR107" s="80">
        <f t="shared" si="321"/>
        <v>4.194436918030083E-4</v>
      </c>
      <c r="FS107" s="80">
        <f t="shared" si="321"/>
        <v>0.18962780587479264</v>
      </c>
      <c r="FT107" s="80">
        <f t="shared" si="321"/>
        <v>5.2215094461724237E-3</v>
      </c>
      <c r="FU107" s="80">
        <f t="shared" si="321"/>
        <v>9.8415811268587963E-3</v>
      </c>
      <c r="FV107" s="80">
        <f t="shared" si="321"/>
        <v>1.9503499731981667E-4</v>
      </c>
      <c r="FW107" s="80">
        <f t="shared" si="321"/>
        <v>0.76479850647284864</v>
      </c>
      <c r="FX107" s="80">
        <f t="shared" si="321"/>
        <v>1.4216725825580484E-2</v>
      </c>
      <c r="FY107" s="80">
        <f t="shared" si="321"/>
        <v>1.6793843449223612E-2</v>
      </c>
      <c r="FZ107" s="80">
        <f t="shared" si="321"/>
        <v>7.4013176294136521E-2</v>
      </c>
      <c r="GA107" s="80">
        <f t="shared" si="321"/>
        <v>7.9493921682872642E-2</v>
      </c>
      <c r="GB107" s="80">
        <f t="shared" si="321"/>
        <v>9.6384383342415822E-2</v>
      </c>
      <c r="GC107" s="80">
        <f t="shared" si="321"/>
        <v>8.0638654714272054E-4</v>
      </c>
      <c r="GD107" s="80">
        <f t="shared" si="321"/>
        <v>1.8112918704475515E-2</v>
      </c>
      <c r="GE107" s="80">
        <f t="shared" si="321"/>
        <v>7.7469018378840113E-2</v>
      </c>
      <c r="GF107" s="80">
        <f t="shared" si="321"/>
        <v>3.6284508018537001E-5</v>
      </c>
      <c r="GG107" s="80">
        <f t="shared" si="321"/>
        <v>1.4671221968894255E-2</v>
      </c>
      <c r="GH107" s="80">
        <f t="shared" si="321"/>
        <v>0.19521668450245713</v>
      </c>
      <c r="GI107" s="80">
        <f t="shared" si="321"/>
        <v>0.38679051383524721</v>
      </c>
      <c r="GJ107" s="80">
        <f t="shared" si="321"/>
        <v>1.236542599613942E-3</v>
      </c>
      <c r="GK107" s="80">
        <f t="shared" si="321"/>
        <v>4.3903525797335434E-3</v>
      </c>
      <c r="GL107" s="80">
        <f t="shared" si="321"/>
        <v>6.5692329690944171E-2</v>
      </c>
      <c r="GM107" s="80">
        <f t="shared" si="321"/>
        <v>0.24752830806842446</v>
      </c>
      <c r="GN107" s="80">
        <f t="shared" si="321"/>
        <v>1.0457802942062358E-3</v>
      </c>
      <c r="GO107" s="80">
        <f t="shared" si="321"/>
        <v>4.9036699584102179E-2</v>
      </c>
      <c r="GP107" s="80">
        <f t="shared" si="321"/>
        <v>8.4499068089056717E-3</v>
      </c>
      <c r="GQ107" s="80">
        <f t="shared" si="321"/>
        <v>0.16055593180281436</v>
      </c>
      <c r="GR107" s="80">
        <f t="shared" si="321"/>
        <v>6.3840107765070486E-3</v>
      </c>
      <c r="GS107" s="80">
        <f t="shared" si="321"/>
        <v>3.8237745819405623E-2</v>
      </c>
      <c r="GT107" s="80">
        <f t="shared" si="321"/>
        <v>9.0736052775259527E-4</v>
      </c>
      <c r="GU107" s="80">
        <f t="shared" si="321"/>
        <v>0.32500882736164349</v>
      </c>
      <c r="GV107" s="80">
        <f t="shared" si="321"/>
        <v>7.3149363967017475E-2</v>
      </c>
      <c r="GW107" s="80">
        <f t="shared" si="321"/>
        <v>0.67182070915291847</v>
      </c>
      <c r="GX107" s="80">
        <f t="shared" si="321"/>
        <v>1.6934888953676411E-2</v>
      </c>
      <c r="GY107" s="80">
        <f t="shared" si="321"/>
        <v>4.3176910733349434E-3</v>
      </c>
      <c r="GZ107" s="80">
        <f t="shared" si="321"/>
        <v>1.642680069960574E-2</v>
      </c>
      <c r="HA107" s="80">
        <f t="shared" si="321"/>
        <v>5.7882592616647362E-2</v>
      </c>
      <c r="HB107" s="80">
        <f t="shared" si="321"/>
        <v>0</v>
      </c>
      <c r="HC107" s="80">
        <f t="shared" si="321"/>
        <v>0</v>
      </c>
      <c r="HD107" s="80">
        <f t="shared" si="321"/>
        <v>3.9507785070589115E-2</v>
      </c>
      <c r="HE107" s="80">
        <f t="shared" si="321"/>
        <v>0</v>
      </c>
      <c r="HF107" s="80">
        <f t="shared" si="321"/>
        <v>1.667060231578121E-2</v>
      </c>
      <c r="HG107" s="80">
        <f t="shared" si="321"/>
        <v>0</v>
      </c>
      <c r="HH107" s="80">
        <f t="shared" si="321"/>
        <v>0</v>
      </c>
      <c r="HI107" s="80">
        <f t="shared" si="321"/>
        <v>0</v>
      </c>
      <c r="HJ107" s="80">
        <f t="shared" si="321"/>
        <v>0</v>
      </c>
      <c r="HK107" s="80">
        <f t="shared" si="321"/>
        <v>2.1596914048470327E-3</v>
      </c>
      <c r="HL107" s="80">
        <f t="shared" si="321"/>
        <v>8.6379537970916723E-5</v>
      </c>
      <c r="HM107" s="80">
        <f t="shared" si="321"/>
        <v>3.5639360828156916E-3</v>
      </c>
      <c r="HN107" s="80">
        <f t="shared" si="321"/>
        <v>0</v>
      </c>
      <c r="HO107" s="80">
        <f t="shared" si="321"/>
        <v>1.4415560538143242E-3</v>
      </c>
      <c r="HP107" s="80">
        <f t="shared" si="321"/>
        <v>0</v>
      </c>
      <c r="HQ107" s="80">
        <f t="shared" si="321"/>
        <v>3.8474428480674565E-3</v>
      </c>
      <c r="HR107" s="80">
        <f t="shared" si="321"/>
        <v>1.6959255021417473E-3</v>
      </c>
      <c r="HS107" s="80">
        <f t="shared" si="321"/>
        <v>1.1267906131793601E-3</v>
      </c>
      <c r="HT107" s="80">
        <f t="shared" si="321"/>
        <v>2.7574551057172963E-3</v>
      </c>
      <c r="HU107" s="80">
        <f t="shared" ref="HU107:KF107" si="322">HU$102*HU84</f>
        <v>0</v>
      </c>
      <c r="HV107" s="80">
        <f t="shared" si="322"/>
        <v>0</v>
      </c>
      <c r="HW107" s="80">
        <f t="shared" si="322"/>
        <v>0</v>
      </c>
      <c r="HX107" s="80">
        <f t="shared" si="322"/>
        <v>0</v>
      </c>
      <c r="HY107" s="80">
        <f t="shared" si="322"/>
        <v>0</v>
      </c>
      <c r="HZ107" s="80">
        <f t="shared" si="322"/>
        <v>1.3553733643521697E-3</v>
      </c>
      <c r="IA107" s="80">
        <f t="shared" si="322"/>
        <v>0</v>
      </c>
      <c r="IB107" s="80">
        <f t="shared" si="322"/>
        <v>1.4094889559278048E-3</v>
      </c>
      <c r="IC107" s="80">
        <f t="shared" si="322"/>
        <v>1.719050858092865E-3</v>
      </c>
      <c r="ID107" s="80">
        <f t="shared" si="322"/>
        <v>2.2039912961937383E-4</v>
      </c>
      <c r="IE107" s="80">
        <f t="shared" si="322"/>
        <v>4.3301047311812821E-2</v>
      </c>
      <c r="IF107" s="80">
        <f t="shared" si="322"/>
        <v>3.7602158246282306E-3</v>
      </c>
      <c r="IG107" s="80">
        <f t="shared" si="322"/>
        <v>0</v>
      </c>
      <c r="IH107" s="80">
        <f t="shared" si="322"/>
        <v>0</v>
      </c>
      <c r="II107" s="80">
        <f t="shared" si="322"/>
        <v>0</v>
      </c>
      <c r="IJ107" s="80">
        <f t="shared" si="322"/>
        <v>1.029880473630929E-2</v>
      </c>
      <c r="IK107" s="80">
        <f t="shared" si="322"/>
        <v>1.2874317973786788E-3</v>
      </c>
      <c r="IL107" s="80">
        <f t="shared" si="322"/>
        <v>0</v>
      </c>
      <c r="IM107" s="80">
        <f t="shared" si="322"/>
        <v>0</v>
      </c>
      <c r="IN107" s="80">
        <f t="shared" si="322"/>
        <v>8.210046219609907E-4</v>
      </c>
      <c r="IO107" s="80">
        <f t="shared" si="322"/>
        <v>6.9479357380436435E-4</v>
      </c>
      <c r="IP107" s="80">
        <f t="shared" si="322"/>
        <v>0</v>
      </c>
      <c r="IQ107" s="80">
        <f t="shared" si="322"/>
        <v>0.21779587591882552</v>
      </c>
      <c r="IR107" s="80">
        <f t="shared" si="322"/>
        <v>0</v>
      </c>
      <c r="IS107" s="80">
        <f t="shared" si="322"/>
        <v>3.3083115688226023E-3</v>
      </c>
      <c r="IT107" s="80">
        <f t="shared" si="322"/>
        <v>1.8252392339320109E-3</v>
      </c>
      <c r="IU107" s="80">
        <f t="shared" si="322"/>
        <v>0</v>
      </c>
      <c r="IV107" s="80">
        <f t="shared" si="322"/>
        <v>1.6437496725533909E-4</v>
      </c>
      <c r="IW107" s="80">
        <f t="shared" si="322"/>
        <v>0</v>
      </c>
      <c r="IX107" s="80">
        <f t="shared" si="322"/>
        <v>1.1352213773673635E-4</v>
      </c>
      <c r="IY107" s="80">
        <f t="shared" si="322"/>
        <v>0</v>
      </c>
      <c r="IZ107" s="80">
        <f t="shared" si="322"/>
        <v>6.6757722876017967E-5</v>
      </c>
      <c r="JA107" s="80">
        <f t="shared" si="322"/>
        <v>7.420368772038592E-4</v>
      </c>
      <c r="JB107" s="80">
        <f t="shared" si="322"/>
        <v>5.6160419823364396E-4</v>
      </c>
      <c r="JC107" s="80">
        <f t="shared" si="322"/>
        <v>0</v>
      </c>
      <c r="JD107" s="80">
        <f t="shared" si="322"/>
        <v>3.6762729946476362E-4</v>
      </c>
      <c r="JE107" s="80">
        <f t="shared" si="322"/>
        <v>4.5659955231646483E-4</v>
      </c>
      <c r="JF107" s="80">
        <f t="shared" si="322"/>
        <v>0</v>
      </c>
      <c r="JG107" s="80">
        <f t="shared" si="322"/>
        <v>1.4210303572824646E-2</v>
      </c>
      <c r="JH107" s="80">
        <f t="shared" si="322"/>
        <v>0.46875476247640213</v>
      </c>
      <c r="JI107" s="80">
        <f t="shared" si="322"/>
        <v>7.4167000148724085E-2</v>
      </c>
      <c r="JJ107" s="80">
        <f t="shared" si="322"/>
        <v>0.10528616733791528</v>
      </c>
      <c r="JK107" s="80">
        <f t="shared" si="322"/>
        <v>0</v>
      </c>
      <c r="JL107" s="80">
        <f t="shared" si="322"/>
        <v>0.22608118792292925</v>
      </c>
      <c r="JM107" s="80">
        <f t="shared" si="322"/>
        <v>1.4697045849153416E-4</v>
      </c>
      <c r="JN107" s="80">
        <f t="shared" si="322"/>
        <v>1.6477916925361331E-2</v>
      </c>
      <c r="JO107" s="80">
        <f t="shared" si="322"/>
        <v>0.21992722207138379</v>
      </c>
      <c r="JP107" s="80">
        <f t="shared" si="322"/>
        <v>0.29615135262796261</v>
      </c>
      <c r="JQ107" s="80">
        <f t="shared" si="322"/>
        <v>5.6620210120982006E-2</v>
      </c>
      <c r="JR107" s="80">
        <f t="shared" si="322"/>
        <v>4.9650811422004788E-2</v>
      </c>
      <c r="JS107" s="80">
        <f t="shared" si="322"/>
        <v>0</v>
      </c>
      <c r="JT107" s="80">
        <f t="shared" si="322"/>
        <v>1.2382663465791503E-2</v>
      </c>
      <c r="JU107" s="80">
        <f t="shared" si="322"/>
        <v>1.8857509593907851E-2</v>
      </c>
      <c r="JV107" s="80">
        <f t="shared" si="322"/>
        <v>9.6999633886601183E-2</v>
      </c>
      <c r="JW107" s="80">
        <f t="shared" si="322"/>
        <v>8.0033047721764974E-3</v>
      </c>
      <c r="JX107" s="80">
        <f t="shared" si="322"/>
        <v>3.8262378750627802E-3</v>
      </c>
      <c r="JY107" s="80">
        <f t="shared" si="322"/>
        <v>3.6056628125208018E-2</v>
      </c>
      <c r="JZ107" s="80">
        <f t="shared" si="322"/>
        <v>1.2684660418585252</v>
      </c>
      <c r="KA107" s="80">
        <f t="shared" si="322"/>
        <v>0.17358651426798377</v>
      </c>
      <c r="KB107" s="80">
        <f t="shared" si="322"/>
        <v>0.21877683181697072</v>
      </c>
      <c r="KC107" s="80">
        <f t="shared" si="322"/>
        <v>0.56784104450070305</v>
      </c>
      <c r="KD107" s="80">
        <f t="shared" si="322"/>
        <v>0.67918271877506531</v>
      </c>
      <c r="KE107" s="80">
        <f t="shared" si="322"/>
        <v>2.252957829410537E-2</v>
      </c>
      <c r="KF107" s="80">
        <f t="shared" si="322"/>
        <v>0.8528129228790039</v>
      </c>
      <c r="KG107" s="80">
        <f t="shared" ref="KG107:KR107" si="323">KG$102*KG84</f>
        <v>2.042626358900556E-2</v>
      </c>
      <c r="KH107" s="80">
        <f t="shared" si="323"/>
        <v>0.47278488082100933</v>
      </c>
      <c r="KI107" s="80">
        <f t="shared" si="323"/>
        <v>4.6841352459220788E-4</v>
      </c>
      <c r="KJ107" s="80">
        <f t="shared" si="323"/>
        <v>2.9968811472506979E-2</v>
      </c>
      <c r="KK107" s="80">
        <f t="shared" si="323"/>
        <v>0.15594104386512539</v>
      </c>
      <c r="KL107" s="80">
        <f t="shared" si="323"/>
        <v>4.9201531997711587E-2</v>
      </c>
      <c r="KM107" s="80">
        <f t="shared" si="323"/>
        <v>4.7654753048232165E-5</v>
      </c>
      <c r="KN107" s="80">
        <f t="shared" si="323"/>
        <v>3.1653255533038182E-3</v>
      </c>
      <c r="KO107" s="80">
        <f t="shared" si="323"/>
        <v>0.13187451494733457</v>
      </c>
      <c r="KP107" s="80">
        <f t="shared" si="323"/>
        <v>0.42405346419682516</v>
      </c>
      <c r="KQ107" s="80">
        <f t="shared" si="323"/>
        <v>0.94277731142016841</v>
      </c>
      <c r="KR107" s="80">
        <f t="shared" si="323"/>
        <v>0.28879495809899486</v>
      </c>
    </row>
    <row r="108" spans="4:304" x14ac:dyDescent="0.15">
      <c r="AF108" s="79"/>
      <c r="AG108" s="79"/>
      <c r="CU108" s="82" t="s">
        <v>377</v>
      </c>
      <c r="CV108" s="83" t="s">
        <v>24</v>
      </c>
      <c r="CW108" s="80">
        <f t="shared" ref="CW108:FH108" si="324">CW$102*CW85</f>
        <v>6.9595551114437736E-3</v>
      </c>
      <c r="CX108" s="80">
        <f t="shared" si="324"/>
        <v>0.23750431322119628</v>
      </c>
      <c r="CY108" s="80">
        <f t="shared" si="324"/>
        <v>5.0346435793734622E-2</v>
      </c>
      <c r="CZ108" s="80">
        <f t="shared" si="324"/>
        <v>0.14611625713949861</v>
      </c>
      <c r="DA108" s="80">
        <f t="shared" si="324"/>
        <v>4.6525532463320259E-2</v>
      </c>
      <c r="DB108" s="80">
        <f t="shared" si="324"/>
        <v>3.1167499338787614E-2</v>
      </c>
      <c r="DC108" s="80">
        <f t="shared" si="324"/>
        <v>0</v>
      </c>
      <c r="DD108" s="80">
        <f t="shared" si="324"/>
        <v>0</v>
      </c>
      <c r="DE108" s="80">
        <f t="shared" si="324"/>
        <v>3.528046347787897E-3</v>
      </c>
      <c r="DF108" s="80">
        <f t="shared" si="324"/>
        <v>0.24195688349491878</v>
      </c>
      <c r="DG108" s="80">
        <f t="shared" si="324"/>
        <v>4.1772939725358517E-3</v>
      </c>
      <c r="DH108" s="80">
        <f t="shared" si="324"/>
        <v>6.0847747404782736E-2</v>
      </c>
      <c r="DI108" s="80">
        <f t="shared" si="324"/>
        <v>0.15210970137212049</v>
      </c>
      <c r="DJ108" s="80">
        <f t="shared" si="324"/>
        <v>0.21599454717840214</v>
      </c>
      <c r="DK108" s="80">
        <f t="shared" si="324"/>
        <v>5.6968328128994144E-5</v>
      </c>
      <c r="DL108" s="80">
        <f t="shared" si="324"/>
        <v>6.8404895034319901E-2</v>
      </c>
      <c r="DM108" s="80">
        <f t="shared" si="324"/>
        <v>9.0148443540256278E-4</v>
      </c>
      <c r="DN108" s="80">
        <f t="shared" si="324"/>
        <v>5.7953803061275506</v>
      </c>
      <c r="DO108" s="80">
        <f t="shared" si="324"/>
        <v>8.8879302831388188E-2</v>
      </c>
      <c r="DP108" s="80">
        <f t="shared" si="324"/>
        <v>7.4524212403733123E-2</v>
      </c>
      <c r="DQ108" s="80">
        <f t="shared" si="324"/>
        <v>3.5663790644372327E-5</v>
      </c>
      <c r="DR108" s="80">
        <f t="shared" si="324"/>
        <v>0.23056744816768077</v>
      </c>
      <c r="DS108" s="80">
        <f t="shared" si="324"/>
        <v>2.6794040846493423E-4</v>
      </c>
      <c r="DT108" s="80">
        <f t="shared" si="324"/>
        <v>0.32097359346092302</v>
      </c>
      <c r="DU108" s="80">
        <f t="shared" si="324"/>
        <v>9.8133265797325526E-3</v>
      </c>
      <c r="DV108" s="80">
        <f t="shared" si="324"/>
        <v>2.5472984570340571E-2</v>
      </c>
      <c r="DW108" s="80">
        <f t="shared" si="324"/>
        <v>7.0368557242552338E-2</v>
      </c>
      <c r="DX108" s="80">
        <f t="shared" si="324"/>
        <v>1.3415182899198875E-2</v>
      </c>
      <c r="DY108" s="80">
        <f t="shared" si="324"/>
        <v>1.2776500118426444E-2</v>
      </c>
      <c r="DZ108" s="80">
        <f t="shared" si="324"/>
        <v>3.7838282555017963E-2</v>
      </c>
      <c r="EA108" s="80">
        <f t="shared" si="324"/>
        <v>1.3913381435837769E-2</v>
      </c>
      <c r="EB108" s="80">
        <f t="shared" si="324"/>
        <v>9.2118011370554559E-2</v>
      </c>
      <c r="EC108" s="80">
        <f t="shared" si="324"/>
        <v>4.831120671200619E-4</v>
      </c>
      <c r="ED108" s="80">
        <f t="shared" si="324"/>
        <v>0.11863548742915457</v>
      </c>
      <c r="EE108" s="80">
        <f t="shared" si="324"/>
        <v>0.10532812995546276</v>
      </c>
      <c r="EF108" s="80">
        <f t="shared" si="324"/>
        <v>8.5233401957724927E-2</v>
      </c>
      <c r="EG108" s="80">
        <f t="shared" si="324"/>
        <v>7.6401996983949122E-5</v>
      </c>
      <c r="EH108" s="80">
        <f t="shared" si="324"/>
        <v>0.16853089030242849</v>
      </c>
      <c r="EI108" s="80">
        <f t="shared" si="324"/>
        <v>6.6866307166636399E-2</v>
      </c>
      <c r="EJ108" s="80">
        <f t="shared" si="324"/>
        <v>0.12149217686724798</v>
      </c>
      <c r="EK108" s="80">
        <f t="shared" si="324"/>
        <v>5.6852220768613586E-3</v>
      </c>
      <c r="EL108" s="80">
        <f t="shared" si="324"/>
        <v>0.31858034450610634</v>
      </c>
      <c r="EM108" s="80">
        <f t="shared" si="324"/>
        <v>3.1117327706985654E-2</v>
      </c>
      <c r="EN108" s="80">
        <f t="shared" si="324"/>
        <v>4.8373783421826945E-2</v>
      </c>
      <c r="EO108" s="80">
        <f t="shared" si="324"/>
        <v>9.8984652025343733E-3</v>
      </c>
      <c r="EP108" s="80">
        <f t="shared" si="324"/>
        <v>0.49056513472450719</v>
      </c>
      <c r="EQ108" s="80">
        <f t="shared" si="324"/>
        <v>0.13036912188937677</v>
      </c>
      <c r="ER108" s="80">
        <f t="shared" si="324"/>
        <v>1.5407427402766263E-2</v>
      </c>
      <c r="ES108" s="80">
        <f t="shared" si="324"/>
        <v>2.6934071529592619E-4</v>
      </c>
      <c r="ET108" s="80">
        <f t="shared" si="324"/>
        <v>5.7933602461166682</v>
      </c>
      <c r="EU108" s="80">
        <f t="shared" si="324"/>
        <v>4.9535757095339583E-2</v>
      </c>
      <c r="EV108" s="80">
        <f t="shared" si="324"/>
        <v>9.3070830195342208E-2</v>
      </c>
      <c r="EW108" s="80">
        <f t="shared" si="324"/>
        <v>4.0143292892759794E-2</v>
      </c>
      <c r="EX108" s="80">
        <f t="shared" si="324"/>
        <v>0.18209475806440054</v>
      </c>
      <c r="EY108" s="80">
        <f t="shared" si="324"/>
        <v>8.1092015705089315E-4</v>
      </c>
      <c r="EZ108" s="80">
        <f t="shared" si="324"/>
        <v>0.67496862411109815</v>
      </c>
      <c r="FA108" s="80">
        <f t="shared" si="324"/>
        <v>2.7983420081780012E-2</v>
      </c>
      <c r="FB108" s="80">
        <f t="shared" si="324"/>
        <v>1.0299735584476029E-2</v>
      </c>
      <c r="FC108" s="80">
        <f t="shared" si="324"/>
        <v>1.0262233588182436E-4</v>
      </c>
      <c r="FD108" s="80">
        <f t="shared" si="324"/>
        <v>1.2036487386112045E-2</v>
      </c>
      <c r="FE108" s="80">
        <f t="shared" si="324"/>
        <v>1.9202135941120808E-2</v>
      </c>
      <c r="FF108" s="80">
        <f t="shared" si="324"/>
        <v>1.4444816472301633E-2</v>
      </c>
      <c r="FG108" s="80">
        <f t="shared" si="324"/>
        <v>0</v>
      </c>
      <c r="FH108" s="80">
        <f t="shared" si="324"/>
        <v>4.5949984877569038E-3</v>
      </c>
      <c r="FI108" s="80">
        <f t="shared" ref="FI108:HT108" si="325">FI$102*FI85</f>
        <v>2.0198179545467352E-3</v>
      </c>
      <c r="FJ108" s="80">
        <f t="shared" si="325"/>
        <v>1.1553301621712685E-4</v>
      </c>
      <c r="FK108" s="80">
        <f t="shared" si="325"/>
        <v>4.3176047538701218E-2</v>
      </c>
      <c r="FL108" s="80">
        <f t="shared" si="325"/>
        <v>0</v>
      </c>
      <c r="FM108" s="80">
        <f t="shared" si="325"/>
        <v>1.209708582085969E-4</v>
      </c>
      <c r="FN108" s="80">
        <f t="shared" si="325"/>
        <v>8.8998404198353787E-5</v>
      </c>
      <c r="FO108" s="80">
        <f t="shared" si="325"/>
        <v>2.5949341985480958E-5</v>
      </c>
      <c r="FP108" s="80">
        <f t="shared" si="325"/>
        <v>0.13302862707865565</v>
      </c>
      <c r="FQ108" s="80">
        <f t="shared" si="325"/>
        <v>3.1259897179292083E-3</v>
      </c>
      <c r="FR108" s="80">
        <f t="shared" si="325"/>
        <v>7.7124047837611926E-5</v>
      </c>
      <c r="FS108" s="80">
        <f t="shared" si="325"/>
        <v>2.477038726265644E-2</v>
      </c>
      <c r="FT108" s="80">
        <f t="shared" si="325"/>
        <v>3.3816579863063162E-2</v>
      </c>
      <c r="FU108" s="80">
        <f t="shared" si="325"/>
        <v>2.2138589663510021E-2</v>
      </c>
      <c r="FV108" s="80">
        <f t="shared" si="325"/>
        <v>4.8370272397296244E-4</v>
      </c>
      <c r="FW108" s="80">
        <f t="shared" si="325"/>
        <v>1.1477186700524042</v>
      </c>
      <c r="FX108" s="80">
        <f t="shared" si="325"/>
        <v>7.7355727220321082E-3</v>
      </c>
      <c r="FY108" s="80">
        <f t="shared" si="325"/>
        <v>7.8108095182353229E-3</v>
      </c>
      <c r="FZ108" s="80">
        <f t="shared" si="325"/>
        <v>0.29330357287573033</v>
      </c>
      <c r="GA108" s="80">
        <f t="shared" si="325"/>
        <v>0.12264877102753938</v>
      </c>
      <c r="GB108" s="80">
        <f t="shared" si="325"/>
        <v>1.961197552112004E-2</v>
      </c>
      <c r="GC108" s="80">
        <f t="shared" si="325"/>
        <v>2.5674524020310964E-3</v>
      </c>
      <c r="GD108" s="80">
        <f t="shared" si="325"/>
        <v>0.14288805989696507</v>
      </c>
      <c r="GE108" s="80">
        <f t="shared" si="325"/>
        <v>0.3567332458675721</v>
      </c>
      <c r="GF108" s="80">
        <f t="shared" si="325"/>
        <v>1.6548391177429527E-4</v>
      </c>
      <c r="GG108" s="80">
        <f t="shared" si="325"/>
        <v>2.2185453878850011E-2</v>
      </c>
      <c r="GH108" s="80">
        <f t="shared" si="325"/>
        <v>8.8915796963297461E-2</v>
      </c>
      <c r="GI108" s="80">
        <f t="shared" si="325"/>
        <v>0.16261317207079157</v>
      </c>
      <c r="GJ108" s="80">
        <f t="shared" si="325"/>
        <v>8.7052169001996423E-3</v>
      </c>
      <c r="GK108" s="80">
        <f t="shared" si="325"/>
        <v>1.1597514120515054E-2</v>
      </c>
      <c r="GL108" s="80">
        <f t="shared" si="325"/>
        <v>1.3148794798126964E-2</v>
      </c>
      <c r="GM108" s="80">
        <f t="shared" si="325"/>
        <v>0.11411946952905766</v>
      </c>
      <c r="GN108" s="80">
        <f t="shared" si="325"/>
        <v>6.9330028210526416E-4</v>
      </c>
      <c r="GO108" s="80">
        <f t="shared" si="325"/>
        <v>9.6896603782173404E-3</v>
      </c>
      <c r="GP108" s="80">
        <f t="shared" si="325"/>
        <v>4.4625957257212849E-3</v>
      </c>
      <c r="GQ108" s="80">
        <f t="shared" si="325"/>
        <v>0.12586895993449607</v>
      </c>
      <c r="GR108" s="80">
        <f t="shared" si="325"/>
        <v>8.8686893790370577E-3</v>
      </c>
      <c r="GS108" s="80">
        <f t="shared" si="325"/>
        <v>0.29280551213240658</v>
      </c>
      <c r="GT108" s="80">
        <f t="shared" si="325"/>
        <v>1.0829204185557641E-3</v>
      </c>
      <c r="GU108" s="80">
        <f t="shared" si="325"/>
        <v>0.19216961071859703</v>
      </c>
      <c r="GV108" s="80">
        <f t="shared" si="325"/>
        <v>9.3096359696508243E-2</v>
      </c>
      <c r="GW108" s="80">
        <f t="shared" si="325"/>
        <v>0.19160877967204959</v>
      </c>
      <c r="GX108" s="80">
        <f t="shared" si="325"/>
        <v>7.5278071229571263E-3</v>
      </c>
      <c r="GY108" s="80">
        <f t="shared" si="325"/>
        <v>3.5504490313872736E-3</v>
      </c>
      <c r="GZ108" s="80">
        <f t="shared" si="325"/>
        <v>4.2494162840917083E-3</v>
      </c>
      <c r="HA108" s="80">
        <f t="shared" si="325"/>
        <v>0.1109855098127772</v>
      </c>
      <c r="HB108" s="80">
        <f t="shared" si="325"/>
        <v>0</v>
      </c>
      <c r="HC108" s="80">
        <f t="shared" si="325"/>
        <v>0</v>
      </c>
      <c r="HD108" s="80">
        <f t="shared" si="325"/>
        <v>1.646284634987254E-2</v>
      </c>
      <c r="HE108" s="80">
        <f t="shared" si="325"/>
        <v>0</v>
      </c>
      <c r="HF108" s="80">
        <f t="shared" si="325"/>
        <v>5.4994268932630763E-3</v>
      </c>
      <c r="HG108" s="80">
        <f t="shared" si="325"/>
        <v>1.2597044012041973E-4</v>
      </c>
      <c r="HH108" s="80">
        <f t="shared" si="325"/>
        <v>1.2385800670040991E-4</v>
      </c>
      <c r="HI108" s="80">
        <f t="shared" si="325"/>
        <v>1.7250993239930495E-4</v>
      </c>
      <c r="HJ108" s="80">
        <f t="shared" si="325"/>
        <v>0</v>
      </c>
      <c r="HK108" s="80">
        <f t="shared" si="325"/>
        <v>1.0083678196348871E-3</v>
      </c>
      <c r="HL108" s="80">
        <f t="shared" si="325"/>
        <v>1.2618467909465065E-4</v>
      </c>
      <c r="HM108" s="80">
        <f t="shared" si="325"/>
        <v>4.2562219851256171E-4</v>
      </c>
      <c r="HN108" s="80">
        <f t="shared" si="325"/>
        <v>1.5244828775903892E-4</v>
      </c>
      <c r="HO108" s="80">
        <f t="shared" si="325"/>
        <v>3.7958951640514982E-3</v>
      </c>
      <c r="HP108" s="80">
        <f t="shared" si="325"/>
        <v>1.0632678003957441E-4</v>
      </c>
      <c r="HQ108" s="80">
        <f t="shared" si="325"/>
        <v>3.6731738208750429E-3</v>
      </c>
      <c r="HR108" s="80">
        <f t="shared" si="325"/>
        <v>2.8907996815660092E-3</v>
      </c>
      <c r="HS108" s="80">
        <f t="shared" si="325"/>
        <v>1.3441863249281409E-3</v>
      </c>
      <c r="HT108" s="80">
        <f t="shared" si="325"/>
        <v>2.8628726933348971E-3</v>
      </c>
      <c r="HU108" s="80">
        <f t="shared" ref="HU108:KF108" si="326">HU$102*HU85</f>
        <v>0</v>
      </c>
      <c r="HV108" s="80">
        <f t="shared" si="326"/>
        <v>3.5391453669278394E-5</v>
      </c>
      <c r="HW108" s="80">
        <f t="shared" si="326"/>
        <v>5.1544287668645435E-5</v>
      </c>
      <c r="HX108" s="80">
        <f t="shared" si="326"/>
        <v>8.2845208913050647E-5</v>
      </c>
      <c r="HY108" s="80">
        <f t="shared" si="326"/>
        <v>9.4146303643728274E-5</v>
      </c>
      <c r="HZ108" s="80">
        <f t="shared" si="326"/>
        <v>2.0141227020108055E-4</v>
      </c>
      <c r="IA108" s="80">
        <f t="shared" si="326"/>
        <v>0</v>
      </c>
      <c r="IB108" s="80">
        <f t="shared" si="326"/>
        <v>1.532422108949887E-3</v>
      </c>
      <c r="IC108" s="80">
        <f t="shared" si="326"/>
        <v>1.6637719450612717E-3</v>
      </c>
      <c r="ID108" s="80">
        <f t="shared" si="326"/>
        <v>3.7524197848557729E-4</v>
      </c>
      <c r="IE108" s="80">
        <f t="shared" si="326"/>
        <v>1.5313100572350056E-2</v>
      </c>
      <c r="IF108" s="80">
        <f t="shared" si="326"/>
        <v>4.0821842231135962E-3</v>
      </c>
      <c r="IG108" s="80">
        <f t="shared" si="326"/>
        <v>0</v>
      </c>
      <c r="IH108" s="80">
        <f t="shared" si="326"/>
        <v>1.1401126372192936E-4</v>
      </c>
      <c r="II108" s="80">
        <f t="shared" si="326"/>
        <v>0</v>
      </c>
      <c r="IJ108" s="80">
        <f t="shared" si="326"/>
        <v>8.1157438457767888E-3</v>
      </c>
      <c r="IK108" s="80">
        <f t="shared" si="326"/>
        <v>1.1288422190388341E-3</v>
      </c>
      <c r="IL108" s="80">
        <f t="shared" si="326"/>
        <v>9.905513011305727E-5</v>
      </c>
      <c r="IM108" s="80">
        <f t="shared" si="326"/>
        <v>0</v>
      </c>
      <c r="IN108" s="80">
        <f t="shared" si="326"/>
        <v>3.2601768023829102E-3</v>
      </c>
      <c r="IO108" s="80">
        <f t="shared" si="326"/>
        <v>4.9040143642968841E-4</v>
      </c>
      <c r="IP108" s="80">
        <f t="shared" si="326"/>
        <v>2.5282545351441887E-4</v>
      </c>
      <c r="IQ108" s="80">
        <f t="shared" si="326"/>
        <v>5.3104206140534578E-2</v>
      </c>
      <c r="IR108" s="80">
        <f t="shared" si="326"/>
        <v>0</v>
      </c>
      <c r="IS108" s="80">
        <f t="shared" si="326"/>
        <v>2.5973436891333608E-3</v>
      </c>
      <c r="IT108" s="80">
        <f t="shared" si="326"/>
        <v>2.4165356585031674E-3</v>
      </c>
      <c r="IU108" s="80">
        <f t="shared" si="326"/>
        <v>1.8984313930857111E-4</v>
      </c>
      <c r="IV108" s="80">
        <f t="shared" si="326"/>
        <v>4.097397531572371E-4</v>
      </c>
      <c r="IW108" s="80">
        <f t="shared" si="326"/>
        <v>0</v>
      </c>
      <c r="IX108" s="80">
        <f t="shared" si="326"/>
        <v>1.5409348891269096E-4</v>
      </c>
      <c r="IY108" s="80">
        <f t="shared" si="326"/>
        <v>0</v>
      </c>
      <c r="IZ108" s="80">
        <f t="shared" si="326"/>
        <v>1.5384580401316375E-4</v>
      </c>
      <c r="JA108" s="80">
        <f t="shared" si="326"/>
        <v>4.229466129451779E-4</v>
      </c>
      <c r="JB108" s="80">
        <f t="shared" si="326"/>
        <v>9.3539831032563077E-5</v>
      </c>
      <c r="JC108" s="80">
        <f t="shared" si="326"/>
        <v>2.7778126016666812E-5</v>
      </c>
      <c r="JD108" s="80">
        <f t="shared" si="326"/>
        <v>5.6708696897827344E-4</v>
      </c>
      <c r="JE108" s="80">
        <f t="shared" si="326"/>
        <v>3.2932883774601301E-4</v>
      </c>
      <c r="JF108" s="80">
        <f t="shared" si="326"/>
        <v>4.5786609282911726E-5</v>
      </c>
      <c r="JG108" s="80">
        <f t="shared" si="326"/>
        <v>4.8713661328696638E-2</v>
      </c>
      <c r="JH108" s="80">
        <f t="shared" si="326"/>
        <v>0.64633255844505766</v>
      </c>
      <c r="JI108" s="80">
        <f t="shared" si="326"/>
        <v>7.4365752253784376E-2</v>
      </c>
      <c r="JJ108" s="80">
        <f t="shared" si="326"/>
        <v>0.10099852075549559</v>
      </c>
      <c r="JK108" s="80">
        <f t="shared" si="326"/>
        <v>0</v>
      </c>
      <c r="JL108" s="80">
        <f t="shared" si="326"/>
        <v>5.382709688256327E-2</v>
      </c>
      <c r="JM108" s="80">
        <f t="shared" si="326"/>
        <v>2.7545739189522569E-4</v>
      </c>
      <c r="JN108" s="80">
        <f t="shared" si="326"/>
        <v>2.5838018804600096E-2</v>
      </c>
      <c r="JO108" s="80">
        <f t="shared" si="326"/>
        <v>0.13443494918081264</v>
      </c>
      <c r="JP108" s="80">
        <f t="shared" si="326"/>
        <v>0.29185438694005206</v>
      </c>
      <c r="JQ108" s="80">
        <f t="shared" si="326"/>
        <v>3.8859310803935898E-2</v>
      </c>
      <c r="JR108" s="80">
        <f t="shared" si="326"/>
        <v>1.7189602379464389E-2</v>
      </c>
      <c r="JS108" s="80">
        <f t="shared" si="326"/>
        <v>4.9703725148014588E-5</v>
      </c>
      <c r="JT108" s="80">
        <f t="shared" si="326"/>
        <v>6.4183534203181465E-3</v>
      </c>
      <c r="JU108" s="80">
        <f t="shared" si="326"/>
        <v>4.649118433802891E-3</v>
      </c>
      <c r="JV108" s="80">
        <f t="shared" si="326"/>
        <v>2.203843582362831E-2</v>
      </c>
      <c r="JW108" s="80">
        <f t="shared" si="326"/>
        <v>3.1310808248841801E-3</v>
      </c>
      <c r="JX108" s="80">
        <f t="shared" si="326"/>
        <v>2.6341099828866691E-3</v>
      </c>
      <c r="JY108" s="80">
        <f t="shared" si="326"/>
        <v>1.0336679562553092E-2</v>
      </c>
      <c r="JZ108" s="80">
        <f t="shared" si="326"/>
        <v>0.57458000682068489</v>
      </c>
      <c r="KA108" s="80">
        <f t="shared" si="326"/>
        <v>3.1043160735432562E-2</v>
      </c>
      <c r="KB108" s="80">
        <f t="shared" si="326"/>
        <v>2.9947345721341081E-2</v>
      </c>
      <c r="KC108" s="80">
        <f t="shared" si="326"/>
        <v>9.1362939726145134E-2</v>
      </c>
      <c r="KD108" s="80">
        <f t="shared" si="326"/>
        <v>0.10709341280409185</v>
      </c>
      <c r="KE108" s="80">
        <f t="shared" si="326"/>
        <v>4.9007359246229492E-3</v>
      </c>
      <c r="KF108" s="80">
        <f t="shared" si="326"/>
        <v>3.3462589133100247</v>
      </c>
      <c r="KG108" s="80">
        <f t="shared" ref="KG108:KR108" si="327">KG$102*KG85</f>
        <v>0.11343774648943804</v>
      </c>
      <c r="KH108" s="80">
        <f t="shared" si="327"/>
        <v>0.74824509478242196</v>
      </c>
      <c r="KI108" s="80">
        <f t="shared" si="327"/>
        <v>1.0781791007385248E-3</v>
      </c>
      <c r="KJ108" s="80">
        <f t="shared" si="327"/>
        <v>0.10737591112497491</v>
      </c>
      <c r="KK108" s="80">
        <f t="shared" si="327"/>
        <v>0.95304364535348252</v>
      </c>
      <c r="KL108" s="80">
        <f t="shared" si="327"/>
        <v>0.47292976984271207</v>
      </c>
      <c r="KM108" s="80">
        <f t="shared" si="327"/>
        <v>4.6836650427515089E-4</v>
      </c>
      <c r="KN108" s="80">
        <f t="shared" si="327"/>
        <v>2.812264571580474E-2</v>
      </c>
      <c r="KO108" s="80">
        <f t="shared" si="327"/>
        <v>7.1936067236935547E-2</v>
      </c>
      <c r="KP108" s="80">
        <f t="shared" si="327"/>
        <v>0.11915724254950728</v>
      </c>
      <c r="KQ108" s="80">
        <f t="shared" si="327"/>
        <v>0.12155443413368786</v>
      </c>
      <c r="KR108" s="80">
        <f t="shared" si="327"/>
        <v>4.3218284799104209E-2</v>
      </c>
    </row>
    <row r="109" spans="4:304" x14ac:dyDescent="0.15">
      <c r="AF109" s="79"/>
      <c r="AG109" s="79"/>
      <c r="CU109" s="82" t="s">
        <v>376</v>
      </c>
      <c r="CV109" s="83" t="s">
        <v>25</v>
      </c>
      <c r="CW109" s="80">
        <f t="shared" ref="CW109:FH109" si="328">CW$102*CW86</f>
        <v>5.0343020910209426E-3</v>
      </c>
      <c r="CX109" s="80">
        <f t="shared" si="328"/>
        <v>1.9476154253040778E-2</v>
      </c>
      <c r="CY109" s="80">
        <f t="shared" si="328"/>
        <v>2.5011084883844307E-3</v>
      </c>
      <c r="CZ109" s="80">
        <f t="shared" si="328"/>
        <v>2.878451817328188E-3</v>
      </c>
      <c r="DA109" s="80">
        <f t="shared" si="328"/>
        <v>2.7746712278640414E-4</v>
      </c>
      <c r="DB109" s="80">
        <f t="shared" si="328"/>
        <v>3.2349324699090006E-4</v>
      </c>
      <c r="DC109" s="80">
        <f t="shared" si="328"/>
        <v>0</v>
      </c>
      <c r="DD109" s="80">
        <f t="shared" si="328"/>
        <v>0</v>
      </c>
      <c r="DE109" s="80">
        <f t="shared" si="328"/>
        <v>0</v>
      </c>
      <c r="DF109" s="80">
        <f t="shared" si="328"/>
        <v>1.5142640942937414E-3</v>
      </c>
      <c r="DG109" s="80">
        <f t="shared" si="328"/>
        <v>0</v>
      </c>
      <c r="DH109" s="80">
        <f t="shared" si="328"/>
        <v>0</v>
      </c>
      <c r="DI109" s="80">
        <f t="shared" si="328"/>
        <v>0</v>
      </c>
      <c r="DJ109" s="80">
        <f t="shared" si="328"/>
        <v>0</v>
      </c>
      <c r="DK109" s="80">
        <f t="shared" si="328"/>
        <v>0</v>
      </c>
      <c r="DL109" s="80">
        <f t="shared" si="328"/>
        <v>7.3893708521399742E-3</v>
      </c>
      <c r="DM109" s="80">
        <f t="shared" si="328"/>
        <v>0</v>
      </c>
      <c r="DN109" s="80">
        <f t="shared" si="328"/>
        <v>2.0966290352837316</v>
      </c>
      <c r="DO109" s="80">
        <f t="shared" si="328"/>
        <v>0</v>
      </c>
      <c r="DP109" s="80">
        <f t="shared" si="328"/>
        <v>3.720472282423865E-4</v>
      </c>
      <c r="DQ109" s="80">
        <f t="shared" si="328"/>
        <v>0</v>
      </c>
      <c r="DR109" s="80">
        <f t="shared" si="328"/>
        <v>2.4858205991840823E-3</v>
      </c>
      <c r="DS109" s="80">
        <f t="shared" si="328"/>
        <v>0</v>
      </c>
      <c r="DT109" s="80">
        <f t="shared" si="328"/>
        <v>3.0875732857627586E-2</v>
      </c>
      <c r="DU109" s="80">
        <f t="shared" si="328"/>
        <v>0</v>
      </c>
      <c r="DV109" s="80">
        <f t="shared" si="328"/>
        <v>0</v>
      </c>
      <c r="DW109" s="80">
        <f t="shared" si="328"/>
        <v>2.7112189699478144E-4</v>
      </c>
      <c r="DX109" s="80">
        <f t="shared" si="328"/>
        <v>4.4939567242103861E-4</v>
      </c>
      <c r="DY109" s="80">
        <f t="shared" si="328"/>
        <v>0</v>
      </c>
      <c r="DZ109" s="80">
        <f t="shared" si="328"/>
        <v>3.0898218426822074E-3</v>
      </c>
      <c r="EA109" s="80">
        <f t="shared" si="328"/>
        <v>0</v>
      </c>
      <c r="EB109" s="80">
        <f t="shared" si="328"/>
        <v>2.5388083298684796E-4</v>
      </c>
      <c r="EC109" s="80">
        <f t="shared" si="328"/>
        <v>0</v>
      </c>
      <c r="ED109" s="80">
        <f t="shared" si="328"/>
        <v>3.8843171550373037E-3</v>
      </c>
      <c r="EE109" s="80">
        <f t="shared" si="328"/>
        <v>3.1683457018923185E-3</v>
      </c>
      <c r="EF109" s="80">
        <f t="shared" si="328"/>
        <v>0</v>
      </c>
      <c r="EG109" s="80">
        <f t="shared" si="328"/>
        <v>0</v>
      </c>
      <c r="EH109" s="80">
        <f t="shared" si="328"/>
        <v>9.3825538456987281E-3</v>
      </c>
      <c r="EI109" s="80">
        <f t="shared" si="328"/>
        <v>0</v>
      </c>
      <c r="EJ109" s="80">
        <f t="shared" si="328"/>
        <v>0</v>
      </c>
      <c r="EK109" s="80">
        <f t="shared" si="328"/>
        <v>0</v>
      </c>
      <c r="EL109" s="80">
        <f t="shared" si="328"/>
        <v>1.1044455575056584E-2</v>
      </c>
      <c r="EM109" s="80">
        <f t="shared" si="328"/>
        <v>0</v>
      </c>
      <c r="EN109" s="80">
        <f t="shared" si="328"/>
        <v>0</v>
      </c>
      <c r="EO109" s="80">
        <f t="shared" si="328"/>
        <v>0</v>
      </c>
      <c r="EP109" s="80">
        <f t="shared" si="328"/>
        <v>1.1927726279841488E-3</v>
      </c>
      <c r="EQ109" s="80">
        <f t="shared" si="328"/>
        <v>4.1143803382964777E-4</v>
      </c>
      <c r="ER109" s="80">
        <f t="shared" si="328"/>
        <v>1.0755566049611409E-3</v>
      </c>
      <c r="ES109" s="80">
        <f t="shared" si="328"/>
        <v>0</v>
      </c>
      <c r="ET109" s="80">
        <f t="shared" si="328"/>
        <v>0</v>
      </c>
      <c r="EU109" s="80">
        <f t="shared" si="328"/>
        <v>1.0839476653244011E-3</v>
      </c>
      <c r="EV109" s="80">
        <f t="shared" si="328"/>
        <v>3.3900759031515217E-2</v>
      </c>
      <c r="EW109" s="80">
        <f t="shared" si="328"/>
        <v>8.8261859223031269E-4</v>
      </c>
      <c r="EX109" s="80">
        <f t="shared" si="328"/>
        <v>1.7149238150071361E-3</v>
      </c>
      <c r="EY109" s="80">
        <f t="shared" si="328"/>
        <v>3.1961642873899987E-4</v>
      </c>
      <c r="EZ109" s="80">
        <f t="shared" si="328"/>
        <v>1.5537200260064025E-2</v>
      </c>
      <c r="FA109" s="80">
        <f t="shared" si="328"/>
        <v>8.7106576273163346E-4</v>
      </c>
      <c r="FB109" s="80">
        <f t="shared" si="328"/>
        <v>2.3658328192501248E-4</v>
      </c>
      <c r="FC109" s="80">
        <f t="shared" si="328"/>
        <v>0</v>
      </c>
      <c r="FD109" s="80">
        <f t="shared" si="328"/>
        <v>0</v>
      </c>
      <c r="FE109" s="80">
        <f t="shared" si="328"/>
        <v>0</v>
      </c>
      <c r="FF109" s="80">
        <f t="shared" si="328"/>
        <v>0</v>
      </c>
      <c r="FG109" s="80">
        <f t="shared" si="328"/>
        <v>0</v>
      </c>
      <c r="FH109" s="80">
        <f t="shared" si="328"/>
        <v>0</v>
      </c>
      <c r="FI109" s="80">
        <f t="shared" ref="FI109:HT109" si="329">FI$102*FI86</f>
        <v>0</v>
      </c>
      <c r="FJ109" s="80">
        <f t="shared" si="329"/>
        <v>0</v>
      </c>
      <c r="FK109" s="80">
        <f t="shared" si="329"/>
        <v>0</v>
      </c>
      <c r="FL109" s="80">
        <f t="shared" si="329"/>
        <v>0</v>
      </c>
      <c r="FM109" s="80">
        <f t="shared" si="329"/>
        <v>0</v>
      </c>
      <c r="FN109" s="80">
        <f t="shared" si="329"/>
        <v>0</v>
      </c>
      <c r="FO109" s="80">
        <f t="shared" si="329"/>
        <v>0</v>
      </c>
      <c r="FP109" s="80">
        <f t="shared" si="329"/>
        <v>0</v>
      </c>
      <c r="FQ109" s="80">
        <f t="shared" si="329"/>
        <v>0</v>
      </c>
      <c r="FR109" s="80">
        <f t="shared" si="329"/>
        <v>0</v>
      </c>
      <c r="FS109" s="80">
        <f t="shared" si="329"/>
        <v>1.0250635289128058E-3</v>
      </c>
      <c r="FT109" s="80">
        <f t="shared" si="329"/>
        <v>0</v>
      </c>
      <c r="FU109" s="80">
        <f t="shared" si="329"/>
        <v>1.1022484704427023E-3</v>
      </c>
      <c r="FV109" s="80">
        <f t="shared" si="329"/>
        <v>0</v>
      </c>
      <c r="FW109" s="80">
        <f t="shared" si="329"/>
        <v>1.0743124918140394E-3</v>
      </c>
      <c r="FX109" s="80">
        <f t="shared" si="329"/>
        <v>0</v>
      </c>
      <c r="FY109" s="80">
        <f t="shared" si="329"/>
        <v>0</v>
      </c>
      <c r="FZ109" s="80">
        <f t="shared" si="329"/>
        <v>0</v>
      </c>
      <c r="GA109" s="80">
        <f t="shared" si="329"/>
        <v>0</v>
      </c>
      <c r="GB109" s="80">
        <f t="shared" si="329"/>
        <v>0</v>
      </c>
      <c r="GC109" s="80">
        <f t="shared" si="329"/>
        <v>1.2658966704458881E-4</v>
      </c>
      <c r="GD109" s="80">
        <f t="shared" si="329"/>
        <v>0</v>
      </c>
      <c r="GE109" s="80">
        <f t="shared" si="329"/>
        <v>0</v>
      </c>
      <c r="GF109" s="80">
        <f t="shared" si="329"/>
        <v>0</v>
      </c>
      <c r="GG109" s="80">
        <f t="shared" si="329"/>
        <v>0</v>
      </c>
      <c r="GH109" s="80">
        <f t="shared" si="329"/>
        <v>0</v>
      </c>
      <c r="GI109" s="80">
        <f t="shared" si="329"/>
        <v>0</v>
      </c>
      <c r="GJ109" s="80">
        <f t="shared" si="329"/>
        <v>0</v>
      </c>
      <c r="GK109" s="80">
        <f t="shared" si="329"/>
        <v>0</v>
      </c>
      <c r="GL109" s="80">
        <f t="shared" si="329"/>
        <v>0</v>
      </c>
      <c r="GM109" s="80">
        <f t="shared" si="329"/>
        <v>0</v>
      </c>
      <c r="GN109" s="80">
        <f t="shared" si="329"/>
        <v>0</v>
      </c>
      <c r="GO109" s="80">
        <f t="shared" si="329"/>
        <v>5.3819523892997692E-4</v>
      </c>
      <c r="GP109" s="80">
        <f t="shared" si="329"/>
        <v>0</v>
      </c>
      <c r="GQ109" s="80">
        <f t="shared" si="329"/>
        <v>0</v>
      </c>
      <c r="GR109" s="80">
        <f t="shared" si="329"/>
        <v>0</v>
      </c>
      <c r="GS109" s="80">
        <f t="shared" si="329"/>
        <v>2.6872813917893277E-3</v>
      </c>
      <c r="GT109" s="80">
        <f t="shared" si="329"/>
        <v>0</v>
      </c>
      <c r="GU109" s="80">
        <f t="shared" si="329"/>
        <v>1.8599350585809468E-2</v>
      </c>
      <c r="GV109" s="80">
        <f t="shared" si="329"/>
        <v>2.7832275180711592E-2</v>
      </c>
      <c r="GW109" s="80">
        <f t="shared" si="329"/>
        <v>0.26908292359546332</v>
      </c>
      <c r="GX109" s="80">
        <f t="shared" si="329"/>
        <v>0</v>
      </c>
      <c r="GY109" s="80">
        <f t="shared" si="329"/>
        <v>0</v>
      </c>
      <c r="GZ109" s="80">
        <f t="shared" si="329"/>
        <v>0</v>
      </c>
      <c r="HA109" s="80">
        <f t="shared" si="329"/>
        <v>6.9266611724546632E-3</v>
      </c>
      <c r="HB109" s="80">
        <f t="shared" si="329"/>
        <v>0</v>
      </c>
      <c r="HC109" s="80">
        <f t="shared" si="329"/>
        <v>0</v>
      </c>
      <c r="HD109" s="80">
        <f t="shared" si="329"/>
        <v>0</v>
      </c>
      <c r="HE109" s="80">
        <f t="shared" si="329"/>
        <v>0</v>
      </c>
      <c r="HF109" s="80">
        <f t="shared" si="329"/>
        <v>0</v>
      </c>
      <c r="HG109" s="80">
        <f t="shared" si="329"/>
        <v>0</v>
      </c>
      <c r="HH109" s="80">
        <f t="shared" si="329"/>
        <v>0</v>
      </c>
      <c r="HI109" s="80">
        <f t="shared" si="329"/>
        <v>0</v>
      </c>
      <c r="HJ109" s="80">
        <f t="shared" si="329"/>
        <v>0</v>
      </c>
      <c r="HK109" s="80">
        <f t="shared" si="329"/>
        <v>0</v>
      </c>
      <c r="HL109" s="80">
        <f t="shared" si="329"/>
        <v>0</v>
      </c>
      <c r="HM109" s="80">
        <f t="shared" si="329"/>
        <v>0</v>
      </c>
      <c r="HN109" s="80">
        <f t="shared" si="329"/>
        <v>0</v>
      </c>
      <c r="HO109" s="80">
        <f t="shared" si="329"/>
        <v>0</v>
      </c>
      <c r="HP109" s="80">
        <f t="shared" si="329"/>
        <v>0</v>
      </c>
      <c r="HQ109" s="80">
        <f t="shared" si="329"/>
        <v>0</v>
      </c>
      <c r="HR109" s="80">
        <f t="shared" si="329"/>
        <v>0</v>
      </c>
      <c r="HS109" s="80">
        <f t="shared" si="329"/>
        <v>0</v>
      </c>
      <c r="HT109" s="80">
        <f t="shared" si="329"/>
        <v>0</v>
      </c>
      <c r="HU109" s="80">
        <f t="shared" ref="HU109:KF109" si="330">HU$102*HU86</f>
        <v>0</v>
      </c>
      <c r="HV109" s="80">
        <f t="shared" si="330"/>
        <v>0</v>
      </c>
      <c r="HW109" s="80">
        <f t="shared" si="330"/>
        <v>0</v>
      </c>
      <c r="HX109" s="80">
        <f t="shared" si="330"/>
        <v>0</v>
      </c>
      <c r="HY109" s="80">
        <f t="shared" si="330"/>
        <v>0</v>
      </c>
      <c r="HZ109" s="80">
        <f t="shared" si="330"/>
        <v>0</v>
      </c>
      <c r="IA109" s="80">
        <f t="shared" si="330"/>
        <v>0</v>
      </c>
      <c r="IB109" s="80">
        <f t="shared" si="330"/>
        <v>0</v>
      </c>
      <c r="IC109" s="80">
        <f t="shared" si="330"/>
        <v>0</v>
      </c>
      <c r="ID109" s="80">
        <f t="shared" si="330"/>
        <v>0</v>
      </c>
      <c r="IE109" s="80">
        <f t="shared" si="330"/>
        <v>0</v>
      </c>
      <c r="IF109" s="80">
        <f t="shared" si="330"/>
        <v>0</v>
      </c>
      <c r="IG109" s="80">
        <f t="shared" si="330"/>
        <v>0</v>
      </c>
      <c r="IH109" s="80">
        <f t="shared" si="330"/>
        <v>0</v>
      </c>
      <c r="II109" s="80">
        <f t="shared" si="330"/>
        <v>0</v>
      </c>
      <c r="IJ109" s="80">
        <f t="shared" si="330"/>
        <v>0</v>
      </c>
      <c r="IK109" s="80">
        <f t="shared" si="330"/>
        <v>0</v>
      </c>
      <c r="IL109" s="80">
        <f t="shared" si="330"/>
        <v>0</v>
      </c>
      <c r="IM109" s="80">
        <f t="shared" si="330"/>
        <v>0</v>
      </c>
      <c r="IN109" s="80">
        <f t="shared" si="330"/>
        <v>0</v>
      </c>
      <c r="IO109" s="80">
        <f t="shared" si="330"/>
        <v>0</v>
      </c>
      <c r="IP109" s="80">
        <f t="shared" si="330"/>
        <v>0</v>
      </c>
      <c r="IQ109" s="80">
        <f t="shared" si="330"/>
        <v>4.6159780023710163E-3</v>
      </c>
      <c r="IR109" s="80">
        <f t="shared" si="330"/>
        <v>0</v>
      </c>
      <c r="IS109" s="80">
        <f t="shared" si="330"/>
        <v>0</v>
      </c>
      <c r="IT109" s="80">
        <f t="shared" si="330"/>
        <v>0</v>
      </c>
      <c r="IU109" s="80">
        <f t="shared" si="330"/>
        <v>0</v>
      </c>
      <c r="IV109" s="80">
        <f t="shared" si="330"/>
        <v>0</v>
      </c>
      <c r="IW109" s="80">
        <f t="shared" si="330"/>
        <v>0</v>
      </c>
      <c r="IX109" s="80">
        <f t="shared" si="330"/>
        <v>0</v>
      </c>
      <c r="IY109" s="80">
        <f t="shared" si="330"/>
        <v>0</v>
      </c>
      <c r="IZ109" s="80">
        <f t="shared" si="330"/>
        <v>0</v>
      </c>
      <c r="JA109" s="80">
        <f t="shared" si="330"/>
        <v>0</v>
      </c>
      <c r="JB109" s="80">
        <f t="shared" si="330"/>
        <v>0</v>
      </c>
      <c r="JC109" s="80">
        <f t="shared" si="330"/>
        <v>0</v>
      </c>
      <c r="JD109" s="80">
        <f t="shared" si="330"/>
        <v>0</v>
      </c>
      <c r="JE109" s="80">
        <f t="shared" si="330"/>
        <v>8.8832330721094407E-4</v>
      </c>
      <c r="JF109" s="80">
        <f t="shared" si="330"/>
        <v>0</v>
      </c>
      <c r="JG109" s="80">
        <f t="shared" si="330"/>
        <v>1.1629821007871239E-4</v>
      </c>
      <c r="JH109" s="80">
        <f t="shared" si="330"/>
        <v>1.9768751351623907E-3</v>
      </c>
      <c r="JI109" s="80">
        <f t="shared" si="330"/>
        <v>7.4188643746495204E-3</v>
      </c>
      <c r="JJ109" s="80">
        <f t="shared" si="330"/>
        <v>1.7769858729023882E-2</v>
      </c>
      <c r="JK109" s="80">
        <f t="shared" si="330"/>
        <v>0</v>
      </c>
      <c r="JL109" s="80">
        <f t="shared" si="330"/>
        <v>5.0807569878357162E-2</v>
      </c>
      <c r="JM109" s="80">
        <f t="shared" si="330"/>
        <v>0</v>
      </c>
      <c r="JN109" s="80">
        <f t="shared" si="330"/>
        <v>0</v>
      </c>
      <c r="JO109" s="80">
        <f t="shared" si="330"/>
        <v>0</v>
      </c>
      <c r="JP109" s="80">
        <f t="shared" si="330"/>
        <v>0</v>
      </c>
      <c r="JQ109" s="80">
        <f t="shared" si="330"/>
        <v>0</v>
      </c>
      <c r="JR109" s="80">
        <f t="shared" si="330"/>
        <v>2.5366017595266143E-2</v>
      </c>
      <c r="JS109" s="80">
        <f t="shared" si="330"/>
        <v>0</v>
      </c>
      <c r="JT109" s="80">
        <f t="shared" si="330"/>
        <v>9.289873818190391E-4</v>
      </c>
      <c r="JU109" s="80">
        <f t="shared" si="330"/>
        <v>0</v>
      </c>
      <c r="JV109" s="80">
        <f t="shared" si="330"/>
        <v>0</v>
      </c>
      <c r="JW109" s="80">
        <f t="shared" si="330"/>
        <v>3.3607820820009867E-4</v>
      </c>
      <c r="JX109" s="80">
        <f t="shared" si="330"/>
        <v>2.039620817381047E-4</v>
      </c>
      <c r="JY109" s="80">
        <f t="shared" si="330"/>
        <v>0</v>
      </c>
      <c r="JZ109" s="80">
        <f t="shared" si="330"/>
        <v>0</v>
      </c>
      <c r="KA109" s="80">
        <f t="shared" si="330"/>
        <v>1.0427274282417999E-2</v>
      </c>
      <c r="KB109" s="80">
        <f t="shared" si="330"/>
        <v>3.0500909234934246E-3</v>
      </c>
      <c r="KC109" s="80">
        <f t="shared" si="330"/>
        <v>3.3026715750539924E-3</v>
      </c>
      <c r="KD109" s="80">
        <f t="shared" si="330"/>
        <v>5.1310914928253994E-2</v>
      </c>
      <c r="KE109" s="80">
        <f t="shared" si="330"/>
        <v>0</v>
      </c>
      <c r="KF109" s="80">
        <f t="shared" si="330"/>
        <v>0</v>
      </c>
      <c r="KG109" s="80">
        <f t="shared" ref="KG109:KR109" si="331">KG$102*KG86</f>
        <v>8.9182511903681237E-4</v>
      </c>
      <c r="KH109" s="80">
        <f t="shared" si="331"/>
        <v>6.2165497963424958E-2</v>
      </c>
      <c r="KI109" s="80">
        <f t="shared" si="331"/>
        <v>0</v>
      </c>
      <c r="KJ109" s="80">
        <f t="shared" si="331"/>
        <v>1.2265242703707532E-2</v>
      </c>
      <c r="KK109" s="80">
        <f t="shared" si="331"/>
        <v>0.12664540459264118</v>
      </c>
      <c r="KL109" s="80">
        <f t="shared" si="331"/>
        <v>0</v>
      </c>
      <c r="KM109" s="80">
        <f t="shared" si="331"/>
        <v>4.2181130077312225E-5</v>
      </c>
      <c r="KN109" s="80">
        <f t="shared" si="331"/>
        <v>1.3116306680160169E-2</v>
      </c>
      <c r="KO109" s="80">
        <f t="shared" si="331"/>
        <v>3.2061505382926744E-3</v>
      </c>
      <c r="KP109" s="80">
        <f t="shared" si="331"/>
        <v>2.6834317076575589E-3</v>
      </c>
      <c r="KQ109" s="80">
        <f t="shared" si="331"/>
        <v>1.1793446397711398E-2</v>
      </c>
      <c r="KR109" s="80">
        <f t="shared" si="331"/>
        <v>5.6604247030263418E-3</v>
      </c>
    </row>
    <row r="110" spans="4:304" x14ac:dyDescent="0.15">
      <c r="AF110" s="79"/>
      <c r="AG110" s="79"/>
      <c r="CU110" s="82" t="s">
        <v>375</v>
      </c>
      <c r="CV110" s="83" t="s">
        <v>26</v>
      </c>
      <c r="CW110" s="80">
        <f t="shared" ref="CW110:FH110" si="332">CW$102*CW87</f>
        <v>0</v>
      </c>
      <c r="CX110" s="80">
        <f t="shared" si="332"/>
        <v>0</v>
      </c>
      <c r="CY110" s="80">
        <f t="shared" si="332"/>
        <v>0</v>
      </c>
      <c r="CZ110" s="80">
        <f t="shared" si="332"/>
        <v>0</v>
      </c>
      <c r="DA110" s="80">
        <f t="shared" si="332"/>
        <v>0</v>
      </c>
      <c r="DB110" s="80">
        <f t="shared" si="332"/>
        <v>0</v>
      </c>
      <c r="DC110" s="80">
        <f t="shared" si="332"/>
        <v>0</v>
      </c>
      <c r="DD110" s="80">
        <f t="shared" si="332"/>
        <v>0</v>
      </c>
      <c r="DE110" s="80">
        <f t="shared" si="332"/>
        <v>0</v>
      </c>
      <c r="DF110" s="80">
        <f t="shared" si="332"/>
        <v>0</v>
      </c>
      <c r="DG110" s="80">
        <f t="shared" si="332"/>
        <v>0</v>
      </c>
      <c r="DH110" s="80">
        <f t="shared" si="332"/>
        <v>0</v>
      </c>
      <c r="DI110" s="80">
        <f t="shared" si="332"/>
        <v>0</v>
      </c>
      <c r="DJ110" s="80">
        <f t="shared" si="332"/>
        <v>0</v>
      </c>
      <c r="DK110" s="80">
        <f t="shared" si="332"/>
        <v>0</v>
      </c>
      <c r="DL110" s="80">
        <f t="shared" si="332"/>
        <v>0</v>
      </c>
      <c r="DM110" s="80">
        <f t="shared" si="332"/>
        <v>0</v>
      </c>
      <c r="DN110" s="80">
        <f t="shared" si="332"/>
        <v>0</v>
      </c>
      <c r="DO110" s="80">
        <f t="shared" si="332"/>
        <v>0</v>
      </c>
      <c r="DP110" s="80">
        <f t="shared" si="332"/>
        <v>0</v>
      </c>
      <c r="DQ110" s="80">
        <f t="shared" si="332"/>
        <v>0</v>
      </c>
      <c r="DR110" s="80">
        <f t="shared" si="332"/>
        <v>0</v>
      </c>
      <c r="DS110" s="80">
        <f t="shared" si="332"/>
        <v>0</v>
      </c>
      <c r="DT110" s="80">
        <f t="shared" si="332"/>
        <v>2.4703790409371769E-2</v>
      </c>
      <c r="DU110" s="80">
        <f t="shared" si="332"/>
        <v>0</v>
      </c>
      <c r="DV110" s="80">
        <f t="shared" si="332"/>
        <v>8.843735896923796E-4</v>
      </c>
      <c r="DW110" s="80">
        <f t="shared" si="332"/>
        <v>0</v>
      </c>
      <c r="DX110" s="80">
        <f t="shared" si="332"/>
        <v>0</v>
      </c>
      <c r="DY110" s="80">
        <f t="shared" si="332"/>
        <v>0</v>
      </c>
      <c r="DZ110" s="80">
        <f t="shared" si="332"/>
        <v>8.5044192204848255E-4</v>
      </c>
      <c r="EA110" s="80">
        <f t="shared" si="332"/>
        <v>0</v>
      </c>
      <c r="EB110" s="80">
        <f t="shared" si="332"/>
        <v>0</v>
      </c>
      <c r="EC110" s="80">
        <f t="shared" si="332"/>
        <v>5.5621340873853679E-4</v>
      </c>
      <c r="ED110" s="80">
        <f t="shared" si="332"/>
        <v>2.0163956932378467E-3</v>
      </c>
      <c r="EE110" s="80">
        <f t="shared" si="332"/>
        <v>9.4041833356874093E-4</v>
      </c>
      <c r="EF110" s="80">
        <f t="shared" si="332"/>
        <v>0</v>
      </c>
      <c r="EG110" s="80">
        <f t="shared" si="332"/>
        <v>0</v>
      </c>
      <c r="EH110" s="80">
        <f t="shared" si="332"/>
        <v>0</v>
      </c>
      <c r="EI110" s="80">
        <f t="shared" si="332"/>
        <v>1.9202457416218109E-3</v>
      </c>
      <c r="EJ110" s="80">
        <f t="shared" si="332"/>
        <v>0</v>
      </c>
      <c r="EK110" s="80">
        <f t="shared" si="332"/>
        <v>0</v>
      </c>
      <c r="EL110" s="80">
        <f t="shared" si="332"/>
        <v>0</v>
      </c>
      <c r="EM110" s="80">
        <f t="shared" si="332"/>
        <v>0</v>
      </c>
      <c r="EN110" s="80">
        <f t="shared" si="332"/>
        <v>0</v>
      </c>
      <c r="EO110" s="80">
        <f t="shared" si="332"/>
        <v>0</v>
      </c>
      <c r="EP110" s="80">
        <f t="shared" si="332"/>
        <v>0</v>
      </c>
      <c r="EQ110" s="80">
        <f t="shared" si="332"/>
        <v>0</v>
      </c>
      <c r="ER110" s="80">
        <f t="shared" si="332"/>
        <v>0</v>
      </c>
      <c r="ES110" s="80">
        <f t="shared" si="332"/>
        <v>0</v>
      </c>
      <c r="ET110" s="80">
        <f t="shared" si="332"/>
        <v>0</v>
      </c>
      <c r="EU110" s="80">
        <f t="shared" si="332"/>
        <v>0</v>
      </c>
      <c r="EV110" s="80">
        <f t="shared" si="332"/>
        <v>0</v>
      </c>
      <c r="EW110" s="80">
        <f t="shared" si="332"/>
        <v>3.5805178642164392E-4</v>
      </c>
      <c r="EX110" s="80">
        <f t="shared" si="332"/>
        <v>0</v>
      </c>
      <c r="EY110" s="80">
        <f t="shared" si="332"/>
        <v>0</v>
      </c>
      <c r="EZ110" s="80">
        <f t="shared" si="332"/>
        <v>0</v>
      </c>
      <c r="FA110" s="80">
        <f t="shared" si="332"/>
        <v>0</v>
      </c>
      <c r="FB110" s="80">
        <f t="shared" si="332"/>
        <v>0</v>
      </c>
      <c r="FC110" s="80">
        <f t="shared" si="332"/>
        <v>0</v>
      </c>
      <c r="FD110" s="80">
        <f t="shared" si="332"/>
        <v>6.1545662509881224E-4</v>
      </c>
      <c r="FE110" s="80">
        <f t="shared" si="332"/>
        <v>0</v>
      </c>
      <c r="FF110" s="80">
        <f t="shared" si="332"/>
        <v>0</v>
      </c>
      <c r="FG110" s="80">
        <f t="shared" si="332"/>
        <v>0</v>
      </c>
      <c r="FH110" s="80">
        <f t="shared" si="332"/>
        <v>9.8389243421542413E-3</v>
      </c>
      <c r="FI110" s="80">
        <f t="shared" ref="FI110:HT110" si="333">FI$102*FI87</f>
        <v>0</v>
      </c>
      <c r="FJ110" s="80">
        <f t="shared" si="333"/>
        <v>0</v>
      </c>
      <c r="FK110" s="80">
        <f t="shared" si="333"/>
        <v>0</v>
      </c>
      <c r="FL110" s="80">
        <f t="shared" si="333"/>
        <v>0</v>
      </c>
      <c r="FM110" s="80">
        <f t="shared" si="333"/>
        <v>0</v>
      </c>
      <c r="FN110" s="80">
        <f t="shared" si="333"/>
        <v>0</v>
      </c>
      <c r="FO110" s="80">
        <f t="shared" si="333"/>
        <v>0</v>
      </c>
      <c r="FP110" s="80">
        <f t="shared" si="333"/>
        <v>0</v>
      </c>
      <c r="FQ110" s="80">
        <f t="shared" si="333"/>
        <v>0</v>
      </c>
      <c r="FR110" s="80">
        <f t="shared" si="333"/>
        <v>0</v>
      </c>
      <c r="FS110" s="80">
        <f t="shared" si="333"/>
        <v>0</v>
      </c>
      <c r="FT110" s="80">
        <f t="shared" si="333"/>
        <v>0</v>
      </c>
      <c r="FU110" s="80">
        <f t="shared" si="333"/>
        <v>0</v>
      </c>
      <c r="FV110" s="80">
        <f t="shared" si="333"/>
        <v>0</v>
      </c>
      <c r="FW110" s="80">
        <f t="shared" si="333"/>
        <v>1.7620285438534656E-3</v>
      </c>
      <c r="FX110" s="80">
        <f t="shared" si="333"/>
        <v>0</v>
      </c>
      <c r="FY110" s="80">
        <f t="shared" si="333"/>
        <v>0</v>
      </c>
      <c r="FZ110" s="80">
        <f t="shared" si="333"/>
        <v>0</v>
      </c>
      <c r="GA110" s="80">
        <f t="shared" si="333"/>
        <v>2.4468564589406414E-3</v>
      </c>
      <c r="GB110" s="80">
        <f t="shared" si="333"/>
        <v>0</v>
      </c>
      <c r="GC110" s="80">
        <f t="shared" si="333"/>
        <v>0</v>
      </c>
      <c r="GD110" s="80">
        <f t="shared" si="333"/>
        <v>0</v>
      </c>
      <c r="GE110" s="80">
        <f t="shared" si="333"/>
        <v>6.5031802075918874E-4</v>
      </c>
      <c r="GF110" s="80">
        <f t="shared" si="333"/>
        <v>0</v>
      </c>
      <c r="GG110" s="80">
        <f t="shared" si="333"/>
        <v>0</v>
      </c>
      <c r="GH110" s="80">
        <f t="shared" si="333"/>
        <v>0</v>
      </c>
      <c r="GI110" s="80">
        <f t="shared" si="333"/>
        <v>0</v>
      </c>
      <c r="GJ110" s="80">
        <f t="shared" si="333"/>
        <v>0</v>
      </c>
      <c r="GK110" s="80">
        <f t="shared" si="333"/>
        <v>0</v>
      </c>
      <c r="GL110" s="80">
        <f t="shared" si="333"/>
        <v>0</v>
      </c>
      <c r="GM110" s="80">
        <f t="shared" si="333"/>
        <v>0</v>
      </c>
      <c r="GN110" s="80">
        <f t="shared" si="333"/>
        <v>0</v>
      </c>
      <c r="GO110" s="80">
        <f t="shared" si="333"/>
        <v>0</v>
      </c>
      <c r="GP110" s="80">
        <f t="shared" si="333"/>
        <v>0</v>
      </c>
      <c r="GQ110" s="80">
        <f t="shared" si="333"/>
        <v>4.6184465856681571E-4</v>
      </c>
      <c r="GR110" s="80">
        <f t="shared" si="333"/>
        <v>0</v>
      </c>
      <c r="GS110" s="80">
        <f t="shared" si="333"/>
        <v>0</v>
      </c>
      <c r="GT110" s="80">
        <f t="shared" si="333"/>
        <v>0</v>
      </c>
      <c r="GU110" s="80">
        <f t="shared" si="333"/>
        <v>0</v>
      </c>
      <c r="GV110" s="80">
        <f t="shared" si="333"/>
        <v>9.7352376469246333E-4</v>
      </c>
      <c r="GW110" s="80">
        <f t="shared" si="333"/>
        <v>0</v>
      </c>
      <c r="GX110" s="80">
        <f t="shared" si="333"/>
        <v>0</v>
      </c>
      <c r="GY110" s="80">
        <f t="shared" si="333"/>
        <v>0</v>
      </c>
      <c r="GZ110" s="80">
        <f t="shared" si="333"/>
        <v>2.1608653827082515E-4</v>
      </c>
      <c r="HA110" s="80">
        <f t="shared" si="333"/>
        <v>4.9642330505518691E-4</v>
      </c>
      <c r="HB110" s="80">
        <f t="shared" si="333"/>
        <v>0</v>
      </c>
      <c r="HC110" s="80">
        <f t="shared" si="333"/>
        <v>0</v>
      </c>
      <c r="HD110" s="80">
        <f t="shared" si="333"/>
        <v>3.1963632027133407E-3</v>
      </c>
      <c r="HE110" s="80">
        <f t="shared" si="333"/>
        <v>0</v>
      </c>
      <c r="HF110" s="80">
        <f t="shared" si="333"/>
        <v>5.7534902653804125E-4</v>
      </c>
      <c r="HG110" s="80">
        <f t="shared" si="333"/>
        <v>0</v>
      </c>
      <c r="HH110" s="80">
        <f t="shared" si="333"/>
        <v>0</v>
      </c>
      <c r="HI110" s="80">
        <f t="shared" si="333"/>
        <v>0</v>
      </c>
      <c r="HJ110" s="80">
        <f t="shared" si="333"/>
        <v>0</v>
      </c>
      <c r="HK110" s="80">
        <f t="shared" si="333"/>
        <v>0</v>
      </c>
      <c r="HL110" s="80">
        <f t="shared" si="333"/>
        <v>0</v>
      </c>
      <c r="HM110" s="80">
        <f t="shared" si="333"/>
        <v>0</v>
      </c>
      <c r="HN110" s="80">
        <f t="shared" si="333"/>
        <v>0</v>
      </c>
      <c r="HO110" s="80">
        <f t="shared" si="333"/>
        <v>0</v>
      </c>
      <c r="HP110" s="80">
        <f t="shared" si="333"/>
        <v>0</v>
      </c>
      <c r="HQ110" s="80">
        <f t="shared" si="333"/>
        <v>0</v>
      </c>
      <c r="HR110" s="80">
        <f t="shared" si="333"/>
        <v>0</v>
      </c>
      <c r="HS110" s="80">
        <f t="shared" si="333"/>
        <v>0</v>
      </c>
      <c r="HT110" s="80">
        <f t="shared" si="333"/>
        <v>2.8922491219430277E-4</v>
      </c>
      <c r="HU110" s="80">
        <f t="shared" ref="HU110:KF110" si="334">HU$102*HU87</f>
        <v>0</v>
      </c>
      <c r="HV110" s="80">
        <f t="shared" si="334"/>
        <v>0</v>
      </c>
      <c r="HW110" s="80">
        <f t="shared" si="334"/>
        <v>0</v>
      </c>
      <c r="HX110" s="80">
        <f t="shared" si="334"/>
        <v>0</v>
      </c>
      <c r="HY110" s="80">
        <f t="shared" si="334"/>
        <v>0</v>
      </c>
      <c r="HZ110" s="80">
        <f t="shared" si="334"/>
        <v>0</v>
      </c>
      <c r="IA110" s="80">
        <f t="shared" si="334"/>
        <v>0</v>
      </c>
      <c r="IB110" s="80">
        <f t="shared" si="334"/>
        <v>0</v>
      </c>
      <c r="IC110" s="80">
        <f t="shared" si="334"/>
        <v>0</v>
      </c>
      <c r="ID110" s="80">
        <f t="shared" si="334"/>
        <v>0</v>
      </c>
      <c r="IE110" s="80">
        <f t="shared" si="334"/>
        <v>1.2286055627991725E-3</v>
      </c>
      <c r="IF110" s="80">
        <f t="shared" si="334"/>
        <v>0</v>
      </c>
      <c r="IG110" s="80">
        <f t="shared" si="334"/>
        <v>0</v>
      </c>
      <c r="IH110" s="80">
        <f t="shared" si="334"/>
        <v>0</v>
      </c>
      <c r="II110" s="80">
        <f t="shared" si="334"/>
        <v>0</v>
      </c>
      <c r="IJ110" s="80">
        <f t="shared" si="334"/>
        <v>3.627347406678101E-4</v>
      </c>
      <c r="IK110" s="80">
        <f t="shared" si="334"/>
        <v>1.8625470957195421E-3</v>
      </c>
      <c r="IL110" s="80">
        <f t="shared" si="334"/>
        <v>0</v>
      </c>
      <c r="IM110" s="80">
        <f t="shared" si="334"/>
        <v>0</v>
      </c>
      <c r="IN110" s="80">
        <f t="shared" si="334"/>
        <v>0</v>
      </c>
      <c r="IO110" s="80">
        <f t="shared" si="334"/>
        <v>0</v>
      </c>
      <c r="IP110" s="80">
        <f t="shared" si="334"/>
        <v>0</v>
      </c>
      <c r="IQ110" s="80">
        <f t="shared" si="334"/>
        <v>0</v>
      </c>
      <c r="IR110" s="80">
        <f t="shared" si="334"/>
        <v>0</v>
      </c>
      <c r="IS110" s="80">
        <f t="shared" si="334"/>
        <v>3.3444248813981823E-4</v>
      </c>
      <c r="IT110" s="80">
        <f t="shared" si="334"/>
        <v>0</v>
      </c>
      <c r="IU110" s="80">
        <f t="shared" si="334"/>
        <v>0</v>
      </c>
      <c r="IV110" s="80">
        <f t="shared" si="334"/>
        <v>0</v>
      </c>
      <c r="IW110" s="80">
        <f t="shared" si="334"/>
        <v>0</v>
      </c>
      <c r="IX110" s="80">
        <f t="shared" si="334"/>
        <v>0</v>
      </c>
      <c r="IY110" s="80">
        <f t="shared" si="334"/>
        <v>0</v>
      </c>
      <c r="IZ110" s="80">
        <f t="shared" si="334"/>
        <v>0</v>
      </c>
      <c r="JA110" s="80">
        <f t="shared" si="334"/>
        <v>0</v>
      </c>
      <c r="JB110" s="80">
        <f t="shared" si="334"/>
        <v>0</v>
      </c>
      <c r="JC110" s="80">
        <f t="shared" si="334"/>
        <v>0</v>
      </c>
      <c r="JD110" s="80">
        <f t="shared" si="334"/>
        <v>0</v>
      </c>
      <c r="JE110" s="80">
        <f t="shared" si="334"/>
        <v>0</v>
      </c>
      <c r="JF110" s="80">
        <f t="shared" si="334"/>
        <v>0</v>
      </c>
      <c r="JG110" s="80">
        <f t="shared" si="334"/>
        <v>4.8874303670159731E-4</v>
      </c>
      <c r="JH110" s="80">
        <f t="shared" si="334"/>
        <v>1.4173985077712012E-3</v>
      </c>
      <c r="JI110" s="80">
        <f t="shared" si="334"/>
        <v>6.2032734213707968E-4</v>
      </c>
      <c r="JJ110" s="80">
        <f t="shared" si="334"/>
        <v>8.3992311033474071E-3</v>
      </c>
      <c r="JK110" s="80">
        <f t="shared" si="334"/>
        <v>0</v>
      </c>
      <c r="JL110" s="80">
        <f t="shared" si="334"/>
        <v>5.7860026388981151E-3</v>
      </c>
      <c r="JM110" s="80">
        <f t="shared" si="334"/>
        <v>0</v>
      </c>
      <c r="JN110" s="80">
        <f t="shared" si="334"/>
        <v>0</v>
      </c>
      <c r="JO110" s="80">
        <f t="shared" si="334"/>
        <v>9.4116842299181143E-4</v>
      </c>
      <c r="JP110" s="80">
        <f t="shared" si="334"/>
        <v>9.7472634684141126E-4</v>
      </c>
      <c r="JQ110" s="80">
        <f t="shared" si="334"/>
        <v>0</v>
      </c>
      <c r="JR110" s="80">
        <f t="shared" si="334"/>
        <v>0</v>
      </c>
      <c r="JS110" s="80">
        <f t="shared" si="334"/>
        <v>0</v>
      </c>
      <c r="JT110" s="80">
        <f t="shared" si="334"/>
        <v>0</v>
      </c>
      <c r="JU110" s="80">
        <f t="shared" si="334"/>
        <v>1.7063226180184337E-3</v>
      </c>
      <c r="JV110" s="80">
        <f t="shared" si="334"/>
        <v>2.0669376977935994E-3</v>
      </c>
      <c r="JW110" s="80">
        <f t="shared" si="334"/>
        <v>3.1452279787232764E-4</v>
      </c>
      <c r="JX110" s="80">
        <f t="shared" si="334"/>
        <v>0</v>
      </c>
      <c r="JY110" s="80">
        <f t="shared" si="334"/>
        <v>9.9617914794220041E-4</v>
      </c>
      <c r="JZ110" s="80">
        <f t="shared" si="334"/>
        <v>0</v>
      </c>
      <c r="KA110" s="80">
        <f t="shared" si="334"/>
        <v>0</v>
      </c>
      <c r="KB110" s="80">
        <f t="shared" si="334"/>
        <v>0</v>
      </c>
      <c r="KC110" s="80">
        <f t="shared" si="334"/>
        <v>6.9776468618493973E-4</v>
      </c>
      <c r="KD110" s="80">
        <f t="shared" si="334"/>
        <v>1.4543980115931633E-3</v>
      </c>
      <c r="KE110" s="80">
        <f t="shared" si="334"/>
        <v>2.8118472009620052E-4</v>
      </c>
      <c r="KF110" s="80">
        <f t="shared" si="334"/>
        <v>0</v>
      </c>
      <c r="KG110" s="80">
        <f t="shared" ref="KG110:KR110" si="335">KG$102*KG87</f>
        <v>0</v>
      </c>
      <c r="KH110" s="80">
        <f t="shared" si="335"/>
        <v>0</v>
      </c>
      <c r="KI110" s="80">
        <f t="shared" si="335"/>
        <v>0</v>
      </c>
      <c r="KJ110" s="80">
        <f t="shared" si="335"/>
        <v>5.1614812883976331E-4</v>
      </c>
      <c r="KK110" s="80">
        <f t="shared" si="335"/>
        <v>1.387704146186171E-3</v>
      </c>
      <c r="KL110" s="80">
        <f t="shared" si="335"/>
        <v>0</v>
      </c>
      <c r="KM110" s="80">
        <f t="shared" si="335"/>
        <v>0</v>
      </c>
      <c r="KN110" s="80">
        <f t="shared" si="335"/>
        <v>0</v>
      </c>
      <c r="KO110" s="80">
        <f t="shared" si="335"/>
        <v>7.5552620261781062E-4</v>
      </c>
      <c r="KP110" s="80">
        <f t="shared" si="335"/>
        <v>0</v>
      </c>
      <c r="KQ110" s="80">
        <f t="shared" si="335"/>
        <v>0</v>
      </c>
      <c r="KR110" s="80">
        <f t="shared" si="335"/>
        <v>1.7200562935983364E-3</v>
      </c>
    </row>
    <row r="111" spans="4:304" x14ac:dyDescent="0.15">
      <c r="AF111" s="79"/>
      <c r="AG111" s="79"/>
      <c r="CU111" s="82" t="s">
        <v>374</v>
      </c>
      <c r="CV111" s="83" t="s">
        <v>27</v>
      </c>
      <c r="CW111" s="80">
        <f t="shared" ref="CW111:FH111" si="336">CW$102*CW88</f>
        <v>2.8084877420749806E-3</v>
      </c>
      <c r="CX111" s="80">
        <f t="shared" si="336"/>
        <v>0.26291429624742063</v>
      </c>
      <c r="CY111" s="80">
        <f t="shared" si="336"/>
        <v>0</v>
      </c>
      <c r="CZ111" s="80">
        <f t="shared" si="336"/>
        <v>3.7543825384113209E-3</v>
      </c>
      <c r="DA111" s="80">
        <f t="shared" si="336"/>
        <v>2.3225794927683794E-3</v>
      </c>
      <c r="DB111" s="80">
        <f t="shared" si="336"/>
        <v>0</v>
      </c>
      <c r="DC111" s="80">
        <f t="shared" si="336"/>
        <v>0</v>
      </c>
      <c r="DD111" s="80">
        <f t="shared" si="336"/>
        <v>0</v>
      </c>
      <c r="DE111" s="80">
        <f t="shared" si="336"/>
        <v>7.0160798357390389E-4</v>
      </c>
      <c r="DF111" s="80">
        <f t="shared" si="336"/>
        <v>0</v>
      </c>
      <c r="DG111" s="80">
        <f t="shared" si="336"/>
        <v>0</v>
      </c>
      <c r="DH111" s="80">
        <f t="shared" si="336"/>
        <v>0</v>
      </c>
      <c r="DI111" s="80">
        <f t="shared" si="336"/>
        <v>0</v>
      </c>
      <c r="DJ111" s="80">
        <f t="shared" si="336"/>
        <v>0</v>
      </c>
      <c r="DK111" s="80">
        <f t="shared" si="336"/>
        <v>0</v>
      </c>
      <c r="DL111" s="80">
        <f t="shared" si="336"/>
        <v>0</v>
      </c>
      <c r="DM111" s="80">
        <f t="shared" si="336"/>
        <v>0</v>
      </c>
      <c r="DN111" s="80">
        <f t="shared" si="336"/>
        <v>0.23720756476910146</v>
      </c>
      <c r="DO111" s="80">
        <f t="shared" si="336"/>
        <v>0</v>
      </c>
      <c r="DP111" s="80">
        <f t="shared" si="336"/>
        <v>0</v>
      </c>
      <c r="DQ111" s="80">
        <f t="shared" si="336"/>
        <v>0</v>
      </c>
      <c r="DR111" s="80">
        <f t="shared" si="336"/>
        <v>0</v>
      </c>
      <c r="DS111" s="80">
        <f t="shared" si="336"/>
        <v>7.7616868780237607E-4</v>
      </c>
      <c r="DT111" s="80">
        <f t="shared" si="336"/>
        <v>0.21724689283211629</v>
      </c>
      <c r="DU111" s="80">
        <f t="shared" si="336"/>
        <v>0</v>
      </c>
      <c r="DV111" s="80">
        <f t="shared" si="336"/>
        <v>0</v>
      </c>
      <c r="DW111" s="80">
        <f t="shared" si="336"/>
        <v>0</v>
      </c>
      <c r="DX111" s="80">
        <f t="shared" si="336"/>
        <v>8.9823332913227191E-4</v>
      </c>
      <c r="DY111" s="80">
        <f t="shared" si="336"/>
        <v>0</v>
      </c>
      <c r="DZ111" s="80">
        <f t="shared" si="336"/>
        <v>0</v>
      </c>
      <c r="EA111" s="80">
        <f t="shared" si="336"/>
        <v>0</v>
      </c>
      <c r="EB111" s="80">
        <f t="shared" si="336"/>
        <v>0</v>
      </c>
      <c r="EC111" s="80">
        <f t="shared" si="336"/>
        <v>0</v>
      </c>
      <c r="ED111" s="80">
        <f t="shared" si="336"/>
        <v>1.1760432679482831E-2</v>
      </c>
      <c r="EE111" s="80">
        <f t="shared" si="336"/>
        <v>1.1245048710817477E-2</v>
      </c>
      <c r="EF111" s="80">
        <f t="shared" si="336"/>
        <v>0</v>
      </c>
      <c r="EG111" s="80">
        <f t="shared" si="336"/>
        <v>0</v>
      </c>
      <c r="EH111" s="80">
        <f t="shared" si="336"/>
        <v>2.4470142280064298E-2</v>
      </c>
      <c r="EI111" s="80">
        <f t="shared" si="336"/>
        <v>3.4902558982684587E-2</v>
      </c>
      <c r="EJ111" s="80">
        <f t="shared" si="336"/>
        <v>4.3289659090640843E-2</v>
      </c>
      <c r="EK111" s="80">
        <f t="shared" si="336"/>
        <v>0</v>
      </c>
      <c r="EL111" s="80">
        <f t="shared" si="336"/>
        <v>1.7726657732910467</v>
      </c>
      <c r="EM111" s="80">
        <f t="shared" si="336"/>
        <v>3.0460588892905666E-2</v>
      </c>
      <c r="EN111" s="80">
        <f t="shared" si="336"/>
        <v>0.39462432378520823</v>
      </c>
      <c r="EO111" s="80">
        <f t="shared" si="336"/>
        <v>9.4299325552459447E-4</v>
      </c>
      <c r="EP111" s="80">
        <f t="shared" si="336"/>
        <v>1.9760886357454589E-2</v>
      </c>
      <c r="EQ111" s="80">
        <f t="shared" si="336"/>
        <v>1.1617951305737128E-2</v>
      </c>
      <c r="ER111" s="80">
        <f t="shared" si="336"/>
        <v>4.8580797427090726E-3</v>
      </c>
      <c r="ES111" s="80">
        <f t="shared" si="336"/>
        <v>0</v>
      </c>
      <c r="ET111" s="80">
        <f t="shared" si="336"/>
        <v>9.2835328593049479E-2</v>
      </c>
      <c r="EU111" s="80">
        <f t="shared" si="336"/>
        <v>0</v>
      </c>
      <c r="EV111" s="80">
        <f t="shared" si="336"/>
        <v>0</v>
      </c>
      <c r="EW111" s="80">
        <f t="shared" si="336"/>
        <v>0</v>
      </c>
      <c r="EX111" s="80">
        <f t="shared" si="336"/>
        <v>0</v>
      </c>
      <c r="EY111" s="80">
        <f t="shared" si="336"/>
        <v>8.144322924837806E-3</v>
      </c>
      <c r="EZ111" s="80">
        <f t="shared" si="336"/>
        <v>0.12707877183112543</v>
      </c>
      <c r="FA111" s="80">
        <f t="shared" si="336"/>
        <v>0</v>
      </c>
      <c r="FB111" s="80">
        <f t="shared" si="336"/>
        <v>0</v>
      </c>
      <c r="FC111" s="80">
        <f t="shared" si="336"/>
        <v>0</v>
      </c>
      <c r="FD111" s="80">
        <f t="shared" si="336"/>
        <v>0</v>
      </c>
      <c r="FE111" s="80">
        <f t="shared" si="336"/>
        <v>0</v>
      </c>
      <c r="FF111" s="80">
        <f t="shared" si="336"/>
        <v>0</v>
      </c>
      <c r="FG111" s="80">
        <f t="shared" si="336"/>
        <v>0</v>
      </c>
      <c r="FH111" s="80">
        <f t="shared" si="336"/>
        <v>0</v>
      </c>
      <c r="FI111" s="80">
        <f t="shared" ref="FI111:HT111" si="337">FI$102*FI88</f>
        <v>0</v>
      </c>
      <c r="FJ111" s="80">
        <f t="shared" si="337"/>
        <v>0</v>
      </c>
      <c r="FK111" s="80">
        <f t="shared" si="337"/>
        <v>0</v>
      </c>
      <c r="FL111" s="80">
        <f t="shared" si="337"/>
        <v>0</v>
      </c>
      <c r="FM111" s="80">
        <f t="shared" si="337"/>
        <v>0</v>
      </c>
      <c r="FN111" s="80">
        <f t="shared" si="337"/>
        <v>0</v>
      </c>
      <c r="FO111" s="80">
        <f t="shared" si="337"/>
        <v>0</v>
      </c>
      <c r="FP111" s="80">
        <f t="shared" si="337"/>
        <v>0</v>
      </c>
      <c r="FQ111" s="80">
        <f t="shared" si="337"/>
        <v>0</v>
      </c>
      <c r="FR111" s="80">
        <f t="shared" si="337"/>
        <v>0</v>
      </c>
      <c r="FS111" s="80">
        <f t="shared" si="337"/>
        <v>0</v>
      </c>
      <c r="FT111" s="80">
        <f t="shared" si="337"/>
        <v>0</v>
      </c>
      <c r="FU111" s="80">
        <f t="shared" si="337"/>
        <v>0</v>
      </c>
      <c r="FV111" s="80">
        <f t="shared" si="337"/>
        <v>0</v>
      </c>
      <c r="FW111" s="80">
        <f t="shared" si="337"/>
        <v>1.3703506359476432E-2</v>
      </c>
      <c r="FX111" s="80">
        <f t="shared" si="337"/>
        <v>3.9627308387994568E-4</v>
      </c>
      <c r="FY111" s="80">
        <f t="shared" si="337"/>
        <v>8.8372260523306005E-4</v>
      </c>
      <c r="FZ111" s="80">
        <f t="shared" si="337"/>
        <v>0</v>
      </c>
      <c r="GA111" s="80">
        <f t="shared" si="337"/>
        <v>6.0374095398022916E-2</v>
      </c>
      <c r="GB111" s="80">
        <f t="shared" si="337"/>
        <v>0</v>
      </c>
      <c r="GC111" s="80">
        <f t="shared" si="337"/>
        <v>0</v>
      </c>
      <c r="GD111" s="80">
        <f t="shared" si="337"/>
        <v>0</v>
      </c>
      <c r="GE111" s="80">
        <f t="shared" si="337"/>
        <v>0</v>
      </c>
      <c r="GF111" s="80">
        <f t="shared" si="337"/>
        <v>0</v>
      </c>
      <c r="GG111" s="80">
        <f t="shared" si="337"/>
        <v>8.2940721088465761E-4</v>
      </c>
      <c r="GH111" s="80">
        <f t="shared" si="337"/>
        <v>2.9222734981904815E-2</v>
      </c>
      <c r="GI111" s="80">
        <f t="shared" si="337"/>
        <v>4.493427131033819E-2</v>
      </c>
      <c r="GJ111" s="80">
        <f t="shared" si="337"/>
        <v>0</v>
      </c>
      <c r="GK111" s="80">
        <f t="shared" si="337"/>
        <v>0</v>
      </c>
      <c r="GL111" s="80">
        <f t="shared" si="337"/>
        <v>0</v>
      </c>
      <c r="GM111" s="80">
        <f t="shared" si="337"/>
        <v>0</v>
      </c>
      <c r="GN111" s="80">
        <f t="shared" si="337"/>
        <v>0</v>
      </c>
      <c r="GO111" s="80">
        <f t="shared" si="337"/>
        <v>2.4840280617801781E-2</v>
      </c>
      <c r="GP111" s="80">
        <f t="shared" si="337"/>
        <v>0</v>
      </c>
      <c r="GQ111" s="80">
        <f t="shared" si="337"/>
        <v>0</v>
      </c>
      <c r="GR111" s="80">
        <f t="shared" si="337"/>
        <v>0</v>
      </c>
      <c r="GS111" s="80">
        <f t="shared" si="337"/>
        <v>0</v>
      </c>
      <c r="GT111" s="80">
        <f t="shared" si="337"/>
        <v>0</v>
      </c>
      <c r="GU111" s="80">
        <f t="shared" si="337"/>
        <v>0</v>
      </c>
      <c r="GV111" s="80">
        <f t="shared" si="337"/>
        <v>4.8283789645018074E-2</v>
      </c>
      <c r="GW111" s="80">
        <f t="shared" si="337"/>
        <v>2.736875955715001E-2</v>
      </c>
      <c r="GX111" s="80">
        <f t="shared" si="337"/>
        <v>0</v>
      </c>
      <c r="GY111" s="80">
        <f t="shared" si="337"/>
        <v>0</v>
      </c>
      <c r="GZ111" s="80">
        <f t="shared" si="337"/>
        <v>8.857101378999683E-4</v>
      </c>
      <c r="HA111" s="80">
        <f t="shared" si="337"/>
        <v>0</v>
      </c>
      <c r="HB111" s="80">
        <f t="shared" si="337"/>
        <v>0</v>
      </c>
      <c r="HC111" s="80">
        <f t="shared" si="337"/>
        <v>0</v>
      </c>
      <c r="HD111" s="80">
        <f t="shared" si="337"/>
        <v>0</v>
      </c>
      <c r="HE111" s="80">
        <f t="shared" si="337"/>
        <v>0</v>
      </c>
      <c r="HF111" s="80">
        <f t="shared" si="337"/>
        <v>1.628912483030499E-2</v>
      </c>
      <c r="HG111" s="80">
        <f t="shared" si="337"/>
        <v>0</v>
      </c>
      <c r="HH111" s="80">
        <f t="shared" si="337"/>
        <v>0</v>
      </c>
      <c r="HI111" s="80">
        <f t="shared" si="337"/>
        <v>0</v>
      </c>
      <c r="HJ111" s="80">
        <f t="shared" si="337"/>
        <v>0</v>
      </c>
      <c r="HK111" s="80">
        <f t="shared" si="337"/>
        <v>0</v>
      </c>
      <c r="HL111" s="80">
        <f t="shared" si="337"/>
        <v>0</v>
      </c>
      <c r="HM111" s="80">
        <f t="shared" si="337"/>
        <v>0</v>
      </c>
      <c r="HN111" s="80">
        <f t="shared" si="337"/>
        <v>0</v>
      </c>
      <c r="HO111" s="80">
        <f t="shared" si="337"/>
        <v>0</v>
      </c>
      <c r="HP111" s="80">
        <f t="shared" si="337"/>
        <v>0</v>
      </c>
      <c r="HQ111" s="80">
        <f t="shared" si="337"/>
        <v>0</v>
      </c>
      <c r="HR111" s="80">
        <f t="shared" si="337"/>
        <v>0</v>
      </c>
      <c r="HS111" s="80">
        <f t="shared" si="337"/>
        <v>0</v>
      </c>
      <c r="HT111" s="80">
        <f t="shared" si="337"/>
        <v>0</v>
      </c>
      <c r="HU111" s="80">
        <f t="shared" ref="HU111:KF111" si="338">HU$102*HU88</f>
        <v>0</v>
      </c>
      <c r="HV111" s="80">
        <f t="shared" si="338"/>
        <v>0</v>
      </c>
      <c r="HW111" s="80">
        <f t="shared" si="338"/>
        <v>0</v>
      </c>
      <c r="HX111" s="80">
        <f t="shared" si="338"/>
        <v>0</v>
      </c>
      <c r="HY111" s="80">
        <f t="shared" si="338"/>
        <v>0</v>
      </c>
      <c r="HZ111" s="80">
        <f t="shared" si="338"/>
        <v>0</v>
      </c>
      <c r="IA111" s="80">
        <f t="shared" si="338"/>
        <v>0</v>
      </c>
      <c r="IB111" s="80">
        <f t="shared" si="338"/>
        <v>0</v>
      </c>
      <c r="IC111" s="80">
        <f t="shared" si="338"/>
        <v>0</v>
      </c>
      <c r="ID111" s="80">
        <f t="shared" si="338"/>
        <v>0</v>
      </c>
      <c r="IE111" s="80">
        <f t="shared" si="338"/>
        <v>0</v>
      </c>
      <c r="IF111" s="80">
        <f t="shared" si="338"/>
        <v>0</v>
      </c>
      <c r="IG111" s="80">
        <f t="shared" si="338"/>
        <v>0</v>
      </c>
      <c r="IH111" s="80">
        <f t="shared" si="338"/>
        <v>0</v>
      </c>
      <c r="II111" s="80">
        <f t="shared" si="338"/>
        <v>0</v>
      </c>
      <c r="IJ111" s="80">
        <f t="shared" si="338"/>
        <v>0</v>
      </c>
      <c r="IK111" s="80">
        <f t="shared" si="338"/>
        <v>0</v>
      </c>
      <c r="IL111" s="80">
        <f t="shared" si="338"/>
        <v>0</v>
      </c>
      <c r="IM111" s="80">
        <f t="shared" si="338"/>
        <v>0</v>
      </c>
      <c r="IN111" s="80">
        <f t="shared" si="338"/>
        <v>0</v>
      </c>
      <c r="IO111" s="80">
        <f t="shared" si="338"/>
        <v>0</v>
      </c>
      <c r="IP111" s="80">
        <f t="shared" si="338"/>
        <v>0</v>
      </c>
      <c r="IQ111" s="80">
        <f t="shared" si="338"/>
        <v>0</v>
      </c>
      <c r="IR111" s="80">
        <f t="shared" si="338"/>
        <v>0</v>
      </c>
      <c r="IS111" s="80">
        <f t="shared" si="338"/>
        <v>0</v>
      </c>
      <c r="IT111" s="80">
        <f t="shared" si="338"/>
        <v>0</v>
      </c>
      <c r="IU111" s="80">
        <f t="shared" si="338"/>
        <v>0</v>
      </c>
      <c r="IV111" s="80">
        <f t="shared" si="338"/>
        <v>0</v>
      </c>
      <c r="IW111" s="80">
        <f t="shared" si="338"/>
        <v>0</v>
      </c>
      <c r="IX111" s="80">
        <f t="shared" si="338"/>
        <v>0</v>
      </c>
      <c r="IY111" s="80">
        <f t="shared" si="338"/>
        <v>0</v>
      </c>
      <c r="IZ111" s="80">
        <f t="shared" si="338"/>
        <v>0</v>
      </c>
      <c r="JA111" s="80">
        <f t="shared" si="338"/>
        <v>0</v>
      </c>
      <c r="JB111" s="80">
        <f t="shared" si="338"/>
        <v>0</v>
      </c>
      <c r="JC111" s="80">
        <f t="shared" si="338"/>
        <v>0</v>
      </c>
      <c r="JD111" s="80">
        <f t="shared" si="338"/>
        <v>0</v>
      </c>
      <c r="JE111" s="80">
        <f t="shared" si="338"/>
        <v>0</v>
      </c>
      <c r="JF111" s="80">
        <f t="shared" si="338"/>
        <v>0</v>
      </c>
      <c r="JG111" s="80">
        <f t="shared" si="338"/>
        <v>9.1861430034849065E-4</v>
      </c>
      <c r="JH111" s="80">
        <f t="shared" si="338"/>
        <v>2.493981235767584E-3</v>
      </c>
      <c r="JI111" s="80">
        <f t="shared" si="338"/>
        <v>0</v>
      </c>
      <c r="JJ111" s="80">
        <f t="shared" si="338"/>
        <v>5.1435662988210794E-3</v>
      </c>
      <c r="JK111" s="80">
        <f t="shared" si="338"/>
        <v>0</v>
      </c>
      <c r="JL111" s="80">
        <f t="shared" si="338"/>
        <v>6.1476059730673313E-2</v>
      </c>
      <c r="JM111" s="80">
        <f t="shared" si="338"/>
        <v>2.9760813349061314E-4</v>
      </c>
      <c r="JN111" s="80">
        <f t="shared" si="338"/>
        <v>8.4483062566210673E-3</v>
      </c>
      <c r="JO111" s="80">
        <f t="shared" si="338"/>
        <v>0</v>
      </c>
      <c r="JP111" s="80">
        <f t="shared" si="338"/>
        <v>0</v>
      </c>
      <c r="JQ111" s="80">
        <f t="shared" si="338"/>
        <v>0</v>
      </c>
      <c r="JR111" s="80">
        <f t="shared" si="338"/>
        <v>2.4893721918054692E-2</v>
      </c>
      <c r="JS111" s="80">
        <f t="shared" si="338"/>
        <v>0</v>
      </c>
      <c r="JT111" s="80">
        <f t="shared" si="338"/>
        <v>3.6888974868701557E-3</v>
      </c>
      <c r="JU111" s="80">
        <f t="shared" si="338"/>
        <v>2.6082033413593673E-3</v>
      </c>
      <c r="JV111" s="80">
        <f t="shared" si="338"/>
        <v>2.1421764439164864E-2</v>
      </c>
      <c r="JW111" s="80">
        <f t="shared" si="338"/>
        <v>1.9024816997092642E-3</v>
      </c>
      <c r="JX111" s="80">
        <f t="shared" si="338"/>
        <v>1.9854516317235307E-3</v>
      </c>
      <c r="JY111" s="80">
        <f t="shared" si="338"/>
        <v>2.3781524703143608E-2</v>
      </c>
      <c r="JZ111" s="80">
        <f t="shared" si="338"/>
        <v>0</v>
      </c>
      <c r="KA111" s="80">
        <f t="shared" si="338"/>
        <v>1.0968940051000724E-2</v>
      </c>
      <c r="KB111" s="80">
        <f t="shared" si="338"/>
        <v>7.0270997606863023E-3</v>
      </c>
      <c r="KC111" s="80">
        <f t="shared" si="338"/>
        <v>4.4826390602394899E-2</v>
      </c>
      <c r="KD111" s="80">
        <f t="shared" si="338"/>
        <v>3.0012381364964758E-3</v>
      </c>
      <c r="KE111" s="80">
        <f t="shared" si="338"/>
        <v>6.0766047878459931E-4</v>
      </c>
      <c r="KF111" s="80">
        <f t="shared" si="338"/>
        <v>8.6896491880481593E-3</v>
      </c>
      <c r="KG111" s="80">
        <f t="shared" ref="KG111:KR111" si="339">KG$102*KG88</f>
        <v>5.77933685186755E-3</v>
      </c>
      <c r="KH111" s="80">
        <f t="shared" si="339"/>
        <v>6.4935504304179284E-2</v>
      </c>
      <c r="KI111" s="80">
        <f t="shared" si="339"/>
        <v>0</v>
      </c>
      <c r="KJ111" s="80">
        <f t="shared" si="339"/>
        <v>0</v>
      </c>
      <c r="KK111" s="80">
        <f t="shared" si="339"/>
        <v>6.7999009262610738E-2</v>
      </c>
      <c r="KL111" s="80">
        <f t="shared" si="339"/>
        <v>0</v>
      </c>
      <c r="KM111" s="80">
        <f t="shared" si="339"/>
        <v>0</v>
      </c>
      <c r="KN111" s="80">
        <f t="shared" si="339"/>
        <v>0</v>
      </c>
      <c r="KO111" s="80">
        <f t="shared" si="339"/>
        <v>0</v>
      </c>
      <c r="KP111" s="80">
        <f t="shared" si="339"/>
        <v>1.031358990992811E-2</v>
      </c>
      <c r="KQ111" s="80">
        <f t="shared" si="339"/>
        <v>0</v>
      </c>
      <c r="KR111" s="80">
        <f t="shared" si="339"/>
        <v>0</v>
      </c>
    </row>
    <row r="112" spans="4:304" x14ac:dyDescent="0.15">
      <c r="AF112" s="79"/>
      <c r="AG112" s="79"/>
      <c r="CU112" s="82" t="s">
        <v>373</v>
      </c>
      <c r="CV112" s="83" t="s">
        <v>28</v>
      </c>
      <c r="CW112" s="80">
        <f t="shared" ref="CW112:FH112" si="340">CW$102*CW89</f>
        <v>0</v>
      </c>
      <c r="CX112" s="80">
        <f t="shared" si="340"/>
        <v>0</v>
      </c>
      <c r="CY112" s="80">
        <f t="shared" si="340"/>
        <v>0</v>
      </c>
      <c r="CZ112" s="80">
        <f t="shared" si="340"/>
        <v>0</v>
      </c>
      <c r="DA112" s="80">
        <f t="shared" si="340"/>
        <v>1.1106971634884332E-3</v>
      </c>
      <c r="DB112" s="80">
        <f t="shared" si="340"/>
        <v>8.2768181735085332E-5</v>
      </c>
      <c r="DC112" s="80">
        <f t="shared" si="340"/>
        <v>0</v>
      </c>
      <c r="DD112" s="80">
        <f t="shared" si="340"/>
        <v>0</v>
      </c>
      <c r="DE112" s="80">
        <f t="shared" si="340"/>
        <v>1.9751705650401422E-4</v>
      </c>
      <c r="DF112" s="80">
        <f t="shared" si="340"/>
        <v>0</v>
      </c>
      <c r="DG112" s="80">
        <f t="shared" si="340"/>
        <v>0</v>
      </c>
      <c r="DH112" s="80">
        <f t="shared" si="340"/>
        <v>0</v>
      </c>
      <c r="DI112" s="80">
        <f t="shared" si="340"/>
        <v>0</v>
      </c>
      <c r="DJ112" s="80">
        <f t="shared" si="340"/>
        <v>0</v>
      </c>
      <c r="DK112" s="80">
        <f t="shared" si="340"/>
        <v>0</v>
      </c>
      <c r="DL112" s="80">
        <f t="shared" si="340"/>
        <v>1.4440551805408972E-2</v>
      </c>
      <c r="DM112" s="80">
        <f t="shared" si="340"/>
        <v>0</v>
      </c>
      <c r="DN112" s="80">
        <f t="shared" si="340"/>
        <v>0</v>
      </c>
      <c r="DO112" s="80">
        <f t="shared" si="340"/>
        <v>1.049585354733422E-4</v>
      </c>
      <c r="DP112" s="80">
        <f t="shared" si="340"/>
        <v>3.6517988418805512E-2</v>
      </c>
      <c r="DQ112" s="80">
        <f t="shared" si="340"/>
        <v>0</v>
      </c>
      <c r="DR112" s="80">
        <f t="shared" si="340"/>
        <v>1.3928814854278392E-2</v>
      </c>
      <c r="DS112" s="80">
        <f t="shared" si="340"/>
        <v>1.5167769304887006E-5</v>
      </c>
      <c r="DT112" s="80">
        <f t="shared" si="340"/>
        <v>0</v>
      </c>
      <c r="DU112" s="80">
        <f t="shared" si="340"/>
        <v>0</v>
      </c>
      <c r="DV112" s="80">
        <f t="shared" si="340"/>
        <v>0</v>
      </c>
      <c r="DW112" s="80">
        <f t="shared" si="340"/>
        <v>0</v>
      </c>
      <c r="DX112" s="80">
        <f t="shared" si="340"/>
        <v>0</v>
      </c>
      <c r="DY112" s="80">
        <f t="shared" si="340"/>
        <v>0</v>
      </c>
      <c r="DZ112" s="80">
        <f t="shared" si="340"/>
        <v>0</v>
      </c>
      <c r="EA112" s="80">
        <f t="shared" si="340"/>
        <v>0</v>
      </c>
      <c r="EB112" s="80">
        <f t="shared" si="340"/>
        <v>5.9001697344858724E-5</v>
      </c>
      <c r="EC112" s="80">
        <f t="shared" si="340"/>
        <v>0</v>
      </c>
      <c r="ED112" s="80">
        <f t="shared" si="340"/>
        <v>0</v>
      </c>
      <c r="EE112" s="80">
        <f t="shared" si="340"/>
        <v>0</v>
      </c>
      <c r="EF112" s="80">
        <f t="shared" si="340"/>
        <v>0</v>
      </c>
      <c r="EG112" s="80">
        <f t="shared" si="340"/>
        <v>0</v>
      </c>
      <c r="EH112" s="80">
        <f t="shared" si="340"/>
        <v>0</v>
      </c>
      <c r="EI112" s="80">
        <f t="shared" si="340"/>
        <v>0</v>
      </c>
      <c r="EJ112" s="80">
        <f t="shared" si="340"/>
        <v>0</v>
      </c>
      <c r="EK112" s="80">
        <f t="shared" si="340"/>
        <v>9.3205489294420708E-5</v>
      </c>
      <c r="EL112" s="80">
        <f t="shared" si="340"/>
        <v>0</v>
      </c>
      <c r="EM112" s="80">
        <f t="shared" si="340"/>
        <v>0</v>
      </c>
      <c r="EN112" s="80">
        <f t="shared" si="340"/>
        <v>0</v>
      </c>
      <c r="EO112" s="80">
        <f t="shared" si="340"/>
        <v>0</v>
      </c>
      <c r="EP112" s="80">
        <f t="shared" si="340"/>
        <v>0</v>
      </c>
      <c r="EQ112" s="80">
        <f t="shared" si="340"/>
        <v>1.901828461125969E-4</v>
      </c>
      <c r="ER112" s="80">
        <f t="shared" si="340"/>
        <v>0</v>
      </c>
      <c r="ES112" s="80">
        <f t="shared" si="340"/>
        <v>0</v>
      </c>
      <c r="ET112" s="80">
        <f t="shared" si="340"/>
        <v>0</v>
      </c>
      <c r="EU112" s="80">
        <f t="shared" si="340"/>
        <v>0</v>
      </c>
      <c r="EV112" s="80">
        <f t="shared" si="340"/>
        <v>1.10037854014718E-4</v>
      </c>
      <c r="EW112" s="80">
        <f t="shared" si="340"/>
        <v>0</v>
      </c>
      <c r="EX112" s="80">
        <f t="shared" si="340"/>
        <v>0</v>
      </c>
      <c r="EY112" s="80">
        <f t="shared" si="340"/>
        <v>0</v>
      </c>
      <c r="EZ112" s="80">
        <f t="shared" si="340"/>
        <v>0</v>
      </c>
      <c r="FA112" s="80">
        <f t="shared" si="340"/>
        <v>0</v>
      </c>
      <c r="FB112" s="80">
        <f t="shared" si="340"/>
        <v>0</v>
      </c>
      <c r="FC112" s="80">
        <f t="shared" si="340"/>
        <v>0</v>
      </c>
      <c r="FD112" s="80">
        <f t="shared" si="340"/>
        <v>7.2502540813239606E-4</v>
      </c>
      <c r="FE112" s="80">
        <f t="shared" si="340"/>
        <v>1.2175102754377726E-4</v>
      </c>
      <c r="FF112" s="80">
        <f t="shared" si="340"/>
        <v>1.958430693777572E-3</v>
      </c>
      <c r="FG112" s="80">
        <f t="shared" si="340"/>
        <v>0</v>
      </c>
      <c r="FH112" s="80">
        <f t="shared" si="340"/>
        <v>2.243437365569615E-4</v>
      </c>
      <c r="FI112" s="80">
        <f t="shared" ref="FI112:HT112" si="341">FI$102*FI89</f>
        <v>0</v>
      </c>
      <c r="FJ112" s="80">
        <f t="shared" si="341"/>
        <v>0</v>
      </c>
      <c r="FK112" s="80">
        <f t="shared" si="341"/>
        <v>0</v>
      </c>
      <c r="FL112" s="80">
        <f t="shared" si="341"/>
        <v>0</v>
      </c>
      <c r="FM112" s="80">
        <f t="shared" si="341"/>
        <v>0</v>
      </c>
      <c r="FN112" s="80">
        <f t="shared" si="341"/>
        <v>0</v>
      </c>
      <c r="FO112" s="80">
        <f t="shared" si="341"/>
        <v>0</v>
      </c>
      <c r="FP112" s="80">
        <f t="shared" si="341"/>
        <v>3.220154153009336E-4</v>
      </c>
      <c r="FQ112" s="80">
        <f t="shared" si="341"/>
        <v>0</v>
      </c>
      <c r="FR112" s="80">
        <f t="shared" si="341"/>
        <v>2.0287398530935183E-4</v>
      </c>
      <c r="FS112" s="80">
        <f t="shared" si="341"/>
        <v>1.0027070279651688E-3</v>
      </c>
      <c r="FT112" s="80">
        <f t="shared" si="341"/>
        <v>1.1931463987904958E-4</v>
      </c>
      <c r="FU112" s="80">
        <f t="shared" si="341"/>
        <v>0</v>
      </c>
      <c r="FV112" s="80">
        <f t="shared" si="341"/>
        <v>0</v>
      </c>
      <c r="FW112" s="80">
        <f t="shared" si="341"/>
        <v>0</v>
      </c>
      <c r="FX112" s="80">
        <f t="shared" si="341"/>
        <v>0</v>
      </c>
      <c r="FY112" s="80">
        <f t="shared" si="341"/>
        <v>0</v>
      </c>
      <c r="FZ112" s="80">
        <f t="shared" si="341"/>
        <v>0</v>
      </c>
      <c r="GA112" s="80">
        <f t="shared" si="341"/>
        <v>0</v>
      </c>
      <c r="GB112" s="80">
        <f t="shared" si="341"/>
        <v>0</v>
      </c>
      <c r="GC112" s="80">
        <f t="shared" si="341"/>
        <v>8.1943067026275926E-5</v>
      </c>
      <c r="GD112" s="80">
        <f t="shared" si="341"/>
        <v>0</v>
      </c>
      <c r="GE112" s="80">
        <f t="shared" si="341"/>
        <v>0</v>
      </c>
      <c r="GF112" s="80">
        <f t="shared" si="341"/>
        <v>0</v>
      </c>
      <c r="GG112" s="80">
        <f t="shared" si="341"/>
        <v>0</v>
      </c>
      <c r="GH112" s="80">
        <f t="shared" si="341"/>
        <v>0</v>
      </c>
      <c r="GI112" s="80">
        <f t="shared" si="341"/>
        <v>0</v>
      </c>
      <c r="GJ112" s="80">
        <f t="shared" si="341"/>
        <v>0</v>
      </c>
      <c r="GK112" s="80">
        <f t="shared" si="341"/>
        <v>0</v>
      </c>
      <c r="GL112" s="80">
        <f t="shared" si="341"/>
        <v>0</v>
      </c>
      <c r="GM112" s="80">
        <f t="shared" si="341"/>
        <v>0</v>
      </c>
      <c r="GN112" s="80">
        <f t="shared" si="341"/>
        <v>0</v>
      </c>
      <c r="GO112" s="80">
        <f t="shared" si="341"/>
        <v>0</v>
      </c>
      <c r="GP112" s="80">
        <f t="shared" si="341"/>
        <v>0</v>
      </c>
      <c r="GQ112" s="80">
        <f t="shared" si="341"/>
        <v>0</v>
      </c>
      <c r="GR112" s="80">
        <f t="shared" si="341"/>
        <v>0</v>
      </c>
      <c r="GS112" s="80">
        <f t="shared" si="341"/>
        <v>0</v>
      </c>
      <c r="GT112" s="80">
        <f t="shared" si="341"/>
        <v>2.2106025948038258E-4</v>
      </c>
      <c r="GU112" s="80">
        <f t="shared" si="341"/>
        <v>0</v>
      </c>
      <c r="GV112" s="80">
        <f t="shared" si="341"/>
        <v>0</v>
      </c>
      <c r="GW112" s="80">
        <f t="shared" si="341"/>
        <v>0</v>
      </c>
      <c r="GX112" s="80">
        <f t="shared" si="341"/>
        <v>0</v>
      </c>
      <c r="GY112" s="80">
        <f t="shared" si="341"/>
        <v>0</v>
      </c>
      <c r="GZ112" s="80">
        <f t="shared" si="341"/>
        <v>0</v>
      </c>
      <c r="HA112" s="80">
        <f t="shared" si="341"/>
        <v>0</v>
      </c>
      <c r="HB112" s="80">
        <f t="shared" si="341"/>
        <v>1.5997286968611959E-5</v>
      </c>
      <c r="HC112" s="80">
        <f t="shared" si="341"/>
        <v>0</v>
      </c>
      <c r="HD112" s="80">
        <f t="shared" si="341"/>
        <v>0</v>
      </c>
      <c r="HE112" s="80">
        <f t="shared" si="341"/>
        <v>0</v>
      </c>
      <c r="HF112" s="80">
        <f t="shared" si="341"/>
        <v>0</v>
      </c>
      <c r="HG112" s="80">
        <f t="shared" si="341"/>
        <v>0</v>
      </c>
      <c r="HH112" s="80">
        <f t="shared" si="341"/>
        <v>0</v>
      </c>
      <c r="HI112" s="80">
        <f t="shared" si="341"/>
        <v>3.9196444349643928E-5</v>
      </c>
      <c r="HJ112" s="80">
        <f t="shared" si="341"/>
        <v>0</v>
      </c>
      <c r="HK112" s="80">
        <f t="shared" si="341"/>
        <v>5.3786057940284073E-4</v>
      </c>
      <c r="HL112" s="80">
        <f t="shared" si="341"/>
        <v>0</v>
      </c>
      <c r="HM112" s="80">
        <f t="shared" si="341"/>
        <v>0</v>
      </c>
      <c r="HN112" s="80">
        <f t="shared" si="341"/>
        <v>0</v>
      </c>
      <c r="HO112" s="80">
        <f t="shared" si="341"/>
        <v>1.9165439837041763E-4</v>
      </c>
      <c r="HP112" s="80">
        <f t="shared" si="341"/>
        <v>8.441701930414696E-5</v>
      </c>
      <c r="HQ112" s="80">
        <f t="shared" si="341"/>
        <v>6.034698875274804E-5</v>
      </c>
      <c r="HR112" s="80">
        <f t="shared" si="341"/>
        <v>5.199739203226413E-4</v>
      </c>
      <c r="HS112" s="80">
        <f t="shared" si="341"/>
        <v>0</v>
      </c>
      <c r="HT112" s="80">
        <f t="shared" si="341"/>
        <v>1.6776144535378328E-4</v>
      </c>
      <c r="HU112" s="80">
        <f t="shared" ref="HU112:KF112" si="342">HU$102*HU89</f>
        <v>0</v>
      </c>
      <c r="HV112" s="80">
        <f t="shared" si="342"/>
        <v>0</v>
      </c>
      <c r="HW112" s="80">
        <f t="shared" si="342"/>
        <v>0</v>
      </c>
      <c r="HX112" s="80">
        <f t="shared" si="342"/>
        <v>0</v>
      </c>
      <c r="HY112" s="80">
        <f t="shared" si="342"/>
        <v>0</v>
      </c>
      <c r="HZ112" s="80">
        <f t="shared" si="342"/>
        <v>0</v>
      </c>
      <c r="IA112" s="80">
        <f t="shared" si="342"/>
        <v>0</v>
      </c>
      <c r="IB112" s="80">
        <f t="shared" si="342"/>
        <v>0</v>
      </c>
      <c r="IC112" s="80">
        <f t="shared" si="342"/>
        <v>0</v>
      </c>
      <c r="ID112" s="80">
        <f t="shared" si="342"/>
        <v>0</v>
      </c>
      <c r="IE112" s="80">
        <f t="shared" si="342"/>
        <v>0</v>
      </c>
      <c r="IF112" s="80">
        <f t="shared" si="342"/>
        <v>0</v>
      </c>
      <c r="IG112" s="80">
        <f t="shared" si="342"/>
        <v>5.8101562933084782E-5</v>
      </c>
      <c r="IH112" s="80">
        <f t="shared" si="342"/>
        <v>0</v>
      </c>
      <c r="II112" s="80">
        <f t="shared" si="342"/>
        <v>0</v>
      </c>
      <c r="IJ112" s="80">
        <f t="shared" si="342"/>
        <v>0</v>
      </c>
      <c r="IK112" s="80">
        <f t="shared" si="342"/>
        <v>0</v>
      </c>
      <c r="IL112" s="80">
        <f t="shared" si="342"/>
        <v>0</v>
      </c>
      <c r="IM112" s="80">
        <f t="shared" si="342"/>
        <v>0</v>
      </c>
      <c r="IN112" s="80">
        <f t="shared" si="342"/>
        <v>0</v>
      </c>
      <c r="IO112" s="80">
        <f t="shared" si="342"/>
        <v>0</v>
      </c>
      <c r="IP112" s="80">
        <f t="shared" si="342"/>
        <v>0</v>
      </c>
      <c r="IQ112" s="80">
        <f t="shared" si="342"/>
        <v>0</v>
      </c>
      <c r="IR112" s="80">
        <f t="shared" si="342"/>
        <v>0</v>
      </c>
      <c r="IS112" s="80">
        <f t="shared" si="342"/>
        <v>0</v>
      </c>
      <c r="IT112" s="80">
        <f t="shared" si="342"/>
        <v>1.0330167402450333E-4</v>
      </c>
      <c r="IU112" s="80">
        <f t="shared" si="342"/>
        <v>0</v>
      </c>
      <c r="IV112" s="80">
        <f t="shared" si="342"/>
        <v>0</v>
      </c>
      <c r="IW112" s="80">
        <f t="shared" si="342"/>
        <v>0</v>
      </c>
      <c r="IX112" s="80">
        <f t="shared" si="342"/>
        <v>3.2882126647383154E-5</v>
      </c>
      <c r="IY112" s="80">
        <f t="shared" si="342"/>
        <v>0</v>
      </c>
      <c r="IZ112" s="80">
        <f t="shared" si="342"/>
        <v>0</v>
      </c>
      <c r="JA112" s="80">
        <f t="shared" si="342"/>
        <v>0</v>
      </c>
      <c r="JB112" s="80">
        <f t="shared" si="342"/>
        <v>0</v>
      </c>
      <c r="JC112" s="80">
        <f t="shared" si="342"/>
        <v>0</v>
      </c>
      <c r="JD112" s="80">
        <f t="shared" si="342"/>
        <v>0</v>
      </c>
      <c r="JE112" s="80">
        <f t="shared" si="342"/>
        <v>0</v>
      </c>
      <c r="JF112" s="80">
        <f t="shared" si="342"/>
        <v>0</v>
      </c>
      <c r="JG112" s="80">
        <f t="shared" si="342"/>
        <v>0</v>
      </c>
      <c r="JH112" s="80">
        <f t="shared" si="342"/>
        <v>0</v>
      </c>
      <c r="JI112" s="80">
        <f t="shared" si="342"/>
        <v>1.2499896453081744E-4</v>
      </c>
      <c r="JJ112" s="80">
        <f t="shared" si="342"/>
        <v>0</v>
      </c>
      <c r="JK112" s="80">
        <f t="shared" si="342"/>
        <v>0</v>
      </c>
      <c r="JL112" s="80">
        <f t="shared" si="342"/>
        <v>0</v>
      </c>
      <c r="JM112" s="80">
        <f t="shared" si="342"/>
        <v>0</v>
      </c>
      <c r="JN112" s="80">
        <f t="shared" si="342"/>
        <v>0</v>
      </c>
      <c r="JO112" s="80">
        <f t="shared" si="342"/>
        <v>0</v>
      </c>
      <c r="JP112" s="80">
        <f t="shared" si="342"/>
        <v>0</v>
      </c>
      <c r="JQ112" s="80">
        <f t="shared" si="342"/>
        <v>0</v>
      </c>
      <c r="JR112" s="80">
        <f t="shared" si="342"/>
        <v>3.5511714399084622E-4</v>
      </c>
      <c r="JS112" s="80">
        <f t="shared" si="342"/>
        <v>0</v>
      </c>
      <c r="JT112" s="80">
        <f t="shared" si="342"/>
        <v>0</v>
      </c>
      <c r="JU112" s="80">
        <f t="shared" si="342"/>
        <v>0</v>
      </c>
      <c r="JV112" s="80">
        <f t="shared" si="342"/>
        <v>0</v>
      </c>
      <c r="JW112" s="80">
        <f t="shared" si="342"/>
        <v>1.9181669907785608E-3</v>
      </c>
      <c r="JX112" s="80">
        <f t="shared" si="342"/>
        <v>0</v>
      </c>
      <c r="JY112" s="80">
        <f t="shared" si="342"/>
        <v>0</v>
      </c>
      <c r="JZ112" s="80">
        <f t="shared" si="342"/>
        <v>7.2771333431338903E-2</v>
      </c>
      <c r="KA112" s="80">
        <f t="shared" si="342"/>
        <v>0</v>
      </c>
      <c r="KB112" s="80">
        <f t="shared" si="342"/>
        <v>0</v>
      </c>
      <c r="KC112" s="80">
        <f t="shared" si="342"/>
        <v>0</v>
      </c>
      <c r="KD112" s="80">
        <f t="shared" si="342"/>
        <v>0</v>
      </c>
      <c r="KE112" s="80">
        <f t="shared" si="342"/>
        <v>9.8880764791981195E-4</v>
      </c>
      <c r="KF112" s="80">
        <f t="shared" si="342"/>
        <v>0.12428044009578715</v>
      </c>
      <c r="KG112" s="80">
        <f t="shared" ref="KG112:KR112" si="343">KG$102*KG89</f>
        <v>0</v>
      </c>
      <c r="KH112" s="80">
        <f t="shared" si="343"/>
        <v>1.2383099906270992E-2</v>
      </c>
      <c r="KI112" s="80">
        <f t="shared" si="343"/>
        <v>0</v>
      </c>
      <c r="KJ112" s="80">
        <f t="shared" si="343"/>
        <v>0</v>
      </c>
      <c r="KK112" s="80">
        <f t="shared" si="343"/>
        <v>4.3715711027182198E-2</v>
      </c>
      <c r="KL112" s="80">
        <f t="shared" si="343"/>
        <v>1.7832645975844851E-3</v>
      </c>
      <c r="KM112" s="80">
        <f t="shared" si="343"/>
        <v>2.1914039922364081E-5</v>
      </c>
      <c r="KN112" s="80">
        <f t="shared" si="343"/>
        <v>5.0804779600386934E-4</v>
      </c>
      <c r="KO112" s="80">
        <f t="shared" si="343"/>
        <v>9.0512515883035903E-4</v>
      </c>
      <c r="KP112" s="80">
        <f t="shared" si="343"/>
        <v>1.975784704283395E-3</v>
      </c>
      <c r="KQ112" s="80">
        <f t="shared" si="343"/>
        <v>0</v>
      </c>
      <c r="KR112" s="80">
        <f t="shared" si="343"/>
        <v>0</v>
      </c>
    </row>
    <row r="113" spans="32:304" x14ac:dyDescent="0.15">
      <c r="AF113" s="79"/>
      <c r="AG113" s="79"/>
      <c r="CU113" s="82" t="s">
        <v>372</v>
      </c>
      <c r="CV113" s="83" t="s">
        <v>29</v>
      </c>
      <c r="CW113" s="80">
        <f t="shared" ref="CW113:FH113" si="344">CW$102*CW90</f>
        <v>1.9176891775106884E-4</v>
      </c>
      <c r="CX113" s="80">
        <f t="shared" si="344"/>
        <v>0</v>
      </c>
      <c r="CY113" s="80">
        <f t="shared" si="344"/>
        <v>1.8635706509972107E-3</v>
      </c>
      <c r="CZ113" s="80">
        <f t="shared" si="344"/>
        <v>0</v>
      </c>
      <c r="DA113" s="80">
        <f t="shared" si="344"/>
        <v>8.6452553354751172E-4</v>
      </c>
      <c r="DB113" s="80">
        <f t="shared" si="344"/>
        <v>0</v>
      </c>
      <c r="DC113" s="80">
        <f t="shared" si="344"/>
        <v>0</v>
      </c>
      <c r="DD113" s="80">
        <f t="shared" si="344"/>
        <v>0</v>
      </c>
      <c r="DE113" s="80">
        <f t="shared" si="344"/>
        <v>2.0835176583308018E-3</v>
      </c>
      <c r="DF113" s="80">
        <f t="shared" si="344"/>
        <v>0</v>
      </c>
      <c r="DG113" s="80">
        <f t="shared" si="344"/>
        <v>0</v>
      </c>
      <c r="DH113" s="80">
        <f t="shared" si="344"/>
        <v>1.4972539517585485E-3</v>
      </c>
      <c r="DI113" s="80">
        <f t="shared" si="344"/>
        <v>0</v>
      </c>
      <c r="DJ113" s="80">
        <f t="shared" si="344"/>
        <v>0</v>
      </c>
      <c r="DK113" s="80">
        <f t="shared" si="344"/>
        <v>0</v>
      </c>
      <c r="DL113" s="80">
        <f t="shared" si="344"/>
        <v>0</v>
      </c>
      <c r="DM113" s="80">
        <f t="shared" si="344"/>
        <v>0</v>
      </c>
      <c r="DN113" s="80">
        <f t="shared" si="344"/>
        <v>0</v>
      </c>
      <c r="DO113" s="80">
        <f t="shared" si="344"/>
        <v>9.7168669818437913E-5</v>
      </c>
      <c r="DP113" s="80">
        <f t="shared" si="344"/>
        <v>0</v>
      </c>
      <c r="DQ113" s="80">
        <f t="shared" si="344"/>
        <v>3.8841488547246233E-5</v>
      </c>
      <c r="DR113" s="80">
        <f t="shared" si="344"/>
        <v>0</v>
      </c>
      <c r="DS113" s="80">
        <f t="shared" si="344"/>
        <v>0</v>
      </c>
      <c r="DT113" s="80">
        <f t="shared" si="344"/>
        <v>2.207904563217547E-2</v>
      </c>
      <c r="DU113" s="80">
        <f t="shared" si="344"/>
        <v>0</v>
      </c>
      <c r="DV113" s="80">
        <f t="shared" si="344"/>
        <v>0</v>
      </c>
      <c r="DW113" s="80">
        <f t="shared" si="344"/>
        <v>0</v>
      </c>
      <c r="DX113" s="80">
        <f t="shared" si="344"/>
        <v>0</v>
      </c>
      <c r="DY113" s="80">
        <f t="shared" si="344"/>
        <v>2.2786039540621946E-4</v>
      </c>
      <c r="DZ113" s="80">
        <f t="shared" si="344"/>
        <v>5.8465101901261673E-4</v>
      </c>
      <c r="EA113" s="80">
        <f t="shared" si="344"/>
        <v>0</v>
      </c>
      <c r="EB113" s="80">
        <f t="shared" si="344"/>
        <v>0</v>
      </c>
      <c r="EC113" s="80">
        <f t="shared" si="344"/>
        <v>4.7880955965813588E-4</v>
      </c>
      <c r="ED113" s="80">
        <f t="shared" si="344"/>
        <v>0</v>
      </c>
      <c r="EE113" s="80">
        <f t="shared" si="344"/>
        <v>0</v>
      </c>
      <c r="EF113" s="80">
        <f t="shared" si="344"/>
        <v>0</v>
      </c>
      <c r="EG113" s="80">
        <f t="shared" si="344"/>
        <v>5.0407797442055701E-5</v>
      </c>
      <c r="EH113" s="80">
        <f t="shared" si="344"/>
        <v>0</v>
      </c>
      <c r="EI113" s="80">
        <f t="shared" si="344"/>
        <v>1.6859999587852191E-2</v>
      </c>
      <c r="EJ113" s="80">
        <f t="shared" si="344"/>
        <v>1.7081308806483501E-2</v>
      </c>
      <c r="EK113" s="80">
        <f t="shared" si="344"/>
        <v>3.5326788736096606E-4</v>
      </c>
      <c r="EL113" s="80">
        <f t="shared" si="344"/>
        <v>3.1969954023732094E-2</v>
      </c>
      <c r="EM113" s="80">
        <f t="shared" si="344"/>
        <v>1.3793948900204284E-3</v>
      </c>
      <c r="EN113" s="80">
        <f t="shared" si="344"/>
        <v>0</v>
      </c>
      <c r="EO113" s="80">
        <f t="shared" si="344"/>
        <v>6.6219662035675559E-5</v>
      </c>
      <c r="EP113" s="80">
        <f t="shared" si="344"/>
        <v>0</v>
      </c>
      <c r="EQ113" s="80">
        <f t="shared" si="344"/>
        <v>3.7259958403741678E-4</v>
      </c>
      <c r="ER113" s="80">
        <f t="shared" si="344"/>
        <v>2.1754374384975732E-4</v>
      </c>
      <c r="ES113" s="80">
        <f t="shared" si="344"/>
        <v>4.8571281049575397E-5</v>
      </c>
      <c r="ET113" s="80">
        <f t="shared" si="344"/>
        <v>0</v>
      </c>
      <c r="EU113" s="80">
        <f t="shared" si="344"/>
        <v>0</v>
      </c>
      <c r="EV113" s="80">
        <f t="shared" si="344"/>
        <v>0</v>
      </c>
      <c r="EW113" s="80">
        <f t="shared" si="344"/>
        <v>4.0205088835733489E-3</v>
      </c>
      <c r="EX113" s="80">
        <f t="shared" si="344"/>
        <v>2.0891317949590328E-3</v>
      </c>
      <c r="EY113" s="80">
        <f t="shared" si="344"/>
        <v>1.0631240353510112E-4</v>
      </c>
      <c r="EZ113" s="80">
        <f t="shared" si="344"/>
        <v>0</v>
      </c>
      <c r="FA113" s="80">
        <f t="shared" si="344"/>
        <v>3.2301082945042701E-3</v>
      </c>
      <c r="FB113" s="80">
        <f t="shared" si="344"/>
        <v>1.7754549899439006E-3</v>
      </c>
      <c r="FC113" s="80">
        <f t="shared" si="344"/>
        <v>3.6465460893592128E-3</v>
      </c>
      <c r="FD113" s="80">
        <f t="shared" si="344"/>
        <v>1.6511006094065566E-3</v>
      </c>
      <c r="FE113" s="80">
        <f t="shared" si="344"/>
        <v>1.2368074567682397E-2</v>
      </c>
      <c r="FF113" s="80">
        <f t="shared" si="344"/>
        <v>1.6384705420026294E-3</v>
      </c>
      <c r="FG113" s="80">
        <f t="shared" si="344"/>
        <v>0</v>
      </c>
      <c r="FH113" s="80">
        <f t="shared" si="344"/>
        <v>1.6683410353105195E-3</v>
      </c>
      <c r="FI113" s="80">
        <f t="shared" ref="FI113:HT113" si="345">FI$102*FI90</f>
        <v>6.1420385565280242E-4</v>
      </c>
      <c r="FJ113" s="80">
        <f t="shared" si="345"/>
        <v>0</v>
      </c>
      <c r="FK113" s="80">
        <f t="shared" si="345"/>
        <v>1.2601614967734084E-4</v>
      </c>
      <c r="FL113" s="80">
        <f t="shared" si="345"/>
        <v>0</v>
      </c>
      <c r="FM113" s="80">
        <f t="shared" si="345"/>
        <v>0</v>
      </c>
      <c r="FN113" s="80">
        <f t="shared" si="345"/>
        <v>4.8553054257610793E-4</v>
      </c>
      <c r="FO113" s="80">
        <f t="shared" si="345"/>
        <v>0</v>
      </c>
      <c r="FP113" s="80">
        <f t="shared" si="345"/>
        <v>1.4098664497166715E-3</v>
      </c>
      <c r="FQ113" s="80">
        <f t="shared" si="345"/>
        <v>0</v>
      </c>
      <c r="FR113" s="80">
        <f t="shared" si="345"/>
        <v>0</v>
      </c>
      <c r="FS113" s="80">
        <f t="shared" si="345"/>
        <v>9.319434507353868E-4</v>
      </c>
      <c r="FT113" s="80">
        <f t="shared" si="345"/>
        <v>5.3769753210427553E-4</v>
      </c>
      <c r="FU113" s="80">
        <f t="shared" si="345"/>
        <v>0</v>
      </c>
      <c r="FV113" s="80">
        <f t="shared" si="345"/>
        <v>0</v>
      </c>
      <c r="FW113" s="80">
        <f t="shared" si="345"/>
        <v>0</v>
      </c>
      <c r="FX113" s="80">
        <f t="shared" si="345"/>
        <v>2.5216909388163961E-4</v>
      </c>
      <c r="FY113" s="80">
        <f t="shared" si="345"/>
        <v>3.528466131143029E-4</v>
      </c>
      <c r="FZ113" s="80">
        <f t="shared" si="345"/>
        <v>0</v>
      </c>
      <c r="GA113" s="80">
        <f t="shared" si="345"/>
        <v>0</v>
      </c>
      <c r="GB113" s="80">
        <f t="shared" si="345"/>
        <v>0</v>
      </c>
      <c r="GC113" s="80">
        <f t="shared" si="345"/>
        <v>6.1071784457596221E-4</v>
      </c>
      <c r="GD113" s="80">
        <f t="shared" si="345"/>
        <v>4.7720552209731609E-4</v>
      </c>
      <c r="GE113" s="80">
        <f t="shared" si="345"/>
        <v>0</v>
      </c>
      <c r="GF113" s="80">
        <f t="shared" si="345"/>
        <v>0</v>
      </c>
      <c r="GG113" s="80">
        <f t="shared" si="345"/>
        <v>0</v>
      </c>
      <c r="GH113" s="80">
        <f t="shared" si="345"/>
        <v>0</v>
      </c>
      <c r="GI113" s="80">
        <f t="shared" si="345"/>
        <v>2.4159894934754322E-4</v>
      </c>
      <c r="GJ113" s="80">
        <f t="shared" si="345"/>
        <v>0</v>
      </c>
      <c r="GK113" s="80">
        <f t="shared" si="345"/>
        <v>0</v>
      </c>
      <c r="GL113" s="80">
        <f t="shared" si="345"/>
        <v>0</v>
      </c>
      <c r="GM113" s="80">
        <f t="shared" si="345"/>
        <v>0</v>
      </c>
      <c r="GN113" s="80">
        <f t="shared" si="345"/>
        <v>2.5934298038036529E-4</v>
      </c>
      <c r="GO113" s="80">
        <f t="shared" si="345"/>
        <v>1.669123891247215E-4</v>
      </c>
      <c r="GP113" s="80">
        <f t="shared" si="345"/>
        <v>0</v>
      </c>
      <c r="GQ113" s="80">
        <f t="shared" si="345"/>
        <v>0</v>
      </c>
      <c r="GR113" s="80">
        <f t="shared" si="345"/>
        <v>2.5694473565499964E-4</v>
      </c>
      <c r="GS113" s="80">
        <f t="shared" si="345"/>
        <v>0</v>
      </c>
      <c r="GT113" s="80">
        <f t="shared" si="345"/>
        <v>1.3925648227563131E-4</v>
      </c>
      <c r="GU113" s="80">
        <f t="shared" si="345"/>
        <v>0</v>
      </c>
      <c r="GV113" s="80">
        <f t="shared" si="345"/>
        <v>1.8668738288582845E-4</v>
      </c>
      <c r="GW113" s="80">
        <f t="shared" si="345"/>
        <v>0</v>
      </c>
      <c r="GX113" s="80">
        <f t="shared" si="345"/>
        <v>7.6252985782111835E-4</v>
      </c>
      <c r="GY113" s="80">
        <f t="shared" si="345"/>
        <v>2.0349632156431543E-3</v>
      </c>
      <c r="GZ113" s="80">
        <f t="shared" si="345"/>
        <v>1.9380249247998293E-4</v>
      </c>
      <c r="HA113" s="80">
        <f t="shared" si="345"/>
        <v>0</v>
      </c>
      <c r="HB113" s="80">
        <f t="shared" si="345"/>
        <v>0</v>
      </c>
      <c r="HC113" s="80">
        <f t="shared" si="345"/>
        <v>0</v>
      </c>
      <c r="HD113" s="80">
        <f t="shared" si="345"/>
        <v>5.6350941756169361E-3</v>
      </c>
      <c r="HE113" s="80">
        <f t="shared" si="345"/>
        <v>0</v>
      </c>
      <c r="HF113" s="80">
        <f t="shared" si="345"/>
        <v>0</v>
      </c>
      <c r="HG113" s="80">
        <f t="shared" si="345"/>
        <v>0</v>
      </c>
      <c r="HH113" s="80">
        <f t="shared" si="345"/>
        <v>0</v>
      </c>
      <c r="HI113" s="80">
        <f t="shared" si="345"/>
        <v>0</v>
      </c>
      <c r="HJ113" s="80">
        <f t="shared" si="345"/>
        <v>0</v>
      </c>
      <c r="HK113" s="80">
        <f t="shared" si="345"/>
        <v>2.9095185458988351E-3</v>
      </c>
      <c r="HL113" s="80">
        <f t="shared" si="345"/>
        <v>0</v>
      </c>
      <c r="HM113" s="80">
        <f t="shared" si="345"/>
        <v>0</v>
      </c>
      <c r="HN113" s="80">
        <f t="shared" si="345"/>
        <v>0</v>
      </c>
      <c r="HO113" s="80">
        <f t="shared" si="345"/>
        <v>1.101415200315214E-4</v>
      </c>
      <c r="HP113" s="80">
        <f t="shared" si="345"/>
        <v>0</v>
      </c>
      <c r="HQ113" s="80">
        <f t="shared" si="345"/>
        <v>0</v>
      </c>
      <c r="HR113" s="80">
        <f t="shared" si="345"/>
        <v>6.3118589682760774E-3</v>
      </c>
      <c r="HS113" s="80">
        <f t="shared" si="345"/>
        <v>0</v>
      </c>
      <c r="HT113" s="80">
        <f t="shared" si="345"/>
        <v>0</v>
      </c>
      <c r="HU113" s="80">
        <f t="shared" ref="HU113:KF113" si="346">HU$102*HU90</f>
        <v>0</v>
      </c>
      <c r="HV113" s="80">
        <f t="shared" si="346"/>
        <v>0</v>
      </c>
      <c r="HW113" s="80">
        <f t="shared" si="346"/>
        <v>0</v>
      </c>
      <c r="HX113" s="80">
        <f t="shared" si="346"/>
        <v>0</v>
      </c>
      <c r="HY113" s="80">
        <f t="shared" si="346"/>
        <v>0</v>
      </c>
      <c r="HZ113" s="80">
        <f t="shared" si="346"/>
        <v>0</v>
      </c>
      <c r="IA113" s="80">
        <f t="shared" si="346"/>
        <v>0</v>
      </c>
      <c r="IB113" s="80">
        <f t="shared" si="346"/>
        <v>0</v>
      </c>
      <c r="IC113" s="80">
        <f t="shared" si="346"/>
        <v>1.0424682070228424E-3</v>
      </c>
      <c r="ID113" s="80">
        <f t="shared" si="346"/>
        <v>0</v>
      </c>
      <c r="IE113" s="80">
        <f t="shared" si="346"/>
        <v>1.03187905572489E-4</v>
      </c>
      <c r="IF113" s="80">
        <f t="shared" si="346"/>
        <v>1.8570702536215019E-4</v>
      </c>
      <c r="IG113" s="80">
        <f t="shared" si="346"/>
        <v>0</v>
      </c>
      <c r="IH113" s="80">
        <f t="shared" si="346"/>
        <v>0</v>
      </c>
      <c r="II113" s="80">
        <f t="shared" si="346"/>
        <v>0</v>
      </c>
      <c r="IJ113" s="80">
        <f t="shared" si="346"/>
        <v>0</v>
      </c>
      <c r="IK113" s="80">
        <f t="shared" si="346"/>
        <v>0</v>
      </c>
      <c r="IL113" s="80">
        <f t="shared" si="346"/>
        <v>0</v>
      </c>
      <c r="IM113" s="80">
        <f t="shared" si="346"/>
        <v>0</v>
      </c>
      <c r="IN113" s="80">
        <f t="shared" si="346"/>
        <v>7.9012510021297152E-4</v>
      </c>
      <c r="IO113" s="80">
        <f t="shared" si="346"/>
        <v>0</v>
      </c>
      <c r="IP113" s="80">
        <f t="shared" si="346"/>
        <v>1.3774359723630245E-4</v>
      </c>
      <c r="IQ113" s="80">
        <f t="shared" si="346"/>
        <v>2.3201961749688693E-4</v>
      </c>
      <c r="IR113" s="80">
        <f t="shared" si="346"/>
        <v>0</v>
      </c>
      <c r="IS113" s="80">
        <f t="shared" si="346"/>
        <v>0</v>
      </c>
      <c r="IT113" s="80">
        <f t="shared" si="346"/>
        <v>3.7359406825396215E-4</v>
      </c>
      <c r="IU113" s="80">
        <f t="shared" si="346"/>
        <v>3.9123277396872858E-5</v>
      </c>
      <c r="IV113" s="80">
        <f t="shared" si="346"/>
        <v>0</v>
      </c>
      <c r="IW113" s="80">
        <f t="shared" si="346"/>
        <v>0</v>
      </c>
      <c r="IX113" s="80">
        <f t="shared" si="346"/>
        <v>0</v>
      </c>
      <c r="IY113" s="80">
        <f t="shared" si="346"/>
        <v>0</v>
      </c>
      <c r="IZ113" s="80">
        <f t="shared" si="346"/>
        <v>0</v>
      </c>
      <c r="JA113" s="80">
        <f t="shared" si="346"/>
        <v>0</v>
      </c>
      <c r="JB113" s="80">
        <f t="shared" si="346"/>
        <v>0</v>
      </c>
      <c r="JC113" s="80">
        <f t="shared" si="346"/>
        <v>0</v>
      </c>
      <c r="JD113" s="80">
        <f t="shared" si="346"/>
        <v>2.391560490868155E-4</v>
      </c>
      <c r="JE113" s="80">
        <f t="shared" si="346"/>
        <v>0</v>
      </c>
      <c r="JF113" s="80">
        <f t="shared" si="346"/>
        <v>0</v>
      </c>
      <c r="JG113" s="80">
        <f t="shared" si="346"/>
        <v>0</v>
      </c>
      <c r="JH113" s="80">
        <f t="shared" si="346"/>
        <v>0</v>
      </c>
      <c r="JI113" s="80">
        <f t="shared" si="346"/>
        <v>4.7708336056188905E-3</v>
      </c>
      <c r="JJ113" s="80">
        <f t="shared" si="346"/>
        <v>1.1015090734922948E-3</v>
      </c>
      <c r="JK113" s="80">
        <f t="shared" si="346"/>
        <v>9.3679243419214353E-2</v>
      </c>
      <c r="JL113" s="80">
        <f t="shared" si="346"/>
        <v>6.73881897815255E-3</v>
      </c>
      <c r="JM113" s="80">
        <f t="shared" si="346"/>
        <v>0</v>
      </c>
      <c r="JN113" s="80">
        <f t="shared" si="346"/>
        <v>4.428127507994389E-4</v>
      </c>
      <c r="JO113" s="80">
        <f t="shared" si="346"/>
        <v>0</v>
      </c>
      <c r="JP113" s="80">
        <f t="shared" si="346"/>
        <v>8.3106519954221042E-4</v>
      </c>
      <c r="JQ113" s="80">
        <f t="shared" si="346"/>
        <v>0</v>
      </c>
      <c r="JR113" s="80">
        <f t="shared" si="346"/>
        <v>1.1159668628755375E-2</v>
      </c>
      <c r="JS113" s="80">
        <f t="shared" si="346"/>
        <v>7.3536301674796128E-5</v>
      </c>
      <c r="JT113" s="80">
        <f t="shared" si="346"/>
        <v>0</v>
      </c>
      <c r="JU113" s="80">
        <f t="shared" si="346"/>
        <v>7.0660228384076228E-3</v>
      </c>
      <c r="JV113" s="80">
        <f t="shared" si="346"/>
        <v>5.2406838867848108E-3</v>
      </c>
      <c r="JW113" s="80">
        <f t="shared" si="346"/>
        <v>1.3222053704565753E-3</v>
      </c>
      <c r="JX113" s="80">
        <f t="shared" si="346"/>
        <v>1.8933189022102547E-4</v>
      </c>
      <c r="JY113" s="80">
        <f t="shared" si="346"/>
        <v>0</v>
      </c>
      <c r="JZ113" s="80">
        <f t="shared" si="346"/>
        <v>4.2066129451871E-2</v>
      </c>
      <c r="KA113" s="80">
        <f t="shared" si="346"/>
        <v>0</v>
      </c>
      <c r="KB113" s="80">
        <f t="shared" si="346"/>
        <v>0</v>
      </c>
      <c r="KC113" s="80">
        <f t="shared" si="346"/>
        <v>0</v>
      </c>
      <c r="KD113" s="80">
        <f t="shared" si="346"/>
        <v>0</v>
      </c>
      <c r="KE113" s="80">
        <f t="shared" si="346"/>
        <v>0</v>
      </c>
      <c r="KF113" s="80">
        <f t="shared" si="346"/>
        <v>0</v>
      </c>
      <c r="KG113" s="80">
        <f t="shared" ref="KG113:KR113" si="347">KG$102*KG90</f>
        <v>0</v>
      </c>
      <c r="KH113" s="80">
        <f t="shared" si="347"/>
        <v>8.9875542707263927E-3</v>
      </c>
      <c r="KI113" s="80">
        <f t="shared" si="347"/>
        <v>0</v>
      </c>
      <c r="KJ113" s="80">
        <f t="shared" si="347"/>
        <v>0</v>
      </c>
      <c r="KK113" s="80">
        <f t="shared" si="347"/>
        <v>9.2819513187804986E-3</v>
      </c>
      <c r="KL113" s="80">
        <f t="shared" si="347"/>
        <v>0</v>
      </c>
      <c r="KM113" s="80">
        <f t="shared" si="347"/>
        <v>0</v>
      </c>
      <c r="KN113" s="80">
        <f t="shared" si="347"/>
        <v>0</v>
      </c>
      <c r="KO113" s="80">
        <f t="shared" si="347"/>
        <v>0</v>
      </c>
      <c r="KP113" s="80">
        <f t="shared" si="347"/>
        <v>0</v>
      </c>
      <c r="KQ113" s="80">
        <f t="shared" si="347"/>
        <v>0</v>
      </c>
      <c r="KR113" s="80">
        <f t="shared" si="347"/>
        <v>6.8547357469912274E-4</v>
      </c>
    </row>
    <row r="114" spans="32:304" x14ac:dyDescent="0.15">
      <c r="AF114" s="79"/>
      <c r="AG114" s="79"/>
      <c r="CU114" s="82" t="s">
        <v>371</v>
      </c>
      <c r="CV114" s="83" t="s">
        <v>30</v>
      </c>
      <c r="CW114" s="80">
        <f t="shared" ref="CW114:FH114" si="348">CW$102*CW91</f>
        <v>5.3766225939463133E-3</v>
      </c>
      <c r="CX114" s="80">
        <f t="shared" si="348"/>
        <v>0</v>
      </c>
      <c r="CY114" s="80">
        <f t="shared" si="348"/>
        <v>2.4737100608373174E-3</v>
      </c>
      <c r="CZ114" s="80">
        <f t="shared" si="348"/>
        <v>3.4281979920853113E-4</v>
      </c>
      <c r="DA114" s="80">
        <f t="shared" si="348"/>
        <v>5.7522763409154545E-3</v>
      </c>
      <c r="DB114" s="80">
        <f t="shared" si="348"/>
        <v>1.1581176977414601E-3</v>
      </c>
      <c r="DC114" s="80">
        <f t="shared" si="348"/>
        <v>0</v>
      </c>
      <c r="DD114" s="80">
        <f t="shared" si="348"/>
        <v>1.0619505224629116E-4</v>
      </c>
      <c r="DE114" s="80">
        <f t="shared" si="348"/>
        <v>1.3968311559572102E-4</v>
      </c>
      <c r="DF114" s="80">
        <f t="shared" si="348"/>
        <v>0</v>
      </c>
      <c r="DG114" s="80">
        <f t="shared" si="348"/>
        <v>0</v>
      </c>
      <c r="DH114" s="80">
        <f t="shared" si="348"/>
        <v>3.2198270009609338E-3</v>
      </c>
      <c r="DI114" s="80">
        <f t="shared" si="348"/>
        <v>1.2967833141806779E-3</v>
      </c>
      <c r="DJ114" s="80">
        <f t="shared" si="348"/>
        <v>0</v>
      </c>
      <c r="DK114" s="80">
        <f t="shared" si="348"/>
        <v>1.7553200201811519E-4</v>
      </c>
      <c r="DL114" s="80">
        <f t="shared" si="348"/>
        <v>0</v>
      </c>
      <c r="DM114" s="80">
        <f t="shared" si="348"/>
        <v>8.9465356621606235E-3</v>
      </c>
      <c r="DN114" s="80">
        <f t="shared" si="348"/>
        <v>3.3975362826187426E-2</v>
      </c>
      <c r="DO114" s="80">
        <f t="shared" si="348"/>
        <v>2.954663485914312E-4</v>
      </c>
      <c r="DP114" s="80">
        <f t="shared" si="348"/>
        <v>0</v>
      </c>
      <c r="DQ114" s="80">
        <f t="shared" si="348"/>
        <v>9.8562290899856173E-3</v>
      </c>
      <c r="DR114" s="80">
        <f t="shared" si="348"/>
        <v>1.127240963226622E-3</v>
      </c>
      <c r="DS114" s="80">
        <f t="shared" si="348"/>
        <v>5.1462842133070627E-4</v>
      </c>
      <c r="DT114" s="80">
        <f t="shared" si="348"/>
        <v>0.10230292508119394</v>
      </c>
      <c r="DU114" s="80">
        <f t="shared" si="348"/>
        <v>4.1227653235945457E-3</v>
      </c>
      <c r="DV114" s="80">
        <f t="shared" si="348"/>
        <v>3.7482592628496428E-4</v>
      </c>
      <c r="DW114" s="80">
        <f t="shared" si="348"/>
        <v>2.1413382001727704E-4</v>
      </c>
      <c r="DX114" s="80">
        <f t="shared" si="348"/>
        <v>0</v>
      </c>
      <c r="DY114" s="80">
        <f t="shared" si="348"/>
        <v>4.1019105366152716E-3</v>
      </c>
      <c r="DZ114" s="80">
        <f t="shared" si="348"/>
        <v>1.3969153630009295E-3</v>
      </c>
      <c r="EA114" s="80">
        <f t="shared" si="348"/>
        <v>2.1614747441182644E-3</v>
      </c>
      <c r="EB114" s="80">
        <f t="shared" si="348"/>
        <v>1.7446613229885188E-4</v>
      </c>
      <c r="EC114" s="80">
        <f t="shared" si="348"/>
        <v>5.3595392592661172E-3</v>
      </c>
      <c r="ED114" s="80">
        <f t="shared" si="348"/>
        <v>2.5566103048337795E-2</v>
      </c>
      <c r="EE114" s="80">
        <f t="shared" si="348"/>
        <v>7.1228489823915483E-2</v>
      </c>
      <c r="EF114" s="80">
        <f t="shared" si="348"/>
        <v>4.5783490477437098E-3</v>
      </c>
      <c r="EG114" s="80">
        <f t="shared" si="348"/>
        <v>5.1782171113923833E-4</v>
      </c>
      <c r="EH114" s="80">
        <f t="shared" si="348"/>
        <v>0</v>
      </c>
      <c r="EI114" s="80">
        <f t="shared" si="348"/>
        <v>1.0342934639745931E-2</v>
      </c>
      <c r="EJ114" s="80">
        <f t="shared" si="348"/>
        <v>4.0099783200031524E-3</v>
      </c>
      <c r="EK114" s="80">
        <f t="shared" si="348"/>
        <v>6.2859169923707636E-3</v>
      </c>
      <c r="EL114" s="80">
        <f t="shared" si="348"/>
        <v>0.14714228700890297</v>
      </c>
      <c r="EM114" s="80">
        <f t="shared" si="348"/>
        <v>7.4329754503744258E-3</v>
      </c>
      <c r="EN114" s="80">
        <f t="shared" si="348"/>
        <v>8.7703764745732625E-3</v>
      </c>
      <c r="EO114" s="80">
        <f t="shared" si="348"/>
        <v>0</v>
      </c>
      <c r="EP114" s="80">
        <f t="shared" si="348"/>
        <v>0</v>
      </c>
      <c r="EQ114" s="80">
        <f t="shared" si="348"/>
        <v>2.0723499159458207E-3</v>
      </c>
      <c r="ER114" s="80">
        <f t="shared" si="348"/>
        <v>1.6297164905955438E-3</v>
      </c>
      <c r="ES114" s="80">
        <f t="shared" si="348"/>
        <v>3.4649362667091605E-3</v>
      </c>
      <c r="ET114" s="80">
        <f t="shared" si="348"/>
        <v>8.8254855414582351E-3</v>
      </c>
      <c r="EU114" s="80">
        <f t="shared" si="348"/>
        <v>9.8893103463035623E-3</v>
      </c>
      <c r="EV114" s="80">
        <f t="shared" si="348"/>
        <v>5.7696497972760689E-4</v>
      </c>
      <c r="EW114" s="80">
        <f t="shared" si="348"/>
        <v>8.7086727329705616E-3</v>
      </c>
      <c r="EX114" s="80">
        <f t="shared" si="348"/>
        <v>3.6880153117774175E-3</v>
      </c>
      <c r="EY114" s="80">
        <f t="shared" si="348"/>
        <v>8.1243605812027762E-4</v>
      </c>
      <c r="EZ114" s="80">
        <f t="shared" si="348"/>
        <v>2.2028776200169291E-2</v>
      </c>
      <c r="FA114" s="80">
        <f t="shared" si="348"/>
        <v>4.9278796175073417E-3</v>
      </c>
      <c r="FB114" s="80">
        <f t="shared" si="348"/>
        <v>9.1859674769354937E-4</v>
      </c>
      <c r="FC114" s="80">
        <f t="shared" si="348"/>
        <v>9.0755752227943635E-3</v>
      </c>
      <c r="FD114" s="80">
        <f t="shared" si="348"/>
        <v>3.7075575892055658E-2</v>
      </c>
      <c r="FE114" s="80">
        <f t="shared" si="348"/>
        <v>1.1812679105622998E-2</v>
      </c>
      <c r="FF114" s="80">
        <f t="shared" si="348"/>
        <v>2.2248056344751802E-2</v>
      </c>
      <c r="FG114" s="80">
        <f t="shared" si="348"/>
        <v>1.6273896515761714E-3</v>
      </c>
      <c r="FH114" s="80">
        <f t="shared" si="348"/>
        <v>2.2597034301776623E-2</v>
      </c>
      <c r="FI114" s="80">
        <f t="shared" ref="FI114:HT114" si="349">FI$102*FI91</f>
        <v>3.9276104097039778E-2</v>
      </c>
      <c r="FJ114" s="80">
        <f t="shared" si="349"/>
        <v>2.2229605847420551E-3</v>
      </c>
      <c r="FK114" s="80">
        <f t="shared" si="349"/>
        <v>5.0231559604135841E-2</v>
      </c>
      <c r="FL114" s="80">
        <f t="shared" si="349"/>
        <v>1.0348200565416675E-3</v>
      </c>
      <c r="FM114" s="80">
        <f t="shared" si="349"/>
        <v>1.9828213256810903E-4</v>
      </c>
      <c r="FN114" s="80">
        <f t="shared" si="349"/>
        <v>5.3144305201520805E-3</v>
      </c>
      <c r="FO114" s="80">
        <f t="shared" si="349"/>
        <v>8.5326317097995623E-5</v>
      </c>
      <c r="FP114" s="80">
        <f t="shared" si="349"/>
        <v>4.0856929424032866E-3</v>
      </c>
      <c r="FQ114" s="80">
        <f t="shared" si="349"/>
        <v>9.5856800782283648E-4</v>
      </c>
      <c r="FR114" s="80">
        <f t="shared" si="349"/>
        <v>1.4980333638699238E-2</v>
      </c>
      <c r="FS114" s="80">
        <f t="shared" si="349"/>
        <v>6.5511092525907455E-3</v>
      </c>
      <c r="FT114" s="80">
        <f t="shared" si="349"/>
        <v>2.3318994827707121E-2</v>
      </c>
      <c r="FU114" s="80">
        <f t="shared" si="349"/>
        <v>0</v>
      </c>
      <c r="FV114" s="80">
        <f t="shared" si="349"/>
        <v>1.6428873853167581E-3</v>
      </c>
      <c r="FW114" s="80">
        <f t="shared" si="349"/>
        <v>0</v>
      </c>
      <c r="FX114" s="80">
        <f t="shared" si="349"/>
        <v>1.7282744400958904E-2</v>
      </c>
      <c r="FY114" s="80">
        <f t="shared" si="349"/>
        <v>5.4920501356511987E-3</v>
      </c>
      <c r="FZ114" s="80">
        <f t="shared" si="349"/>
        <v>4.3177240949737424E-4</v>
      </c>
      <c r="GA114" s="80">
        <f t="shared" si="349"/>
        <v>5.6649233056790794E-4</v>
      </c>
      <c r="GB114" s="80">
        <f t="shared" si="349"/>
        <v>0</v>
      </c>
      <c r="GC114" s="80">
        <f t="shared" si="349"/>
        <v>3.2388957707054481E-3</v>
      </c>
      <c r="GD114" s="80">
        <f t="shared" si="349"/>
        <v>1.5735389325025922E-2</v>
      </c>
      <c r="GE114" s="80">
        <f t="shared" si="349"/>
        <v>9.5359926342219331E-4</v>
      </c>
      <c r="GF114" s="80">
        <f t="shared" si="349"/>
        <v>3.4193837899923349E-4</v>
      </c>
      <c r="GG114" s="80">
        <f t="shared" si="349"/>
        <v>3.2113826518168754E-4</v>
      </c>
      <c r="GH114" s="80">
        <f t="shared" si="349"/>
        <v>3.2470776887990948E-4</v>
      </c>
      <c r="GI114" s="80">
        <f t="shared" si="349"/>
        <v>7.9828953335408582E-4</v>
      </c>
      <c r="GJ114" s="80">
        <f t="shared" si="349"/>
        <v>0</v>
      </c>
      <c r="GK114" s="80">
        <f t="shared" si="349"/>
        <v>1.5265453977762066E-4</v>
      </c>
      <c r="GL114" s="80">
        <f t="shared" si="349"/>
        <v>6.8960094316157577E-3</v>
      </c>
      <c r="GM114" s="80">
        <f t="shared" si="349"/>
        <v>4.6447593097643921E-3</v>
      </c>
      <c r="GN114" s="80">
        <f t="shared" si="349"/>
        <v>1.3920642673954582E-2</v>
      </c>
      <c r="GO114" s="80">
        <f t="shared" si="349"/>
        <v>9.6204991029821634E-4</v>
      </c>
      <c r="GP114" s="80">
        <f t="shared" si="349"/>
        <v>5.767851793050234E-3</v>
      </c>
      <c r="GQ114" s="80">
        <f t="shared" si="349"/>
        <v>5.5565668410366463E-4</v>
      </c>
      <c r="GR114" s="80">
        <f t="shared" si="349"/>
        <v>2.7494635275061951E-3</v>
      </c>
      <c r="GS114" s="80">
        <f t="shared" si="349"/>
        <v>7.2741869939625594E-4</v>
      </c>
      <c r="GT114" s="80">
        <f t="shared" si="349"/>
        <v>1.3652544805158763E-2</v>
      </c>
      <c r="GU114" s="80">
        <f t="shared" si="349"/>
        <v>1.8793857839029721E-2</v>
      </c>
      <c r="GV114" s="80">
        <f t="shared" si="349"/>
        <v>1.9332772662355828E-3</v>
      </c>
      <c r="GW114" s="80">
        <f t="shared" si="349"/>
        <v>0</v>
      </c>
      <c r="GX114" s="80">
        <f t="shared" si="349"/>
        <v>3.7290908330167988E-2</v>
      </c>
      <c r="GY114" s="80">
        <f t="shared" si="349"/>
        <v>7.8500092513041159E-2</v>
      </c>
      <c r="GZ114" s="80">
        <f t="shared" si="349"/>
        <v>0</v>
      </c>
      <c r="HA114" s="80">
        <f t="shared" si="349"/>
        <v>2.4834919977670053E-4</v>
      </c>
      <c r="HB114" s="80">
        <f t="shared" si="349"/>
        <v>3.6107697920188559E-5</v>
      </c>
      <c r="HC114" s="80">
        <f t="shared" si="349"/>
        <v>1.1483990344856028E-4</v>
      </c>
      <c r="HD114" s="80">
        <f t="shared" si="349"/>
        <v>8.3190664998118419E-2</v>
      </c>
      <c r="HE114" s="80">
        <f t="shared" si="349"/>
        <v>7.4863541065116872E-3</v>
      </c>
      <c r="HF114" s="80">
        <f t="shared" si="349"/>
        <v>1.8946416380656258E-3</v>
      </c>
      <c r="HG114" s="80">
        <f t="shared" si="349"/>
        <v>7.2848794275214002E-4</v>
      </c>
      <c r="HH114" s="80">
        <f t="shared" si="349"/>
        <v>4.6497246907259921E-3</v>
      </c>
      <c r="HI114" s="80">
        <f t="shared" si="349"/>
        <v>2.7523373710030483E-3</v>
      </c>
      <c r="HJ114" s="80">
        <f t="shared" si="349"/>
        <v>0</v>
      </c>
      <c r="HK114" s="80">
        <f t="shared" si="349"/>
        <v>5.2446173709843349E-2</v>
      </c>
      <c r="HL114" s="80">
        <f t="shared" si="349"/>
        <v>1.0759654012068936E-3</v>
      </c>
      <c r="HM114" s="80">
        <f t="shared" si="349"/>
        <v>7.9655396213400097E-5</v>
      </c>
      <c r="HN114" s="80">
        <f t="shared" si="349"/>
        <v>1.5455017301778417E-3</v>
      </c>
      <c r="HO114" s="80">
        <f t="shared" si="349"/>
        <v>5.3651325563009475E-4</v>
      </c>
      <c r="HP114" s="80">
        <f t="shared" si="349"/>
        <v>1.5214888651061334E-2</v>
      </c>
      <c r="HQ114" s="80">
        <f t="shared" si="349"/>
        <v>3.7418004044769811E-2</v>
      </c>
      <c r="HR114" s="80">
        <f t="shared" si="349"/>
        <v>3.2316548420864648E-3</v>
      </c>
      <c r="HS114" s="80">
        <f t="shared" si="349"/>
        <v>5.3945882359927597E-3</v>
      </c>
      <c r="HT114" s="80">
        <f t="shared" si="349"/>
        <v>7.7684618060589817E-3</v>
      </c>
      <c r="HU114" s="80">
        <f t="shared" ref="HU114:KF114" si="350">HU$102*HU91</f>
        <v>2.1163051624404567E-4</v>
      </c>
      <c r="HV114" s="80">
        <f t="shared" si="350"/>
        <v>3.6611512164285212E-4</v>
      </c>
      <c r="HW114" s="80">
        <f t="shared" si="350"/>
        <v>3.0864184356811978E-4</v>
      </c>
      <c r="HX114" s="80">
        <f t="shared" si="350"/>
        <v>9.0612325362975034E-4</v>
      </c>
      <c r="HY114" s="80">
        <f t="shared" si="350"/>
        <v>5.6539417189950569E-4</v>
      </c>
      <c r="HZ114" s="80">
        <f t="shared" si="350"/>
        <v>5.894979234535224E-5</v>
      </c>
      <c r="IA114" s="80">
        <f t="shared" si="350"/>
        <v>1.6702878407520599E-4</v>
      </c>
      <c r="IB114" s="80">
        <f t="shared" si="350"/>
        <v>2.4680302341855555E-3</v>
      </c>
      <c r="IC114" s="80">
        <f t="shared" si="350"/>
        <v>4.7290869247628591E-2</v>
      </c>
      <c r="ID114" s="80">
        <f t="shared" si="350"/>
        <v>2.5459372046600583E-3</v>
      </c>
      <c r="IE114" s="80">
        <f t="shared" si="350"/>
        <v>1.7685045524036764E-3</v>
      </c>
      <c r="IF114" s="80">
        <f t="shared" si="350"/>
        <v>1.1416519928164854E-2</v>
      </c>
      <c r="IG114" s="80">
        <f t="shared" si="350"/>
        <v>1.0421707288885092E-2</v>
      </c>
      <c r="IH114" s="80">
        <f t="shared" si="350"/>
        <v>1.4576281242032918E-3</v>
      </c>
      <c r="II114" s="80">
        <f t="shared" si="350"/>
        <v>1.2690579169858773E-4</v>
      </c>
      <c r="IJ114" s="80">
        <f t="shared" si="350"/>
        <v>8.6887830242831775E-4</v>
      </c>
      <c r="IK114" s="80">
        <f t="shared" si="350"/>
        <v>1.1668723102794988E-2</v>
      </c>
      <c r="IL114" s="80">
        <f t="shared" si="350"/>
        <v>1.2830298547764758E-2</v>
      </c>
      <c r="IM114" s="80">
        <f t="shared" si="350"/>
        <v>1.3672433085592483E-5</v>
      </c>
      <c r="IN114" s="80">
        <f t="shared" si="350"/>
        <v>6.0198308885821214E-3</v>
      </c>
      <c r="IO114" s="80">
        <f t="shared" si="350"/>
        <v>1.434800219848571E-3</v>
      </c>
      <c r="IP114" s="80">
        <f t="shared" si="350"/>
        <v>6.510844727302954E-3</v>
      </c>
      <c r="IQ114" s="80">
        <f t="shared" si="350"/>
        <v>1.5351000227502432E-2</v>
      </c>
      <c r="IR114" s="80">
        <f t="shared" si="350"/>
        <v>3.7539674705112526E-2</v>
      </c>
      <c r="IS114" s="80">
        <f t="shared" si="350"/>
        <v>2.0404455788358065E-2</v>
      </c>
      <c r="IT114" s="80">
        <f t="shared" si="350"/>
        <v>5.238276200096971E-2</v>
      </c>
      <c r="IU114" s="80">
        <f t="shared" si="350"/>
        <v>1.9552693537659162E-3</v>
      </c>
      <c r="IV114" s="80">
        <f t="shared" si="350"/>
        <v>1.8192819655186846E-3</v>
      </c>
      <c r="IW114" s="80">
        <f t="shared" si="350"/>
        <v>4.7748322743495697E-5</v>
      </c>
      <c r="IX114" s="80">
        <f t="shared" si="350"/>
        <v>9.3036516232121176E-4</v>
      </c>
      <c r="IY114" s="80">
        <f t="shared" si="350"/>
        <v>7.3310873542825486E-4</v>
      </c>
      <c r="IZ114" s="80">
        <f t="shared" si="350"/>
        <v>1.5369810306412467E-3</v>
      </c>
      <c r="JA114" s="80">
        <f t="shared" si="350"/>
        <v>1.9110208310309006E-3</v>
      </c>
      <c r="JB114" s="80">
        <f t="shared" si="350"/>
        <v>5.7239153433329269E-2</v>
      </c>
      <c r="JC114" s="80">
        <f t="shared" si="350"/>
        <v>2.1700694090858437E-4</v>
      </c>
      <c r="JD114" s="80">
        <f t="shared" si="350"/>
        <v>3.6401288932172613E-3</v>
      </c>
      <c r="JE114" s="80">
        <f t="shared" si="350"/>
        <v>1.2765380057632536E-3</v>
      </c>
      <c r="JF114" s="80">
        <f t="shared" si="350"/>
        <v>2.542539632260481E-4</v>
      </c>
      <c r="JG114" s="80">
        <f t="shared" si="350"/>
        <v>1.2768586823303822E-3</v>
      </c>
      <c r="JH114" s="80">
        <f t="shared" si="350"/>
        <v>0</v>
      </c>
      <c r="JI114" s="80">
        <f t="shared" si="350"/>
        <v>2.3856803009583436E-3</v>
      </c>
      <c r="JJ114" s="80">
        <f t="shared" si="350"/>
        <v>1.2488303166230551E-2</v>
      </c>
      <c r="JK114" s="80">
        <f t="shared" si="350"/>
        <v>7.6302606136176759E-2</v>
      </c>
      <c r="JL114" s="80">
        <f t="shared" si="350"/>
        <v>5.5245018169079634E-3</v>
      </c>
      <c r="JM114" s="80">
        <f t="shared" si="350"/>
        <v>8.6513797288288263E-5</v>
      </c>
      <c r="JN114" s="80">
        <f t="shared" si="350"/>
        <v>1.2737105330438388E-3</v>
      </c>
      <c r="JO114" s="80">
        <f t="shared" si="350"/>
        <v>9.819678244564695E-4</v>
      </c>
      <c r="JP114" s="80">
        <f t="shared" si="350"/>
        <v>2.4369640949183928E-3</v>
      </c>
      <c r="JQ114" s="80">
        <f t="shared" si="350"/>
        <v>2.8440069457826142E-3</v>
      </c>
      <c r="JR114" s="80">
        <f t="shared" si="350"/>
        <v>1.650222218115852E-3</v>
      </c>
      <c r="JS114" s="80">
        <f t="shared" si="350"/>
        <v>2.2930011505578169E-3</v>
      </c>
      <c r="JT114" s="80">
        <f t="shared" si="350"/>
        <v>4.2614839552859479E-4</v>
      </c>
      <c r="JU114" s="80">
        <f t="shared" si="350"/>
        <v>4.3264841499140146E-3</v>
      </c>
      <c r="JV114" s="80">
        <f t="shared" si="350"/>
        <v>6.1682215384601382E-3</v>
      </c>
      <c r="JW114" s="80">
        <f t="shared" si="350"/>
        <v>1.9900398524710299E-2</v>
      </c>
      <c r="JX114" s="80">
        <f t="shared" si="350"/>
        <v>2.0203161977018255E-2</v>
      </c>
      <c r="JY114" s="80">
        <f t="shared" si="350"/>
        <v>1.8522124951696114E-4</v>
      </c>
      <c r="JZ114" s="80">
        <f t="shared" si="350"/>
        <v>0.11688997182036091</v>
      </c>
      <c r="KA114" s="80">
        <f t="shared" si="350"/>
        <v>0</v>
      </c>
      <c r="KB114" s="80">
        <f t="shared" si="350"/>
        <v>1.2266911689891359E-4</v>
      </c>
      <c r="KC114" s="80">
        <f t="shared" si="350"/>
        <v>1.0794963504621308E-3</v>
      </c>
      <c r="KD114" s="80">
        <f t="shared" si="350"/>
        <v>6.3173807499992865E-4</v>
      </c>
      <c r="KE114" s="80">
        <f t="shared" si="350"/>
        <v>5.9414723969413168E-4</v>
      </c>
      <c r="KF114" s="80">
        <f t="shared" si="350"/>
        <v>0</v>
      </c>
      <c r="KG114" s="80">
        <f t="shared" ref="KG114:KR114" si="351">KG$102*KG91</f>
        <v>7.0411894094049565E-4</v>
      </c>
      <c r="KH114" s="80">
        <f t="shared" si="351"/>
        <v>1.9429664939100994E-2</v>
      </c>
      <c r="KI114" s="80">
        <f t="shared" si="351"/>
        <v>4.5457578741527182E-3</v>
      </c>
      <c r="KJ114" s="80">
        <f t="shared" si="351"/>
        <v>2.113896918789036E-2</v>
      </c>
      <c r="KK114" s="80">
        <f t="shared" si="351"/>
        <v>0.17136567246052703</v>
      </c>
      <c r="KL114" s="80">
        <f t="shared" si="351"/>
        <v>1.9766339422878074E-2</v>
      </c>
      <c r="KM114" s="80">
        <f t="shared" si="351"/>
        <v>2.2788016975402288E-5</v>
      </c>
      <c r="KN114" s="80">
        <f t="shared" si="351"/>
        <v>0</v>
      </c>
      <c r="KO114" s="80">
        <f t="shared" si="351"/>
        <v>2.9683132020451907E-3</v>
      </c>
      <c r="KP114" s="80">
        <f t="shared" si="351"/>
        <v>7.333299472095093E-4</v>
      </c>
      <c r="KQ114" s="80">
        <f t="shared" si="351"/>
        <v>4.5395418737548379E-4</v>
      </c>
      <c r="KR114" s="80">
        <f t="shared" si="351"/>
        <v>2.0183940287324649E-3</v>
      </c>
    </row>
    <row r="115" spans="32:304" x14ac:dyDescent="0.15">
      <c r="AF115" s="79"/>
      <c r="AG115" s="79"/>
      <c r="CU115" s="82" t="s">
        <v>370</v>
      </c>
      <c r="CV115" s="83" t="s">
        <v>31</v>
      </c>
      <c r="CW115" s="80">
        <f t="shared" ref="CW115:FH115" si="352">CW$102*CW92</f>
        <v>2.1594184311093654E-3</v>
      </c>
      <c r="CX115" s="80">
        <f t="shared" si="352"/>
        <v>4.6789559767064932E-4</v>
      </c>
      <c r="CY115" s="80">
        <f t="shared" si="352"/>
        <v>0</v>
      </c>
      <c r="CZ115" s="80">
        <f t="shared" si="352"/>
        <v>0</v>
      </c>
      <c r="DA115" s="80">
        <f t="shared" si="352"/>
        <v>6.4704528251099752E-4</v>
      </c>
      <c r="DB115" s="80">
        <f t="shared" si="352"/>
        <v>4.5177371256080874E-4</v>
      </c>
      <c r="DC115" s="80">
        <f t="shared" si="352"/>
        <v>0</v>
      </c>
      <c r="DD115" s="80">
        <f t="shared" si="352"/>
        <v>0</v>
      </c>
      <c r="DE115" s="80">
        <f t="shared" si="352"/>
        <v>0</v>
      </c>
      <c r="DF115" s="80">
        <f t="shared" si="352"/>
        <v>0</v>
      </c>
      <c r="DG115" s="80">
        <f t="shared" si="352"/>
        <v>0</v>
      </c>
      <c r="DH115" s="80">
        <f t="shared" si="352"/>
        <v>0</v>
      </c>
      <c r="DI115" s="80">
        <f t="shared" si="352"/>
        <v>1.9003955325420782E-3</v>
      </c>
      <c r="DJ115" s="80">
        <f t="shared" si="352"/>
        <v>0</v>
      </c>
      <c r="DK115" s="80">
        <f t="shared" si="352"/>
        <v>0</v>
      </c>
      <c r="DL115" s="80">
        <f t="shared" si="352"/>
        <v>0</v>
      </c>
      <c r="DM115" s="80">
        <f t="shared" si="352"/>
        <v>2.034035638806539E-4</v>
      </c>
      <c r="DN115" s="80">
        <f t="shared" si="352"/>
        <v>0.15585701363387028</v>
      </c>
      <c r="DO115" s="80">
        <f t="shared" si="352"/>
        <v>0</v>
      </c>
      <c r="DP115" s="80">
        <f t="shared" si="352"/>
        <v>0</v>
      </c>
      <c r="DQ115" s="80">
        <f t="shared" si="352"/>
        <v>4.4281738269350789E-5</v>
      </c>
      <c r="DR115" s="80">
        <f t="shared" si="352"/>
        <v>2.5476902952465628E-4</v>
      </c>
      <c r="DS115" s="80">
        <f t="shared" si="352"/>
        <v>3.5203715679445599E-5</v>
      </c>
      <c r="DT115" s="80">
        <f t="shared" si="352"/>
        <v>1.73481625572596E-2</v>
      </c>
      <c r="DU115" s="80">
        <f t="shared" si="352"/>
        <v>0</v>
      </c>
      <c r="DV115" s="80">
        <f t="shared" si="352"/>
        <v>0</v>
      </c>
      <c r="DW115" s="80">
        <f t="shared" si="352"/>
        <v>4.2393991884182042E-3</v>
      </c>
      <c r="DX115" s="80">
        <f t="shared" si="352"/>
        <v>3.0010920233310917E-3</v>
      </c>
      <c r="DY115" s="80">
        <f t="shared" si="352"/>
        <v>1.2931637498985965E-3</v>
      </c>
      <c r="DZ115" s="80">
        <f t="shared" si="352"/>
        <v>0</v>
      </c>
      <c r="EA115" s="80">
        <f t="shared" si="352"/>
        <v>0</v>
      </c>
      <c r="EB115" s="80">
        <f t="shared" si="352"/>
        <v>0</v>
      </c>
      <c r="EC115" s="80">
        <f t="shared" si="352"/>
        <v>1.4909620073417895E-3</v>
      </c>
      <c r="ED115" s="80">
        <f t="shared" si="352"/>
        <v>1.4656789398554077E-3</v>
      </c>
      <c r="EE115" s="80">
        <f t="shared" si="352"/>
        <v>0</v>
      </c>
      <c r="EF115" s="80">
        <f t="shared" si="352"/>
        <v>0</v>
      </c>
      <c r="EG115" s="80">
        <f t="shared" si="352"/>
        <v>0</v>
      </c>
      <c r="EH115" s="80">
        <f t="shared" si="352"/>
        <v>0</v>
      </c>
      <c r="EI115" s="80">
        <f t="shared" si="352"/>
        <v>3.5619955109749205E-3</v>
      </c>
      <c r="EJ115" s="80">
        <f t="shared" si="352"/>
        <v>3.4407209584691959E-3</v>
      </c>
      <c r="EK115" s="80">
        <f t="shared" si="352"/>
        <v>8.3971772106864375E-3</v>
      </c>
      <c r="EL115" s="80">
        <f t="shared" si="352"/>
        <v>0</v>
      </c>
      <c r="EM115" s="80">
        <f t="shared" si="352"/>
        <v>0</v>
      </c>
      <c r="EN115" s="80">
        <f t="shared" si="352"/>
        <v>0</v>
      </c>
      <c r="EO115" s="80">
        <f t="shared" si="352"/>
        <v>1.8704188378327491E-3</v>
      </c>
      <c r="EP115" s="80">
        <f t="shared" si="352"/>
        <v>0</v>
      </c>
      <c r="EQ115" s="80">
        <f t="shared" si="352"/>
        <v>3.2887596013576981E-3</v>
      </c>
      <c r="ER115" s="80">
        <f t="shared" si="352"/>
        <v>0</v>
      </c>
      <c r="ES115" s="80">
        <f t="shared" si="352"/>
        <v>5.015048445925502E-5</v>
      </c>
      <c r="ET115" s="80">
        <f t="shared" si="352"/>
        <v>0</v>
      </c>
      <c r="EU115" s="80">
        <f t="shared" si="352"/>
        <v>3.5639144714917685E-4</v>
      </c>
      <c r="EV115" s="80">
        <f t="shared" si="352"/>
        <v>2.1951887472562376E-4</v>
      </c>
      <c r="EW115" s="80">
        <f t="shared" si="352"/>
        <v>2.5014730353218519E-3</v>
      </c>
      <c r="EX115" s="80">
        <f t="shared" si="352"/>
        <v>4.1766934411481306E-3</v>
      </c>
      <c r="EY115" s="80">
        <f t="shared" si="352"/>
        <v>1.108020433802465E-3</v>
      </c>
      <c r="EZ115" s="80">
        <f t="shared" si="352"/>
        <v>1.0787025581443229E-2</v>
      </c>
      <c r="FA115" s="80">
        <f t="shared" si="352"/>
        <v>1.3969786687362991E-4</v>
      </c>
      <c r="FB115" s="80">
        <f t="shared" si="352"/>
        <v>3.627340527797249E-4</v>
      </c>
      <c r="FC115" s="80">
        <f t="shared" si="352"/>
        <v>0</v>
      </c>
      <c r="FD115" s="80">
        <f t="shared" si="352"/>
        <v>8.9753256121948228E-4</v>
      </c>
      <c r="FE115" s="80">
        <f t="shared" si="352"/>
        <v>1.0824353930080122E-2</v>
      </c>
      <c r="FF115" s="80">
        <f t="shared" si="352"/>
        <v>0</v>
      </c>
      <c r="FG115" s="80">
        <f t="shared" si="352"/>
        <v>0</v>
      </c>
      <c r="FH115" s="80">
        <f t="shared" si="352"/>
        <v>1.006984963336016E-2</v>
      </c>
      <c r="FI115" s="80">
        <f t="shared" ref="FI115:HT115" si="353">FI$102*FI92</f>
        <v>1.1962063057924711E-4</v>
      </c>
      <c r="FJ115" s="80">
        <f t="shared" si="353"/>
        <v>3.411668834461597E-5</v>
      </c>
      <c r="FK115" s="80">
        <f t="shared" si="353"/>
        <v>4.9504592940272556E-3</v>
      </c>
      <c r="FL115" s="80">
        <f t="shared" si="353"/>
        <v>0</v>
      </c>
      <c r="FM115" s="80">
        <f t="shared" si="353"/>
        <v>0</v>
      </c>
      <c r="FN115" s="80">
        <f t="shared" si="353"/>
        <v>0</v>
      </c>
      <c r="FO115" s="80">
        <f t="shared" si="353"/>
        <v>0</v>
      </c>
      <c r="FP115" s="80">
        <f t="shared" si="353"/>
        <v>0</v>
      </c>
      <c r="FQ115" s="80">
        <f t="shared" si="353"/>
        <v>2.168821898599439E-4</v>
      </c>
      <c r="FR115" s="80">
        <f t="shared" si="353"/>
        <v>0</v>
      </c>
      <c r="FS115" s="80">
        <f t="shared" si="353"/>
        <v>6.5566371529584427E-4</v>
      </c>
      <c r="FT115" s="80">
        <f t="shared" si="353"/>
        <v>1.1053186038479487E-2</v>
      </c>
      <c r="FU115" s="80">
        <f t="shared" si="353"/>
        <v>0</v>
      </c>
      <c r="FV115" s="80">
        <f t="shared" si="353"/>
        <v>0</v>
      </c>
      <c r="FW115" s="80">
        <f t="shared" si="353"/>
        <v>0</v>
      </c>
      <c r="FX115" s="80">
        <f t="shared" si="353"/>
        <v>6.983714207463598E-5</v>
      </c>
      <c r="FY115" s="80">
        <f t="shared" si="353"/>
        <v>0</v>
      </c>
      <c r="FZ115" s="80">
        <f t="shared" si="353"/>
        <v>5.1286089585062863E-3</v>
      </c>
      <c r="GA115" s="80">
        <f t="shared" si="353"/>
        <v>0</v>
      </c>
      <c r="GB115" s="80">
        <f t="shared" si="353"/>
        <v>0</v>
      </c>
      <c r="GC115" s="80">
        <f t="shared" si="353"/>
        <v>9.393174959142597E-4</v>
      </c>
      <c r="GD115" s="80">
        <f t="shared" si="353"/>
        <v>2.1019698758040113E-2</v>
      </c>
      <c r="GE115" s="80">
        <f t="shared" si="353"/>
        <v>3.7825674566529236E-4</v>
      </c>
      <c r="GF115" s="80">
        <f t="shared" si="353"/>
        <v>0</v>
      </c>
      <c r="GG115" s="80">
        <f t="shared" si="353"/>
        <v>5.5308591444560066E-4</v>
      </c>
      <c r="GH115" s="80">
        <f t="shared" si="353"/>
        <v>1.0835232786085421E-3</v>
      </c>
      <c r="GI115" s="80">
        <f t="shared" si="353"/>
        <v>4.880332435074671E-3</v>
      </c>
      <c r="GJ115" s="80">
        <f t="shared" si="353"/>
        <v>7.0358378224844335E-4</v>
      </c>
      <c r="GK115" s="80">
        <f t="shared" si="353"/>
        <v>3.1874261376113784E-4</v>
      </c>
      <c r="GL115" s="80">
        <f t="shared" si="353"/>
        <v>6.811027423795973E-5</v>
      </c>
      <c r="GM115" s="80">
        <f t="shared" si="353"/>
        <v>2.273164632528682E-3</v>
      </c>
      <c r="GN115" s="80">
        <f t="shared" si="353"/>
        <v>0</v>
      </c>
      <c r="GO115" s="80">
        <f t="shared" si="353"/>
        <v>0</v>
      </c>
      <c r="GP115" s="80">
        <f t="shared" si="353"/>
        <v>8.9661013113818608E-4</v>
      </c>
      <c r="GQ115" s="80">
        <f t="shared" si="353"/>
        <v>1.6646473243163182E-4</v>
      </c>
      <c r="GR115" s="80">
        <f t="shared" si="353"/>
        <v>8.4939885783651972E-4</v>
      </c>
      <c r="GS115" s="80">
        <f t="shared" si="353"/>
        <v>0</v>
      </c>
      <c r="GT115" s="80">
        <f t="shared" si="353"/>
        <v>5.1791200152083864E-5</v>
      </c>
      <c r="GU115" s="80">
        <f t="shared" si="353"/>
        <v>1.28250805424225E-2</v>
      </c>
      <c r="GV115" s="80">
        <f t="shared" si="353"/>
        <v>4.7723315291686323E-4</v>
      </c>
      <c r="GW115" s="80">
        <f t="shared" si="353"/>
        <v>6.7927349438402168E-3</v>
      </c>
      <c r="GX115" s="80">
        <f t="shared" si="353"/>
        <v>2.6190653540860472E-4</v>
      </c>
      <c r="GY115" s="80">
        <f t="shared" si="353"/>
        <v>2.7423034642351882E-3</v>
      </c>
      <c r="GZ115" s="80">
        <f t="shared" si="353"/>
        <v>9.7047406568632668E-3</v>
      </c>
      <c r="HA115" s="80">
        <f t="shared" si="353"/>
        <v>1.9298102099318668E-4</v>
      </c>
      <c r="HB115" s="80">
        <f t="shared" si="353"/>
        <v>0</v>
      </c>
      <c r="HC115" s="80">
        <f t="shared" si="353"/>
        <v>0</v>
      </c>
      <c r="HD115" s="80">
        <f t="shared" si="353"/>
        <v>1.0529395831671787E-2</v>
      </c>
      <c r="HE115" s="80">
        <f t="shared" si="353"/>
        <v>2.3272308399084775E-4</v>
      </c>
      <c r="HF115" s="80">
        <f t="shared" si="353"/>
        <v>3.8239321487738929E-3</v>
      </c>
      <c r="HG115" s="80">
        <f t="shared" si="353"/>
        <v>1.672410517350652E-4</v>
      </c>
      <c r="HH115" s="80">
        <f t="shared" si="353"/>
        <v>1.6509247596224535E-4</v>
      </c>
      <c r="HI115" s="80">
        <f t="shared" si="353"/>
        <v>1.9429586309596751E-4</v>
      </c>
      <c r="HJ115" s="80">
        <f t="shared" si="353"/>
        <v>0</v>
      </c>
      <c r="HK115" s="80">
        <f t="shared" si="353"/>
        <v>1.553903755189579E-2</v>
      </c>
      <c r="HL115" s="80">
        <f t="shared" si="353"/>
        <v>2.7286911279379314E-5</v>
      </c>
      <c r="HM115" s="80">
        <f t="shared" si="353"/>
        <v>6.5944357432192575E-4</v>
      </c>
      <c r="HN115" s="80">
        <f t="shared" si="353"/>
        <v>0</v>
      </c>
      <c r="HO115" s="80">
        <f t="shared" si="353"/>
        <v>1.5410549033140959E-4</v>
      </c>
      <c r="HP115" s="80">
        <f t="shared" si="353"/>
        <v>0</v>
      </c>
      <c r="HQ115" s="80">
        <f t="shared" si="353"/>
        <v>3.7712050278777337E-3</v>
      </c>
      <c r="HR115" s="80">
        <f t="shared" si="353"/>
        <v>5.8919690324100013E-3</v>
      </c>
      <c r="HS115" s="80">
        <f t="shared" si="353"/>
        <v>3.1776448762094629E-3</v>
      </c>
      <c r="HT115" s="80">
        <f t="shared" si="353"/>
        <v>7.458359666934289E-4</v>
      </c>
      <c r="HU115" s="80">
        <f t="shared" ref="HU115:KF115" si="354">HU$102*HU92</f>
        <v>9.7221159812046955E-4</v>
      </c>
      <c r="HV115" s="80">
        <f t="shared" si="354"/>
        <v>0</v>
      </c>
      <c r="HW115" s="80">
        <f t="shared" si="354"/>
        <v>1.2630323350319275E-4</v>
      </c>
      <c r="HX115" s="80">
        <f t="shared" si="354"/>
        <v>0</v>
      </c>
      <c r="HY115" s="80">
        <f t="shared" si="354"/>
        <v>0</v>
      </c>
      <c r="HZ115" s="80">
        <f t="shared" si="354"/>
        <v>0</v>
      </c>
      <c r="IA115" s="80">
        <f t="shared" si="354"/>
        <v>2.0137818765240523E-5</v>
      </c>
      <c r="IB115" s="80">
        <f t="shared" si="354"/>
        <v>0</v>
      </c>
      <c r="IC115" s="80">
        <f t="shared" si="354"/>
        <v>5.0777228887412418E-3</v>
      </c>
      <c r="ID115" s="80">
        <f t="shared" si="354"/>
        <v>0</v>
      </c>
      <c r="IE115" s="80">
        <f t="shared" si="354"/>
        <v>1.4055647750113091E-4</v>
      </c>
      <c r="IF115" s="80">
        <f t="shared" si="354"/>
        <v>4.1056220543903992E-4</v>
      </c>
      <c r="IG115" s="80">
        <f t="shared" si="354"/>
        <v>0</v>
      </c>
      <c r="IH115" s="80">
        <f t="shared" si="354"/>
        <v>0</v>
      </c>
      <c r="II115" s="80">
        <f t="shared" si="354"/>
        <v>0</v>
      </c>
      <c r="IJ115" s="80">
        <f t="shared" si="354"/>
        <v>4.4982218108537657E-4</v>
      </c>
      <c r="IK115" s="80">
        <f t="shared" si="354"/>
        <v>1.6488454511000457E-4</v>
      </c>
      <c r="IL115" s="80">
        <f t="shared" si="354"/>
        <v>0</v>
      </c>
      <c r="IM115" s="80">
        <f t="shared" si="354"/>
        <v>3.1049331982618635E-5</v>
      </c>
      <c r="IN115" s="80">
        <f t="shared" si="354"/>
        <v>4.6384635899425865E-4</v>
      </c>
      <c r="IO115" s="80">
        <f t="shared" si="354"/>
        <v>2.7016511618755826E-3</v>
      </c>
      <c r="IP115" s="80">
        <f t="shared" si="354"/>
        <v>3.1419056797298066E-4</v>
      </c>
      <c r="IQ115" s="80">
        <f t="shared" si="354"/>
        <v>2.0242665716717679E-3</v>
      </c>
      <c r="IR115" s="80">
        <f t="shared" si="354"/>
        <v>0</v>
      </c>
      <c r="IS115" s="80">
        <f t="shared" si="354"/>
        <v>1.5250134665378263E-2</v>
      </c>
      <c r="IT115" s="80">
        <f t="shared" si="354"/>
        <v>0</v>
      </c>
      <c r="IU115" s="80">
        <f t="shared" si="354"/>
        <v>6.7802908950154129E-5</v>
      </c>
      <c r="IV115" s="80">
        <f t="shared" si="354"/>
        <v>0</v>
      </c>
      <c r="IW115" s="80">
        <f t="shared" si="354"/>
        <v>0</v>
      </c>
      <c r="IX115" s="80">
        <f t="shared" si="354"/>
        <v>2.0816073894105465E-4</v>
      </c>
      <c r="IY115" s="80">
        <f t="shared" si="354"/>
        <v>0</v>
      </c>
      <c r="IZ115" s="80">
        <f t="shared" si="354"/>
        <v>0</v>
      </c>
      <c r="JA115" s="80">
        <f t="shared" si="354"/>
        <v>8.2439280937926897E-4</v>
      </c>
      <c r="JB115" s="80">
        <f t="shared" si="354"/>
        <v>7.8482305563794578E-4</v>
      </c>
      <c r="JC115" s="80">
        <f t="shared" si="354"/>
        <v>0</v>
      </c>
      <c r="JD115" s="80">
        <f t="shared" si="354"/>
        <v>5.8124959256206194E-5</v>
      </c>
      <c r="JE115" s="80">
        <f t="shared" si="354"/>
        <v>0</v>
      </c>
      <c r="JF115" s="80">
        <f t="shared" si="354"/>
        <v>0</v>
      </c>
      <c r="JG115" s="80">
        <f t="shared" si="354"/>
        <v>4.5453284268046901E-3</v>
      </c>
      <c r="JH115" s="80">
        <f t="shared" si="354"/>
        <v>2.1458534929452498E-3</v>
      </c>
      <c r="JI115" s="80">
        <f t="shared" si="354"/>
        <v>7.8747533195124779E-4</v>
      </c>
      <c r="JJ115" s="80">
        <f t="shared" si="354"/>
        <v>2.3636199494637415E-3</v>
      </c>
      <c r="JK115" s="80">
        <f t="shared" si="354"/>
        <v>0</v>
      </c>
      <c r="JL115" s="80">
        <f t="shared" si="354"/>
        <v>3.2956261542718156E-2</v>
      </c>
      <c r="JM115" s="80">
        <f t="shared" si="354"/>
        <v>0</v>
      </c>
      <c r="JN115" s="80">
        <f t="shared" si="354"/>
        <v>0</v>
      </c>
      <c r="JO115" s="80">
        <f t="shared" si="354"/>
        <v>0</v>
      </c>
      <c r="JP115" s="80">
        <f t="shared" si="354"/>
        <v>0</v>
      </c>
      <c r="JQ115" s="80">
        <f t="shared" si="354"/>
        <v>0</v>
      </c>
      <c r="JR115" s="80">
        <f t="shared" si="354"/>
        <v>2.1383810724637984E-3</v>
      </c>
      <c r="JS115" s="80">
        <f t="shared" si="354"/>
        <v>0</v>
      </c>
      <c r="JT115" s="80">
        <f t="shared" si="354"/>
        <v>4.5555532583039571E-2</v>
      </c>
      <c r="JU115" s="80">
        <f t="shared" si="354"/>
        <v>1.4371930723769624E-2</v>
      </c>
      <c r="JV115" s="80">
        <f t="shared" si="354"/>
        <v>6.0032974524310643E-3</v>
      </c>
      <c r="JW115" s="80">
        <f t="shared" si="354"/>
        <v>4.4909730647015953E-3</v>
      </c>
      <c r="JX115" s="80">
        <f t="shared" si="354"/>
        <v>1.6322620373607991E-3</v>
      </c>
      <c r="JY115" s="80">
        <f t="shared" si="354"/>
        <v>0</v>
      </c>
      <c r="JZ115" s="80">
        <f t="shared" si="354"/>
        <v>0.10253546440235499</v>
      </c>
      <c r="KA115" s="80">
        <f t="shared" si="354"/>
        <v>0</v>
      </c>
      <c r="KB115" s="80">
        <f t="shared" si="354"/>
        <v>0</v>
      </c>
      <c r="KC115" s="80">
        <f t="shared" si="354"/>
        <v>1.9478894733777796E-3</v>
      </c>
      <c r="KD115" s="80">
        <f t="shared" si="354"/>
        <v>6.8358793199127729E-3</v>
      </c>
      <c r="KE115" s="80">
        <f t="shared" si="354"/>
        <v>6.6771543970654126E-5</v>
      </c>
      <c r="KF115" s="80">
        <f t="shared" si="354"/>
        <v>1.9961245351789139E-3</v>
      </c>
      <c r="KG115" s="80">
        <f t="shared" ref="KG115:KR115" si="355">KG$102*KG92</f>
        <v>0</v>
      </c>
      <c r="KH115" s="80">
        <f t="shared" si="355"/>
        <v>0</v>
      </c>
      <c r="KI115" s="80">
        <f t="shared" si="355"/>
        <v>1.6371746762936022E-3</v>
      </c>
      <c r="KJ115" s="80">
        <f t="shared" si="355"/>
        <v>0</v>
      </c>
      <c r="KK115" s="80">
        <f t="shared" si="355"/>
        <v>2.4522746947030884E-3</v>
      </c>
      <c r="KL115" s="80">
        <f t="shared" si="355"/>
        <v>0</v>
      </c>
      <c r="KM115" s="80">
        <f t="shared" si="355"/>
        <v>0</v>
      </c>
      <c r="KN115" s="80">
        <f t="shared" si="355"/>
        <v>1.5199857487129247E-4</v>
      </c>
      <c r="KO115" s="80">
        <f t="shared" si="355"/>
        <v>0</v>
      </c>
      <c r="KP115" s="80">
        <f t="shared" si="355"/>
        <v>0</v>
      </c>
      <c r="KQ115" s="80">
        <f t="shared" si="355"/>
        <v>0</v>
      </c>
      <c r="KR115" s="80">
        <f t="shared" si="355"/>
        <v>0</v>
      </c>
    </row>
    <row r="116" spans="32:304" x14ac:dyDescent="0.15">
      <c r="AF116" s="79"/>
      <c r="AG116" s="79"/>
      <c r="CU116" s="82" t="s">
        <v>369</v>
      </c>
      <c r="CV116" s="83" t="s">
        <v>32</v>
      </c>
      <c r="CW116" s="80">
        <f t="shared" ref="CW116:FH116" si="356">CW$102*CW93</f>
        <v>0</v>
      </c>
      <c r="CX116" s="80">
        <f t="shared" si="356"/>
        <v>0</v>
      </c>
      <c r="CY116" s="80">
        <f t="shared" si="356"/>
        <v>0</v>
      </c>
      <c r="CZ116" s="80">
        <f t="shared" si="356"/>
        <v>0</v>
      </c>
      <c r="DA116" s="80">
        <f t="shared" si="356"/>
        <v>0</v>
      </c>
      <c r="DB116" s="80">
        <f t="shared" si="356"/>
        <v>0</v>
      </c>
      <c r="DC116" s="80">
        <f t="shared" si="356"/>
        <v>0</v>
      </c>
      <c r="DD116" s="80">
        <f t="shared" si="356"/>
        <v>0</v>
      </c>
      <c r="DE116" s="80">
        <f t="shared" si="356"/>
        <v>0</v>
      </c>
      <c r="DF116" s="80">
        <f t="shared" si="356"/>
        <v>0</v>
      </c>
      <c r="DG116" s="80">
        <f t="shared" si="356"/>
        <v>0</v>
      </c>
      <c r="DH116" s="80">
        <f t="shared" si="356"/>
        <v>3.3522659054718933E-3</v>
      </c>
      <c r="DI116" s="80">
        <f t="shared" si="356"/>
        <v>0</v>
      </c>
      <c r="DJ116" s="80">
        <f t="shared" si="356"/>
        <v>0</v>
      </c>
      <c r="DK116" s="80">
        <f t="shared" si="356"/>
        <v>0</v>
      </c>
      <c r="DL116" s="80">
        <f t="shared" si="356"/>
        <v>0</v>
      </c>
      <c r="DM116" s="80">
        <f t="shared" si="356"/>
        <v>0</v>
      </c>
      <c r="DN116" s="80">
        <f t="shared" si="356"/>
        <v>0</v>
      </c>
      <c r="DO116" s="80">
        <f t="shared" si="356"/>
        <v>0</v>
      </c>
      <c r="DP116" s="80">
        <f t="shared" si="356"/>
        <v>0</v>
      </c>
      <c r="DQ116" s="80">
        <f t="shared" si="356"/>
        <v>0</v>
      </c>
      <c r="DR116" s="80">
        <f t="shared" si="356"/>
        <v>0</v>
      </c>
      <c r="DS116" s="80">
        <f t="shared" si="356"/>
        <v>0</v>
      </c>
      <c r="DT116" s="80">
        <f t="shared" si="356"/>
        <v>0.39128352854143561</v>
      </c>
      <c r="DU116" s="80">
        <f t="shared" si="356"/>
        <v>9.1578407855577592E-4</v>
      </c>
      <c r="DV116" s="80">
        <f t="shared" si="356"/>
        <v>2.9245286376862333E-3</v>
      </c>
      <c r="DW116" s="80">
        <f t="shared" si="356"/>
        <v>0</v>
      </c>
      <c r="DX116" s="80">
        <f t="shared" si="356"/>
        <v>0</v>
      </c>
      <c r="DY116" s="80">
        <f t="shared" si="356"/>
        <v>0</v>
      </c>
      <c r="DZ116" s="80">
        <f t="shared" si="356"/>
        <v>0</v>
      </c>
      <c r="EA116" s="80">
        <f t="shared" si="356"/>
        <v>0</v>
      </c>
      <c r="EB116" s="80">
        <f t="shared" si="356"/>
        <v>0</v>
      </c>
      <c r="EC116" s="80">
        <f t="shared" si="356"/>
        <v>1.5332919251118854E-2</v>
      </c>
      <c r="ED116" s="80">
        <f t="shared" si="356"/>
        <v>0</v>
      </c>
      <c r="EE116" s="80">
        <f t="shared" si="356"/>
        <v>5.8261495642011191E-3</v>
      </c>
      <c r="EF116" s="80">
        <f t="shared" si="356"/>
        <v>0</v>
      </c>
      <c r="EG116" s="80">
        <f t="shared" si="356"/>
        <v>0</v>
      </c>
      <c r="EH116" s="80">
        <f t="shared" si="356"/>
        <v>0</v>
      </c>
      <c r="EI116" s="80">
        <f t="shared" si="356"/>
        <v>0</v>
      </c>
      <c r="EJ116" s="80">
        <f t="shared" si="356"/>
        <v>0</v>
      </c>
      <c r="EK116" s="80">
        <f t="shared" si="356"/>
        <v>6.3218656119579813E-4</v>
      </c>
      <c r="EL116" s="80">
        <f t="shared" si="356"/>
        <v>0</v>
      </c>
      <c r="EM116" s="80">
        <f t="shared" si="356"/>
        <v>0</v>
      </c>
      <c r="EN116" s="80">
        <f t="shared" si="356"/>
        <v>0</v>
      </c>
      <c r="EO116" s="80">
        <f t="shared" si="356"/>
        <v>0</v>
      </c>
      <c r="EP116" s="80">
        <f t="shared" si="356"/>
        <v>0</v>
      </c>
      <c r="EQ116" s="80">
        <f t="shared" si="356"/>
        <v>0</v>
      </c>
      <c r="ER116" s="80">
        <f t="shared" si="356"/>
        <v>0</v>
      </c>
      <c r="ES116" s="80">
        <f t="shared" si="356"/>
        <v>0</v>
      </c>
      <c r="ET116" s="80">
        <f t="shared" si="356"/>
        <v>0</v>
      </c>
      <c r="EU116" s="80">
        <f t="shared" si="356"/>
        <v>0</v>
      </c>
      <c r="EV116" s="80">
        <f t="shared" si="356"/>
        <v>0</v>
      </c>
      <c r="EW116" s="80">
        <f t="shared" si="356"/>
        <v>1.2997698621124883E-3</v>
      </c>
      <c r="EX116" s="80">
        <f t="shared" si="356"/>
        <v>0</v>
      </c>
      <c r="EY116" s="80">
        <f t="shared" si="356"/>
        <v>4.3836443036538737E-3</v>
      </c>
      <c r="EZ116" s="80">
        <f t="shared" si="356"/>
        <v>2.629205893590221E-2</v>
      </c>
      <c r="FA116" s="80">
        <f t="shared" si="356"/>
        <v>7.409922951021852E-4</v>
      </c>
      <c r="FB116" s="80">
        <f t="shared" si="356"/>
        <v>0</v>
      </c>
      <c r="FC116" s="80">
        <f t="shared" si="356"/>
        <v>0</v>
      </c>
      <c r="FD116" s="80">
        <f t="shared" si="356"/>
        <v>4.9252750626789354E-2</v>
      </c>
      <c r="FE116" s="80">
        <f t="shared" si="356"/>
        <v>0</v>
      </c>
      <c r="FF116" s="80">
        <f t="shared" si="356"/>
        <v>1.9133248762477769E-3</v>
      </c>
      <c r="FG116" s="80">
        <f t="shared" si="356"/>
        <v>0</v>
      </c>
      <c r="FH116" s="80">
        <f t="shared" si="356"/>
        <v>1.932385688923118E-3</v>
      </c>
      <c r="FI116" s="80">
        <f t="shared" ref="FI116:HT116" si="357">FI$102*FI93</f>
        <v>1.1240078381275565E-3</v>
      </c>
      <c r="FJ116" s="80">
        <f t="shared" si="357"/>
        <v>0</v>
      </c>
      <c r="FK116" s="80">
        <f t="shared" si="357"/>
        <v>0</v>
      </c>
      <c r="FL116" s="80">
        <f t="shared" si="357"/>
        <v>0</v>
      </c>
      <c r="FM116" s="80">
        <f t="shared" si="357"/>
        <v>0</v>
      </c>
      <c r="FN116" s="80">
        <f t="shared" si="357"/>
        <v>0</v>
      </c>
      <c r="FO116" s="80">
        <f t="shared" si="357"/>
        <v>0</v>
      </c>
      <c r="FP116" s="80">
        <f t="shared" si="357"/>
        <v>2.6850403011121965E-3</v>
      </c>
      <c r="FQ116" s="80">
        <f t="shared" si="357"/>
        <v>0</v>
      </c>
      <c r="FR116" s="80">
        <f t="shared" si="357"/>
        <v>0</v>
      </c>
      <c r="FS116" s="80">
        <f t="shared" si="357"/>
        <v>0</v>
      </c>
      <c r="FT116" s="80">
        <f t="shared" si="357"/>
        <v>0</v>
      </c>
      <c r="FU116" s="80">
        <f t="shared" si="357"/>
        <v>0</v>
      </c>
      <c r="FV116" s="80">
        <f t="shared" si="357"/>
        <v>0</v>
      </c>
      <c r="FW116" s="80">
        <f t="shared" si="357"/>
        <v>0</v>
      </c>
      <c r="FX116" s="80">
        <f t="shared" si="357"/>
        <v>6.7919582821813207E-3</v>
      </c>
      <c r="FY116" s="80">
        <f t="shared" si="357"/>
        <v>0</v>
      </c>
      <c r="FZ116" s="80">
        <f t="shared" si="357"/>
        <v>0</v>
      </c>
      <c r="GA116" s="80">
        <f t="shared" si="357"/>
        <v>0</v>
      </c>
      <c r="GB116" s="80">
        <f t="shared" si="357"/>
        <v>0</v>
      </c>
      <c r="GC116" s="80">
        <f t="shared" si="357"/>
        <v>6.1155289853935155E-4</v>
      </c>
      <c r="GD116" s="80">
        <f t="shared" si="357"/>
        <v>3.2321237854707066E-3</v>
      </c>
      <c r="GE116" s="80">
        <f t="shared" si="357"/>
        <v>0</v>
      </c>
      <c r="GF116" s="80">
        <f t="shared" si="357"/>
        <v>1.1248767678502056E-4</v>
      </c>
      <c r="GG116" s="80">
        <f t="shared" si="357"/>
        <v>0</v>
      </c>
      <c r="GH116" s="80">
        <f t="shared" si="357"/>
        <v>0</v>
      </c>
      <c r="GI116" s="80">
        <f t="shared" si="357"/>
        <v>0</v>
      </c>
      <c r="GJ116" s="80">
        <f t="shared" si="357"/>
        <v>0</v>
      </c>
      <c r="GK116" s="80">
        <f t="shared" si="357"/>
        <v>0</v>
      </c>
      <c r="GL116" s="80">
        <f t="shared" si="357"/>
        <v>1.604880585914804E-3</v>
      </c>
      <c r="GM116" s="80">
        <f t="shared" si="357"/>
        <v>8.1397968187548186E-3</v>
      </c>
      <c r="GN116" s="80">
        <f t="shared" si="357"/>
        <v>7.4672728838090182E-4</v>
      </c>
      <c r="GO116" s="80">
        <f t="shared" si="357"/>
        <v>0</v>
      </c>
      <c r="GP116" s="80">
        <f t="shared" si="357"/>
        <v>1.5174789085488521E-3</v>
      </c>
      <c r="GQ116" s="80">
        <f t="shared" si="357"/>
        <v>0</v>
      </c>
      <c r="GR116" s="80">
        <f t="shared" si="357"/>
        <v>0</v>
      </c>
      <c r="GS116" s="80">
        <f t="shared" si="357"/>
        <v>0</v>
      </c>
      <c r="GT116" s="80">
        <f t="shared" si="357"/>
        <v>6.9464947203982481E-3</v>
      </c>
      <c r="GU116" s="80">
        <f t="shared" si="357"/>
        <v>3.5822984174575356E-2</v>
      </c>
      <c r="GV116" s="80">
        <f t="shared" si="357"/>
        <v>8.6451948526267159E-3</v>
      </c>
      <c r="GW116" s="80">
        <f t="shared" si="357"/>
        <v>0</v>
      </c>
      <c r="GX116" s="80">
        <f t="shared" si="357"/>
        <v>0</v>
      </c>
      <c r="GY116" s="80">
        <f t="shared" si="357"/>
        <v>7.1581533646120359E-4</v>
      </c>
      <c r="GZ116" s="80">
        <f t="shared" si="357"/>
        <v>0</v>
      </c>
      <c r="HA116" s="80">
        <f t="shared" si="357"/>
        <v>0</v>
      </c>
      <c r="HB116" s="80">
        <f t="shared" si="357"/>
        <v>0</v>
      </c>
      <c r="HC116" s="80">
        <f t="shared" si="357"/>
        <v>0</v>
      </c>
      <c r="HD116" s="80">
        <f t="shared" si="357"/>
        <v>1.4122655094033678E-2</v>
      </c>
      <c r="HE116" s="80">
        <f t="shared" si="357"/>
        <v>0</v>
      </c>
      <c r="HF116" s="80">
        <f t="shared" si="357"/>
        <v>9.3948955221052483E-3</v>
      </c>
      <c r="HG116" s="80">
        <f t="shared" si="357"/>
        <v>0</v>
      </c>
      <c r="HH116" s="80">
        <f t="shared" si="357"/>
        <v>0</v>
      </c>
      <c r="HI116" s="80">
        <f t="shared" si="357"/>
        <v>0</v>
      </c>
      <c r="HJ116" s="80">
        <f t="shared" si="357"/>
        <v>0</v>
      </c>
      <c r="HK116" s="80">
        <f t="shared" si="357"/>
        <v>0</v>
      </c>
      <c r="HL116" s="80">
        <f t="shared" si="357"/>
        <v>0</v>
      </c>
      <c r="HM116" s="80">
        <f t="shared" si="357"/>
        <v>0</v>
      </c>
      <c r="HN116" s="80">
        <f t="shared" si="357"/>
        <v>0</v>
      </c>
      <c r="HO116" s="80">
        <f t="shared" si="357"/>
        <v>6.5898431909840649E-4</v>
      </c>
      <c r="HP116" s="80">
        <f t="shared" si="357"/>
        <v>0</v>
      </c>
      <c r="HQ116" s="80">
        <f t="shared" si="357"/>
        <v>1.1343859030062058E-2</v>
      </c>
      <c r="HR116" s="80">
        <f t="shared" si="357"/>
        <v>0</v>
      </c>
      <c r="HS116" s="80">
        <f t="shared" si="357"/>
        <v>0</v>
      </c>
      <c r="HT116" s="80">
        <f t="shared" si="357"/>
        <v>0</v>
      </c>
      <c r="HU116" s="80">
        <f t="shared" ref="HU116:KF116" si="358">HU$102*HU93</f>
        <v>0</v>
      </c>
      <c r="HV116" s="80">
        <f t="shared" si="358"/>
        <v>0</v>
      </c>
      <c r="HW116" s="80">
        <f t="shared" si="358"/>
        <v>0</v>
      </c>
      <c r="HX116" s="80">
        <f t="shared" si="358"/>
        <v>0</v>
      </c>
      <c r="HY116" s="80">
        <f t="shared" si="358"/>
        <v>0</v>
      </c>
      <c r="HZ116" s="80">
        <f t="shared" si="358"/>
        <v>0</v>
      </c>
      <c r="IA116" s="80">
        <f t="shared" si="358"/>
        <v>0</v>
      </c>
      <c r="IB116" s="80">
        <f t="shared" si="358"/>
        <v>0</v>
      </c>
      <c r="IC116" s="80">
        <f t="shared" si="358"/>
        <v>3.7767728442796495E-3</v>
      </c>
      <c r="ID116" s="80">
        <f t="shared" si="358"/>
        <v>0</v>
      </c>
      <c r="IE116" s="80">
        <f t="shared" si="358"/>
        <v>2.8116684935713186E-3</v>
      </c>
      <c r="IF116" s="80">
        <f t="shared" si="358"/>
        <v>4.9458069368803516E-3</v>
      </c>
      <c r="IG116" s="80">
        <f t="shared" si="358"/>
        <v>0</v>
      </c>
      <c r="IH116" s="80">
        <f t="shared" si="358"/>
        <v>0</v>
      </c>
      <c r="II116" s="80">
        <f t="shared" si="358"/>
        <v>0</v>
      </c>
      <c r="IJ116" s="80">
        <f t="shared" si="358"/>
        <v>1.2624924979432737E-3</v>
      </c>
      <c r="IK116" s="80">
        <f t="shared" si="358"/>
        <v>3.1701191189649813E-2</v>
      </c>
      <c r="IL116" s="80">
        <f t="shared" si="358"/>
        <v>0</v>
      </c>
      <c r="IM116" s="80">
        <f t="shared" si="358"/>
        <v>0</v>
      </c>
      <c r="IN116" s="80">
        <f t="shared" si="358"/>
        <v>0</v>
      </c>
      <c r="IO116" s="80">
        <f t="shared" si="358"/>
        <v>0</v>
      </c>
      <c r="IP116" s="80">
        <f t="shared" si="358"/>
        <v>0</v>
      </c>
      <c r="IQ116" s="80">
        <f t="shared" si="358"/>
        <v>1.4639127797862648E-3</v>
      </c>
      <c r="IR116" s="80">
        <f t="shared" si="358"/>
        <v>0</v>
      </c>
      <c r="IS116" s="80">
        <f t="shared" si="358"/>
        <v>9.3580765270246096E-4</v>
      </c>
      <c r="IT116" s="80">
        <f t="shared" si="358"/>
        <v>0</v>
      </c>
      <c r="IU116" s="80">
        <f t="shared" si="358"/>
        <v>0</v>
      </c>
      <c r="IV116" s="80">
        <f t="shared" si="358"/>
        <v>0</v>
      </c>
      <c r="IW116" s="80">
        <f t="shared" si="358"/>
        <v>0</v>
      </c>
      <c r="IX116" s="80">
        <f t="shared" si="358"/>
        <v>0</v>
      </c>
      <c r="IY116" s="80">
        <f t="shared" si="358"/>
        <v>0</v>
      </c>
      <c r="IZ116" s="80">
        <f t="shared" si="358"/>
        <v>0</v>
      </c>
      <c r="JA116" s="80">
        <f t="shared" si="358"/>
        <v>7.3484772171646866E-4</v>
      </c>
      <c r="JB116" s="80">
        <f t="shared" si="358"/>
        <v>0</v>
      </c>
      <c r="JC116" s="80">
        <f t="shared" si="358"/>
        <v>0</v>
      </c>
      <c r="JD116" s="80">
        <f t="shared" si="358"/>
        <v>0</v>
      </c>
      <c r="JE116" s="80">
        <f t="shared" si="358"/>
        <v>0</v>
      </c>
      <c r="JF116" s="80">
        <f t="shared" si="358"/>
        <v>0</v>
      </c>
      <c r="JG116" s="80">
        <f t="shared" si="358"/>
        <v>0</v>
      </c>
      <c r="JH116" s="80">
        <f t="shared" si="358"/>
        <v>0</v>
      </c>
      <c r="JI116" s="80">
        <f t="shared" si="358"/>
        <v>0</v>
      </c>
      <c r="JJ116" s="80">
        <f t="shared" si="358"/>
        <v>2.1942184082622457E-2</v>
      </c>
      <c r="JK116" s="80">
        <f t="shared" si="358"/>
        <v>0</v>
      </c>
      <c r="JL116" s="80">
        <f t="shared" si="358"/>
        <v>0</v>
      </c>
      <c r="JM116" s="80">
        <f t="shared" si="358"/>
        <v>0</v>
      </c>
      <c r="JN116" s="80">
        <f t="shared" si="358"/>
        <v>0</v>
      </c>
      <c r="JO116" s="80">
        <f t="shared" si="358"/>
        <v>0</v>
      </c>
      <c r="JP116" s="80">
        <f t="shared" si="358"/>
        <v>0</v>
      </c>
      <c r="JQ116" s="80">
        <f t="shared" si="358"/>
        <v>0</v>
      </c>
      <c r="JR116" s="80">
        <f t="shared" si="358"/>
        <v>0</v>
      </c>
      <c r="JS116" s="80">
        <f t="shared" si="358"/>
        <v>0</v>
      </c>
      <c r="JT116" s="80">
        <f t="shared" si="358"/>
        <v>0</v>
      </c>
      <c r="JU116" s="80">
        <f t="shared" si="358"/>
        <v>4.3077218083618363E-2</v>
      </c>
      <c r="JV116" s="80">
        <f t="shared" si="358"/>
        <v>3.4671267865874746E-2</v>
      </c>
      <c r="JW116" s="80">
        <f t="shared" si="358"/>
        <v>1.284731100598715E-2</v>
      </c>
      <c r="JX116" s="80">
        <f t="shared" si="358"/>
        <v>3.0114914205348368E-3</v>
      </c>
      <c r="JY116" s="80">
        <f t="shared" si="358"/>
        <v>0</v>
      </c>
      <c r="JZ116" s="80">
        <f t="shared" si="358"/>
        <v>0</v>
      </c>
      <c r="KA116" s="80">
        <f t="shared" si="358"/>
        <v>0</v>
      </c>
      <c r="KB116" s="80">
        <f t="shared" si="358"/>
        <v>0</v>
      </c>
      <c r="KC116" s="80">
        <f t="shared" si="358"/>
        <v>0</v>
      </c>
      <c r="KD116" s="80">
        <f t="shared" si="358"/>
        <v>0</v>
      </c>
      <c r="KE116" s="80">
        <f t="shared" si="358"/>
        <v>3.6921654554011155E-3</v>
      </c>
      <c r="KF116" s="80">
        <f t="shared" si="358"/>
        <v>0</v>
      </c>
      <c r="KG116" s="80">
        <f t="shared" ref="KG116:KR116" si="359">KG$102*KG93</f>
        <v>3.6962230343388601E-3</v>
      </c>
      <c r="KH116" s="80">
        <f t="shared" si="359"/>
        <v>0</v>
      </c>
      <c r="KI116" s="80">
        <f t="shared" si="359"/>
        <v>1.4060426420543063E-3</v>
      </c>
      <c r="KJ116" s="80">
        <f t="shared" si="359"/>
        <v>2.2069519550242975E-2</v>
      </c>
      <c r="KK116" s="80">
        <f t="shared" si="359"/>
        <v>4.9303245315232412E-2</v>
      </c>
      <c r="KL116" s="80">
        <f t="shared" si="359"/>
        <v>0</v>
      </c>
      <c r="KM116" s="80">
        <f t="shared" si="359"/>
        <v>0</v>
      </c>
      <c r="KN116" s="80">
        <f t="shared" si="359"/>
        <v>0</v>
      </c>
      <c r="KO116" s="80">
        <f t="shared" si="359"/>
        <v>0</v>
      </c>
      <c r="KP116" s="80">
        <f t="shared" si="359"/>
        <v>0</v>
      </c>
      <c r="KQ116" s="80">
        <f t="shared" si="359"/>
        <v>0</v>
      </c>
      <c r="KR116" s="80">
        <f t="shared" si="359"/>
        <v>0</v>
      </c>
    </row>
    <row r="117" spans="32:304" x14ac:dyDescent="0.15">
      <c r="AF117" s="79"/>
      <c r="AG117" s="79"/>
      <c r="CU117" s="82" t="s">
        <v>368</v>
      </c>
      <c r="CV117" s="83" t="s">
        <v>33</v>
      </c>
      <c r="CW117" s="80">
        <f t="shared" ref="CW117:FH117" si="360">CW$102*CW94</f>
        <v>8.9735739912239463E-4</v>
      </c>
      <c r="CX117" s="80">
        <f t="shared" si="360"/>
        <v>3.8781847594879752E-4</v>
      </c>
      <c r="CY117" s="80">
        <f t="shared" si="360"/>
        <v>4.0959993159417888E-4</v>
      </c>
      <c r="CZ117" s="80">
        <f t="shared" si="360"/>
        <v>7.6672861557612951E-4</v>
      </c>
      <c r="DA117" s="80">
        <f t="shared" si="360"/>
        <v>0</v>
      </c>
      <c r="DB117" s="80">
        <f t="shared" si="360"/>
        <v>0</v>
      </c>
      <c r="DC117" s="80">
        <f t="shared" si="360"/>
        <v>0</v>
      </c>
      <c r="DD117" s="80">
        <f t="shared" si="360"/>
        <v>1.8722300748651536E-5</v>
      </c>
      <c r="DE117" s="80">
        <f t="shared" si="360"/>
        <v>5.13078967602845E-4</v>
      </c>
      <c r="DF117" s="80">
        <f t="shared" si="360"/>
        <v>0</v>
      </c>
      <c r="DG117" s="80">
        <f t="shared" si="360"/>
        <v>0</v>
      </c>
      <c r="DH117" s="80">
        <f t="shared" si="360"/>
        <v>1.447378560630434E-3</v>
      </c>
      <c r="DI117" s="80">
        <f t="shared" si="360"/>
        <v>7.1340192680063716E-3</v>
      </c>
      <c r="DJ117" s="80">
        <f t="shared" si="360"/>
        <v>0</v>
      </c>
      <c r="DK117" s="80">
        <f t="shared" si="360"/>
        <v>3.8938003021656833E-4</v>
      </c>
      <c r="DL117" s="80">
        <f t="shared" si="360"/>
        <v>1.0918000381620967E-3</v>
      </c>
      <c r="DM117" s="80">
        <f t="shared" si="360"/>
        <v>1.6060391148748864E-4</v>
      </c>
      <c r="DN117" s="80">
        <f t="shared" si="360"/>
        <v>0</v>
      </c>
      <c r="DO117" s="80">
        <f t="shared" si="360"/>
        <v>2.9575818203746607E-4</v>
      </c>
      <c r="DP117" s="80">
        <f t="shared" si="360"/>
        <v>0</v>
      </c>
      <c r="DQ117" s="80">
        <f t="shared" si="360"/>
        <v>1.4296695888821041E-4</v>
      </c>
      <c r="DR117" s="80">
        <f t="shared" si="360"/>
        <v>8.3086403643260428E-4</v>
      </c>
      <c r="DS117" s="80">
        <f t="shared" si="360"/>
        <v>5.8578892280520006E-5</v>
      </c>
      <c r="DT117" s="80">
        <f t="shared" si="360"/>
        <v>8.3734995779140235E-3</v>
      </c>
      <c r="DU117" s="80">
        <f t="shared" si="360"/>
        <v>0</v>
      </c>
      <c r="DV117" s="80">
        <f t="shared" si="360"/>
        <v>0</v>
      </c>
      <c r="DW117" s="80">
        <f t="shared" si="360"/>
        <v>2.0544175749252772E-4</v>
      </c>
      <c r="DX117" s="80">
        <f t="shared" si="360"/>
        <v>0</v>
      </c>
      <c r="DY117" s="80">
        <f t="shared" si="360"/>
        <v>1.2929857504755994E-3</v>
      </c>
      <c r="DZ117" s="80">
        <f t="shared" si="360"/>
        <v>6.5366964949384408E-4</v>
      </c>
      <c r="EA117" s="80">
        <f t="shared" si="360"/>
        <v>1.1455073201094891E-4</v>
      </c>
      <c r="EB117" s="80">
        <f t="shared" si="360"/>
        <v>0</v>
      </c>
      <c r="EC117" s="80">
        <f t="shared" si="360"/>
        <v>4.1771379610423031E-3</v>
      </c>
      <c r="ED117" s="80">
        <f t="shared" si="360"/>
        <v>4.5004053110406263E-3</v>
      </c>
      <c r="EE117" s="80">
        <f t="shared" si="360"/>
        <v>3.5344385709924014E-2</v>
      </c>
      <c r="EF117" s="80">
        <f t="shared" si="360"/>
        <v>0</v>
      </c>
      <c r="EG117" s="80">
        <f t="shared" si="360"/>
        <v>6.3812444345647399E-5</v>
      </c>
      <c r="EH117" s="80">
        <f t="shared" si="360"/>
        <v>4.5298073137463465E-4</v>
      </c>
      <c r="EI117" s="80">
        <f t="shared" si="360"/>
        <v>0</v>
      </c>
      <c r="EJ117" s="80">
        <f t="shared" si="360"/>
        <v>1.6520640737354144E-4</v>
      </c>
      <c r="EK117" s="80">
        <f t="shared" si="360"/>
        <v>7.3002261034038726E-4</v>
      </c>
      <c r="EL117" s="80">
        <f t="shared" si="360"/>
        <v>0</v>
      </c>
      <c r="EM117" s="80">
        <f t="shared" si="360"/>
        <v>2.0189152130441809E-3</v>
      </c>
      <c r="EN117" s="80">
        <f t="shared" si="360"/>
        <v>5.6572317975696221E-4</v>
      </c>
      <c r="EO117" s="80">
        <f t="shared" si="360"/>
        <v>0</v>
      </c>
      <c r="EP117" s="80">
        <f t="shared" si="360"/>
        <v>0</v>
      </c>
      <c r="EQ117" s="80">
        <f t="shared" si="360"/>
        <v>5.3176560603244343E-4</v>
      </c>
      <c r="ER117" s="80">
        <f t="shared" si="360"/>
        <v>3.4211476474298462E-4</v>
      </c>
      <c r="ES117" s="80">
        <f t="shared" si="360"/>
        <v>3.3609767246191194E-3</v>
      </c>
      <c r="ET117" s="80">
        <f t="shared" si="360"/>
        <v>0</v>
      </c>
      <c r="EU117" s="80">
        <f t="shared" si="360"/>
        <v>1.8177562784993308E-3</v>
      </c>
      <c r="EV117" s="80">
        <f t="shared" si="360"/>
        <v>3.3041683726503019E-4</v>
      </c>
      <c r="EW117" s="80">
        <f t="shared" si="360"/>
        <v>0</v>
      </c>
      <c r="EX117" s="80">
        <f t="shared" si="360"/>
        <v>0</v>
      </c>
      <c r="EY117" s="80">
        <f t="shared" si="360"/>
        <v>6.7534463472994181E-4</v>
      </c>
      <c r="EZ117" s="80">
        <f t="shared" si="360"/>
        <v>6.0384169724226411E-3</v>
      </c>
      <c r="FA117" s="80">
        <f t="shared" si="360"/>
        <v>2.1688098578633453E-4</v>
      </c>
      <c r="FB117" s="80">
        <f t="shared" si="360"/>
        <v>1.3379013556676157E-4</v>
      </c>
      <c r="FC117" s="80">
        <f t="shared" si="360"/>
        <v>1.880010576073188E-4</v>
      </c>
      <c r="FD117" s="80">
        <f t="shared" si="360"/>
        <v>2.6086261395914437E-4</v>
      </c>
      <c r="FE117" s="80">
        <f t="shared" si="360"/>
        <v>1.3701535824182855E-3</v>
      </c>
      <c r="FF117" s="80">
        <f t="shared" si="360"/>
        <v>5.7663443290717421E-4</v>
      </c>
      <c r="FG117" s="80">
        <f t="shared" si="360"/>
        <v>2.1006354008818104E-4</v>
      </c>
      <c r="FH117" s="80">
        <f t="shared" si="360"/>
        <v>3.3514668005049842E-4</v>
      </c>
      <c r="FI117" s="80">
        <f t="shared" ref="FI117:HT117" si="361">FI$102*FI94</f>
        <v>2.1980160331421849E-3</v>
      </c>
      <c r="FJ117" s="80">
        <f t="shared" si="361"/>
        <v>4.6260125576636649E-5</v>
      </c>
      <c r="FK117" s="80">
        <f t="shared" si="361"/>
        <v>7.0622577771862916E-3</v>
      </c>
      <c r="FL117" s="80">
        <f t="shared" si="361"/>
        <v>3.4713372874075798E-5</v>
      </c>
      <c r="FM117" s="80">
        <f t="shared" si="361"/>
        <v>1.4213102429656916E-4</v>
      </c>
      <c r="FN117" s="80">
        <f t="shared" si="361"/>
        <v>0</v>
      </c>
      <c r="FO117" s="80">
        <f t="shared" si="361"/>
        <v>2.3621416295665017E-5</v>
      </c>
      <c r="FP117" s="80">
        <f t="shared" si="361"/>
        <v>5.9701220301441405E-4</v>
      </c>
      <c r="FQ117" s="80">
        <f t="shared" si="361"/>
        <v>0</v>
      </c>
      <c r="FR117" s="80">
        <f t="shared" si="361"/>
        <v>1.0135138803386396E-4</v>
      </c>
      <c r="FS117" s="80">
        <f t="shared" si="361"/>
        <v>1.3575205476915927E-3</v>
      </c>
      <c r="FT117" s="80">
        <f t="shared" si="361"/>
        <v>2.5120826197159302E-4</v>
      </c>
      <c r="FU117" s="80">
        <f t="shared" si="361"/>
        <v>0</v>
      </c>
      <c r="FV117" s="80">
        <f t="shared" si="361"/>
        <v>7.9112293492822235E-3</v>
      </c>
      <c r="FW117" s="80">
        <f t="shared" si="361"/>
        <v>3.0833621041639475E-3</v>
      </c>
      <c r="FX117" s="80">
        <f t="shared" si="361"/>
        <v>2.0485167237833221E-3</v>
      </c>
      <c r="FY117" s="80">
        <f t="shared" si="361"/>
        <v>2.7922965269073905E-4</v>
      </c>
      <c r="FZ117" s="80">
        <f t="shared" si="361"/>
        <v>0</v>
      </c>
      <c r="GA117" s="80">
        <f t="shared" si="361"/>
        <v>4.8188162965201806E-4</v>
      </c>
      <c r="GB117" s="80">
        <f t="shared" si="361"/>
        <v>0</v>
      </c>
      <c r="GC117" s="80">
        <f t="shared" si="361"/>
        <v>0</v>
      </c>
      <c r="GD117" s="80">
        <f t="shared" si="361"/>
        <v>5.2151922579074641E-3</v>
      </c>
      <c r="GE117" s="80">
        <f t="shared" si="361"/>
        <v>1.8520467669850325E-3</v>
      </c>
      <c r="GF117" s="80">
        <f t="shared" si="361"/>
        <v>3.3670817144428836E-4</v>
      </c>
      <c r="GG117" s="80">
        <f t="shared" si="361"/>
        <v>8.7031400972887338E-4</v>
      </c>
      <c r="GH117" s="80">
        <f t="shared" si="361"/>
        <v>0</v>
      </c>
      <c r="GI117" s="80">
        <f t="shared" si="361"/>
        <v>0</v>
      </c>
      <c r="GJ117" s="80">
        <f t="shared" si="361"/>
        <v>0</v>
      </c>
      <c r="GK117" s="80">
        <f t="shared" si="361"/>
        <v>1.839281406699644E-4</v>
      </c>
      <c r="GL117" s="80">
        <f t="shared" si="361"/>
        <v>6.0158831182379868E-4</v>
      </c>
      <c r="GM117" s="80">
        <f t="shared" si="361"/>
        <v>5.9391100729225049E-4</v>
      </c>
      <c r="GN117" s="80">
        <f t="shared" si="361"/>
        <v>2.9983978286644862E-2</v>
      </c>
      <c r="GO117" s="80">
        <f t="shared" si="361"/>
        <v>2.7799513894384651E-4</v>
      </c>
      <c r="GP117" s="80">
        <f t="shared" si="361"/>
        <v>3.9454519175124826E-3</v>
      </c>
      <c r="GQ117" s="80">
        <f t="shared" si="361"/>
        <v>5.1647058436079304E-4</v>
      </c>
      <c r="GR117" s="80">
        <f t="shared" si="361"/>
        <v>0</v>
      </c>
      <c r="GS117" s="80">
        <f t="shared" si="361"/>
        <v>1.7936938651848657E-3</v>
      </c>
      <c r="GT117" s="80">
        <f t="shared" si="361"/>
        <v>7.4111646155171601E-4</v>
      </c>
      <c r="GU117" s="80">
        <f t="shared" si="361"/>
        <v>0</v>
      </c>
      <c r="GV117" s="80">
        <f t="shared" si="361"/>
        <v>4.6458322734726511E-4</v>
      </c>
      <c r="GW117" s="80">
        <f t="shared" si="361"/>
        <v>0</v>
      </c>
      <c r="GX117" s="80">
        <f t="shared" si="361"/>
        <v>4.0151053440926681E-3</v>
      </c>
      <c r="GY117" s="80">
        <f t="shared" si="361"/>
        <v>4.6324977096623143E-3</v>
      </c>
      <c r="GZ117" s="80">
        <f t="shared" si="361"/>
        <v>0</v>
      </c>
      <c r="HA117" s="80">
        <f t="shared" si="361"/>
        <v>2.6260618876984823E-3</v>
      </c>
      <c r="HB117" s="80">
        <f t="shared" si="361"/>
        <v>0</v>
      </c>
      <c r="HC117" s="80">
        <f t="shared" si="361"/>
        <v>2.531242385565008E-4</v>
      </c>
      <c r="HD117" s="80">
        <f t="shared" si="361"/>
        <v>0.11406788567844257</v>
      </c>
      <c r="HE117" s="80">
        <f t="shared" si="361"/>
        <v>9.842111083434894E-5</v>
      </c>
      <c r="HF117" s="80">
        <f t="shared" si="361"/>
        <v>3.6810009197566081E-4</v>
      </c>
      <c r="HG117" s="80">
        <f t="shared" si="361"/>
        <v>5.0725312397301105E-4</v>
      </c>
      <c r="HH117" s="80">
        <f t="shared" si="361"/>
        <v>5.4014400829960341E-4</v>
      </c>
      <c r="HI117" s="80">
        <f t="shared" si="361"/>
        <v>2.9458730053577575E-4</v>
      </c>
      <c r="HJ117" s="80">
        <f t="shared" si="361"/>
        <v>0</v>
      </c>
      <c r="HK117" s="80">
        <f t="shared" si="361"/>
        <v>1.8149472510630505E-3</v>
      </c>
      <c r="HL117" s="80">
        <f t="shared" si="361"/>
        <v>0</v>
      </c>
      <c r="HM117" s="80">
        <f t="shared" si="361"/>
        <v>1.0648047853500143E-3</v>
      </c>
      <c r="HN117" s="80">
        <f t="shared" si="361"/>
        <v>6.9634003543194442E-5</v>
      </c>
      <c r="HO117" s="80">
        <f t="shared" si="361"/>
        <v>1.5408394367155399E-4</v>
      </c>
      <c r="HP117" s="80">
        <f t="shared" si="361"/>
        <v>3.8367482633626677E-3</v>
      </c>
      <c r="HQ117" s="80">
        <f t="shared" si="361"/>
        <v>7.9692036793190045E-4</v>
      </c>
      <c r="HR117" s="80">
        <f t="shared" si="361"/>
        <v>8.5905019794831289E-4</v>
      </c>
      <c r="HS117" s="80">
        <f t="shared" si="361"/>
        <v>2.4033075817799789E-4</v>
      </c>
      <c r="HT117" s="80">
        <f t="shared" si="361"/>
        <v>0</v>
      </c>
      <c r="HU117" s="80">
        <f t="shared" ref="HU117:KF117" si="362">HU$102*HU94</f>
        <v>5.69563908401059E-5</v>
      </c>
      <c r="HV117" s="80">
        <f t="shared" si="362"/>
        <v>0</v>
      </c>
      <c r="HW117" s="80">
        <f t="shared" si="362"/>
        <v>0</v>
      </c>
      <c r="HX117" s="80">
        <f t="shared" si="362"/>
        <v>0</v>
      </c>
      <c r="HY117" s="80">
        <f t="shared" si="362"/>
        <v>7.9985918155721738E-4</v>
      </c>
      <c r="HZ117" s="80">
        <f t="shared" si="362"/>
        <v>0</v>
      </c>
      <c r="IA117" s="80">
        <f t="shared" si="362"/>
        <v>0</v>
      </c>
      <c r="IB117" s="80">
        <f t="shared" si="362"/>
        <v>0</v>
      </c>
      <c r="IC117" s="80">
        <f t="shared" si="362"/>
        <v>1.3711755651509239E-4</v>
      </c>
      <c r="ID117" s="80">
        <f t="shared" si="362"/>
        <v>0</v>
      </c>
      <c r="IE117" s="80">
        <f t="shared" si="362"/>
        <v>0</v>
      </c>
      <c r="IF117" s="80">
        <f t="shared" si="362"/>
        <v>4.4291155354309031E-4</v>
      </c>
      <c r="IG117" s="80">
        <f t="shared" si="362"/>
        <v>0</v>
      </c>
      <c r="IH117" s="80">
        <f t="shared" si="362"/>
        <v>2.6076909401329601E-4</v>
      </c>
      <c r="II117" s="80">
        <f t="shared" si="362"/>
        <v>0</v>
      </c>
      <c r="IJ117" s="80">
        <f t="shared" si="362"/>
        <v>6.7096129710600804E-5</v>
      </c>
      <c r="IK117" s="80">
        <f t="shared" si="362"/>
        <v>1.4675005844967236E-4</v>
      </c>
      <c r="IL117" s="80">
        <f t="shared" si="362"/>
        <v>5.0677823606883002E-3</v>
      </c>
      <c r="IM117" s="80">
        <f t="shared" si="362"/>
        <v>1.0869190897054829E-4</v>
      </c>
      <c r="IN117" s="80">
        <f t="shared" si="362"/>
        <v>4.80208704954313E-3</v>
      </c>
      <c r="IO117" s="80">
        <f t="shared" si="362"/>
        <v>0</v>
      </c>
      <c r="IP117" s="80">
        <f t="shared" si="362"/>
        <v>1.0050353074565234E-3</v>
      </c>
      <c r="IQ117" s="80">
        <f t="shared" si="362"/>
        <v>3.6140353991286208E-4</v>
      </c>
      <c r="IR117" s="80">
        <f t="shared" si="362"/>
        <v>5.1405593710114595E-4</v>
      </c>
      <c r="IS117" s="80">
        <f t="shared" si="362"/>
        <v>9.3142183923689958E-4</v>
      </c>
      <c r="IT117" s="80">
        <f t="shared" si="362"/>
        <v>3.9513126664949356E-4</v>
      </c>
      <c r="IU117" s="80">
        <f t="shared" si="362"/>
        <v>0</v>
      </c>
      <c r="IV117" s="80">
        <f t="shared" si="362"/>
        <v>1.7121787772588531E-4</v>
      </c>
      <c r="IW117" s="80">
        <f t="shared" si="362"/>
        <v>0</v>
      </c>
      <c r="IX117" s="80">
        <f t="shared" si="362"/>
        <v>6.3243681710285584E-5</v>
      </c>
      <c r="IY117" s="80">
        <f t="shared" si="362"/>
        <v>3.035292692283977E-5</v>
      </c>
      <c r="IZ117" s="80">
        <f t="shared" si="362"/>
        <v>1.1930193240767141E-4</v>
      </c>
      <c r="JA117" s="80">
        <f t="shared" si="362"/>
        <v>3.436617285019076E-4</v>
      </c>
      <c r="JB117" s="80">
        <f t="shared" si="362"/>
        <v>2.3723214572154904E-3</v>
      </c>
      <c r="JC117" s="80">
        <f t="shared" si="362"/>
        <v>7.2497606105813943E-5</v>
      </c>
      <c r="JD117" s="80">
        <f t="shared" si="362"/>
        <v>2.6565257040214057E-3</v>
      </c>
      <c r="JE117" s="80">
        <f t="shared" si="362"/>
        <v>3.7993202079626866E-4</v>
      </c>
      <c r="JF117" s="80">
        <f t="shared" si="362"/>
        <v>0</v>
      </c>
      <c r="JG117" s="80">
        <f t="shared" si="362"/>
        <v>3.5927217083973301E-3</v>
      </c>
      <c r="JH117" s="80">
        <f t="shared" si="362"/>
        <v>0</v>
      </c>
      <c r="JI117" s="80">
        <f t="shared" si="362"/>
        <v>4.4095903490315425E-4</v>
      </c>
      <c r="JJ117" s="80">
        <f t="shared" si="362"/>
        <v>4.6186183520153829E-4</v>
      </c>
      <c r="JK117" s="80">
        <f t="shared" si="362"/>
        <v>6.9901192112168421E-3</v>
      </c>
      <c r="JL117" s="80">
        <f t="shared" si="362"/>
        <v>1.1153778439462745E-3</v>
      </c>
      <c r="JM117" s="80">
        <f t="shared" si="362"/>
        <v>2.1440799857802928E-4</v>
      </c>
      <c r="JN117" s="80">
        <f t="shared" si="362"/>
        <v>1.6326506722016715E-3</v>
      </c>
      <c r="JO117" s="80">
        <f t="shared" si="362"/>
        <v>0</v>
      </c>
      <c r="JP117" s="80">
        <f t="shared" si="362"/>
        <v>0</v>
      </c>
      <c r="JQ117" s="80">
        <f t="shared" si="362"/>
        <v>0</v>
      </c>
      <c r="JR117" s="80">
        <f t="shared" si="362"/>
        <v>0</v>
      </c>
      <c r="JS117" s="80">
        <f t="shared" si="362"/>
        <v>1.6172968982864594E-4</v>
      </c>
      <c r="JT117" s="80">
        <f t="shared" si="362"/>
        <v>1.2577417524709733E-3</v>
      </c>
      <c r="JU117" s="80">
        <f t="shared" si="362"/>
        <v>5.4841249603176396E-3</v>
      </c>
      <c r="JV117" s="80">
        <f t="shared" si="362"/>
        <v>1.5858299866262581E-3</v>
      </c>
      <c r="JW117" s="80">
        <f t="shared" si="362"/>
        <v>0</v>
      </c>
      <c r="JX117" s="80">
        <f t="shared" si="362"/>
        <v>1.3122557750381634E-4</v>
      </c>
      <c r="JY117" s="80">
        <f t="shared" si="362"/>
        <v>0</v>
      </c>
      <c r="JZ117" s="80">
        <f t="shared" si="362"/>
        <v>0</v>
      </c>
      <c r="KA117" s="80">
        <f t="shared" si="362"/>
        <v>0</v>
      </c>
      <c r="KB117" s="80">
        <f t="shared" si="362"/>
        <v>1.648729403784463E-4</v>
      </c>
      <c r="KC117" s="80">
        <f t="shared" si="362"/>
        <v>0</v>
      </c>
      <c r="KD117" s="80">
        <f t="shared" si="362"/>
        <v>5.3423560844635828E-4</v>
      </c>
      <c r="KE117" s="80">
        <f t="shared" si="362"/>
        <v>2.2409244782653606E-4</v>
      </c>
      <c r="KF117" s="80">
        <f t="shared" si="362"/>
        <v>2.7345988780263829E-3</v>
      </c>
      <c r="KG117" s="80">
        <f t="shared" ref="KG117:KR117" si="363">KG$102*KG94</f>
        <v>0</v>
      </c>
      <c r="KH117" s="80">
        <f t="shared" si="363"/>
        <v>0</v>
      </c>
      <c r="KI117" s="80">
        <f t="shared" si="363"/>
        <v>6.5818109156057507E-4</v>
      </c>
      <c r="KJ117" s="80">
        <f t="shared" si="363"/>
        <v>5.4862656056055368E-4</v>
      </c>
      <c r="KK117" s="80">
        <f t="shared" si="363"/>
        <v>5.2396101987635928E-3</v>
      </c>
      <c r="KL117" s="80">
        <f t="shared" si="363"/>
        <v>9.0845010856394439E-4</v>
      </c>
      <c r="KM117" s="80">
        <f t="shared" si="363"/>
        <v>0</v>
      </c>
      <c r="KN117" s="80">
        <f t="shared" si="363"/>
        <v>0</v>
      </c>
      <c r="KO117" s="80">
        <f t="shared" si="363"/>
        <v>2.8052616391863308E-4</v>
      </c>
      <c r="KP117" s="80">
        <f t="shared" si="363"/>
        <v>0</v>
      </c>
      <c r="KQ117" s="80">
        <f t="shared" si="363"/>
        <v>7.0787495770215808E-4</v>
      </c>
      <c r="KR117" s="80">
        <f t="shared" si="363"/>
        <v>5.9487255113180489E-4</v>
      </c>
    </row>
    <row r="118" spans="32:304" x14ac:dyDescent="0.15">
      <c r="AF118" s="79"/>
      <c r="AG118" s="79"/>
      <c r="CU118" s="82" t="s">
        <v>367</v>
      </c>
      <c r="CV118" s="83" t="s">
        <v>34</v>
      </c>
      <c r="CW118" s="80">
        <f t="shared" ref="CW118:FH118" si="364">CW$102*CW95</f>
        <v>0</v>
      </c>
      <c r="CX118" s="80">
        <f t="shared" si="364"/>
        <v>0</v>
      </c>
      <c r="CY118" s="80">
        <f t="shared" si="364"/>
        <v>9.8229614941746611E-3</v>
      </c>
      <c r="CZ118" s="80">
        <f t="shared" si="364"/>
        <v>0</v>
      </c>
      <c r="DA118" s="80">
        <f t="shared" si="364"/>
        <v>0</v>
      </c>
      <c r="DB118" s="80">
        <f t="shared" si="364"/>
        <v>0</v>
      </c>
      <c r="DC118" s="80">
        <f t="shared" si="364"/>
        <v>5.2986279878720349E-5</v>
      </c>
      <c r="DD118" s="80">
        <f t="shared" si="364"/>
        <v>0</v>
      </c>
      <c r="DE118" s="80">
        <f t="shared" si="364"/>
        <v>5.3245387798046958E-3</v>
      </c>
      <c r="DF118" s="80">
        <f t="shared" si="364"/>
        <v>0</v>
      </c>
      <c r="DG118" s="80">
        <f t="shared" si="364"/>
        <v>0</v>
      </c>
      <c r="DH118" s="80">
        <f t="shared" si="364"/>
        <v>7.7154981544388752E-3</v>
      </c>
      <c r="DI118" s="80">
        <f t="shared" si="364"/>
        <v>0</v>
      </c>
      <c r="DJ118" s="80">
        <f t="shared" si="364"/>
        <v>0</v>
      </c>
      <c r="DK118" s="80">
        <f t="shared" si="364"/>
        <v>0</v>
      </c>
      <c r="DL118" s="80">
        <f t="shared" si="364"/>
        <v>0</v>
      </c>
      <c r="DM118" s="80">
        <f t="shared" si="364"/>
        <v>0</v>
      </c>
      <c r="DN118" s="80">
        <f t="shared" si="364"/>
        <v>0.58545228429250162</v>
      </c>
      <c r="DO118" s="80">
        <f t="shared" si="364"/>
        <v>0</v>
      </c>
      <c r="DP118" s="80">
        <f t="shared" si="364"/>
        <v>0</v>
      </c>
      <c r="DQ118" s="80">
        <f t="shared" si="364"/>
        <v>0</v>
      </c>
      <c r="DR118" s="80">
        <f t="shared" si="364"/>
        <v>0</v>
      </c>
      <c r="DS118" s="80">
        <f t="shared" si="364"/>
        <v>0</v>
      </c>
      <c r="DT118" s="80">
        <f t="shared" si="364"/>
        <v>0.47803294098290566</v>
      </c>
      <c r="DU118" s="80">
        <f t="shared" si="364"/>
        <v>0</v>
      </c>
      <c r="DV118" s="80">
        <f t="shared" si="364"/>
        <v>0</v>
      </c>
      <c r="DW118" s="80">
        <f t="shared" si="364"/>
        <v>0</v>
      </c>
      <c r="DX118" s="80">
        <f t="shared" si="364"/>
        <v>0</v>
      </c>
      <c r="DY118" s="80">
        <f t="shared" si="364"/>
        <v>7.6940822895242306E-3</v>
      </c>
      <c r="DZ118" s="80">
        <f t="shared" si="364"/>
        <v>2.9575894474105274E-2</v>
      </c>
      <c r="EA118" s="80">
        <f t="shared" si="364"/>
        <v>0</v>
      </c>
      <c r="EB118" s="80">
        <f t="shared" si="364"/>
        <v>0</v>
      </c>
      <c r="EC118" s="80">
        <f t="shared" si="364"/>
        <v>2.4293488233150171E-2</v>
      </c>
      <c r="ED118" s="80">
        <f t="shared" si="364"/>
        <v>0</v>
      </c>
      <c r="EE118" s="80">
        <f t="shared" si="364"/>
        <v>1.4108336549420813E-3</v>
      </c>
      <c r="EF118" s="80">
        <f t="shared" si="364"/>
        <v>0</v>
      </c>
      <c r="EG118" s="80">
        <f t="shared" si="364"/>
        <v>3.3833280451098523E-4</v>
      </c>
      <c r="EH118" s="80">
        <f t="shared" si="364"/>
        <v>4.5092840140938542E-3</v>
      </c>
      <c r="EI118" s="80">
        <f t="shared" si="364"/>
        <v>2.0530620848050935E-3</v>
      </c>
      <c r="EJ118" s="80">
        <f t="shared" si="364"/>
        <v>2.5376202027804582E-3</v>
      </c>
      <c r="EK118" s="80">
        <f t="shared" si="364"/>
        <v>0</v>
      </c>
      <c r="EL118" s="80">
        <f t="shared" si="364"/>
        <v>0</v>
      </c>
      <c r="EM118" s="80">
        <f t="shared" si="364"/>
        <v>0</v>
      </c>
      <c r="EN118" s="80">
        <f t="shared" si="364"/>
        <v>0</v>
      </c>
      <c r="EO118" s="80">
        <f t="shared" si="364"/>
        <v>0</v>
      </c>
      <c r="EP118" s="80">
        <f t="shared" si="364"/>
        <v>0</v>
      </c>
      <c r="EQ118" s="80">
        <f t="shared" si="364"/>
        <v>0</v>
      </c>
      <c r="ER118" s="80">
        <f t="shared" si="364"/>
        <v>0</v>
      </c>
      <c r="ES118" s="80">
        <f t="shared" si="364"/>
        <v>0</v>
      </c>
      <c r="ET118" s="80">
        <f t="shared" si="364"/>
        <v>0</v>
      </c>
      <c r="EU118" s="80">
        <f t="shared" si="364"/>
        <v>0</v>
      </c>
      <c r="EV118" s="80">
        <f t="shared" si="364"/>
        <v>2.224668441516707E-2</v>
      </c>
      <c r="EW118" s="80">
        <f t="shared" si="364"/>
        <v>4.5673413915593271E-2</v>
      </c>
      <c r="EX118" s="80">
        <f t="shared" si="364"/>
        <v>1.9677099049914378E-2</v>
      </c>
      <c r="EY118" s="80">
        <f t="shared" si="364"/>
        <v>4.0002601202759492E-3</v>
      </c>
      <c r="EZ118" s="80">
        <f t="shared" si="364"/>
        <v>0</v>
      </c>
      <c r="FA118" s="80">
        <f t="shared" si="364"/>
        <v>1.3156611397929445E-2</v>
      </c>
      <c r="FB118" s="80">
        <f t="shared" si="364"/>
        <v>1.5406196839842586E-3</v>
      </c>
      <c r="FC118" s="80">
        <f t="shared" si="364"/>
        <v>0</v>
      </c>
      <c r="FD118" s="80">
        <f t="shared" si="364"/>
        <v>2.2000566080182565E-2</v>
      </c>
      <c r="FE118" s="80">
        <f t="shared" si="364"/>
        <v>0</v>
      </c>
      <c r="FF118" s="80">
        <f t="shared" si="364"/>
        <v>6.8883762122765341E-2</v>
      </c>
      <c r="FG118" s="80">
        <f t="shared" si="364"/>
        <v>0</v>
      </c>
      <c r="FH118" s="80">
        <f t="shared" si="364"/>
        <v>3.5817387278240527E-2</v>
      </c>
      <c r="FI118" s="80">
        <f t="shared" ref="FI118:HT118" si="365">FI$102*FI95</f>
        <v>0</v>
      </c>
      <c r="FJ118" s="80">
        <f t="shared" si="365"/>
        <v>0</v>
      </c>
      <c r="FK118" s="80">
        <f t="shared" si="365"/>
        <v>0</v>
      </c>
      <c r="FL118" s="80">
        <f t="shared" si="365"/>
        <v>1.6094700756742107E-4</v>
      </c>
      <c r="FM118" s="80">
        <f t="shared" si="365"/>
        <v>0</v>
      </c>
      <c r="FN118" s="80">
        <f t="shared" si="365"/>
        <v>4.8530873344570532E-4</v>
      </c>
      <c r="FO118" s="80">
        <f t="shared" si="365"/>
        <v>0</v>
      </c>
      <c r="FP118" s="80">
        <f t="shared" si="365"/>
        <v>1.4231818550751068E-3</v>
      </c>
      <c r="FQ118" s="80">
        <f t="shared" si="365"/>
        <v>0</v>
      </c>
      <c r="FR118" s="80">
        <f t="shared" si="365"/>
        <v>0</v>
      </c>
      <c r="FS118" s="80">
        <f t="shared" si="365"/>
        <v>1.715423839608784E-3</v>
      </c>
      <c r="FT118" s="80">
        <f t="shared" si="365"/>
        <v>1.189308793414269E-3</v>
      </c>
      <c r="FU118" s="80">
        <f t="shared" si="365"/>
        <v>0</v>
      </c>
      <c r="FV118" s="80">
        <f t="shared" si="365"/>
        <v>0</v>
      </c>
      <c r="FW118" s="80">
        <f t="shared" si="365"/>
        <v>0</v>
      </c>
      <c r="FX118" s="80">
        <f t="shared" si="365"/>
        <v>9.5251457341312042E-3</v>
      </c>
      <c r="FY118" s="80">
        <f t="shared" si="365"/>
        <v>0</v>
      </c>
      <c r="FZ118" s="80">
        <f t="shared" si="365"/>
        <v>0</v>
      </c>
      <c r="GA118" s="80">
        <f t="shared" si="365"/>
        <v>0</v>
      </c>
      <c r="GB118" s="80">
        <f t="shared" si="365"/>
        <v>0</v>
      </c>
      <c r="GC118" s="80">
        <f t="shared" si="365"/>
        <v>6.658735350082501E-3</v>
      </c>
      <c r="GD118" s="80">
        <f t="shared" si="365"/>
        <v>0</v>
      </c>
      <c r="GE118" s="80">
        <f t="shared" si="365"/>
        <v>0</v>
      </c>
      <c r="GF118" s="80">
        <f t="shared" si="365"/>
        <v>2.8016930697922457E-4</v>
      </c>
      <c r="GG118" s="80">
        <f t="shared" si="365"/>
        <v>6.5034466635022963E-4</v>
      </c>
      <c r="GH118" s="80">
        <f t="shared" si="365"/>
        <v>5.9166351399787933E-3</v>
      </c>
      <c r="GI118" s="80">
        <f t="shared" si="365"/>
        <v>0</v>
      </c>
      <c r="GJ118" s="80">
        <f t="shared" si="365"/>
        <v>5.312661009008535E-3</v>
      </c>
      <c r="GK118" s="80">
        <f t="shared" si="365"/>
        <v>0</v>
      </c>
      <c r="GL118" s="80">
        <f t="shared" si="365"/>
        <v>2.5845140141943983E-2</v>
      </c>
      <c r="GM118" s="80">
        <f t="shared" si="365"/>
        <v>8.5436798670136455E-2</v>
      </c>
      <c r="GN118" s="80">
        <f t="shared" si="365"/>
        <v>6.3123680324326376E-4</v>
      </c>
      <c r="GO118" s="80">
        <f t="shared" si="365"/>
        <v>1.5813054403979927E-3</v>
      </c>
      <c r="GP118" s="80">
        <f t="shared" si="365"/>
        <v>5.4123712475800537E-3</v>
      </c>
      <c r="GQ118" s="80">
        <f t="shared" si="365"/>
        <v>1.8842300270034744E-2</v>
      </c>
      <c r="GR118" s="80">
        <f t="shared" si="365"/>
        <v>0</v>
      </c>
      <c r="GS118" s="80">
        <f t="shared" si="365"/>
        <v>0</v>
      </c>
      <c r="GT118" s="80">
        <f t="shared" si="365"/>
        <v>9.9084469768871307E-4</v>
      </c>
      <c r="GU118" s="80">
        <f t="shared" si="365"/>
        <v>0.32819859752754671</v>
      </c>
      <c r="GV118" s="80">
        <f t="shared" si="365"/>
        <v>2.8138025854883872E-3</v>
      </c>
      <c r="GW118" s="80">
        <f t="shared" si="365"/>
        <v>5.5008258964701811E-3</v>
      </c>
      <c r="GX118" s="80">
        <f t="shared" si="365"/>
        <v>1.1880035057838165E-3</v>
      </c>
      <c r="GY118" s="80">
        <f t="shared" si="365"/>
        <v>5.663705209933656E-4</v>
      </c>
      <c r="GZ118" s="80">
        <f t="shared" si="365"/>
        <v>3.8163198277929355E-2</v>
      </c>
      <c r="HA118" s="80">
        <f t="shared" si="365"/>
        <v>9.0898345798981223E-3</v>
      </c>
      <c r="HB118" s="80">
        <f t="shared" si="365"/>
        <v>4.589430765755293E-4</v>
      </c>
      <c r="HC118" s="80">
        <f t="shared" si="365"/>
        <v>0</v>
      </c>
      <c r="HD118" s="80">
        <f t="shared" si="365"/>
        <v>5.9702186257576777E-3</v>
      </c>
      <c r="HE118" s="80">
        <f t="shared" si="365"/>
        <v>6.7106392468887686E-4</v>
      </c>
      <c r="HF118" s="80">
        <f t="shared" si="365"/>
        <v>2.0675439645291322E-3</v>
      </c>
      <c r="HG118" s="80">
        <f t="shared" si="365"/>
        <v>2.5469956899405282E-4</v>
      </c>
      <c r="HH118" s="80">
        <f t="shared" si="365"/>
        <v>0</v>
      </c>
      <c r="HI118" s="80">
        <f t="shared" si="365"/>
        <v>1.8796822004494941E-4</v>
      </c>
      <c r="HJ118" s="80">
        <f t="shared" si="365"/>
        <v>2.0777687630709512E-4</v>
      </c>
      <c r="HK118" s="80">
        <f t="shared" si="365"/>
        <v>7.9250358803903548E-3</v>
      </c>
      <c r="HL118" s="80">
        <f t="shared" si="365"/>
        <v>0</v>
      </c>
      <c r="HM118" s="80">
        <f t="shared" si="365"/>
        <v>0</v>
      </c>
      <c r="HN118" s="80">
        <f t="shared" si="365"/>
        <v>0</v>
      </c>
      <c r="HO118" s="80">
        <f t="shared" si="365"/>
        <v>5.1214412004085537E-4</v>
      </c>
      <c r="HP118" s="80">
        <f t="shared" si="365"/>
        <v>0</v>
      </c>
      <c r="HQ118" s="80">
        <f t="shared" si="365"/>
        <v>1.0724972430037293E-3</v>
      </c>
      <c r="HR118" s="80">
        <f t="shared" si="365"/>
        <v>5.4317740576667779E-4</v>
      </c>
      <c r="HS118" s="80">
        <f t="shared" si="365"/>
        <v>0</v>
      </c>
      <c r="HT118" s="80">
        <f t="shared" si="365"/>
        <v>0</v>
      </c>
      <c r="HU118" s="80">
        <f t="shared" ref="HU118:KF118" si="366">HU$102*HU95</f>
        <v>0</v>
      </c>
      <c r="HV118" s="80">
        <f t="shared" si="366"/>
        <v>0</v>
      </c>
      <c r="HW118" s="80">
        <f t="shared" si="366"/>
        <v>0</v>
      </c>
      <c r="HX118" s="80">
        <f t="shared" si="366"/>
        <v>0</v>
      </c>
      <c r="HY118" s="80">
        <f t="shared" si="366"/>
        <v>0</v>
      </c>
      <c r="HZ118" s="80">
        <f t="shared" si="366"/>
        <v>0</v>
      </c>
      <c r="IA118" s="80">
        <f t="shared" si="366"/>
        <v>0</v>
      </c>
      <c r="IB118" s="80">
        <f t="shared" si="366"/>
        <v>3.7410074913190794E-3</v>
      </c>
      <c r="IC118" s="80">
        <f t="shared" si="366"/>
        <v>0</v>
      </c>
      <c r="ID118" s="80">
        <f t="shared" si="366"/>
        <v>0</v>
      </c>
      <c r="IE118" s="80">
        <f t="shared" si="366"/>
        <v>3.2682710492491572E-2</v>
      </c>
      <c r="IF118" s="80">
        <f t="shared" si="366"/>
        <v>1.6627549625640742E-3</v>
      </c>
      <c r="IG118" s="80">
        <f t="shared" si="366"/>
        <v>0</v>
      </c>
      <c r="IH118" s="80">
        <f t="shared" si="366"/>
        <v>0</v>
      </c>
      <c r="II118" s="80">
        <f t="shared" si="366"/>
        <v>0</v>
      </c>
      <c r="IJ118" s="80">
        <f t="shared" si="366"/>
        <v>3.7941462059401685E-3</v>
      </c>
      <c r="IK118" s="80">
        <f t="shared" si="366"/>
        <v>1.4253861802426293E-3</v>
      </c>
      <c r="IL118" s="80">
        <f t="shared" si="366"/>
        <v>0</v>
      </c>
      <c r="IM118" s="80">
        <f t="shared" si="366"/>
        <v>0</v>
      </c>
      <c r="IN118" s="80">
        <f t="shared" si="366"/>
        <v>0</v>
      </c>
      <c r="IO118" s="80">
        <f t="shared" si="366"/>
        <v>1.9870626584104253E-4</v>
      </c>
      <c r="IP118" s="80">
        <f t="shared" si="366"/>
        <v>0</v>
      </c>
      <c r="IQ118" s="80">
        <f t="shared" si="366"/>
        <v>2.9732182039069878E-3</v>
      </c>
      <c r="IR118" s="80">
        <f t="shared" si="366"/>
        <v>0</v>
      </c>
      <c r="IS118" s="80">
        <f t="shared" si="366"/>
        <v>0</v>
      </c>
      <c r="IT118" s="80">
        <f t="shared" si="366"/>
        <v>2.9313692284631595E-3</v>
      </c>
      <c r="IU118" s="80">
        <f t="shared" si="366"/>
        <v>0</v>
      </c>
      <c r="IV118" s="80">
        <f t="shared" si="366"/>
        <v>0</v>
      </c>
      <c r="IW118" s="80">
        <f t="shared" si="366"/>
        <v>0</v>
      </c>
      <c r="IX118" s="80">
        <f t="shared" si="366"/>
        <v>0</v>
      </c>
      <c r="IY118" s="80">
        <f t="shared" si="366"/>
        <v>0</v>
      </c>
      <c r="IZ118" s="80">
        <f t="shared" si="366"/>
        <v>2.9038350269363039E-4</v>
      </c>
      <c r="JA118" s="80">
        <f t="shared" si="366"/>
        <v>9.8698959904278279E-4</v>
      </c>
      <c r="JB118" s="80">
        <f t="shared" si="366"/>
        <v>0</v>
      </c>
      <c r="JC118" s="80">
        <f t="shared" si="366"/>
        <v>0</v>
      </c>
      <c r="JD118" s="80">
        <f t="shared" si="366"/>
        <v>8.7794793404055488E-4</v>
      </c>
      <c r="JE118" s="80">
        <f t="shared" si="366"/>
        <v>3.4107791448304773E-4</v>
      </c>
      <c r="JF118" s="80">
        <f t="shared" si="366"/>
        <v>0</v>
      </c>
      <c r="JG118" s="80">
        <f t="shared" si="366"/>
        <v>0</v>
      </c>
      <c r="JH118" s="80">
        <f t="shared" si="366"/>
        <v>3.3631263313390271E-3</v>
      </c>
      <c r="JI118" s="80">
        <f t="shared" si="366"/>
        <v>4.0028867043963405E-2</v>
      </c>
      <c r="JJ118" s="80">
        <f t="shared" si="366"/>
        <v>7.3432093423863171E-2</v>
      </c>
      <c r="JK118" s="80">
        <f t="shared" si="366"/>
        <v>3.3555949673015215E-2</v>
      </c>
      <c r="JL118" s="80">
        <f t="shared" si="366"/>
        <v>0.30160956893158125</v>
      </c>
      <c r="JM118" s="80">
        <f t="shared" si="366"/>
        <v>0</v>
      </c>
      <c r="JN118" s="80">
        <f t="shared" si="366"/>
        <v>2.4870376645360757E-2</v>
      </c>
      <c r="JO118" s="80">
        <f t="shared" si="366"/>
        <v>1.0778688979477201E-2</v>
      </c>
      <c r="JP118" s="80">
        <f t="shared" si="366"/>
        <v>1.9194321692374719E-3</v>
      </c>
      <c r="JQ118" s="80">
        <f t="shared" si="366"/>
        <v>2.7850407887004842E-3</v>
      </c>
      <c r="JR118" s="80">
        <f t="shared" si="366"/>
        <v>3.249321867516243E-2</v>
      </c>
      <c r="JS118" s="80">
        <f t="shared" si="366"/>
        <v>0</v>
      </c>
      <c r="JT118" s="80">
        <f t="shared" si="366"/>
        <v>4.3917907911090179E-4</v>
      </c>
      <c r="JU118" s="80">
        <f t="shared" si="366"/>
        <v>6.9823400662694615E-2</v>
      </c>
      <c r="JV118" s="80">
        <f t="shared" si="366"/>
        <v>0.10370932648689513</v>
      </c>
      <c r="JW118" s="80">
        <f t="shared" si="366"/>
        <v>9.5951414566454764E-3</v>
      </c>
      <c r="JX118" s="80">
        <f t="shared" si="366"/>
        <v>0</v>
      </c>
      <c r="JY118" s="80">
        <f t="shared" si="366"/>
        <v>0</v>
      </c>
      <c r="JZ118" s="80">
        <f t="shared" si="366"/>
        <v>0</v>
      </c>
      <c r="KA118" s="80">
        <f t="shared" si="366"/>
        <v>0</v>
      </c>
      <c r="KB118" s="80">
        <f t="shared" si="366"/>
        <v>0</v>
      </c>
      <c r="KC118" s="80">
        <f t="shared" si="366"/>
        <v>0</v>
      </c>
      <c r="KD118" s="80">
        <f t="shared" si="366"/>
        <v>2.5318071555232493E-3</v>
      </c>
      <c r="KE118" s="80">
        <f t="shared" si="366"/>
        <v>6.342098019487802E-3</v>
      </c>
      <c r="KF118" s="80">
        <f t="shared" si="366"/>
        <v>0</v>
      </c>
      <c r="KG118" s="80">
        <f t="shared" ref="KG118:KR118" si="367">KG$102*KG95</f>
        <v>0</v>
      </c>
      <c r="KH118" s="80">
        <f t="shared" si="367"/>
        <v>1.5889166843712613E-2</v>
      </c>
      <c r="KI118" s="80">
        <f t="shared" si="367"/>
        <v>1.7266222042106201E-3</v>
      </c>
      <c r="KJ118" s="80">
        <f t="shared" si="367"/>
        <v>2.2492876053822622E-2</v>
      </c>
      <c r="KK118" s="80">
        <f t="shared" si="367"/>
        <v>3.1789341944378297E-2</v>
      </c>
      <c r="KL118" s="80">
        <f t="shared" si="367"/>
        <v>0</v>
      </c>
      <c r="KM118" s="80">
        <f t="shared" si="367"/>
        <v>0</v>
      </c>
      <c r="KN118" s="80">
        <f t="shared" si="367"/>
        <v>9.9791206316006994E-4</v>
      </c>
      <c r="KO118" s="80">
        <f t="shared" si="367"/>
        <v>0</v>
      </c>
      <c r="KP118" s="80">
        <f t="shared" si="367"/>
        <v>1.8910723803083574E-3</v>
      </c>
      <c r="KQ118" s="80">
        <f t="shared" si="367"/>
        <v>3.0583640482604426E-3</v>
      </c>
      <c r="KR118" s="80">
        <f t="shared" si="367"/>
        <v>0</v>
      </c>
    </row>
    <row r="119" spans="32:304" x14ac:dyDescent="0.15">
      <c r="AF119" s="79"/>
      <c r="AG119" s="79"/>
      <c r="CU119" s="82" t="s">
        <v>366</v>
      </c>
      <c r="CV119" s="81" t="s">
        <v>35</v>
      </c>
      <c r="CW119" s="80">
        <f t="shared" ref="CW119:FH119" si="368">CW$102*CW96</f>
        <v>1.940610129108554E-2</v>
      </c>
      <c r="CX119" s="80">
        <f t="shared" si="368"/>
        <v>0.2364208986937992</v>
      </c>
      <c r="CY119" s="80">
        <f t="shared" si="368"/>
        <v>1.4501076814586684E-2</v>
      </c>
      <c r="CZ119" s="80">
        <f t="shared" si="368"/>
        <v>5.2390013735462313E-3</v>
      </c>
      <c r="DA119" s="80">
        <f t="shared" si="368"/>
        <v>1.4345726997137062E-2</v>
      </c>
      <c r="DB119" s="80">
        <f t="shared" si="368"/>
        <v>3.0062837385709112E-3</v>
      </c>
      <c r="DC119" s="80">
        <f t="shared" si="368"/>
        <v>3.6815483246626918E-5</v>
      </c>
      <c r="DD119" s="80">
        <f t="shared" si="368"/>
        <v>4.8592985426868949E-4</v>
      </c>
      <c r="DE119" s="80">
        <f t="shared" si="368"/>
        <v>4.6876599610311065E-3</v>
      </c>
      <c r="DF119" s="80">
        <f t="shared" si="368"/>
        <v>4.5785623008566664E-4</v>
      </c>
      <c r="DG119" s="80">
        <f t="shared" si="368"/>
        <v>8.5623659387108435E-5</v>
      </c>
      <c r="DH119" s="80">
        <f t="shared" si="368"/>
        <v>2.2904210151081874E-2</v>
      </c>
      <c r="DI119" s="80">
        <f t="shared" si="368"/>
        <v>5.6818994384444741E-3</v>
      </c>
      <c r="DJ119" s="80">
        <f t="shared" si="368"/>
        <v>1.4607416028112525E-3</v>
      </c>
      <c r="DK119" s="80">
        <f t="shared" si="368"/>
        <v>1.0132778725063531E-3</v>
      </c>
      <c r="DL119" s="80">
        <f t="shared" si="368"/>
        <v>5.8341517736559053E-4</v>
      </c>
      <c r="DM119" s="80">
        <f t="shared" si="368"/>
        <v>3.7349420678605486E-2</v>
      </c>
      <c r="DN119" s="80">
        <f t="shared" si="368"/>
        <v>1.0512197086202366</v>
      </c>
      <c r="DO119" s="80">
        <f t="shared" si="368"/>
        <v>2.2169836395482391E-3</v>
      </c>
      <c r="DP119" s="80">
        <f t="shared" si="368"/>
        <v>8.6362963046200426E-3</v>
      </c>
      <c r="DQ119" s="80">
        <f t="shared" si="368"/>
        <v>1.7896027361540365E-2</v>
      </c>
      <c r="DR119" s="80">
        <f t="shared" si="368"/>
        <v>3.7798474830583726E-3</v>
      </c>
      <c r="DS119" s="80">
        <f t="shared" si="368"/>
        <v>7.1152146904753365E-3</v>
      </c>
      <c r="DT119" s="80">
        <f t="shared" si="368"/>
        <v>0.80285236150332939</v>
      </c>
      <c r="DU119" s="80">
        <f t="shared" si="368"/>
        <v>1.9933832221224506E-2</v>
      </c>
      <c r="DV119" s="80">
        <f t="shared" si="368"/>
        <v>1.1806290663794832E-2</v>
      </c>
      <c r="DW119" s="80">
        <f t="shared" si="368"/>
        <v>6.7914070545765249E-3</v>
      </c>
      <c r="DX119" s="80">
        <f t="shared" si="368"/>
        <v>3.9610297213457579E-3</v>
      </c>
      <c r="DY119" s="80">
        <f t="shared" si="368"/>
        <v>5.9120067567214177E-2</v>
      </c>
      <c r="DZ119" s="80">
        <f t="shared" si="368"/>
        <v>1.6947269257191595E-2</v>
      </c>
      <c r="EA119" s="80">
        <f t="shared" si="368"/>
        <v>1.886839239777283E-2</v>
      </c>
      <c r="EB119" s="80">
        <f t="shared" si="368"/>
        <v>1.4022968114833362E-3</v>
      </c>
      <c r="EC119" s="80">
        <f t="shared" si="368"/>
        <v>5.3067195127251235E-2</v>
      </c>
      <c r="ED119" s="80">
        <f t="shared" si="368"/>
        <v>0.12014869397811805</v>
      </c>
      <c r="EE119" s="80">
        <f t="shared" si="368"/>
        <v>0.32230845162699812</v>
      </c>
      <c r="EF119" s="80">
        <f t="shared" si="368"/>
        <v>3.7271396881875911E-2</v>
      </c>
      <c r="EG119" s="80">
        <f t="shared" si="368"/>
        <v>6.9898779635407448E-3</v>
      </c>
      <c r="EH119" s="80">
        <f t="shared" si="368"/>
        <v>1.9303737699263052E-2</v>
      </c>
      <c r="EI119" s="80">
        <f t="shared" si="368"/>
        <v>0.17062246622448651</v>
      </c>
      <c r="EJ119" s="80">
        <f t="shared" si="368"/>
        <v>0.10229369225352046</v>
      </c>
      <c r="EK119" s="80">
        <f t="shared" si="368"/>
        <v>3.6497624436978064E-2</v>
      </c>
      <c r="EL119" s="80">
        <f t="shared" si="368"/>
        <v>1.5501824677751161</v>
      </c>
      <c r="EM119" s="80">
        <f t="shared" si="368"/>
        <v>0.1589275753477912</v>
      </c>
      <c r="EN119" s="80">
        <f t="shared" si="368"/>
        <v>0.56774268652496029</v>
      </c>
      <c r="EO119" s="80">
        <f t="shared" si="368"/>
        <v>3.9663514193088844E-3</v>
      </c>
      <c r="EP119" s="80">
        <f t="shared" si="368"/>
        <v>1.5221202939200705E-2</v>
      </c>
      <c r="EQ119" s="80">
        <f t="shared" si="368"/>
        <v>2.4954202114239987E-2</v>
      </c>
      <c r="ER119" s="80">
        <f t="shared" si="368"/>
        <v>8.6586499472349737E-3</v>
      </c>
      <c r="ES119" s="80">
        <f t="shared" si="368"/>
        <v>6.7172704297025557E-3</v>
      </c>
      <c r="ET119" s="80">
        <f t="shared" si="368"/>
        <v>9.780892666022957E-2</v>
      </c>
      <c r="EU119" s="80">
        <f t="shared" si="368"/>
        <v>2.690836542972333E-2</v>
      </c>
      <c r="EV119" s="80">
        <f t="shared" si="368"/>
        <v>5.6598173529893627E-3</v>
      </c>
      <c r="EW119" s="80">
        <f t="shared" si="368"/>
        <v>2.2895275994166176E-2</v>
      </c>
      <c r="EX119" s="80">
        <f t="shared" si="368"/>
        <v>1.943810129211104E-2</v>
      </c>
      <c r="EY119" s="80">
        <f t="shared" si="368"/>
        <v>2.1182030567518429E-2</v>
      </c>
      <c r="EZ119" s="80">
        <f t="shared" si="368"/>
        <v>0.26098601317065206</v>
      </c>
      <c r="FA119" s="80">
        <f t="shared" si="368"/>
        <v>1.648969069713585E-2</v>
      </c>
      <c r="FB119" s="80">
        <f t="shared" si="368"/>
        <v>2.7727560641611464E-2</v>
      </c>
      <c r="FC119" s="80">
        <f t="shared" si="368"/>
        <v>0.10373480841489502</v>
      </c>
      <c r="FD119" s="80">
        <f t="shared" si="368"/>
        <v>0.23571914589883888</v>
      </c>
      <c r="FE119" s="80">
        <f t="shared" si="368"/>
        <v>0.28662821342564204</v>
      </c>
      <c r="FF119" s="80">
        <f t="shared" si="368"/>
        <v>0.13175663420072864</v>
      </c>
      <c r="FG119" s="80">
        <f t="shared" si="368"/>
        <v>9.0009438039436215E-2</v>
      </c>
      <c r="FH119" s="80">
        <f t="shared" si="368"/>
        <v>9.5635431388113437E-2</v>
      </c>
      <c r="FI119" s="80">
        <f t="shared" ref="FI119:HT119" si="369">FI$102*FI96</f>
        <v>0.1048445316396602</v>
      </c>
      <c r="FJ119" s="80">
        <f t="shared" si="369"/>
        <v>5.2870063316178967E-2</v>
      </c>
      <c r="FK119" s="80">
        <f t="shared" si="369"/>
        <v>0.14241387513795514</v>
      </c>
      <c r="FL119" s="80">
        <f t="shared" si="369"/>
        <v>9.6517198189092976E-3</v>
      </c>
      <c r="FM119" s="80">
        <f t="shared" si="369"/>
        <v>8.4111543752206086E-3</v>
      </c>
      <c r="FN119" s="80">
        <f t="shared" si="369"/>
        <v>0.16223424505529802</v>
      </c>
      <c r="FO119" s="80">
        <f t="shared" si="369"/>
        <v>2.6491302092091552E-3</v>
      </c>
      <c r="FP119" s="80">
        <f t="shared" si="369"/>
        <v>3.4755161657596276E-2</v>
      </c>
      <c r="FQ119" s="80">
        <f t="shared" si="369"/>
        <v>1.1566861298086435E-2</v>
      </c>
      <c r="FR119" s="80">
        <f t="shared" si="369"/>
        <v>1.836418701898138E-2</v>
      </c>
      <c r="FS119" s="80">
        <f t="shared" si="369"/>
        <v>1.0168496102019755E-2</v>
      </c>
      <c r="FT119" s="80">
        <f t="shared" si="369"/>
        <v>9.0863875608353559E-2</v>
      </c>
      <c r="FU119" s="80">
        <f t="shared" si="369"/>
        <v>8.7772109415136784E-4</v>
      </c>
      <c r="FV119" s="80">
        <f t="shared" si="369"/>
        <v>5.7486154910542028E-3</v>
      </c>
      <c r="FW119" s="80">
        <f t="shared" si="369"/>
        <v>1.1565688645778267E-2</v>
      </c>
      <c r="FX119" s="80">
        <f t="shared" si="369"/>
        <v>3.4687404521231223E-2</v>
      </c>
      <c r="FY119" s="80">
        <f t="shared" si="369"/>
        <v>7.3147462715126871E-2</v>
      </c>
      <c r="FZ119" s="80">
        <f t="shared" si="369"/>
        <v>8.73862365411948E-3</v>
      </c>
      <c r="GA119" s="80">
        <f t="shared" si="369"/>
        <v>5.4679240647515052E-2</v>
      </c>
      <c r="GB119" s="80">
        <f t="shared" si="369"/>
        <v>4.9938911048381185E-3</v>
      </c>
      <c r="GC119" s="80">
        <f t="shared" si="369"/>
        <v>2.2668037257532553E-2</v>
      </c>
      <c r="GD119" s="80">
        <f t="shared" si="369"/>
        <v>4.6023738784820564E-2</v>
      </c>
      <c r="GE119" s="80">
        <f t="shared" si="369"/>
        <v>3.3301474277321903E-3</v>
      </c>
      <c r="GF119" s="80">
        <f t="shared" si="369"/>
        <v>2.0204586553418252E-3</v>
      </c>
      <c r="GG119" s="80">
        <f t="shared" si="369"/>
        <v>3.5859610754269021E-3</v>
      </c>
      <c r="GH119" s="80">
        <f t="shared" si="369"/>
        <v>2.750415598935024E-2</v>
      </c>
      <c r="GI119" s="80">
        <f t="shared" si="369"/>
        <v>5.0640721384614507E-2</v>
      </c>
      <c r="GJ119" s="80">
        <f t="shared" si="369"/>
        <v>1.2168069407116698E-3</v>
      </c>
      <c r="GK119" s="80">
        <f t="shared" si="369"/>
        <v>1.3658564880069271E-3</v>
      </c>
      <c r="GL119" s="80">
        <f t="shared" si="369"/>
        <v>1.2683448829769519E-2</v>
      </c>
      <c r="GM119" s="80">
        <f t="shared" si="369"/>
        <v>1.3115635973303565E-2</v>
      </c>
      <c r="GN119" s="80">
        <f t="shared" si="369"/>
        <v>9.6551012859995108E-2</v>
      </c>
      <c r="GO119" s="80">
        <f t="shared" si="369"/>
        <v>1.9311933923633149E-2</v>
      </c>
      <c r="GP119" s="80">
        <f t="shared" si="369"/>
        <v>1.3622435882635953E-2</v>
      </c>
      <c r="GQ119" s="80">
        <f t="shared" si="369"/>
        <v>9.7749883287616933E-4</v>
      </c>
      <c r="GR119" s="80">
        <f t="shared" si="369"/>
        <v>1.4943344197857282E-2</v>
      </c>
      <c r="GS119" s="80">
        <f t="shared" si="369"/>
        <v>1.8852183572032851E-3</v>
      </c>
      <c r="GT119" s="80">
        <f t="shared" si="369"/>
        <v>2.4026617900047679E-2</v>
      </c>
      <c r="GU119" s="80">
        <f t="shared" si="369"/>
        <v>0.10180763397081953</v>
      </c>
      <c r="GV119" s="80">
        <f t="shared" si="369"/>
        <v>6.1446221378295286E-2</v>
      </c>
      <c r="GW119" s="80">
        <f t="shared" si="369"/>
        <v>3.1977174899174059E-2</v>
      </c>
      <c r="GX119" s="80">
        <f t="shared" si="369"/>
        <v>9.1392375905758563E-2</v>
      </c>
      <c r="GY119" s="80">
        <f t="shared" si="369"/>
        <v>0.13309642399491958</v>
      </c>
      <c r="GZ119" s="80">
        <f t="shared" si="369"/>
        <v>1.0606776708648166E-2</v>
      </c>
      <c r="HA119" s="80">
        <f t="shared" si="369"/>
        <v>1.3244482692027421E-3</v>
      </c>
      <c r="HB119" s="80">
        <f t="shared" si="369"/>
        <v>1.2243945650068585E-3</v>
      </c>
      <c r="HC119" s="80">
        <f t="shared" si="369"/>
        <v>1.5928602295999885E-3</v>
      </c>
      <c r="HD119" s="80">
        <f t="shared" si="369"/>
        <v>0.87975659407989082</v>
      </c>
      <c r="HE119" s="80">
        <f t="shared" si="369"/>
        <v>0.24506599317616823</v>
      </c>
      <c r="HF119" s="80">
        <f t="shared" si="369"/>
        <v>2.6422848075955411E-2</v>
      </c>
      <c r="HG119" s="80">
        <f t="shared" si="369"/>
        <v>1.9640495613258049E-2</v>
      </c>
      <c r="HH119" s="80">
        <f t="shared" si="369"/>
        <v>3.3384365662499645E-2</v>
      </c>
      <c r="HI119" s="80">
        <f t="shared" si="369"/>
        <v>5.6468072694434067E-2</v>
      </c>
      <c r="HJ119" s="80">
        <f t="shared" si="369"/>
        <v>1.1870879794143685E-3</v>
      </c>
      <c r="HK119" s="80">
        <f t="shared" si="369"/>
        <v>0.26815196942002956</v>
      </c>
      <c r="HL119" s="80">
        <f t="shared" si="369"/>
        <v>4.2271729212128139E-3</v>
      </c>
      <c r="HM119" s="80">
        <f t="shared" si="369"/>
        <v>2.4144573591349996E-3</v>
      </c>
      <c r="HN119" s="80">
        <f t="shared" si="369"/>
        <v>1.2502422290018659E-2</v>
      </c>
      <c r="HO119" s="80">
        <f t="shared" si="369"/>
        <v>1.5578475539166036E-2</v>
      </c>
      <c r="HP119" s="80">
        <f t="shared" si="369"/>
        <v>8.6268329645817821E-2</v>
      </c>
      <c r="HQ119" s="80">
        <f t="shared" si="369"/>
        <v>5.5163437592059356E-2</v>
      </c>
      <c r="HR119" s="80">
        <f t="shared" si="369"/>
        <v>0.10914420947745694</v>
      </c>
      <c r="HS119" s="80">
        <f t="shared" si="369"/>
        <v>4.5395963164162501E-2</v>
      </c>
      <c r="HT119" s="80">
        <f t="shared" si="369"/>
        <v>0.10989875367686612</v>
      </c>
      <c r="HU119" s="80">
        <f t="shared" ref="HU119:KF119" si="370">HU$102*HU96</f>
        <v>6.7165352807338303E-3</v>
      </c>
      <c r="HV119" s="80">
        <f t="shared" si="370"/>
        <v>2.0294669598604209E-2</v>
      </c>
      <c r="HW119" s="80">
        <f t="shared" si="370"/>
        <v>1.3997760045191706E-3</v>
      </c>
      <c r="HX119" s="80">
        <f t="shared" si="370"/>
        <v>3.1032231327114319E-2</v>
      </c>
      <c r="HY119" s="80">
        <f t="shared" si="370"/>
        <v>2.2090781938830231E-3</v>
      </c>
      <c r="HZ119" s="80">
        <f t="shared" si="370"/>
        <v>6.2661372811727799E-4</v>
      </c>
      <c r="IA119" s="80">
        <f t="shared" si="370"/>
        <v>5.1822689091473239E-4</v>
      </c>
      <c r="IB119" s="80">
        <f t="shared" si="370"/>
        <v>7.2945114577704301E-3</v>
      </c>
      <c r="IC119" s="80">
        <f t="shared" si="370"/>
        <v>0.12486580880873191</v>
      </c>
      <c r="ID119" s="80">
        <f t="shared" si="370"/>
        <v>2.1117540200802542E-2</v>
      </c>
      <c r="IE119" s="80">
        <f t="shared" si="370"/>
        <v>1.2815465348230259E-2</v>
      </c>
      <c r="IF119" s="80">
        <f t="shared" si="370"/>
        <v>3.4234172339233877E-2</v>
      </c>
      <c r="IG119" s="80">
        <f t="shared" si="370"/>
        <v>0.20194921161909782</v>
      </c>
      <c r="IH119" s="80">
        <f t="shared" si="370"/>
        <v>8.3571725386117832E-3</v>
      </c>
      <c r="II119" s="80">
        <f t="shared" si="370"/>
        <v>6.0258350057316177E-4</v>
      </c>
      <c r="IJ119" s="80">
        <f t="shared" si="370"/>
        <v>4.141320762344284E-2</v>
      </c>
      <c r="IK119" s="80">
        <f t="shared" si="370"/>
        <v>0.15753503635778626</v>
      </c>
      <c r="IL119" s="80">
        <f t="shared" si="370"/>
        <v>3.6731128072873334E-2</v>
      </c>
      <c r="IM119" s="80">
        <f t="shared" si="370"/>
        <v>7.045876232215654E-4</v>
      </c>
      <c r="IN119" s="80">
        <f t="shared" si="370"/>
        <v>2.7384674492186355E-2</v>
      </c>
      <c r="IO119" s="80">
        <f t="shared" si="370"/>
        <v>1.8907525700182125E-2</v>
      </c>
      <c r="IP119" s="80">
        <f t="shared" si="370"/>
        <v>0.18841488933384534</v>
      </c>
      <c r="IQ119" s="80">
        <f t="shared" si="370"/>
        <v>0.10612782088338504</v>
      </c>
      <c r="IR119" s="80">
        <f t="shared" si="370"/>
        <v>4.7074774435638914E-2</v>
      </c>
      <c r="IS119" s="80">
        <f t="shared" si="370"/>
        <v>7.6219781800966002E-2</v>
      </c>
      <c r="IT119" s="80">
        <f t="shared" si="370"/>
        <v>0.10768478415096495</v>
      </c>
      <c r="IU119" s="80">
        <f t="shared" si="370"/>
        <v>1.9169387840080609E-2</v>
      </c>
      <c r="IV119" s="80">
        <f t="shared" si="370"/>
        <v>1.9581651598329052E-2</v>
      </c>
      <c r="IW119" s="80">
        <f t="shared" si="370"/>
        <v>1.891326966385552E-4</v>
      </c>
      <c r="IX119" s="80">
        <f t="shared" si="370"/>
        <v>2.8263592433074171E-2</v>
      </c>
      <c r="IY119" s="80">
        <f t="shared" si="370"/>
        <v>2.8074406085929607E-2</v>
      </c>
      <c r="IZ119" s="80">
        <f t="shared" si="370"/>
        <v>8.1388067467942065E-3</v>
      </c>
      <c r="JA119" s="80">
        <f t="shared" si="370"/>
        <v>9.0046345758124133E-2</v>
      </c>
      <c r="JB119" s="80">
        <f t="shared" si="370"/>
        <v>8.0631636021450195E-2</v>
      </c>
      <c r="JC119" s="80">
        <f t="shared" si="370"/>
        <v>1.7830779090098423E-3</v>
      </c>
      <c r="JD119" s="80">
        <f t="shared" si="370"/>
        <v>2.8696754125119538E-2</v>
      </c>
      <c r="JE119" s="80">
        <f t="shared" si="370"/>
        <v>7.3641545948920743E-3</v>
      </c>
      <c r="JF119" s="80">
        <f t="shared" si="370"/>
        <v>1.4270566102579587E-2</v>
      </c>
      <c r="JG119" s="80">
        <f t="shared" si="370"/>
        <v>3.1726549310190956E-2</v>
      </c>
      <c r="JH119" s="80">
        <f t="shared" si="370"/>
        <v>5.930143044738454E-3</v>
      </c>
      <c r="JI119" s="80">
        <f t="shared" si="370"/>
        <v>2.7680697807998689E-2</v>
      </c>
      <c r="JJ119" s="80">
        <f t="shared" si="370"/>
        <v>2.7060652916105932E-2</v>
      </c>
      <c r="JK119" s="80">
        <f t="shared" si="370"/>
        <v>0.23560522395581068</v>
      </c>
      <c r="JL119" s="80">
        <f t="shared" si="370"/>
        <v>7.4687083475282495E-2</v>
      </c>
      <c r="JM119" s="80">
        <f t="shared" si="370"/>
        <v>3.7709697125892635E-3</v>
      </c>
      <c r="JN119" s="80">
        <f t="shared" si="370"/>
        <v>3.397457911054759E-2</v>
      </c>
      <c r="JO119" s="80">
        <f t="shared" si="370"/>
        <v>2.63047797189268E-3</v>
      </c>
      <c r="JP119" s="80">
        <f t="shared" si="370"/>
        <v>1.0939168268668075E-2</v>
      </c>
      <c r="JQ119" s="80">
        <f t="shared" si="370"/>
        <v>9.9762930705074356E-3</v>
      </c>
      <c r="JR119" s="80">
        <f t="shared" si="370"/>
        <v>3.4331305012459054E-2</v>
      </c>
      <c r="JS119" s="80">
        <f t="shared" si="370"/>
        <v>9.4048907721281452E-3</v>
      </c>
      <c r="JT119" s="80">
        <f t="shared" si="370"/>
        <v>5.2775949774710292E-2</v>
      </c>
      <c r="JU119" s="80">
        <f t="shared" si="370"/>
        <v>8.2614665651573854E-2</v>
      </c>
      <c r="JV119" s="80">
        <f t="shared" si="370"/>
        <v>8.5171807431617078E-2</v>
      </c>
      <c r="JW119" s="80">
        <f t="shared" si="370"/>
        <v>4.840531639812324E-2</v>
      </c>
      <c r="JX119" s="80">
        <f t="shared" si="370"/>
        <v>4.6035810787380525E-2</v>
      </c>
      <c r="JY119" s="80">
        <f t="shared" si="370"/>
        <v>1.8062969098262799E-2</v>
      </c>
      <c r="JZ119" s="80">
        <f t="shared" si="370"/>
        <v>0.51861703625400857</v>
      </c>
      <c r="KA119" s="80">
        <f t="shared" si="370"/>
        <v>9.4925816198034394E-3</v>
      </c>
      <c r="KB119" s="80">
        <f t="shared" si="370"/>
        <v>6.3918634509064452E-3</v>
      </c>
      <c r="KC119" s="80">
        <f t="shared" si="370"/>
        <v>5.4949501005058556E-2</v>
      </c>
      <c r="KD119" s="80">
        <f t="shared" si="370"/>
        <v>2.4362314354022464E-2</v>
      </c>
      <c r="KE119" s="80">
        <f t="shared" si="370"/>
        <v>3.9474133090746499E-3</v>
      </c>
      <c r="KF119" s="80">
        <f t="shared" si="370"/>
        <v>5.9255878949533297E-3</v>
      </c>
      <c r="KG119" s="80">
        <f t="shared" ref="KG119:KR119" si="371">KG$102*KG96</f>
        <v>9.1691849943534437E-3</v>
      </c>
      <c r="KH119" s="80">
        <f t="shared" si="371"/>
        <v>8.7712364077776689E-2</v>
      </c>
      <c r="KI119" s="80">
        <f t="shared" si="371"/>
        <v>1.5150820078498897E-2</v>
      </c>
      <c r="KJ119" s="80">
        <f t="shared" si="371"/>
        <v>6.0827752471595692E-2</v>
      </c>
      <c r="KK119" s="80">
        <f t="shared" si="371"/>
        <v>0.41080783194811726</v>
      </c>
      <c r="KL119" s="80">
        <f t="shared" si="371"/>
        <v>8.8052716140964604E-2</v>
      </c>
      <c r="KM119" s="80">
        <f t="shared" si="371"/>
        <v>3.050166497360548E-4</v>
      </c>
      <c r="KN119" s="80">
        <f t="shared" si="371"/>
        <v>2.5510909100356356E-3</v>
      </c>
      <c r="KO119" s="80">
        <f t="shared" si="371"/>
        <v>4.3192431703873626E-3</v>
      </c>
      <c r="KP119" s="80">
        <f t="shared" si="371"/>
        <v>8.3940920817127361E-3</v>
      </c>
      <c r="KQ119" s="80">
        <f t="shared" si="371"/>
        <v>2.7552900367683107E-3</v>
      </c>
      <c r="KR119" s="80">
        <f t="shared" si="371"/>
        <v>8.1252474290128534E-3</v>
      </c>
    </row>
    <row r="120" spans="32:304" x14ac:dyDescent="0.15">
      <c r="AF120" s="79"/>
      <c r="AG120" s="79"/>
      <c r="CU120" s="89"/>
    </row>
    <row r="121" spans="32:304" x14ac:dyDescent="0.15">
      <c r="CU121" s="89"/>
    </row>
    <row r="122" spans="32:304" x14ac:dyDescent="0.15">
      <c r="AF122" s="79"/>
      <c r="AG122" s="79"/>
      <c r="CT122" s="76" t="s">
        <v>391</v>
      </c>
      <c r="CV122" s="88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  <c r="GL122" s="79"/>
      <c r="GM122" s="79"/>
      <c r="GN122" s="79"/>
      <c r="GO122" s="79"/>
      <c r="GP122" s="79"/>
      <c r="GQ122" s="79"/>
      <c r="GR122" s="79"/>
      <c r="GS122" s="79"/>
      <c r="GT122" s="79"/>
      <c r="GU122" s="79"/>
      <c r="GV122" s="79"/>
      <c r="GW122" s="79"/>
      <c r="GX122" s="79"/>
      <c r="GY122" s="79"/>
      <c r="GZ122" s="79"/>
      <c r="HA122" s="79"/>
      <c r="HB122" s="79"/>
      <c r="HC122" s="79"/>
      <c r="HD122" s="79"/>
      <c r="HE122" s="79"/>
      <c r="HF122" s="79"/>
      <c r="HG122" s="79"/>
      <c r="HH122" s="79"/>
      <c r="HI122" s="79"/>
      <c r="HJ122" s="79"/>
      <c r="HK122" s="79"/>
      <c r="HL122" s="79"/>
      <c r="HM122" s="79"/>
      <c r="HN122" s="79"/>
      <c r="HO122" s="79"/>
      <c r="HP122" s="79"/>
      <c r="HQ122" s="79"/>
      <c r="HR122" s="79"/>
      <c r="HS122" s="79"/>
      <c r="HT122" s="79"/>
      <c r="HU122" s="79"/>
      <c r="HV122" s="79"/>
      <c r="HW122" s="79"/>
      <c r="HX122" s="79"/>
      <c r="HY122" s="79"/>
      <c r="HZ122" s="79"/>
      <c r="IA122" s="79"/>
      <c r="IB122" s="79"/>
      <c r="IC122" s="79"/>
      <c r="ID122" s="79"/>
      <c r="IE122" s="79"/>
      <c r="IF122" s="79"/>
      <c r="IG122" s="79"/>
      <c r="IH122" s="79"/>
      <c r="II122" s="79"/>
      <c r="IJ122" s="79"/>
      <c r="IK122" s="79"/>
      <c r="IL122" s="79"/>
      <c r="IM122" s="79"/>
      <c r="IN122" s="79"/>
      <c r="IO122" s="79"/>
      <c r="IP122" s="79"/>
      <c r="IQ122" s="79"/>
      <c r="IR122" s="79"/>
      <c r="IS122" s="79"/>
      <c r="IT122" s="79"/>
      <c r="IU122" s="79"/>
      <c r="IV122" s="79"/>
      <c r="IW122" s="79"/>
      <c r="IX122" s="79"/>
      <c r="IY122" s="79"/>
      <c r="IZ122" s="79"/>
      <c r="JA122" s="79"/>
      <c r="JB122" s="79"/>
      <c r="JC122" s="79"/>
      <c r="JD122" s="79"/>
      <c r="JE122" s="79"/>
      <c r="JF122" s="79"/>
      <c r="JG122" s="79"/>
      <c r="JH122" s="79"/>
      <c r="JI122" s="79"/>
      <c r="JJ122" s="79"/>
      <c r="JK122" s="79"/>
      <c r="JL122" s="79"/>
      <c r="JM122" s="79"/>
      <c r="JN122" s="79"/>
      <c r="JO122" s="79"/>
      <c r="JP122" s="79"/>
      <c r="JQ122" s="79"/>
      <c r="JR122" s="79"/>
      <c r="JS122" s="79"/>
      <c r="JT122" s="79"/>
      <c r="JU122" s="79"/>
      <c r="JV122" s="79"/>
      <c r="JW122" s="79"/>
      <c r="JX122" s="79"/>
      <c r="JY122" s="79"/>
      <c r="JZ122" s="79"/>
      <c r="KA122" s="79"/>
      <c r="KB122" s="79"/>
      <c r="KC122" s="79"/>
      <c r="KD122" s="79"/>
      <c r="KE122" s="79"/>
      <c r="KF122" s="79"/>
      <c r="KG122" s="79"/>
      <c r="KH122" s="79"/>
      <c r="KI122" s="79"/>
      <c r="KJ122" s="79"/>
      <c r="KK122" s="79"/>
      <c r="KL122" s="79"/>
      <c r="KM122" s="79"/>
      <c r="KN122" s="79"/>
      <c r="KO122" s="79"/>
      <c r="KP122" s="79"/>
      <c r="KQ122" s="79"/>
      <c r="KR122" s="79"/>
    </row>
    <row r="123" spans="32:304" ht="38.25" x14ac:dyDescent="0.15">
      <c r="AF123" s="79"/>
      <c r="AG123" s="79"/>
      <c r="CT123" s="87" t="s">
        <v>390</v>
      </c>
      <c r="CU123" s="81" t="s">
        <v>385</v>
      </c>
      <c r="CV123" s="86" t="s">
        <v>389</v>
      </c>
    </row>
    <row r="124" spans="32:304" x14ac:dyDescent="0.15">
      <c r="AF124" s="79"/>
      <c r="AG124" s="79"/>
      <c r="CT124" s="81">
        <v>4.5</v>
      </c>
      <c r="CU124" s="82" t="s">
        <v>383</v>
      </c>
      <c r="CV124" s="81" t="s">
        <v>18</v>
      </c>
      <c r="CW124" s="80">
        <f t="shared" ref="CW124:FH124" si="372">CW102/$CT124</f>
        <v>4.0183444085669123E-2</v>
      </c>
      <c r="CX124" s="80">
        <f t="shared" si="372"/>
        <v>0.45246311380582976</v>
      </c>
      <c r="CY124" s="80">
        <f t="shared" si="372"/>
        <v>0.220557752978709</v>
      </c>
      <c r="CZ124" s="80">
        <f t="shared" si="372"/>
        <v>0.19606206359165942</v>
      </c>
      <c r="DA124" s="80">
        <f t="shared" si="372"/>
        <v>0.20494254064946718</v>
      </c>
      <c r="DB124" s="80">
        <f t="shared" si="372"/>
        <v>0.1564438464003205</v>
      </c>
      <c r="DC124" s="80">
        <f t="shared" si="372"/>
        <v>2.3931775185007567E-4</v>
      </c>
      <c r="DD124" s="80">
        <f t="shared" si="372"/>
        <v>5.0347357523814959E-4</v>
      </c>
      <c r="DE124" s="80">
        <f t="shared" si="372"/>
        <v>3.224679878190817E-2</v>
      </c>
      <c r="DF124" s="80">
        <f t="shared" si="372"/>
        <v>0.25305550316752623</v>
      </c>
      <c r="DG124" s="80">
        <f t="shared" si="372"/>
        <v>1.9655727489991462E-2</v>
      </c>
      <c r="DH124" s="80">
        <f t="shared" si="372"/>
        <v>0.31646676305409721</v>
      </c>
      <c r="DI124" s="80">
        <f t="shared" si="372"/>
        <v>0.23086437656133077</v>
      </c>
      <c r="DJ124" s="80">
        <f t="shared" si="372"/>
        <v>0.40572973775882454</v>
      </c>
      <c r="DK124" s="80">
        <f t="shared" si="372"/>
        <v>5.2093597074914753E-3</v>
      </c>
      <c r="DL124" s="80">
        <f t="shared" si="372"/>
        <v>0.27368125897092316</v>
      </c>
      <c r="DM124" s="80">
        <f t="shared" si="372"/>
        <v>3.2293106325491677E-2</v>
      </c>
      <c r="DN124" s="80">
        <f t="shared" si="372"/>
        <v>22.025552711086974</v>
      </c>
      <c r="DO124" s="80">
        <f t="shared" si="372"/>
        <v>7.4361163848521705E-2</v>
      </c>
      <c r="DP124" s="80">
        <f t="shared" si="372"/>
        <v>0.38893882010585862</v>
      </c>
      <c r="DQ124" s="80">
        <f t="shared" si="372"/>
        <v>7.1678579440273421E-3</v>
      </c>
      <c r="DR124" s="80">
        <f t="shared" si="372"/>
        <v>0.30708372944483481</v>
      </c>
      <c r="DS124" s="80">
        <f t="shared" si="372"/>
        <v>8.0133709752148313E-3</v>
      </c>
      <c r="DT124" s="80">
        <f t="shared" si="372"/>
        <v>8.7135124800676298</v>
      </c>
      <c r="DU124" s="80">
        <f t="shared" si="372"/>
        <v>0.15571496975062904</v>
      </c>
      <c r="DV124" s="80">
        <f t="shared" si="372"/>
        <v>0.33195419604707183</v>
      </c>
      <c r="DW124" s="80">
        <f t="shared" si="372"/>
        <v>8.5492199797879087E-2</v>
      </c>
      <c r="DX124" s="80">
        <f t="shared" si="372"/>
        <v>0.17716817256214501</v>
      </c>
      <c r="DY124" s="80">
        <f t="shared" si="372"/>
        <v>8.9128225676512421E-2</v>
      </c>
      <c r="DZ124" s="80">
        <f t="shared" si="372"/>
        <v>0.22959218915293236</v>
      </c>
      <c r="EA124" s="80">
        <f t="shared" si="372"/>
        <v>0.11426873574051361</v>
      </c>
      <c r="EB124" s="80">
        <f t="shared" si="372"/>
        <v>7.6591190805625889E-2</v>
      </c>
      <c r="EC124" s="80">
        <f t="shared" si="372"/>
        <v>8.5162511542469094E-2</v>
      </c>
      <c r="ED124" s="80">
        <f t="shared" si="372"/>
        <v>1.1732678314054497</v>
      </c>
      <c r="EE124" s="80">
        <f t="shared" si="372"/>
        <v>0.34610609508891371</v>
      </c>
      <c r="EF124" s="80">
        <f t="shared" si="372"/>
        <v>0.22611873224126036</v>
      </c>
      <c r="EG124" s="80">
        <f t="shared" si="372"/>
        <v>5.6353887226154638E-3</v>
      </c>
      <c r="EH124" s="80">
        <f t="shared" si="372"/>
        <v>0.4431582184826971</v>
      </c>
      <c r="EI124" s="80">
        <f t="shared" si="372"/>
        <v>0.23792408003803031</v>
      </c>
      <c r="EJ124" s="80">
        <f t="shared" si="372"/>
        <v>0.21201337336035728</v>
      </c>
      <c r="EK124" s="80">
        <f t="shared" si="372"/>
        <v>3.182225360217892E-2</v>
      </c>
      <c r="EL124" s="80">
        <f t="shared" si="372"/>
        <v>8.4443967583545536</v>
      </c>
      <c r="EM124" s="80">
        <f t="shared" si="372"/>
        <v>0.14312910958727276</v>
      </c>
      <c r="EN124" s="80">
        <f t="shared" si="372"/>
        <v>0.8742556299584584</v>
      </c>
      <c r="EO124" s="80">
        <f t="shared" si="372"/>
        <v>4.1738027983522871E-2</v>
      </c>
      <c r="EP124" s="80">
        <f t="shared" si="372"/>
        <v>0.49629508573407322</v>
      </c>
      <c r="EQ124" s="80">
        <f t="shared" si="372"/>
        <v>0.18807711156879164</v>
      </c>
      <c r="ER124" s="80">
        <f t="shared" si="372"/>
        <v>0.16122644998561966</v>
      </c>
      <c r="ES124" s="80">
        <f t="shared" si="372"/>
        <v>9.5971975430998793E-3</v>
      </c>
      <c r="ET124" s="80">
        <f t="shared" si="372"/>
        <v>9.8113413069143505</v>
      </c>
      <c r="EU124" s="80">
        <f t="shared" si="372"/>
        <v>7.7222039916648083E-2</v>
      </c>
      <c r="EV124" s="80">
        <f t="shared" si="372"/>
        <v>0.16742701529169843</v>
      </c>
      <c r="EW124" s="80">
        <f t="shared" si="372"/>
        <v>0.17673150015525885</v>
      </c>
      <c r="EX124" s="80">
        <f t="shared" si="372"/>
        <v>0.24768692399512465</v>
      </c>
      <c r="EY124" s="80">
        <f t="shared" si="372"/>
        <v>8.9009333785422237E-2</v>
      </c>
      <c r="EZ124" s="80">
        <f t="shared" si="372"/>
        <v>3.4948371304376917</v>
      </c>
      <c r="FA124" s="80">
        <f t="shared" si="372"/>
        <v>0.11061035432502136</v>
      </c>
      <c r="FB124" s="80">
        <f t="shared" si="372"/>
        <v>5.4346247787654053E-2</v>
      </c>
      <c r="FC124" s="80">
        <f t="shared" si="372"/>
        <v>5.695012835323944E-2</v>
      </c>
      <c r="FD124" s="80">
        <f t="shared" si="372"/>
        <v>0.24839452452701602</v>
      </c>
      <c r="FE124" s="80">
        <f t="shared" si="372"/>
        <v>0.29524033596023419</v>
      </c>
      <c r="FF124" s="80">
        <f t="shared" si="372"/>
        <v>0.26804267702667112</v>
      </c>
      <c r="FG124" s="80">
        <f t="shared" si="372"/>
        <v>8.4567112845598494E-2</v>
      </c>
      <c r="FH124" s="80">
        <f t="shared" si="372"/>
        <v>0.1603550805746177</v>
      </c>
      <c r="FI124" s="80">
        <f t="shared" ref="FI124:HT124" si="373">FI102/$CT124</f>
        <v>6.1014324465631188E-2</v>
      </c>
      <c r="FJ124" s="80">
        <f t="shared" si="373"/>
        <v>1.9163374974877814E-2</v>
      </c>
      <c r="FK124" s="80">
        <f t="shared" si="373"/>
        <v>7.1867066168165128E-2</v>
      </c>
      <c r="FL124" s="80">
        <f t="shared" si="373"/>
        <v>5.4372770549382214E-3</v>
      </c>
      <c r="FM124" s="80">
        <f t="shared" si="373"/>
        <v>7.5626973264117086E-3</v>
      </c>
      <c r="FN124" s="80">
        <f t="shared" si="373"/>
        <v>8.7407196070114351E-2</v>
      </c>
      <c r="FO124" s="80">
        <f t="shared" si="373"/>
        <v>1.4496755003355025E-3</v>
      </c>
      <c r="FP124" s="80">
        <f t="shared" si="373"/>
        <v>0.45882817270734955</v>
      </c>
      <c r="FQ124" s="80">
        <f t="shared" si="373"/>
        <v>0.15801445292280086</v>
      </c>
      <c r="FR124" s="80">
        <f t="shared" si="373"/>
        <v>2.0425072859040386E-2</v>
      </c>
      <c r="FS124" s="80">
        <f t="shared" si="373"/>
        <v>0.27319024265438213</v>
      </c>
      <c r="FT124" s="80">
        <f t="shared" si="373"/>
        <v>7.6934424015584313E-2</v>
      </c>
      <c r="FU124" s="80">
        <f t="shared" si="373"/>
        <v>0.12707281048566355</v>
      </c>
      <c r="FV124" s="80">
        <f t="shared" si="373"/>
        <v>3.6731859973170328E-2</v>
      </c>
      <c r="FW124" s="80">
        <f t="shared" si="373"/>
        <v>0.98298988476072657</v>
      </c>
      <c r="FX124" s="80">
        <f t="shared" si="373"/>
        <v>4.8443184886792084E-2</v>
      </c>
      <c r="FY124" s="80">
        <f t="shared" si="373"/>
        <v>0.10965385398585803</v>
      </c>
      <c r="FZ124" s="80">
        <f t="shared" si="373"/>
        <v>0.24370906247129634</v>
      </c>
      <c r="GA124" s="80">
        <f t="shared" si="373"/>
        <v>0.31329583979272457</v>
      </c>
      <c r="GB124" s="80">
        <f t="shared" si="373"/>
        <v>0.27081394462191821</v>
      </c>
      <c r="GC124" s="80">
        <f t="shared" si="373"/>
        <v>3.6362162734158487E-2</v>
      </c>
      <c r="GD124" s="80">
        <f t="shared" si="373"/>
        <v>8.8370133613743476E-2</v>
      </c>
      <c r="GE124" s="80">
        <f t="shared" si="373"/>
        <v>0.36190088558102507</v>
      </c>
      <c r="GF124" s="80">
        <f t="shared" si="373"/>
        <v>2.4242304214628905E-3</v>
      </c>
      <c r="GG124" s="80">
        <f t="shared" si="373"/>
        <v>0.10041689520178006</v>
      </c>
      <c r="GH124" s="80">
        <f t="shared" si="373"/>
        <v>0.21521250074627329</v>
      </c>
      <c r="GI124" s="80">
        <f t="shared" si="373"/>
        <v>0.26046067064916928</v>
      </c>
      <c r="GJ124" s="80">
        <f t="shared" si="373"/>
        <v>6.1933060986306493E-2</v>
      </c>
      <c r="GK124" s="80">
        <f t="shared" si="373"/>
        <v>3.7297613778197396E-2</v>
      </c>
      <c r="GL124" s="80">
        <f t="shared" si="373"/>
        <v>5.6761305195456586E-2</v>
      </c>
      <c r="GM124" s="80">
        <f t="shared" si="373"/>
        <v>0.37340527399900542</v>
      </c>
      <c r="GN124" s="80">
        <f t="shared" si="373"/>
        <v>8.4903134510140948E-2</v>
      </c>
      <c r="GO124" s="80">
        <f t="shared" si="373"/>
        <v>6.648839956926024E-2</v>
      </c>
      <c r="GP124" s="80">
        <f t="shared" si="373"/>
        <v>3.9666940399391802E-2</v>
      </c>
      <c r="GQ124" s="80">
        <f t="shared" si="373"/>
        <v>0.1780810109586026</v>
      </c>
      <c r="GR124" s="80">
        <f t="shared" si="373"/>
        <v>0.13408239965285765</v>
      </c>
      <c r="GS124" s="80">
        <f t="shared" si="373"/>
        <v>0.41524968307224291</v>
      </c>
      <c r="GT124" s="80">
        <f t="shared" si="373"/>
        <v>4.3820193333946239E-2</v>
      </c>
      <c r="GU124" s="80">
        <f t="shared" si="373"/>
        <v>1.5525310479229186</v>
      </c>
      <c r="GV124" s="80">
        <f t="shared" si="373"/>
        <v>0.23348505271211328</v>
      </c>
      <c r="GW124" s="80">
        <f t="shared" si="373"/>
        <v>2.0137086194901954</v>
      </c>
      <c r="GX124" s="80">
        <f t="shared" si="373"/>
        <v>8.6206884575290077E-2</v>
      </c>
      <c r="GY124" s="80">
        <f t="shared" si="373"/>
        <v>0.11546396214009391</v>
      </c>
      <c r="GZ124" s="80">
        <f t="shared" si="373"/>
        <v>7.2952635954570924E-2</v>
      </c>
      <c r="HA124" s="80">
        <f t="shared" si="373"/>
        <v>0.25653378187623144</v>
      </c>
      <c r="HB124" s="80">
        <f t="shared" si="373"/>
        <v>5.0335642506161163E-3</v>
      </c>
      <c r="HC124" s="80">
        <f t="shared" si="373"/>
        <v>1.5415133087981876E-2</v>
      </c>
      <c r="HD124" s="80">
        <f t="shared" si="373"/>
        <v>0.51464327626710615</v>
      </c>
      <c r="HE124" s="80">
        <f t="shared" si="373"/>
        <v>8.266281671611625E-2</v>
      </c>
      <c r="HF124" s="80">
        <f t="shared" si="373"/>
        <v>9.4703618873403589E-2</v>
      </c>
      <c r="HG124" s="80">
        <f t="shared" si="373"/>
        <v>1.0242337639849114E-2</v>
      </c>
      <c r="HH124" s="80">
        <f t="shared" si="373"/>
        <v>1.8279708407207343E-2</v>
      </c>
      <c r="HI124" s="80">
        <f t="shared" si="373"/>
        <v>2.145815422889373E-2</v>
      </c>
      <c r="HJ124" s="80">
        <f t="shared" si="373"/>
        <v>2.7349569776377999E-3</v>
      </c>
      <c r="HK124" s="80">
        <f t="shared" si="373"/>
        <v>0.14744944612559405</v>
      </c>
      <c r="HL124" s="80">
        <f t="shared" si="373"/>
        <v>6.1398714520813722E-3</v>
      </c>
      <c r="HM124" s="80">
        <f t="shared" si="373"/>
        <v>5.3197856657125932E-3</v>
      </c>
      <c r="HN124" s="80">
        <f t="shared" si="373"/>
        <v>1.3517442861204348E-2</v>
      </c>
      <c r="HO124" s="80">
        <f t="shared" si="373"/>
        <v>3.1963580462831966E-2</v>
      </c>
      <c r="HP124" s="80">
        <f t="shared" si="373"/>
        <v>5.8666105905072867E-2</v>
      </c>
      <c r="HQ124" s="80">
        <f t="shared" si="373"/>
        <v>5.1269320466725006E-2</v>
      </c>
      <c r="HR124" s="80">
        <f t="shared" si="373"/>
        <v>9.0498764910916671E-2</v>
      </c>
      <c r="HS124" s="80">
        <f t="shared" si="373"/>
        <v>3.2582487390916896E-2</v>
      </c>
      <c r="HT124" s="80">
        <f t="shared" si="373"/>
        <v>4.674722885074914E-2</v>
      </c>
      <c r="HU124" s="80">
        <f t="shared" ref="HU124:KF124" si="374">HU102/$CT124</f>
        <v>5.5820565676176978E-3</v>
      </c>
      <c r="HV124" s="80">
        <f t="shared" si="374"/>
        <v>1.1082593367934922E-2</v>
      </c>
      <c r="HW124" s="80">
        <f t="shared" si="374"/>
        <v>1.1000923516534372E-2</v>
      </c>
      <c r="HX124" s="80">
        <f t="shared" si="374"/>
        <v>2.5990867615981728E-2</v>
      </c>
      <c r="HY124" s="80">
        <f t="shared" si="374"/>
        <v>5.2381520104342475E-3</v>
      </c>
      <c r="HZ124" s="80">
        <f t="shared" si="374"/>
        <v>9.564556485233593E-3</v>
      </c>
      <c r="IA124" s="80">
        <f t="shared" si="374"/>
        <v>2.907507909693297E-3</v>
      </c>
      <c r="IB124" s="80">
        <f t="shared" si="374"/>
        <v>3.8994512146122491E-2</v>
      </c>
      <c r="IC124" s="80">
        <f t="shared" si="374"/>
        <v>7.1429729979773496E-2</v>
      </c>
      <c r="ID124" s="80">
        <f t="shared" si="374"/>
        <v>1.7059755992881578E-2</v>
      </c>
      <c r="IE124" s="80">
        <f t="shared" si="374"/>
        <v>0.10475207087938226</v>
      </c>
      <c r="IF124" s="80">
        <f t="shared" si="374"/>
        <v>6.0289245034068774E-2</v>
      </c>
      <c r="IG124" s="80">
        <f t="shared" si="374"/>
        <v>5.8503728735103913E-2</v>
      </c>
      <c r="IH124" s="80">
        <f t="shared" si="374"/>
        <v>1.5106419139470929E-2</v>
      </c>
      <c r="II124" s="80">
        <f t="shared" si="374"/>
        <v>1.9620718779378181E-3</v>
      </c>
      <c r="IJ124" s="80">
        <f t="shared" si="374"/>
        <v>5.65973456411306E-2</v>
      </c>
      <c r="IK124" s="80">
        <f t="shared" si="374"/>
        <v>9.3696037667423696E-2</v>
      </c>
      <c r="IL124" s="80">
        <f t="shared" si="374"/>
        <v>4.5598158106199334E-2</v>
      </c>
      <c r="IM124" s="80">
        <f t="shared" si="374"/>
        <v>1.4189979607923096E-3</v>
      </c>
      <c r="IN124" s="80">
        <f t="shared" si="374"/>
        <v>7.27478164960952E-2</v>
      </c>
      <c r="IO124" s="80">
        <f t="shared" si="374"/>
        <v>1.2736471466383388E-2</v>
      </c>
      <c r="IP124" s="80">
        <f t="shared" si="374"/>
        <v>9.5674526997876763E-2</v>
      </c>
      <c r="IQ124" s="80">
        <f t="shared" si="374"/>
        <v>0.27856570079875231</v>
      </c>
      <c r="IR124" s="80">
        <f t="shared" si="374"/>
        <v>3.7511922737251471E-2</v>
      </c>
      <c r="IS124" s="80">
        <f t="shared" si="374"/>
        <v>0.10970632694803455</v>
      </c>
      <c r="IT124" s="80">
        <f t="shared" si="374"/>
        <v>6.422081783973585E-2</v>
      </c>
      <c r="IU124" s="80">
        <f t="shared" si="374"/>
        <v>1.0255573335874128E-2</v>
      </c>
      <c r="IV124" s="80">
        <f t="shared" si="374"/>
        <v>2.5053947402578856E-2</v>
      </c>
      <c r="IW124" s="80">
        <f t="shared" si="374"/>
        <v>1.727043377657427E-3</v>
      </c>
      <c r="IX124" s="80">
        <f t="shared" si="374"/>
        <v>1.9868138717616224E-2</v>
      </c>
      <c r="IY124" s="80">
        <f t="shared" si="374"/>
        <v>1.2697136126021347E-2</v>
      </c>
      <c r="IZ124" s="80">
        <f t="shared" si="374"/>
        <v>9.1249757219572878E-3</v>
      </c>
      <c r="JA124" s="80">
        <f t="shared" si="374"/>
        <v>4.6916386758217049E-2</v>
      </c>
      <c r="JB124" s="80">
        <f t="shared" si="374"/>
        <v>5.767768853578998E-2</v>
      </c>
      <c r="JC124" s="80">
        <f t="shared" si="374"/>
        <v>2.3739298131702151E-3</v>
      </c>
      <c r="JD124" s="80">
        <f t="shared" si="374"/>
        <v>3.2494960672196101E-2</v>
      </c>
      <c r="JE124" s="80">
        <f t="shared" si="374"/>
        <v>1.9583955209547019E-2</v>
      </c>
      <c r="JF124" s="80">
        <f t="shared" si="374"/>
        <v>9.8409229772699544E-3</v>
      </c>
      <c r="JG124" s="80">
        <f t="shared" si="374"/>
        <v>8.3229935055966597E-2</v>
      </c>
      <c r="JH124" s="80">
        <f t="shared" si="374"/>
        <v>0.47475810017048825</v>
      </c>
      <c r="JI124" s="80">
        <f t="shared" si="374"/>
        <v>0.20346945686521176</v>
      </c>
      <c r="JJ124" s="80">
        <f t="shared" si="374"/>
        <v>0.35969608545378612</v>
      </c>
      <c r="JK124" s="80">
        <f t="shared" si="374"/>
        <v>0.22595514911241091</v>
      </c>
      <c r="JL124" s="80">
        <f t="shared" si="374"/>
        <v>0.37183351905627121</v>
      </c>
      <c r="JM124" s="80">
        <f t="shared" si="374"/>
        <v>5.093393823146693E-3</v>
      </c>
      <c r="JN124" s="80">
        <f t="shared" si="374"/>
        <v>0.17194776429559774</v>
      </c>
      <c r="JO124" s="80">
        <f t="shared" si="374"/>
        <v>0.40710569462939694</v>
      </c>
      <c r="JP124" s="80">
        <f t="shared" si="374"/>
        <v>0.41204391890168002</v>
      </c>
      <c r="JQ124" s="80">
        <f t="shared" si="374"/>
        <v>0.2214656228792927</v>
      </c>
      <c r="JR124" s="80">
        <f t="shared" si="374"/>
        <v>0.37320475951779686</v>
      </c>
      <c r="JS124" s="80">
        <f t="shared" si="374"/>
        <v>6.6361321933173425E-3</v>
      </c>
      <c r="JT124" s="80">
        <f t="shared" si="374"/>
        <v>3.2965417486918766E-2</v>
      </c>
      <c r="JU124" s="80">
        <f t="shared" si="374"/>
        <v>0.11631715485067451</v>
      </c>
      <c r="JV124" s="80">
        <f t="shared" si="374"/>
        <v>0.15505303518079958</v>
      </c>
      <c r="JW124" s="80">
        <f t="shared" si="374"/>
        <v>0.1125161291473917</v>
      </c>
      <c r="JX124" s="80">
        <f t="shared" si="374"/>
        <v>8.1659212029892819E-2</v>
      </c>
      <c r="JY124" s="80">
        <f t="shared" si="374"/>
        <v>0.21256165899477897</v>
      </c>
      <c r="JZ124" s="80">
        <f t="shared" si="374"/>
        <v>57.832726295170787</v>
      </c>
      <c r="KA124" s="80">
        <f t="shared" si="374"/>
        <v>0.14954097919479581</v>
      </c>
      <c r="KB124" s="80">
        <f t="shared" si="374"/>
        <v>0.10909196614899853</v>
      </c>
      <c r="KC124" s="80">
        <f t="shared" si="374"/>
        <v>0.32834129544749946</v>
      </c>
      <c r="KD124" s="80">
        <f t="shared" si="374"/>
        <v>0.41716134393135945</v>
      </c>
      <c r="KE124" s="80">
        <f t="shared" si="374"/>
        <v>3.3197953675627605E-2</v>
      </c>
      <c r="KF124" s="80">
        <f t="shared" si="374"/>
        <v>1.9204869949511993</v>
      </c>
      <c r="KG124" s="80">
        <f t="shared" ref="KG124:KR124" si="375">KG102/$CT124</f>
        <v>8.3564430104624568E-2</v>
      </c>
      <c r="KH124" s="80">
        <f t="shared" si="375"/>
        <v>2.6462137632556022</v>
      </c>
      <c r="KI124" s="80">
        <f t="shared" si="375"/>
        <v>1.7509586544155197E-2</v>
      </c>
      <c r="KJ124" s="80">
        <f t="shared" si="375"/>
        <v>0.21070596134705769</v>
      </c>
      <c r="KK124" s="80">
        <f t="shared" si="375"/>
        <v>0.66821149142600866</v>
      </c>
      <c r="KL124" s="80">
        <f t="shared" si="375"/>
        <v>0.33251443008926601</v>
      </c>
      <c r="KM124" s="80">
        <f t="shared" si="375"/>
        <v>2.2353430980407074E-3</v>
      </c>
      <c r="KN124" s="80">
        <f t="shared" si="375"/>
        <v>0.17802180971310982</v>
      </c>
      <c r="KO124" s="80">
        <f t="shared" si="375"/>
        <v>0.33036523578665178</v>
      </c>
      <c r="KP124" s="80">
        <f t="shared" si="375"/>
        <v>0.41123335625080748</v>
      </c>
      <c r="KQ124" s="80">
        <f t="shared" si="375"/>
        <v>0.4639394879842807</v>
      </c>
      <c r="KR124" s="80">
        <f t="shared" si="375"/>
        <v>0.34571769484251974</v>
      </c>
    </row>
    <row r="125" spans="32:304" x14ac:dyDescent="0.15">
      <c r="AF125" s="79"/>
      <c r="AG125" s="79"/>
      <c r="CT125" s="81">
        <v>4</v>
      </c>
      <c r="CU125" s="82" t="s">
        <v>382</v>
      </c>
      <c r="CV125" s="83" t="s">
        <v>19</v>
      </c>
      <c r="CW125" s="80">
        <f t="shared" ref="CW125:FH125" si="376">CW103/$CT125</f>
        <v>2.207924517488853E-3</v>
      </c>
      <c r="CX125" s="80">
        <f t="shared" si="376"/>
        <v>7.9886779714830311E-2</v>
      </c>
      <c r="CY125" s="80">
        <f t="shared" si="376"/>
        <v>0</v>
      </c>
      <c r="CZ125" s="80">
        <f t="shared" si="376"/>
        <v>0</v>
      </c>
      <c r="DA125" s="80">
        <f t="shared" si="376"/>
        <v>1.1074491131847353E-2</v>
      </c>
      <c r="DB125" s="80">
        <f t="shared" si="376"/>
        <v>8.5078644123155831E-3</v>
      </c>
      <c r="DC125" s="80">
        <f t="shared" si="376"/>
        <v>0</v>
      </c>
      <c r="DD125" s="80">
        <f t="shared" si="376"/>
        <v>6.9886130463307422E-6</v>
      </c>
      <c r="DE125" s="80">
        <f t="shared" si="376"/>
        <v>7.3890573652174787E-4</v>
      </c>
      <c r="DF125" s="80">
        <f t="shared" si="376"/>
        <v>2.8967327056898693E-3</v>
      </c>
      <c r="DG125" s="80">
        <f t="shared" si="376"/>
        <v>5.0255177471804809E-3</v>
      </c>
      <c r="DH125" s="80">
        <f t="shared" si="376"/>
        <v>6.071506472290443E-2</v>
      </c>
      <c r="DI125" s="80">
        <f t="shared" si="376"/>
        <v>0</v>
      </c>
      <c r="DJ125" s="80">
        <f t="shared" si="376"/>
        <v>0</v>
      </c>
      <c r="DK125" s="80">
        <f t="shared" si="376"/>
        <v>0</v>
      </c>
      <c r="DL125" s="80">
        <f t="shared" si="376"/>
        <v>8.693129826755774E-3</v>
      </c>
      <c r="DM125" s="80">
        <f t="shared" si="376"/>
        <v>8.1962493242419428E-5</v>
      </c>
      <c r="DN125" s="80">
        <f t="shared" si="376"/>
        <v>1.7381183341656152</v>
      </c>
      <c r="DO125" s="80">
        <f t="shared" si="376"/>
        <v>0</v>
      </c>
      <c r="DP125" s="80">
        <f t="shared" si="376"/>
        <v>4.654683729792175E-2</v>
      </c>
      <c r="DQ125" s="80">
        <f t="shared" si="376"/>
        <v>0</v>
      </c>
      <c r="DR125" s="80">
        <f t="shared" si="376"/>
        <v>0</v>
      </c>
      <c r="DS125" s="80">
        <f t="shared" si="376"/>
        <v>0</v>
      </c>
      <c r="DT125" s="80">
        <f t="shared" si="376"/>
        <v>0.34047264185941656</v>
      </c>
      <c r="DU125" s="80">
        <f t="shared" si="376"/>
        <v>1.9561446543194378E-2</v>
      </c>
      <c r="DV125" s="80">
        <f t="shared" si="376"/>
        <v>2.3321543558323148E-2</v>
      </c>
      <c r="DW125" s="80">
        <f t="shared" si="376"/>
        <v>9.2967305549225051E-3</v>
      </c>
      <c r="DX125" s="80">
        <f t="shared" si="376"/>
        <v>2.0912317439324684E-2</v>
      </c>
      <c r="DY125" s="80">
        <f t="shared" si="376"/>
        <v>5.8586003405842737E-3</v>
      </c>
      <c r="DZ125" s="80">
        <f t="shared" si="376"/>
        <v>1.4257399649209954E-2</v>
      </c>
      <c r="EA125" s="80">
        <f t="shared" si="376"/>
        <v>8.1684204075125888E-3</v>
      </c>
      <c r="EB125" s="80">
        <f t="shared" si="376"/>
        <v>2.8567667415158836E-3</v>
      </c>
      <c r="EC125" s="80">
        <f t="shared" si="376"/>
        <v>0</v>
      </c>
      <c r="ED125" s="80">
        <f t="shared" si="376"/>
        <v>0.11137048102337326</v>
      </c>
      <c r="EE125" s="80">
        <f t="shared" si="376"/>
        <v>1.8068529390209728E-4</v>
      </c>
      <c r="EF125" s="80">
        <f t="shared" si="376"/>
        <v>9.1481035133738516E-3</v>
      </c>
      <c r="EG125" s="80">
        <f t="shared" si="376"/>
        <v>0</v>
      </c>
      <c r="EH125" s="80">
        <f t="shared" si="376"/>
        <v>0</v>
      </c>
      <c r="EI125" s="80">
        <f t="shared" si="376"/>
        <v>0</v>
      </c>
      <c r="EJ125" s="80">
        <f t="shared" si="376"/>
        <v>1.0965413566335024E-3</v>
      </c>
      <c r="EK125" s="80">
        <f t="shared" si="376"/>
        <v>0</v>
      </c>
      <c r="EL125" s="80">
        <f t="shared" si="376"/>
        <v>1.6578009718575704E-2</v>
      </c>
      <c r="EM125" s="80">
        <f t="shared" si="376"/>
        <v>4.5226882888356218E-4</v>
      </c>
      <c r="EN125" s="80">
        <f t="shared" si="376"/>
        <v>1.7795291699043102E-2</v>
      </c>
      <c r="EO125" s="80">
        <f t="shared" si="376"/>
        <v>3.9922238731335842E-5</v>
      </c>
      <c r="EP125" s="80">
        <f t="shared" si="376"/>
        <v>2.7882172840163044E-2</v>
      </c>
      <c r="EQ125" s="80">
        <f t="shared" si="376"/>
        <v>8.5099908934551886E-3</v>
      </c>
      <c r="ER125" s="80">
        <f t="shared" si="376"/>
        <v>1.0137959556354333E-2</v>
      </c>
      <c r="ES125" s="80">
        <f t="shared" si="376"/>
        <v>0</v>
      </c>
      <c r="ET125" s="80">
        <f t="shared" si="376"/>
        <v>0.49441380585763134</v>
      </c>
      <c r="EU125" s="80">
        <f t="shared" si="376"/>
        <v>1.9985159015538695E-3</v>
      </c>
      <c r="EV125" s="80">
        <f t="shared" si="376"/>
        <v>3.7356180230387489E-3</v>
      </c>
      <c r="EW125" s="80">
        <f t="shared" si="376"/>
        <v>3.0393178778324084E-4</v>
      </c>
      <c r="EX125" s="80">
        <f t="shared" si="376"/>
        <v>0</v>
      </c>
      <c r="EY125" s="80">
        <f t="shared" si="376"/>
        <v>9.9734323566366738E-5</v>
      </c>
      <c r="EZ125" s="80">
        <f t="shared" si="376"/>
        <v>0.32763638257316419</v>
      </c>
      <c r="FA125" s="80">
        <f t="shared" si="376"/>
        <v>5.3755259393788917E-4</v>
      </c>
      <c r="FB125" s="80">
        <f t="shared" si="376"/>
        <v>6.2402584014081613E-4</v>
      </c>
      <c r="FC125" s="80">
        <f t="shared" si="376"/>
        <v>0</v>
      </c>
      <c r="FD125" s="80">
        <f t="shared" si="376"/>
        <v>0</v>
      </c>
      <c r="FE125" s="80">
        <f t="shared" si="376"/>
        <v>0</v>
      </c>
      <c r="FF125" s="80">
        <f t="shared" si="376"/>
        <v>0</v>
      </c>
      <c r="FG125" s="80">
        <f t="shared" si="376"/>
        <v>0</v>
      </c>
      <c r="FH125" s="80">
        <f t="shared" si="376"/>
        <v>0</v>
      </c>
      <c r="FI125" s="80">
        <f t="shared" ref="FI125:HT125" si="377">FI103/$CT125</f>
        <v>0</v>
      </c>
      <c r="FJ125" s="80">
        <f t="shared" si="377"/>
        <v>0</v>
      </c>
      <c r="FK125" s="80">
        <f t="shared" si="377"/>
        <v>0</v>
      </c>
      <c r="FL125" s="80">
        <f t="shared" si="377"/>
        <v>0</v>
      </c>
      <c r="FM125" s="80">
        <f t="shared" si="377"/>
        <v>0</v>
      </c>
      <c r="FN125" s="80">
        <f t="shared" si="377"/>
        <v>0</v>
      </c>
      <c r="FO125" s="80">
        <f t="shared" si="377"/>
        <v>0</v>
      </c>
      <c r="FP125" s="80">
        <f t="shared" si="377"/>
        <v>1.1990693863207523E-2</v>
      </c>
      <c r="FQ125" s="80">
        <f t="shared" si="377"/>
        <v>2.8851029803935715E-4</v>
      </c>
      <c r="FR125" s="80">
        <f t="shared" si="377"/>
        <v>2.4493477504325025E-5</v>
      </c>
      <c r="FS125" s="80">
        <f t="shared" si="377"/>
        <v>1.6160780294187368E-2</v>
      </c>
      <c r="FT125" s="80">
        <f t="shared" si="377"/>
        <v>2.1969854687378063E-4</v>
      </c>
      <c r="FU125" s="80">
        <f t="shared" si="377"/>
        <v>2.5584509060001804E-2</v>
      </c>
      <c r="FV125" s="80">
        <f t="shared" si="377"/>
        <v>0</v>
      </c>
      <c r="FW125" s="80">
        <f t="shared" si="377"/>
        <v>3.2765378304521532E-3</v>
      </c>
      <c r="FX125" s="80">
        <f t="shared" si="377"/>
        <v>1.4771783971569008E-4</v>
      </c>
      <c r="FY125" s="80">
        <f t="shared" si="377"/>
        <v>8.1580059369358981E-3</v>
      </c>
      <c r="FZ125" s="80">
        <f t="shared" si="377"/>
        <v>1.9192102185179503E-2</v>
      </c>
      <c r="GA125" s="80">
        <f t="shared" si="377"/>
        <v>1.1456884344263016E-2</v>
      </c>
      <c r="GB125" s="80">
        <f t="shared" si="377"/>
        <v>5.8571378017342496E-2</v>
      </c>
      <c r="GC125" s="80">
        <f t="shared" si="377"/>
        <v>0</v>
      </c>
      <c r="GD125" s="80">
        <f t="shared" si="377"/>
        <v>0</v>
      </c>
      <c r="GE125" s="80">
        <f t="shared" si="377"/>
        <v>4.8814411044841022E-3</v>
      </c>
      <c r="GF125" s="80">
        <f t="shared" si="377"/>
        <v>0</v>
      </c>
      <c r="GG125" s="80">
        <f t="shared" si="377"/>
        <v>6.0058344566737108E-4</v>
      </c>
      <c r="GH125" s="80">
        <f t="shared" si="377"/>
        <v>3.0018837453250083E-4</v>
      </c>
      <c r="GI125" s="80">
        <f t="shared" si="377"/>
        <v>6.2258041111264877E-4</v>
      </c>
      <c r="GJ125" s="80">
        <f t="shared" si="377"/>
        <v>1.3346693349948152E-3</v>
      </c>
      <c r="GK125" s="80">
        <f t="shared" si="377"/>
        <v>6.9132282812613838E-4</v>
      </c>
      <c r="GL125" s="80">
        <f t="shared" si="377"/>
        <v>8.4927416879171879E-4</v>
      </c>
      <c r="GM125" s="80">
        <f t="shared" si="377"/>
        <v>4.828732521202167E-3</v>
      </c>
      <c r="GN125" s="80">
        <f t="shared" si="377"/>
        <v>0</v>
      </c>
      <c r="GO125" s="80">
        <f t="shared" si="377"/>
        <v>5.2394281287159524E-4</v>
      </c>
      <c r="GP125" s="80">
        <f t="shared" si="377"/>
        <v>4.9293473679290199E-5</v>
      </c>
      <c r="GQ125" s="80">
        <f t="shared" si="377"/>
        <v>3.0248094635611251E-3</v>
      </c>
      <c r="GR125" s="80">
        <f t="shared" si="377"/>
        <v>1.0653085528027585E-4</v>
      </c>
      <c r="GS125" s="80">
        <f t="shared" si="377"/>
        <v>0</v>
      </c>
      <c r="GT125" s="80">
        <f t="shared" si="377"/>
        <v>3.5850781331178748E-4</v>
      </c>
      <c r="GU125" s="80">
        <f t="shared" si="377"/>
        <v>0.13620134542949552</v>
      </c>
      <c r="GV125" s="80">
        <f t="shared" si="377"/>
        <v>3.9677032487969617E-3</v>
      </c>
      <c r="GW125" s="80">
        <f t="shared" si="377"/>
        <v>9.2466698412181483E-2</v>
      </c>
      <c r="GX125" s="80">
        <f t="shared" si="377"/>
        <v>0</v>
      </c>
      <c r="GY125" s="80">
        <f t="shared" si="377"/>
        <v>0</v>
      </c>
      <c r="GZ125" s="80">
        <f t="shared" si="377"/>
        <v>8.2376592048149288E-5</v>
      </c>
      <c r="HA125" s="80">
        <f t="shared" si="377"/>
        <v>6.0010361795172579E-2</v>
      </c>
      <c r="HB125" s="80">
        <f t="shared" si="377"/>
        <v>0</v>
      </c>
      <c r="HC125" s="80">
        <f t="shared" si="377"/>
        <v>0</v>
      </c>
      <c r="HD125" s="80">
        <f t="shared" si="377"/>
        <v>0</v>
      </c>
      <c r="HE125" s="80">
        <f t="shared" si="377"/>
        <v>0</v>
      </c>
      <c r="HF125" s="80">
        <f t="shared" si="377"/>
        <v>0</v>
      </c>
      <c r="HG125" s="80">
        <f t="shared" si="377"/>
        <v>0</v>
      </c>
      <c r="HH125" s="80">
        <f t="shared" si="377"/>
        <v>0</v>
      </c>
      <c r="HI125" s="80">
        <f t="shared" si="377"/>
        <v>1.6477461665573967E-4</v>
      </c>
      <c r="HJ125" s="80">
        <f t="shared" si="377"/>
        <v>0</v>
      </c>
      <c r="HK125" s="80">
        <f t="shared" si="377"/>
        <v>0</v>
      </c>
      <c r="HL125" s="80">
        <f t="shared" si="377"/>
        <v>5.9924758390600012E-5</v>
      </c>
      <c r="HM125" s="80">
        <f t="shared" si="377"/>
        <v>6.1501658350208638E-5</v>
      </c>
      <c r="HN125" s="80">
        <f t="shared" si="377"/>
        <v>1.9467910695990186E-5</v>
      </c>
      <c r="HO125" s="80">
        <f t="shared" si="377"/>
        <v>0</v>
      </c>
      <c r="HP125" s="80">
        <f t="shared" si="377"/>
        <v>1.857546971174326E-4</v>
      </c>
      <c r="HQ125" s="80">
        <f t="shared" si="377"/>
        <v>0</v>
      </c>
      <c r="HR125" s="80">
        <f t="shared" si="377"/>
        <v>1.4609696878679191E-4</v>
      </c>
      <c r="HS125" s="80">
        <f t="shared" si="377"/>
        <v>0</v>
      </c>
      <c r="HT125" s="80">
        <f t="shared" si="377"/>
        <v>0</v>
      </c>
      <c r="HU125" s="80">
        <f t="shared" ref="HU125:KF125" si="378">HU103/$CT125</f>
        <v>0</v>
      </c>
      <c r="HV125" s="80">
        <f t="shared" si="378"/>
        <v>0</v>
      </c>
      <c r="HW125" s="80">
        <f t="shared" si="378"/>
        <v>0</v>
      </c>
      <c r="HX125" s="80">
        <f t="shared" si="378"/>
        <v>0</v>
      </c>
      <c r="HY125" s="80">
        <f t="shared" si="378"/>
        <v>0</v>
      </c>
      <c r="HZ125" s="80">
        <f t="shared" si="378"/>
        <v>1.0723300406768893E-4</v>
      </c>
      <c r="IA125" s="80">
        <f t="shared" si="378"/>
        <v>2.3987061804609881E-5</v>
      </c>
      <c r="IB125" s="80">
        <f t="shared" si="378"/>
        <v>0</v>
      </c>
      <c r="IC125" s="80">
        <f t="shared" si="378"/>
        <v>1.2549180802826125E-4</v>
      </c>
      <c r="ID125" s="80">
        <f t="shared" si="378"/>
        <v>6.2265716661417521E-5</v>
      </c>
      <c r="IE125" s="80">
        <f t="shared" si="378"/>
        <v>6.2315347818513265E-5</v>
      </c>
      <c r="IF125" s="80">
        <f t="shared" si="378"/>
        <v>0</v>
      </c>
      <c r="IG125" s="80">
        <f t="shared" si="378"/>
        <v>0</v>
      </c>
      <c r="IH125" s="80">
        <f t="shared" si="378"/>
        <v>2.662168640874626E-5</v>
      </c>
      <c r="II125" s="80">
        <f t="shared" si="378"/>
        <v>0</v>
      </c>
      <c r="IJ125" s="80">
        <f t="shared" si="378"/>
        <v>4.1302141978169231E-5</v>
      </c>
      <c r="IK125" s="80">
        <f t="shared" si="378"/>
        <v>1.1078752890360065E-4</v>
      </c>
      <c r="IL125" s="80">
        <f t="shared" si="378"/>
        <v>3.699090015159482E-5</v>
      </c>
      <c r="IM125" s="80">
        <f t="shared" si="378"/>
        <v>1.5586279053069273E-5</v>
      </c>
      <c r="IN125" s="80">
        <f t="shared" si="378"/>
        <v>4.0982751410036448E-5</v>
      </c>
      <c r="IO125" s="80">
        <f t="shared" si="378"/>
        <v>5.0913411584373244E-5</v>
      </c>
      <c r="IP125" s="80">
        <f t="shared" si="378"/>
        <v>1.3769591676033604E-4</v>
      </c>
      <c r="IQ125" s="80">
        <f t="shared" si="378"/>
        <v>8.3302594954407366E-2</v>
      </c>
      <c r="IR125" s="80">
        <f t="shared" si="378"/>
        <v>0</v>
      </c>
      <c r="IS125" s="80">
        <f t="shared" si="378"/>
        <v>0</v>
      </c>
      <c r="IT125" s="80">
        <f t="shared" si="378"/>
        <v>0</v>
      </c>
      <c r="IU125" s="80">
        <f t="shared" si="378"/>
        <v>0</v>
      </c>
      <c r="IV125" s="80">
        <f t="shared" si="378"/>
        <v>0</v>
      </c>
      <c r="IW125" s="80">
        <f t="shared" si="378"/>
        <v>0</v>
      </c>
      <c r="IX125" s="80">
        <f t="shared" si="378"/>
        <v>0</v>
      </c>
      <c r="IY125" s="80">
        <f t="shared" si="378"/>
        <v>0</v>
      </c>
      <c r="IZ125" s="80">
        <f t="shared" si="378"/>
        <v>0</v>
      </c>
      <c r="JA125" s="80">
        <f t="shared" si="378"/>
        <v>0</v>
      </c>
      <c r="JB125" s="80">
        <f t="shared" si="378"/>
        <v>0</v>
      </c>
      <c r="JC125" s="80">
        <f t="shared" si="378"/>
        <v>0</v>
      </c>
      <c r="JD125" s="80">
        <f t="shared" si="378"/>
        <v>0</v>
      </c>
      <c r="JE125" s="80">
        <f t="shared" si="378"/>
        <v>0</v>
      </c>
      <c r="JF125" s="80">
        <f t="shared" si="378"/>
        <v>0</v>
      </c>
      <c r="JG125" s="80">
        <f t="shared" si="378"/>
        <v>7.6774213683372195E-4</v>
      </c>
      <c r="JH125" s="80">
        <f t="shared" si="378"/>
        <v>6.5432537039057603E-2</v>
      </c>
      <c r="JI125" s="80">
        <f t="shared" si="378"/>
        <v>5.6459187033597542E-2</v>
      </c>
      <c r="JJ125" s="80">
        <f t="shared" si="378"/>
        <v>6.0279170866432377E-2</v>
      </c>
      <c r="JK125" s="80">
        <f t="shared" si="378"/>
        <v>0</v>
      </c>
      <c r="JL125" s="80">
        <f t="shared" si="378"/>
        <v>0</v>
      </c>
      <c r="JM125" s="80">
        <f t="shared" si="378"/>
        <v>0</v>
      </c>
      <c r="JN125" s="80">
        <f t="shared" si="378"/>
        <v>0</v>
      </c>
      <c r="JO125" s="80">
        <f t="shared" si="378"/>
        <v>5.81294928279458E-2</v>
      </c>
      <c r="JP125" s="80">
        <f t="shared" si="378"/>
        <v>4.6252200744011929E-2</v>
      </c>
      <c r="JQ125" s="80">
        <f t="shared" si="378"/>
        <v>7.3436217094870982E-3</v>
      </c>
      <c r="JR125" s="80">
        <f t="shared" si="378"/>
        <v>3.0981751331051393E-2</v>
      </c>
      <c r="JS125" s="80">
        <f t="shared" si="378"/>
        <v>0</v>
      </c>
      <c r="JT125" s="80">
        <f t="shared" si="378"/>
        <v>4.2228304751508027E-4</v>
      </c>
      <c r="JU125" s="80">
        <f t="shared" si="378"/>
        <v>0</v>
      </c>
      <c r="JV125" s="80">
        <f t="shared" si="378"/>
        <v>0</v>
      </c>
      <c r="JW125" s="80">
        <f t="shared" si="378"/>
        <v>0</v>
      </c>
      <c r="JX125" s="80">
        <f t="shared" si="378"/>
        <v>0</v>
      </c>
      <c r="JY125" s="80">
        <f t="shared" si="378"/>
        <v>0</v>
      </c>
      <c r="JZ125" s="80">
        <f t="shared" si="378"/>
        <v>0</v>
      </c>
      <c r="KA125" s="80">
        <f t="shared" si="378"/>
        <v>1.0072322495350837E-2</v>
      </c>
      <c r="KB125" s="80">
        <f t="shared" si="378"/>
        <v>2.868979875367762E-3</v>
      </c>
      <c r="KC125" s="80">
        <f t="shared" si="378"/>
        <v>2.5136886929146667E-2</v>
      </c>
      <c r="KD125" s="80">
        <f t="shared" si="378"/>
        <v>6.9294233778185721E-2</v>
      </c>
      <c r="KE125" s="80">
        <f t="shared" si="378"/>
        <v>4.4773414661869857E-5</v>
      </c>
      <c r="KF125" s="80">
        <f t="shared" si="378"/>
        <v>4.2690511646881438E-2</v>
      </c>
      <c r="KG125" s="80">
        <f t="shared" ref="KG125:KR125" si="379">KG103/$CT125</f>
        <v>5.3624141891116224E-3</v>
      </c>
      <c r="KH125" s="80">
        <f t="shared" si="379"/>
        <v>0.11641590113341536</v>
      </c>
      <c r="KI125" s="80">
        <f t="shared" si="379"/>
        <v>0</v>
      </c>
      <c r="KJ125" s="80">
        <f t="shared" si="379"/>
        <v>3.4590322506963644E-2</v>
      </c>
      <c r="KK125" s="80">
        <f t="shared" si="379"/>
        <v>4.0978188153787495E-2</v>
      </c>
      <c r="KL125" s="80">
        <f t="shared" si="379"/>
        <v>7.3587151458491998E-2</v>
      </c>
      <c r="KM125" s="80">
        <f t="shared" si="379"/>
        <v>1.1785869025406842E-4</v>
      </c>
      <c r="KN125" s="80">
        <f t="shared" si="379"/>
        <v>2.7924608903124776E-2</v>
      </c>
      <c r="KO125" s="80">
        <f t="shared" si="379"/>
        <v>8.173465083346463E-3</v>
      </c>
      <c r="KP125" s="80">
        <f t="shared" si="379"/>
        <v>5.9074146360238852E-3</v>
      </c>
      <c r="KQ125" s="80">
        <f t="shared" si="379"/>
        <v>0</v>
      </c>
      <c r="KR125" s="80">
        <f t="shared" si="379"/>
        <v>8.8102038788235738E-3</v>
      </c>
    </row>
    <row r="126" spans="32:304" x14ac:dyDescent="0.15">
      <c r="AF126" s="79"/>
      <c r="AG126" s="79"/>
      <c r="CT126" s="81">
        <v>2</v>
      </c>
      <c r="CU126" s="82" t="s">
        <v>381</v>
      </c>
      <c r="CV126" s="83" t="s">
        <v>20</v>
      </c>
      <c r="CW126" s="80">
        <f t="shared" ref="CW126:FH126" si="380">CW104/$CT126</f>
        <v>2.7402451065529094E-4</v>
      </c>
      <c r="CX126" s="80">
        <f t="shared" si="380"/>
        <v>1.1201381818758955E-2</v>
      </c>
      <c r="CY126" s="80">
        <f t="shared" si="380"/>
        <v>3.2970517125057698E-2</v>
      </c>
      <c r="CZ126" s="80">
        <f t="shared" si="380"/>
        <v>4.092151349271541E-2</v>
      </c>
      <c r="DA126" s="80">
        <f t="shared" si="380"/>
        <v>5.7499339245991529E-3</v>
      </c>
      <c r="DB126" s="80">
        <f t="shared" si="380"/>
        <v>3.8718435505834536E-3</v>
      </c>
      <c r="DC126" s="80">
        <f t="shared" si="380"/>
        <v>0</v>
      </c>
      <c r="DD126" s="80">
        <f t="shared" si="380"/>
        <v>1.9824285441118876E-6</v>
      </c>
      <c r="DE126" s="80">
        <f t="shared" si="380"/>
        <v>8.2042735086332102E-4</v>
      </c>
      <c r="DF126" s="80">
        <f t="shared" si="380"/>
        <v>1.0800937787326373E-2</v>
      </c>
      <c r="DG126" s="80">
        <f t="shared" si="380"/>
        <v>3.2259284450625157E-4</v>
      </c>
      <c r="DH126" s="80">
        <f t="shared" si="380"/>
        <v>2.3726681281166673E-2</v>
      </c>
      <c r="DI126" s="80">
        <f t="shared" si="380"/>
        <v>1.3068541253197221E-2</v>
      </c>
      <c r="DJ126" s="80">
        <f t="shared" si="380"/>
        <v>3.4056880378144264E-2</v>
      </c>
      <c r="DK126" s="80">
        <f t="shared" si="380"/>
        <v>9.3094883310488244E-6</v>
      </c>
      <c r="DL126" s="80">
        <f t="shared" si="380"/>
        <v>2.6522596866168084E-2</v>
      </c>
      <c r="DM126" s="80">
        <f t="shared" si="380"/>
        <v>3.3833798112236117E-5</v>
      </c>
      <c r="DN126" s="80">
        <f t="shared" si="380"/>
        <v>0.38237930838268108</v>
      </c>
      <c r="DO126" s="80">
        <f t="shared" si="380"/>
        <v>4.9137847101292827E-3</v>
      </c>
      <c r="DP126" s="80">
        <f t="shared" si="380"/>
        <v>9.6383522390703386E-2</v>
      </c>
      <c r="DQ126" s="80">
        <f t="shared" si="380"/>
        <v>5.6125798710810473E-6</v>
      </c>
      <c r="DR126" s="80">
        <f t="shared" si="380"/>
        <v>3.801918936674252E-2</v>
      </c>
      <c r="DS126" s="80">
        <f t="shared" si="380"/>
        <v>7.4970712688913102E-5</v>
      </c>
      <c r="DT126" s="80">
        <f t="shared" si="380"/>
        <v>8.1325148758067456E-2</v>
      </c>
      <c r="DU126" s="80">
        <f t="shared" si="380"/>
        <v>2.5921834277502363E-2</v>
      </c>
      <c r="DV126" s="80">
        <f t="shared" si="380"/>
        <v>1.7020141873722472E-2</v>
      </c>
      <c r="DW126" s="80">
        <f t="shared" si="380"/>
        <v>2.3898402592833169E-3</v>
      </c>
      <c r="DX126" s="80">
        <f t="shared" si="380"/>
        <v>4.3705506155249253E-3</v>
      </c>
      <c r="DY126" s="80">
        <f t="shared" si="380"/>
        <v>3.3016029024453171E-3</v>
      </c>
      <c r="DZ126" s="80">
        <f t="shared" si="380"/>
        <v>6.624104687272217E-3</v>
      </c>
      <c r="EA126" s="80">
        <f t="shared" si="380"/>
        <v>4.1518609490667924E-3</v>
      </c>
      <c r="EB126" s="80">
        <f t="shared" si="380"/>
        <v>2.1714106489728303E-3</v>
      </c>
      <c r="EC126" s="80">
        <f t="shared" si="380"/>
        <v>3.2278921643488251E-5</v>
      </c>
      <c r="ED126" s="80">
        <f t="shared" si="380"/>
        <v>3.9355076832275758E-2</v>
      </c>
      <c r="EE126" s="80">
        <f t="shared" si="380"/>
        <v>8.0606775193403914E-5</v>
      </c>
      <c r="EF126" s="80">
        <f t="shared" si="380"/>
        <v>2.86157167152431E-2</v>
      </c>
      <c r="EG126" s="80">
        <f t="shared" si="380"/>
        <v>6.7815124964619538E-6</v>
      </c>
      <c r="EH126" s="80">
        <f t="shared" si="380"/>
        <v>4.581134531484591E-2</v>
      </c>
      <c r="EI126" s="80">
        <f t="shared" si="380"/>
        <v>1.8586308440290091E-4</v>
      </c>
      <c r="EJ126" s="80">
        <f t="shared" si="380"/>
        <v>2.5290007296120015E-3</v>
      </c>
      <c r="EK126" s="80">
        <f t="shared" si="380"/>
        <v>0</v>
      </c>
      <c r="EL126" s="80">
        <f t="shared" si="380"/>
        <v>0.3412900007965341</v>
      </c>
      <c r="EM126" s="80">
        <f t="shared" si="380"/>
        <v>3.6815493976712765E-4</v>
      </c>
      <c r="EN126" s="80">
        <f t="shared" si="380"/>
        <v>1.3393470719558579E-2</v>
      </c>
      <c r="EO126" s="80">
        <f t="shared" si="380"/>
        <v>3.188220625898523E-3</v>
      </c>
      <c r="EP126" s="80">
        <f t="shared" si="380"/>
        <v>4.7873928713497604E-2</v>
      </c>
      <c r="EQ126" s="80">
        <f t="shared" si="380"/>
        <v>2.8877699502328158E-2</v>
      </c>
      <c r="ER126" s="80">
        <f t="shared" si="380"/>
        <v>1.4204529695695437E-2</v>
      </c>
      <c r="ES126" s="80">
        <f t="shared" si="380"/>
        <v>9.3306058095402676E-6</v>
      </c>
      <c r="ET126" s="80">
        <f t="shared" si="380"/>
        <v>0.55857998461956215</v>
      </c>
      <c r="EU126" s="80">
        <f t="shared" si="380"/>
        <v>3.4077973300779712E-3</v>
      </c>
      <c r="EV126" s="80">
        <f t="shared" si="380"/>
        <v>6.5010395165244293E-3</v>
      </c>
      <c r="EW126" s="80">
        <f t="shared" si="380"/>
        <v>2.5515830410367322E-3</v>
      </c>
      <c r="EX126" s="80">
        <f t="shared" si="380"/>
        <v>1.5520007270318097E-2</v>
      </c>
      <c r="EY126" s="80">
        <f t="shared" si="380"/>
        <v>1.1833645582705984E-4</v>
      </c>
      <c r="EZ126" s="80">
        <f t="shared" si="380"/>
        <v>0.13842263904192434</v>
      </c>
      <c r="FA126" s="80">
        <f t="shared" si="380"/>
        <v>4.4930332261098623E-4</v>
      </c>
      <c r="FB126" s="80">
        <f t="shared" si="380"/>
        <v>2.511262053282254E-4</v>
      </c>
      <c r="FC126" s="80">
        <f t="shared" si="380"/>
        <v>0</v>
      </c>
      <c r="FD126" s="80">
        <f t="shared" si="380"/>
        <v>4.7564790846864264E-3</v>
      </c>
      <c r="FE126" s="80">
        <f t="shared" si="380"/>
        <v>0</v>
      </c>
      <c r="FF126" s="80">
        <f t="shared" si="380"/>
        <v>2.0499390459093421E-3</v>
      </c>
      <c r="FG126" s="80">
        <f t="shared" si="380"/>
        <v>0</v>
      </c>
      <c r="FH126" s="80">
        <f t="shared" si="380"/>
        <v>0</v>
      </c>
      <c r="FI126" s="80">
        <f t="shared" ref="FI126:HT126" si="381">FI104/$CT126</f>
        <v>0</v>
      </c>
      <c r="FJ126" s="80">
        <f t="shared" si="381"/>
        <v>0</v>
      </c>
      <c r="FK126" s="80">
        <f t="shared" si="381"/>
        <v>2.0332493363669825E-5</v>
      </c>
      <c r="FL126" s="80">
        <f t="shared" si="381"/>
        <v>0</v>
      </c>
      <c r="FM126" s="80">
        <f t="shared" si="381"/>
        <v>5.7490758593643617E-6</v>
      </c>
      <c r="FN126" s="80">
        <f t="shared" si="381"/>
        <v>0</v>
      </c>
      <c r="FO126" s="80">
        <f t="shared" si="381"/>
        <v>2.470884973868146E-6</v>
      </c>
      <c r="FP126" s="80">
        <f t="shared" si="381"/>
        <v>3.8927028220295798E-2</v>
      </c>
      <c r="FQ126" s="80">
        <f t="shared" si="381"/>
        <v>4.3287934423105252E-5</v>
      </c>
      <c r="FR126" s="80">
        <f t="shared" si="381"/>
        <v>2.4725730752546054E-5</v>
      </c>
      <c r="FS126" s="80">
        <f t="shared" si="381"/>
        <v>1.204524750808386E-2</v>
      </c>
      <c r="FT126" s="80">
        <f t="shared" si="381"/>
        <v>7.6292692458044742E-5</v>
      </c>
      <c r="FU126" s="80">
        <f t="shared" si="381"/>
        <v>2.349543876712732E-2</v>
      </c>
      <c r="FV126" s="80">
        <f t="shared" si="381"/>
        <v>1.4106612274391445E-5</v>
      </c>
      <c r="FW126" s="80">
        <f t="shared" si="381"/>
        <v>1.9496049292058951E-2</v>
      </c>
      <c r="FX126" s="80">
        <f t="shared" si="381"/>
        <v>9.4373098233558806E-5</v>
      </c>
      <c r="FY126" s="80">
        <f t="shared" si="381"/>
        <v>1.0023189157163848E-2</v>
      </c>
      <c r="FZ126" s="80">
        <f t="shared" si="381"/>
        <v>5.5590095581488821E-2</v>
      </c>
      <c r="GA126" s="80">
        <f t="shared" si="381"/>
        <v>2.0365587692474249E-2</v>
      </c>
      <c r="GB126" s="80">
        <f t="shared" si="381"/>
        <v>3.6047303194821703E-2</v>
      </c>
      <c r="GC126" s="80">
        <f t="shared" si="381"/>
        <v>1.644323448491826E-5</v>
      </c>
      <c r="GD126" s="80">
        <f t="shared" si="381"/>
        <v>1.8594748024439504E-5</v>
      </c>
      <c r="GE126" s="80">
        <f t="shared" si="381"/>
        <v>1.3472653970999589E-2</v>
      </c>
      <c r="GF126" s="80">
        <f t="shared" si="381"/>
        <v>0</v>
      </c>
      <c r="GG126" s="80">
        <f t="shared" si="381"/>
        <v>7.7229148781853005E-3</v>
      </c>
      <c r="GH126" s="80">
        <f t="shared" si="381"/>
        <v>4.8959355340516542E-2</v>
      </c>
      <c r="GI126" s="80">
        <f t="shared" si="381"/>
        <v>4.2684658790876705E-2</v>
      </c>
      <c r="GJ126" s="80">
        <f t="shared" si="381"/>
        <v>2.6555142193688704E-2</v>
      </c>
      <c r="GK126" s="80">
        <f t="shared" si="381"/>
        <v>4.7739593708452273E-3</v>
      </c>
      <c r="GL126" s="80">
        <f t="shared" si="381"/>
        <v>1.2164406275529177E-3</v>
      </c>
      <c r="GM126" s="80">
        <f t="shared" si="381"/>
        <v>2.4769724965540651E-2</v>
      </c>
      <c r="GN126" s="80">
        <f t="shared" si="381"/>
        <v>2.7489480663110378E-5</v>
      </c>
      <c r="GO126" s="80">
        <f t="shared" si="381"/>
        <v>1.0900698861948725E-2</v>
      </c>
      <c r="GP126" s="80">
        <f t="shared" si="381"/>
        <v>4.0052689948813463E-5</v>
      </c>
      <c r="GQ126" s="80">
        <f t="shared" si="381"/>
        <v>4.1102403188565714E-2</v>
      </c>
      <c r="GR126" s="80">
        <f t="shared" si="381"/>
        <v>2.3944586363636708E-2</v>
      </c>
      <c r="GS126" s="80">
        <f t="shared" si="381"/>
        <v>4.7589375824255958E-2</v>
      </c>
      <c r="GT126" s="80">
        <f t="shared" si="381"/>
        <v>6.4048754670276392E-5</v>
      </c>
      <c r="GU126" s="80">
        <f t="shared" si="381"/>
        <v>4.8795421183465457E-2</v>
      </c>
      <c r="GV126" s="80">
        <f t="shared" si="381"/>
        <v>2.384910967746505E-2</v>
      </c>
      <c r="GW126" s="80">
        <f t="shared" si="381"/>
        <v>2.7937102186221339E-2</v>
      </c>
      <c r="GX126" s="80">
        <f t="shared" si="381"/>
        <v>1.6719361301101406E-5</v>
      </c>
      <c r="GY126" s="80">
        <f t="shared" si="381"/>
        <v>3.476568524554721E-4</v>
      </c>
      <c r="GZ126" s="80">
        <f t="shared" si="381"/>
        <v>1.5512341564667947E-4</v>
      </c>
      <c r="HA126" s="80">
        <f t="shared" si="381"/>
        <v>1.4084948174646469E-2</v>
      </c>
      <c r="HB126" s="80">
        <f t="shared" si="381"/>
        <v>3.9194978072190187E-6</v>
      </c>
      <c r="HC126" s="80">
        <f t="shared" si="381"/>
        <v>0</v>
      </c>
      <c r="HD126" s="80">
        <f t="shared" si="381"/>
        <v>0</v>
      </c>
      <c r="HE126" s="80">
        <f t="shared" si="381"/>
        <v>0</v>
      </c>
      <c r="HF126" s="80">
        <f t="shared" si="381"/>
        <v>0</v>
      </c>
      <c r="HG126" s="80">
        <f t="shared" si="381"/>
        <v>0</v>
      </c>
      <c r="HH126" s="80">
        <f t="shared" si="381"/>
        <v>0</v>
      </c>
      <c r="HI126" s="80">
        <f t="shared" si="381"/>
        <v>2.2734347406037263E-5</v>
      </c>
      <c r="HJ126" s="80">
        <f t="shared" si="381"/>
        <v>0</v>
      </c>
      <c r="HK126" s="80">
        <f t="shared" si="381"/>
        <v>0</v>
      </c>
      <c r="HL126" s="80">
        <f t="shared" si="381"/>
        <v>4.4538511020448331E-6</v>
      </c>
      <c r="HM126" s="80">
        <f t="shared" si="381"/>
        <v>0</v>
      </c>
      <c r="HN126" s="80">
        <f t="shared" si="381"/>
        <v>6.0645715490124602E-6</v>
      </c>
      <c r="HO126" s="80">
        <f t="shared" si="381"/>
        <v>1.3125264239530977E-4</v>
      </c>
      <c r="HP126" s="80">
        <f t="shared" si="381"/>
        <v>1.367694730376262E-5</v>
      </c>
      <c r="HQ126" s="80">
        <f t="shared" si="381"/>
        <v>0</v>
      </c>
      <c r="HR126" s="80">
        <f t="shared" si="381"/>
        <v>0</v>
      </c>
      <c r="HS126" s="80">
        <f t="shared" si="381"/>
        <v>0</v>
      </c>
      <c r="HT126" s="80">
        <f t="shared" si="381"/>
        <v>1.1610424764890532E-5</v>
      </c>
      <c r="HU126" s="80">
        <f t="shared" ref="HU126:KF126" si="382">HU104/$CT126</f>
        <v>4.268231972526345E-6</v>
      </c>
      <c r="HV126" s="80">
        <f t="shared" si="382"/>
        <v>0</v>
      </c>
      <c r="HW126" s="80">
        <f t="shared" si="382"/>
        <v>0</v>
      </c>
      <c r="HX126" s="80">
        <f t="shared" si="382"/>
        <v>0</v>
      </c>
      <c r="HY126" s="80">
        <f t="shared" si="382"/>
        <v>0</v>
      </c>
      <c r="HZ126" s="80">
        <f t="shared" si="382"/>
        <v>1.532311131011211E-5</v>
      </c>
      <c r="IA126" s="80">
        <f t="shared" si="382"/>
        <v>3.229942685727536E-6</v>
      </c>
      <c r="IB126" s="80">
        <f t="shared" si="382"/>
        <v>0</v>
      </c>
      <c r="IC126" s="80">
        <f t="shared" si="382"/>
        <v>0</v>
      </c>
      <c r="ID126" s="80">
        <f t="shared" si="382"/>
        <v>1.0321693600498413E-5</v>
      </c>
      <c r="IE126" s="80">
        <f t="shared" si="382"/>
        <v>1.8031961141335544E-5</v>
      </c>
      <c r="IF126" s="80">
        <f t="shared" si="382"/>
        <v>0</v>
      </c>
      <c r="IG126" s="80">
        <f t="shared" si="382"/>
        <v>0</v>
      </c>
      <c r="IH126" s="80">
        <f t="shared" si="382"/>
        <v>6.0884657891846681E-6</v>
      </c>
      <c r="II126" s="80">
        <f t="shared" si="382"/>
        <v>2.7373721185974489E-6</v>
      </c>
      <c r="IJ126" s="80">
        <f t="shared" si="382"/>
        <v>1.5261925409253244E-4</v>
      </c>
      <c r="IK126" s="80">
        <f t="shared" si="382"/>
        <v>0</v>
      </c>
      <c r="IL126" s="80">
        <f t="shared" si="382"/>
        <v>0</v>
      </c>
      <c r="IM126" s="80">
        <f t="shared" si="382"/>
        <v>2.2889803705093033E-6</v>
      </c>
      <c r="IN126" s="80">
        <f t="shared" si="382"/>
        <v>0</v>
      </c>
      <c r="IO126" s="80">
        <f t="shared" si="382"/>
        <v>7.2173979612981271E-6</v>
      </c>
      <c r="IP126" s="80">
        <f t="shared" si="382"/>
        <v>1.7982623055617121E-5</v>
      </c>
      <c r="IQ126" s="80">
        <f t="shared" si="382"/>
        <v>8.3805430059410903E-3</v>
      </c>
      <c r="IR126" s="80">
        <f t="shared" si="382"/>
        <v>0</v>
      </c>
      <c r="IS126" s="80">
        <f t="shared" si="382"/>
        <v>0</v>
      </c>
      <c r="IT126" s="80">
        <f t="shared" si="382"/>
        <v>1.2680457751873299E-5</v>
      </c>
      <c r="IU126" s="80">
        <f t="shared" si="382"/>
        <v>5.2910515943221931E-6</v>
      </c>
      <c r="IV126" s="80">
        <f t="shared" si="382"/>
        <v>8.202480901961445E-6</v>
      </c>
      <c r="IW126" s="80">
        <f t="shared" si="382"/>
        <v>0</v>
      </c>
      <c r="IX126" s="80">
        <f t="shared" si="382"/>
        <v>0</v>
      </c>
      <c r="IY126" s="80">
        <f t="shared" si="382"/>
        <v>0</v>
      </c>
      <c r="IZ126" s="80">
        <f t="shared" si="382"/>
        <v>0</v>
      </c>
      <c r="JA126" s="80">
        <f t="shared" si="382"/>
        <v>0</v>
      </c>
      <c r="JB126" s="80">
        <f t="shared" si="382"/>
        <v>4.4342108332152138E-5</v>
      </c>
      <c r="JC126" s="80">
        <f t="shared" si="382"/>
        <v>2.6031617017770471E-6</v>
      </c>
      <c r="JD126" s="80">
        <f t="shared" si="382"/>
        <v>0</v>
      </c>
      <c r="JE126" s="80">
        <f t="shared" si="382"/>
        <v>0</v>
      </c>
      <c r="JF126" s="80">
        <f t="shared" si="382"/>
        <v>5.6012417267963056E-6</v>
      </c>
      <c r="JG126" s="80">
        <f t="shared" si="382"/>
        <v>1.0160261948795374E-3</v>
      </c>
      <c r="JH126" s="80">
        <f t="shared" si="382"/>
        <v>3.7908243461211126E-2</v>
      </c>
      <c r="JI126" s="80">
        <f t="shared" si="382"/>
        <v>1.6736799198374692E-2</v>
      </c>
      <c r="JJ126" s="80">
        <f t="shared" si="382"/>
        <v>4.2216308252467E-2</v>
      </c>
      <c r="JK126" s="80">
        <f t="shared" si="382"/>
        <v>0</v>
      </c>
      <c r="JL126" s="80">
        <f t="shared" si="382"/>
        <v>1.2879833083791927E-2</v>
      </c>
      <c r="JM126" s="80">
        <f t="shared" si="382"/>
        <v>7.2895577729799927E-6</v>
      </c>
      <c r="JN126" s="80">
        <f t="shared" si="382"/>
        <v>7.0053692237431811E-3</v>
      </c>
      <c r="JO126" s="80">
        <f t="shared" si="382"/>
        <v>1.8022807106631088E-2</v>
      </c>
      <c r="JP126" s="80">
        <f t="shared" si="382"/>
        <v>2.0356292363471508E-2</v>
      </c>
      <c r="JQ126" s="80">
        <f t="shared" si="382"/>
        <v>1.8566846384800627E-2</v>
      </c>
      <c r="JR126" s="80">
        <f t="shared" si="382"/>
        <v>2.5766182745500327E-2</v>
      </c>
      <c r="JS126" s="80">
        <f t="shared" si="382"/>
        <v>4.3646640362951879E-6</v>
      </c>
      <c r="JT126" s="80">
        <f t="shared" si="382"/>
        <v>5.5770199894566309E-5</v>
      </c>
      <c r="JU126" s="80">
        <f t="shared" si="382"/>
        <v>0</v>
      </c>
      <c r="JV126" s="80">
        <f t="shared" si="382"/>
        <v>0</v>
      </c>
      <c r="JW126" s="80">
        <f t="shared" si="382"/>
        <v>1.96406326634764E-3</v>
      </c>
      <c r="JX126" s="80">
        <f t="shared" si="382"/>
        <v>4.9849954601470393E-3</v>
      </c>
      <c r="JY126" s="80">
        <f t="shared" si="382"/>
        <v>1.0046824964627145E-2</v>
      </c>
      <c r="JZ126" s="80">
        <f t="shared" si="382"/>
        <v>0.22038539405460911</v>
      </c>
      <c r="KA126" s="80">
        <f t="shared" si="382"/>
        <v>5.9364712438135696E-3</v>
      </c>
      <c r="KB126" s="80">
        <f t="shared" si="382"/>
        <v>7.4959100253341746E-4</v>
      </c>
      <c r="KC126" s="80">
        <f t="shared" si="382"/>
        <v>1.6153133439909165E-2</v>
      </c>
      <c r="KD126" s="80">
        <f t="shared" si="382"/>
        <v>2.9709314287015225E-2</v>
      </c>
      <c r="KE126" s="80">
        <f t="shared" si="382"/>
        <v>4.3479590000152516E-5</v>
      </c>
      <c r="KF126" s="80">
        <f t="shared" si="382"/>
        <v>3.6941834056122863E-2</v>
      </c>
      <c r="KG126" s="80">
        <f t="shared" ref="KG126:KR126" si="383">KG104/$CT126</f>
        <v>1.5035598949230888E-3</v>
      </c>
      <c r="KH126" s="80">
        <f t="shared" si="383"/>
        <v>1.1885885761211055E-2</v>
      </c>
      <c r="KI126" s="80">
        <f t="shared" si="383"/>
        <v>1.0120790781147535E-5</v>
      </c>
      <c r="KJ126" s="80">
        <f t="shared" si="383"/>
        <v>2.1208844983210771E-3</v>
      </c>
      <c r="KK126" s="80">
        <f t="shared" si="383"/>
        <v>2.0198880715586842E-2</v>
      </c>
      <c r="KL126" s="80">
        <f t="shared" si="383"/>
        <v>1.4865926363852084E-2</v>
      </c>
      <c r="KM126" s="80">
        <f t="shared" si="383"/>
        <v>5.9585661828174119E-5</v>
      </c>
      <c r="KN126" s="80">
        <f t="shared" si="383"/>
        <v>3.1532739767847723E-3</v>
      </c>
      <c r="KO126" s="80">
        <f t="shared" si="383"/>
        <v>2.4195606462405431E-2</v>
      </c>
      <c r="KP126" s="80">
        <f t="shared" si="383"/>
        <v>1.4667497349739989E-2</v>
      </c>
      <c r="KQ126" s="80">
        <f t="shared" si="383"/>
        <v>1.647849653015461E-2</v>
      </c>
      <c r="KR126" s="80">
        <f t="shared" si="383"/>
        <v>2.2117171493714543E-2</v>
      </c>
    </row>
    <row r="127" spans="32:304" x14ac:dyDescent="0.15">
      <c r="AF127" s="79"/>
      <c r="AG127" s="79"/>
      <c r="CT127" s="81">
        <v>2</v>
      </c>
      <c r="CU127" s="82" t="s">
        <v>380</v>
      </c>
      <c r="CV127" s="83" t="s">
        <v>21</v>
      </c>
      <c r="CW127" s="80">
        <f t="shared" ref="CW127:FH127" si="384">CW105/$CT127</f>
        <v>8.3398985254770446E-4</v>
      </c>
      <c r="CX127" s="80">
        <f t="shared" si="384"/>
        <v>7.0640100966580077E-2</v>
      </c>
      <c r="CY127" s="80">
        <f t="shared" si="384"/>
        <v>1.4924912125056557E-2</v>
      </c>
      <c r="CZ127" s="80">
        <f t="shared" si="384"/>
        <v>5.6915732942771904E-3</v>
      </c>
      <c r="DA127" s="80">
        <f t="shared" si="384"/>
        <v>1.7741831849026847E-3</v>
      </c>
      <c r="DB127" s="80">
        <f t="shared" si="384"/>
        <v>1.1556968820397545E-3</v>
      </c>
      <c r="DC127" s="80">
        <f t="shared" si="384"/>
        <v>0</v>
      </c>
      <c r="DD127" s="80">
        <f t="shared" si="384"/>
        <v>0</v>
      </c>
      <c r="DE127" s="80">
        <f t="shared" si="384"/>
        <v>2.7540242196113796E-4</v>
      </c>
      <c r="DF127" s="80">
        <f t="shared" si="384"/>
        <v>1.6250338616080385E-3</v>
      </c>
      <c r="DG127" s="80">
        <f t="shared" si="384"/>
        <v>6.5003759385967764E-6</v>
      </c>
      <c r="DH127" s="80">
        <f t="shared" si="384"/>
        <v>1.4591509647365926E-4</v>
      </c>
      <c r="DI127" s="80">
        <f t="shared" si="384"/>
        <v>4.5568564062373066E-3</v>
      </c>
      <c r="DJ127" s="80">
        <f t="shared" si="384"/>
        <v>4.903335234509385E-3</v>
      </c>
      <c r="DK127" s="80">
        <f t="shared" si="384"/>
        <v>0</v>
      </c>
      <c r="DL127" s="80">
        <f t="shared" si="384"/>
        <v>3.7662948103819641E-3</v>
      </c>
      <c r="DM127" s="80">
        <f t="shared" si="384"/>
        <v>7.2473392301277572E-5</v>
      </c>
      <c r="DN127" s="80">
        <f t="shared" si="384"/>
        <v>0.64358197557486552</v>
      </c>
      <c r="DO127" s="80">
        <f t="shared" si="384"/>
        <v>2.5154436695132634E-5</v>
      </c>
      <c r="DP127" s="80">
        <f t="shared" si="384"/>
        <v>6.3390943631119103E-3</v>
      </c>
      <c r="DQ127" s="80">
        <f t="shared" si="384"/>
        <v>4.1235677026138208E-6</v>
      </c>
      <c r="DR127" s="80">
        <f t="shared" si="384"/>
        <v>9.6578010017376661E-3</v>
      </c>
      <c r="DS127" s="80">
        <f t="shared" si="384"/>
        <v>2.2499366364563137E-5</v>
      </c>
      <c r="DT127" s="80">
        <f t="shared" si="384"/>
        <v>0.4577446258445424</v>
      </c>
      <c r="DU127" s="80">
        <f t="shared" si="384"/>
        <v>4.5825714049771236E-3</v>
      </c>
      <c r="DV127" s="80">
        <f t="shared" si="384"/>
        <v>3.7711370785657117E-2</v>
      </c>
      <c r="DW127" s="80">
        <f t="shared" si="384"/>
        <v>1.1744400713308871E-3</v>
      </c>
      <c r="DX127" s="80">
        <f t="shared" si="384"/>
        <v>3.8940453129322383E-3</v>
      </c>
      <c r="DY127" s="80">
        <f t="shared" si="384"/>
        <v>2.9662051610160903E-4</v>
      </c>
      <c r="DZ127" s="80">
        <f t="shared" si="384"/>
        <v>7.7666695474652575E-3</v>
      </c>
      <c r="EA127" s="80">
        <f t="shared" si="384"/>
        <v>1.0419488546799686E-2</v>
      </c>
      <c r="EB127" s="80">
        <f t="shared" si="384"/>
        <v>2.0933893488645841E-3</v>
      </c>
      <c r="EC127" s="80">
        <f t="shared" si="384"/>
        <v>2.7994861451244597E-5</v>
      </c>
      <c r="ED127" s="80">
        <f t="shared" si="384"/>
        <v>6.6704992755975523E-2</v>
      </c>
      <c r="EE127" s="80">
        <f t="shared" si="384"/>
        <v>4.7751333698654244E-5</v>
      </c>
      <c r="EF127" s="80">
        <f t="shared" si="384"/>
        <v>9.6318070445814315E-3</v>
      </c>
      <c r="EG127" s="80">
        <f t="shared" si="384"/>
        <v>4.6424379571367731E-6</v>
      </c>
      <c r="EH127" s="80">
        <f t="shared" si="384"/>
        <v>1.6115643829297699E-2</v>
      </c>
      <c r="EI127" s="80">
        <f t="shared" si="384"/>
        <v>4.2580001973756474E-5</v>
      </c>
      <c r="EJ127" s="80">
        <f t="shared" si="384"/>
        <v>3.0954976721366386E-5</v>
      </c>
      <c r="EK127" s="80">
        <f t="shared" si="384"/>
        <v>0</v>
      </c>
      <c r="EL127" s="80">
        <f t="shared" si="384"/>
        <v>2.78427174119176E-2</v>
      </c>
      <c r="EM127" s="80">
        <f t="shared" si="384"/>
        <v>4.152466183537511E-4</v>
      </c>
      <c r="EN127" s="80">
        <f t="shared" si="384"/>
        <v>2.0824799601436984E-3</v>
      </c>
      <c r="EO127" s="80">
        <f t="shared" si="384"/>
        <v>1.9708410647609448E-5</v>
      </c>
      <c r="EP127" s="80">
        <f t="shared" si="384"/>
        <v>5.3920554696597893E-2</v>
      </c>
      <c r="EQ127" s="80">
        <f t="shared" si="384"/>
        <v>1.585356352622342E-2</v>
      </c>
      <c r="ER127" s="80">
        <f t="shared" si="384"/>
        <v>1.6095529361141725E-2</v>
      </c>
      <c r="ES127" s="80">
        <f t="shared" si="384"/>
        <v>0</v>
      </c>
      <c r="ET127" s="80">
        <f t="shared" si="384"/>
        <v>0.42910203714833428</v>
      </c>
      <c r="EU127" s="80">
        <f t="shared" si="384"/>
        <v>1.6403623989690499E-3</v>
      </c>
      <c r="EV127" s="80">
        <f t="shared" si="384"/>
        <v>4.5050235575857791E-3</v>
      </c>
      <c r="EW127" s="80">
        <f t="shared" si="384"/>
        <v>6.3979504924832717E-4</v>
      </c>
      <c r="EX127" s="80">
        <f t="shared" si="384"/>
        <v>2.4174309902910496E-3</v>
      </c>
      <c r="EY127" s="80">
        <f t="shared" si="384"/>
        <v>9.0186516350670724E-5</v>
      </c>
      <c r="EZ127" s="80">
        <f t="shared" si="384"/>
        <v>0.27761152578866882</v>
      </c>
      <c r="FA127" s="80">
        <f t="shared" si="384"/>
        <v>6.4031429488641434E-4</v>
      </c>
      <c r="FB127" s="80">
        <f t="shared" si="384"/>
        <v>4.9428507502181659E-5</v>
      </c>
      <c r="FC127" s="80">
        <f t="shared" si="384"/>
        <v>1.0645253956408227E-5</v>
      </c>
      <c r="FD127" s="80">
        <f t="shared" si="384"/>
        <v>5.3576952736251183E-5</v>
      </c>
      <c r="FE127" s="80">
        <f t="shared" si="384"/>
        <v>3.7896681454647801E-5</v>
      </c>
      <c r="FF127" s="80">
        <f t="shared" si="384"/>
        <v>9.6964664126166511E-5</v>
      </c>
      <c r="FG127" s="80">
        <f t="shared" si="384"/>
        <v>0</v>
      </c>
      <c r="FH127" s="80">
        <f t="shared" si="384"/>
        <v>0</v>
      </c>
      <c r="FI127" s="80">
        <f t="shared" ref="FI127:HT127" si="385">FI105/$CT127</f>
        <v>9.950547976053952E-6</v>
      </c>
      <c r="FJ127" s="80">
        <f t="shared" si="385"/>
        <v>0</v>
      </c>
      <c r="FK127" s="80">
        <f t="shared" si="385"/>
        <v>2.02323506748395E-5</v>
      </c>
      <c r="FL127" s="80">
        <f t="shared" si="385"/>
        <v>0</v>
      </c>
      <c r="FM127" s="80">
        <f t="shared" si="385"/>
        <v>0</v>
      </c>
      <c r="FN127" s="80">
        <f t="shared" si="385"/>
        <v>0</v>
      </c>
      <c r="FO127" s="80">
        <f t="shared" si="385"/>
        <v>0</v>
      </c>
      <c r="FP127" s="80">
        <f t="shared" si="385"/>
        <v>6.3865626026710708E-5</v>
      </c>
      <c r="FQ127" s="80">
        <f t="shared" si="385"/>
        <v>6.8640250464053543E-5</v>
      </c>
      <c r="FR127" s="80">
        <f t="shared" si="385"/>
        <v>1.1185486495861664E-5</v>
      </c>
      <c r="FS127" s="80">
        <f t="shared" si="385"/>
        <v>1.0503328862065932E-2</v>
      </c>
      <c r="FT127" s="80">
        <f t="shared" si="385"/>
        <v>3.1764363090485761E-5</v>
      </c>
      <c r="FU127" s="80">
        <f t="shared" si="385"/>
        <v>1.4847317982135178E-2</v>
      </c>
      <c r="FV127" s="80">
        <f t="shared" si="385"/>
        <v>1.1033842840240975E-5</v>
      </c>
      <c r="FW127" s="80">
        <f t="shared" si="385"/>
        <v>3.3850328304004716E-2</v>
      </c>
      <c r="FX127" s="80">
        <f t="shared" si="385"/>
        <v>1.8616111352273807E-4</v>
      </c>
      <c r="FY127" s="80">
        <f t="shared" si="385"/>
        <v>3.3246698503929507E-3</v>
      </c>
      <c r="FZ127" s="80">
        <f t="shared" si="385"/>
        <v>2.8293829675017304E-4</v>
      </c>
      <c r="GA127" s="80">
        <f t="shared" si="385"/>
        <v>2.0993074153905547E-4</v>
      </c>
      <c r="GB127" s="80">
        <f t="shared" si="385"/>
        <v>1.962800673110849E-2</v>
      </c>
      <c r="GC127" s="80">
        <f t="shared" si="385"/>
        <v>6.514873453827464E-5</v>
      </c>
      <c r="GD127" s="80">
        <f t="shared" si="385"/>
        <v>1.8627415715789171E-5</v>
      </c>
      <c r="GE127" s="80">
        <f t="shared" si="385"/>
        <v>9.2167111438166711E-3</v>
      </c>
      <c r="GF127" s="80">
        <f t="shared" si="385"/>
        <v>0</v>
      </c>
      <c r="GG127" s="80">
        <f t="shared" si="385"/>
        <v>9.3659315182137957E-3</v>
      </c>
      <c r="GH127" s="80">
        <f t="shared" si="385"/>
        <v>3.9603552805016722E-4</v>
      </c>
      <c r="GI127" s="80">
        <f t="shared" si="385"/>
        <v>1.3497885866456979E-4</v>
      </c>
      <c r="GJ127" s="80">
        <f t="shared" si="385"/>
        <v>5.3996255677146235E-3</v>
      </c>
      <c r="GK127" s="80">
        <f t="shared" si="385"/>
        <v>5.0064968270127309E-3</v>
      </c>
      <c r="GL127" s="80">
        <f t="shared" si="385"/>
        <v>1.8657993511143409E-4</v>
      </c>
      <c r="GM127" s="80">
        <f t="shared" si="385"/>
        <v>1.1983189616558804E-3</v>
      </c>
      <c r="GN127" s="80">
        <f t="shared" si="385"/>
        <v>1.2958109471303576E-5</v>
      </c>
      <c r="GO127" s="80">
        <f t="shared" si="385"/>
        <v>1.1320172800043044E-3</v>
      </c>
      <c r="GP127" s="80">
        <f t="shared" si="385"/>
        <v>1.5910178449978276E-5</v>
      </c>
      <c r="GQ127" s="80">
        <f t="shared" si="385"/>
        <v>2.7046279826230322E-3</v>
      </c>
      <c r="GR127" s="80">
        <f t="shared" si="385"/>
        <v>2.889332305308604E-3</v>
      </c>
      <c r="GS127" s="80">
        <f t="shared" si="385"/>
        <v>9.7595634166645125E-3</v>
      </c>
      <c r="GT127" s="80">
        <f t="shared" si="385"/>
        <v>1.1785483040402649E-4</v>
      </c>
      <c r="GU127" s="80">
        <f t="shared" si="385"/>
        <v>0.1422079616845528</v>
      </c>
      <c r="GV127" s="80">
        <f t="shared" si="385"/>
        <v>2.0817208443981985E-3</v>
      </c>
      <c r="GW127" s="80">
        <f t="shared" si="385"/>
        <v>0.10749851545342988</v>
      </c>
      <c r="GX127" s="80">
        <f t="shared" si="385"/>
        <v>0</v>
      </c>
      <c r="GY127" s="80">
        <f t="shared" si="385"/>
        <v>7.4053670450463705E-5</v>
      </c>
      <c r="GZ127" s="80">
        <f t="shared" si="385"/>
        <v>2.5452066467639704E-5</v>
      </c>
      <c r="HA127" s="80">
        <f t="shared" si="385"/>
        <v>8.9524146129692558E-3</v>
      </c>
      <c r="HB127" s="80">
        <f t="shared" si="385"/>
        <v>0</v>
      </c>
      <c r="HC127" s="80">
        <f t="shared" si="385"/>
        <v>0</v>
      </c>
      <c r="HD127" s="80">
        <f t="shared" si="385"/>
        <v>7.1163923244623774E-5</v>
      </c>
      <c r="HE127" s="80">
        <f t="shared" si="385"/>
        <v>1.0750772081766056E-5</v>
      </c>
      <c r="HF127" s="80">
        <f t="shared" si="385"/>
        <v>2.2280608533114876E-5</v>
      </c>
      <c r="HG127" s="80">
        <f t="shared" si="385"/>
        <v>0</v>
      </c>
      <c r="HH127" s="80">
        <f t="shared" si="385"/>
        <v>0</v>
      </c>
      <c r="HI127" s="80">
        <f t="shared" si="385"/>
        <v>1.1168360821677882E-4</v>
      </c>
      <c r="HJ127" s="80">
        <f t="shared" si="385"/>
        <v>0</v>
      </c>
      <c r="HK127" s="80">
        <f t="shared" si="385"/>
        <v>1.6532925662857722E-5</v>
      </c>
      <c r="HL127" s="80">
        <f t="shared" si="385"/>
        <v>0</v>
      </c>
      <c r="HM127" s="80">
        <f t="shared" si="385"/>
        <v>0</v>
      </c>
      <c r="HN127" s="80">
        <f t="shared" si="385"/>
        <v>0</v>
      </c>
      <c r="HO127" s="80">
        <f t="shared" si="385"/>
        <v>8.548969631906063E-6</v>
      </c>
      <c r="HP127" s="80">
        <f t="shared" si="385"/>
        <v>1.2086769467380056E-5</v>
      </c>
      <c r="HQ127" s="80">
        <f t="shared" si="385"/>
        <v>0</v>
      </c>
      <c r="HR127" s="80">
        <f t="shared" si="385"/>
        <v>1.4045325356653364E-5</v>
      </c>
      <c r="HS127" s="80">
        <f t="shared" si="385"/>
        <v>0</v>
      </c>
      <c r="HT127" s="80">
        <f t="shared" si="385"/>
        <v>1.3558465051582096E-5</v>
      </c>
      <c r="HU127" s="80">
        <f t="shared" ref="HU127:KF127" si="386">HU105/$CT127</f>
        <v>0</v>
      </c>
      <c r="HV127" s="80">
        <f t="shared" si="386"/>
        <v>0</v>
      </c>
      <c r="HW127" s="80">
        <f t="shared" si="386"/>
        <v>0</v>
      </c>
      <c r="HX127" s="80">
        <f t="shared" si="386"/>
        <v>0</v>
      </c>
      <c r="HY127" s="80">
        <f t="shared" si="386"/>
        <v>0</v>
      </c>
      <c r="HZ127" s="80">
        <f t="shared" si="386"/>
        <v>0</v>
      </c>
      <c r="IA127" s="80">
        <f t="shared" si="386"/>
        <v>0</v>
      </c>
      <c r="IB127" s="80">
        <f t="shared" si="386"/>
        <v>0</v>
      </c>
      <c r="IC127" s="80">
        <f t="shared" si="386"/>
        <v>1.3121162460454034E-5</v>
      </c>
      <c r="ID127" s="80">
        <f t="shared" si="386"/>
        <v>7.0102852072481966E-6</v>
      </c>
      <c r="IE127" s="80">
        <f t="shared" si="386"/>
        <v>8.9266282939534376E-4</v>
      </c>
      <c r="IF127" s="80">
        <f t="shared" si="386"/>
        <v>1.046474912211693E-5</v>
      </c>
      <c r="IG127" s="80">
        <f t="shared" si="386"/>
        <v>8.9707853386561504E-6</v>
      </c>
      <c r="IH127" s="80">
        <f t="shared" si="386"/>
        <v>0</v>
      </c>
      <c r="II127" s="80">
        <f t="shared" si="386"/>
        <v>0</v>
      </c>
      <c r="IJ127" s="80">
        <f t="shared" si="386"/>
        <v>3.0475929330659937E-4</v>
      </c>
      <c r="IK127" s="80">
        <f t="shared" si="386"/>
        <v>1.4776850236502138E-5</v>
      </c>
      <c r="IL127" s="80">
        <f t="shared" si="386"/>
        <v>0</v>
      </c>
      <c r="IM127" s="80">
        <f t="shared" si="386"/>
        <v>0</v>
      </c>
      <c r="IN127" s="80">
        <f t="shared" si="386"/>
        <v>1.0799287701872794E-5</v>
      </c>
      <c r="IO127" s="80">
        <f t="shared" si="386"/>
        <v>4.5716052122739671E-6</v>
      </c>
      <c r="IP127" s="80">
        <f t="shared" si="386"/>
        <v>1.5292948969711601E-5</v>
      </c>
      <c r="IQ127" s="80">
        <f t="shared" si="386"/>
        <v>5.012714425893381E-3</v>
      </c>
      <c r="IR127" s="80">
        <f t="shared" si="386"/>
        <v>0</v>
      </c>
      <c r="IS127" s="80">
        <f t="shared" si="386"/>
        <v>1.4510793497116411E-5</v>
      </c>
      <c r="IT127" s="80">
        <f t="shared" si="386"/>
        <v>0</v>
      </c>
      <c r="IU127" s="80">
        <f t="shared" si="386"/>
        <v>0</v>
      </c>
      <c r="IV127" s="80">
        <f t="shared" si="386"/>
        <v>0</v>
      </c>
      <c r="IW127" s="80">
        <f t="shared" si="386"/>
        <v>0</v>
      </c>
      <c r="IX127" s="80">
        <f t="shared" si="386"/>
        <v>0</v>
      </c>
      <c r="IY127" s="80">
        <f t="shared" si="386"/>
        <v>0</v>
      </c>
      <c r="IZ127" s="80">
        <f t="shared" si="386"/>
        <v>0</v>
      </c>
      <c r="JA127" s="80">
        <f t="shared" si="386"/>
        <v>0</v>
      </c>
      <c r="JB127" s="80">
        <f t="shared" si="386"/>
        <v>0</v>
      </c>
      <c r="JC127" s="80">
        <f t="shared" si="386"/>
        <v>0</v>
      </c>
      <c r="JD127" s="80">
        <f t="shared" si="386"/>
        <v>0</v>
      </c>
      <c r="JE127" s="80">
        <f t="shared" si="386"/>
        <v>0</v>
      </c>
      <c r="JF127" s="80">
        <f t="shared" si="386"/>
        <v>0</v>
      </c>
      <c r="JG127" s="80">
        <f t="shared" si="386"/>
        <v>1.7792288194989474E-4</v>
      </c>
      <c r="JH127" s="80">
        <f t="shared" si="386"/>
        <v>6.165121161165815E-3</v>
      </c>
      <c r="JI127" s="80">
        <f t="shared" si="386"/>
        <v>1.0661327381829826E-2</v>
      </c>
      <c r="JJ127" s="80">
        <f t="shared" si="386"/>
        <v>2.0736404273023912E-2</v>
      </c>
      <c r="JK127" s="80">
        <f t="shared" si="386"/>
        <v>0</v>
      </c>
      <c r="JL127" s="80">
        <f t="shared" si="386"/>
        <v>2.7404901568727691E-3</v>
      </c>
      <c r="JM127" s="80">
        <f t="shared" si="386"/>
        <v>4.1754521780717951E-5</v>
      </c>
      <c r="JN127" s="80">
        <f t="shared" si="386"/>
        <v>3.0367689754083622E-2</v>
      </c>
      <c r="JO127" s="80">
        <f t="shared" si="386"/>
        <v>8.1484841721906537E-2</v>
      </c>
      <c r="JP127" s="80">
        <f t="shared" si="386"/>
        <v>0.11491148750742379</v>
      </c>
      <c r="JQ127" s="80">
        <f t="shared" si="386"/>
        <v>3.1448508720520649E-3</v>
      </c>
      <c r="JR127" s="80">
        <f t="shared" si="386"/>
        <v>6.1647844685192921E-4</v>
      </c>
      <c r="JS127" s="80">
        <f t="shared" si="386"/>
        <v>0</v>
      </c>
      <c r="JT127" s="80">
        <f t="shared" si="386"/>
        <v>1.2565841662585736E-4</v>
      </c>
      <c r="JU127" s="80">
        <f t="shared" si="386"/>
        <v>0</v>
      </c>
      <c r="JV127" s="80">
        <f t="shared" si="386"/>
        <v>0</v>
      </c>
      <c r="JW127" s="80">
        <f t="shared" si="386"/>
        <v>5.0252758561105141E-4</v>
      </c>
      <c r="JX127" s="80">
        <f t="shared" si="386"/>
        <v>4.543951621367943E-4</v>
      </c>
      <c r="JY127" s="80">
        <f t="shared" si="386"/>
        <v>1.0717718502199337E-3</v>
      </c>
      <c r="JZ127" s="80">
        <f t="shared" si="386"/>
        <v>0.12451703938338092</v>
      </c>
      <c r="KA127" s="80">
        <f t="shared" si="386"/>
        <v>4.9982184789515893E-5</v>
      </c>
      <c r="KB127" s="80">
        <f t="shared" si="386"/>
        <v>2.0818024437962975E-5</v>
      </c>
      <c r="KC127" s="80">
        <f t="shared" si="386"/>
        <v>1.7303915670477347E-4</v>
      </c>
      <c r="KD127" s="80">
        <f t="shared" si="386"/>
        <v>8.2130422432631343E-5</v>
      </c>
      <c r="KE127" s="80">
        <f t="shared" si="386"/>
        <v>1.4563887816222389E-4</v>
      </c>
      <c r="KF127" s="80">
        <f t="shared" si="386"/>
        <v>0.16024013018716396</v>
      </c>
      <c r="KG127" s="80">
        <f t="shared" ref="KG127:KR127" si="387">KG105/$CT127</f>
        <v>9.424642332325039E-4</v>
      </c>
      <c r="KH127" s="80">
        <f t="shared" si="387"/>
        <v>3.1110893125549148E-2</v>
      </c>
      <c r="KI127" s="80">
        <f t="shared" si="387"/>
        <v>5.6147934811449726E-6</v>
      </c>
      <c r="KJ127" s="80">
        <f t="shared" si="387"/>
        <v>4.6763362390527183E-3</v>
      </c>
      <c r="KK127" s="80">
        <f t="shared" si="387"/>
        <v>4.883594038194173E-2</v>
      </c>
      <c r="KL127" s="80">
        <f t="shared" si="387"/>
        <v>2.1792096368775424E-2</v>
      </c>
      <c r="KM127" s="80">
        <f t="shared" si="387"/>
        <v>7.6204550739064695E-5</v>
      </c>
      <c r="KN127" s="80">
        <f t="shared" si="387"/>
        <v>3.9557310642572624E-3</v>
      </c>
      <c r="KO127" s="80">
        <f t="shared" si="387"/>
        <v>4.8499100091627355E-2</v>
      </c>
      <c r="KP127" s="80">
        <f t="shared" si="387"/>
        <v>2.8175179003256858E-2</v>
      </c>
      <c r="KQ127" s="80">
        <f t="shared" si="387"/>
        <v>2.55431260816462E-2</v>
      </c>
      <c r="KR127" s="80">
        <f t="shared" si="387"/>
        <v>1.6275385118256769E-2</v>
      </c>
    </row>
    <row r="128" spans="32:304" x14ac:dyDescent="0.15">
      <c r="AF128" s="79"/>
      <c r="AG128" s="79"/>
      <c r="CT128" s="81">
        <v>3</v>
      </c>
      <c r="CU128" s="82" t="s">
        <v>379</v>
      </c>
      <c r="CV128" s="83" t="s">
        <v>22</v>
      </c>
      <c r="CW128" s="80">
        <f t="shared" ref="CW128:FH128" si="388">CW106/$CT128</f>
        <v>7.3901192694314337E-4</v>
      </c>
      <c r="CX128" s="80">
        <f t="shared" si="388"/>
        <v>3.4827929890924036E-2</v>
      </c>
      <c r="CY128" s="80">
        <f t="shared" si="388"/>
        <v>1.6372058367940912E-2</v>
      </c>
      <c r="CZ128" s="80">
        <f t="shared" si="388"/>
        <v>1.8110562201616828E-2</v>
      </c>
      <c r="DA128" s="80">
        <f t="shared" si="388"/>
        <v>2.3451391370115926E-2</v>
      </c>
      <c r="DB128" s="80">
        <f t="shared" si="388"/>
        <v>9.8119456717781772E-3</v>
      </c>
      <c r="DC128" s="80">
        <f t="shared" si="388"/>
        <v>0</v>
      </c>
      <c r="DD128" s="80">
        <f t="shared" si="388"/>
        <v>0</v>
      </c>
      <c r="DE128" s="80">
        <f t="shared" si="388"/>
        <v>2.2771633928132364E-4</v>
      </c>
      <c r="DF128" s="80">
        <f t="shared" si="388"/>
        <v>2.3462251356838579E-2</v>
      </c>
      <c r="DG128" s="80">
        <f t="shared" si="388"/>
        <v>8.3154312255166176E-4</v>
      </c>
      <c r="DH128" s="80">
        <f t="shared" si="388"/>
        <v>1.2063345825776671E-2</v>
      </c>
      <c r="DI128" s="80">
        <f t="shared" si="388"/>
        <v>3.1650564986643146E-3</v>
      </c>
      <c r="DJ128" s="80">
        <f t="shared" si="388"/>
        <v>1.26984653269877E-2</v>
      </c>
      <c r="DK128" s="80">
        <f t="shared" si="388"/>
        <v>1.6045297327616341E-5</v>
      </c>
      <c r="DL128" s="80">
        <f t="shared" si="388"/>
        <v>2.5429470828571946E-2</v>
      </c>
      <c r="DM128" s="80">
        <f t="shared" si="388"/>
        <v>2.0701071947302593E-4</v>
      </c>
      <c r="DN128" s="80">
        <f t="shared" si="388"/>
        <v>0.82608712728147582</v>
      </c>
      <c r="DO128" s="80">
        <f t="shared" si="388"/>
        <v>8.1455645406090602E-3</v>
      </c>
      <c r="DP128" s="80">
        <f t="shared" si="388"/>
        <v>1.9181064374136348E-2</v>
      </c>
      <c r="DQ128" s="80">
        <f t="shared" si="388"/>
        <v>0</v>
      </c>
      <c r="DR128" s="80">
        <f t="shared" si="388"/>
        <v>1.7967371189970376E-2</v>
      </c>
      <c r="DS128" s="80">
        <f t="shared" si="388"/>
        <v>1.0814570761864455E-4</v>
      </c>
      <c r="DT128" s="80">
        <f t="shared" si="388"/>
        <v>0.27242471980497146</v>
      </c>
      <c r="DU128" s="80">
        <f t="shared" si="388"/>
        <v>3.7170884809814265E-3</v>
      </c>
      <c r="DV128" s="80">
        <f t="shared" si="388"/>
        <v>2.8450174560864061E-3</v>
      </c>
      <c r="DW128" s="80">
        <f t="shared" si="388"/>
        <v>1.343530516938176E-2</v>
      </c>
      <c r="DX128" s="80">
        <f t="shared" si="388"/>
        <v>2.2894788571923699E-2</v>
      </c>
      <c r="DY128" s="80">
        <f t="shared" si="388"/>
        <v>4.8495737734180477E-3</v>
      </c>
      <c r="DZ128" s="80">
        <f t="shared" si="388"/>
        <v>8.5256188410640088E-3</v>
      </c>
      <c r="EA128" s="80">
        <f t="shared" si="388"/>
        <v>9.8511621410822554E-3</v>
      </c>
      <c r="EB128" s="80">
        <f t="shared" si="388"/>
        <v>1.270704497256562E-3</v>
      </c>
      <c r="EC128" s="80">
        <f t="shared" si="388"/>
        <v>6.0442346725762517E-5</v>
      </c>
      <c r="ED128" s="80">
        <f t="shared" si="388"/>
        <v>7.3580837234242483E-2</v>
      </c>
      <c r="EE128" s="80">
        <f t="shared" si="388"/>
        <v>0</v>
      </c>
      <c r="EF128" s="80">
        <f t="shared" si="388"/>
        <v>2.4310687237961274E-3</v>
      </c>
      <c r="EG128" s="80">
        <f t="shared" si="388"/>
        <v>7.3857156465532338E-5</v>
      </c>
      <c r="EH128" s="80">
        <f t="shared" si="388"/>
        <v>2.4166874327274195E-2</v>
      </c>
      <c r="EI128" s="80">
        <f t="shared" si="388"/>
        <v>3.0812000787965146E-4</v>
      </c>
      <c r="EJ128" s="80">
        <f t="shared" si="388"/>
        <v>5.1938927607769064E-4</v>
      </c>
      <c r="EK128" s="80">
        <f t="shared" si="388"/>
        <v>1.2933424991795779E-4</v>
      </c>
      <c r="EL128" s="80">
        <f t="shared" si="388"/>
        <v>1.7297095197700729E-2</v>
      </c>
      <c r="EM128" s="80">
        <f t="shared" si="388"/>
        <v>1.2382425594504565E-3</v>
      </c>
      <c r="EN128" s="80">
        <f t="shared" si="388"/>
        <v>2.3681020405521588E-3</v>
      </c>
      <c r="EO128" s="80">
        <f t="shared" si="388"/>
        <v>3.0922535319632568E-5</v>
      </c>
      <c r="EP128" s="80">
        <f t="shared" si="388"/>
        <v>8.566947196988443E-3</v>
      </c>
      <c r="EQ128" s="80">
        <f t="shared" si="388"/>
        <v>7.4882414231064584E-3</v>
      </c>
      <c r="ER128" s="80">
        <f t="shared" si="388"/>
        <v>8.2801973767311094E-3</v>
      </c>
      <c r="ES128" s="80">
        <f t="shared" si="388"/>
        <v>2.2763388063520353E-5</v>
      </c>
      <c r="ET128" s="80">
        <f t="shared" si="388"/>
        <v>0.44862029399290165</v>
      </c>
      <c r="EU128" s="80">
        <f t="shared" si="388"/>
        <v>1.7298506104329551E-3</v>
      </c>
      <c r="EV128" s="80">
        <f t="shared" si="388"/>
        <v>6.7391926773456082E-3</v>
      </c>
      <c r="EW128" s="80">
        <f t="shared" si="388"/>
        <v>1.185522011039305E-2</v>
      </c>
      <c r="EX128" s="80">
        <f t="shared" si="388"/>
        <v>2.5081232466339146E-2</v>
      </c>
      <c r="EY128" s="80">
        <f t="shared" si="388"/>
        <v>3.6978469495552434E-4</v>
      </c>
      <c r="EZ128" s="80">
        <f t="shared" si="388"/>
        <v>0.23118785376888071</v>
      </c>
      <c r="FA128" s="80">
        <f t="shared" si="388"/>
        <v>3.565015045091264E-3</v>
      </c>
      <c r="FB128" s="80">
        <f t="shared" si="388"/>
        <v>3.2427435122622892E-3</v>
      </c>
      <c r="FC128" s="80">
        <f t="shared" si="388"/>
        <v>7.108823381224784E-4</v>
      </c>
      <c r="FD128" s="80">
        <f t="shared" si="388"/>
        <v>8.2747135468724765E-4</v>
      </c>
      <c r="FE128" s="80">
        <f t="shared" si="388"/>
        <v>8.1983605096141955E-4</v>
      </c>
      <c r="FF128" s="80">
        <f t="shared" si="388"/>
        <v>8.089382121092439E-3</v>
      </c>
      <c r="FG128" s="80">
        <f t="shared" si="388"/>
        <v>0</v>
      </c>
      <c r="FH128" s="80">
        <f t="shared" si="388"/>
        <v>4.4584392150828324E-3</v>
      </c>
      <c r="FI128" s="80">
        <f t="shared" ref="FI128:HT128" si="389">FI106/$CT128</f>
        <v>2.9068417958544622E-4</v>
      </c>
      <c r="FJ128" s="80">
        <f t="shared" si="389"/>
        <v>1.7765619037051444E-5</v>
      </c>
      <c r="FK128" s="80">
        <f t="shared" si="389"/>
        <v>7.1170096457338303E-5</v>
      </c>
      <c r="FL128" s="80">
        <f t="shared" si="389"/>
        <v>0</v>
      </c>
      <c r="FM128" s="80">
        <f t="shared" si="389"/>
        <v>0</v>
      </c>
      <c r="FN128" s="80">
        <f t="shared" si="389"/>
        <v>3.6197932869480949E-5</v>
      </c>
      <c r="FO128" s="80">
        <f t="shared" si="389"/>
        <v>0</v>
      </c>
      <c r="FP128" s="80">
        <f t="shared" si="389"/>
        <v>4.1198753874048179E-2</v>
      </c>
      <c r="FQ128" s="80">
        <f t="shared" si="389"/>
        <v>7.2219497149293704E-5</v>
      </c>
      <c r="FR128" s="80">
        <f t="shared" si="389"/>
        <v>5.4239610226035433E-5</v>
      </c>
      <c r="FS128" s="80">
        <f t="shared" si="389"/>
        <v>1.0100108107841978E-2</v>
      </c>
      <c r="FT128" s="80">
        <f t="shared" si="389"/>
        <v>2.3881080728513427E-4</v>
      </c>
      <c r="FU128" s="80">
        <f t="shared" si="389"/>
        <v>7.2606778328404842E-3</v>
      </c>
      <c r="FV128" s="80">
        <f t="shared" si="389"/>
        <v>2.3496692090706945E-5</v>
      </c>
      <c r="FW128" s="80">
        <f t="shared" si="389"/>
        <v>2.9219620402638175E-2</v>
      </c>
      <c r="FX128" s="80">
        <f t="shared" si="389"/>
        <v>4.4916136691944996E-4</v>
      </c>
      <c r="FY128" s="80">
        <f t="shared" si="389"/>
        <v>1.160256675182207E-2</v>
      </c>
      <c r="FZ128" s="80">
        <f t="shared" si="389"/>
        <v>2.2054471744260784E-2</v>
      </c>
      <c r="GA128" s="80">
        <f t="shared" si="389"/>
        <v>1.2386770011111112E-2</v>
      </c>
      <c r="GB128" s="80">
        <f t="shared" si="389"/>
        <v>5.2662529936839848E-2</v>
      </c>
      <c r="GC128" s="80">
        <f t="shared" si="389"/>
        <v>1.2644761062216385E-3</v>
      </c>
      <c r="GD128" s="80">
        <f t="shared" si="389"/>
        <v>0</v>
      </c>
      <c r="GE128" s="80">
        <f t="shared" si="389"/>
        <v>4.5223582564398686E-2</v>
      </c>
      <c r="GF128" s="80">
        <f t="shared" si="389"/>
        <v>1.352047002918491E-5</v>
      </c>
      <c r="GG128" s="80">
        <f t="shared" si="389"/>
        <v>2.4994769142802615E-4</v>
      </c>
      <c r="GH128" s="80">
        <f t="shared" si="389"/>
        <v>1.6936148769687118E-3</v>
      </c>
      <c r="GI128" s="80">
        <f t="shared" si="389"/>
        <v>1.604524008838428E-3</v>
      </c>
      <c r="GJ128" s="80">
        <f t="shared" si="389"/>
        <v>9.249642882761402E-5</v>
      </c>
      <c r="GK128" s="80">
        <f t="shared" si="389"/>
        <v>4.220975219822863E-4</v>
      </c>
      <c r="GL128" s="80">
        <f t="shared" si="389"/>
        <v>4.7560640448181946E-4</v>
      </c>
      <c r="GM128" s="80">
        <f t="shared" si="389"/>
        <v>2.1836795371359048E-3</v>
      </c>
      <c r="GN128" s="80">
        <f t="shared" si="389"/>
        <v>8.1434164390438118E-5</v>
      </c>
      <c r="GO128" s="80">
        <f t="shared" si="389"/>
        <v>0</v>
      </c>
      <c r="GP128" s="80">
        <f t="shared" si="389"/>
        <v>3.8327554631892477E-5</v>
      </c>
      <c r="GQ128" s="80">
        <f t="shared" si="389"/>
        <v>2.8640504816275767E-3</v>
      </c>
      <c r="GR128" s="80">
        <f t="shared" si="389"/>
        <v>1.5812976757445127E-2</v>
      </c>
      <c r="GS128" s="80">
        <f t="shared" si="389"/>
        <v>5.1393196740482698E-2</v>
      </c>
      <c r="GT128" s="80">
        <f t="shared" si="389"/>
        <v>1.096131234276332E-3</v>
      </c>
      <c r="GU128" s="80">
        <f t="shared" si="389"/>
        <v>4.5359154062386241E-2</v>
      </c>
      <c r="GV128" s="80">
        <f t="shared" si="389"/>
        <v>2.0167253388640441E-3</v>
      </c>
      <c r="GW128" s="80">
        <f t="shared" si="389"/>
        <v>5.2604296482661093E-2</v>
      </c>
      <c r="GX128" s="80">
        <f t="shared" si="389"/>
        <v>1.1699021918548463E-4</v>
      </c>
      <c r="GY128" s="80">
        <f t="shared" si="389"/>
        <v>1.2247184877364284E-4</v>
      </c>
      <c r="GZ128" s="80">
        <f t="shared" si="389"/>
        <v>1.248355680322341E-4</v>
      </c>
      <c r="HA128" s="80">
        <f t="shared" si="389"/>
        <v>1.5609483504135158E-2</v>
      </c>
      <c r="HB128" s="80">
        <f t="shared" si="389"/>
        <v>0</v>
      </c>
      <c r="HC128" s="80">
        <f t="shared" si="389"/>
        <v>0</v>
      </c>
      <c r="HD128" s="80">
        <f t="shared" si="389"/>
        <v>6.8288455265184532E-4</v>
      </c>
      <c r="HE128" s="80">
        <f t="shared" si="389"/>
        <v>0</v>
      </c>
      <c r="HF128" s="80">
        <f t="shared" si="389"/>
        <v>0</v>
      </c>
      <c r="HG128" s="80">
        <f t="shared" si="389"/>
        <v>1.5686633762816717E-5</v>
      </c>
      <c r="HH128" s="80">
        <f t="shared" si="389"/>
        <v>0</v>
      </c>
      <c r="HI128" s="80">
        <f t="shared" si="389"/>
        <v>7.8528138294557464E-5</v>
      </c>
      <c r="HJ128" s="80">
        <f t="shared" si="389"/>
        <v>0</v>
      </c>
      <c r="HK128" s="80">
        <f t="shared" si="389"/>
        <v>6.1196339103652215E-4</v>
      </c>
      <c r="HL128" s="80">
        <f t="shared" si="389"/>
        <v>0</v>
      </c>
      <c r="HM128" s="80">
        <f t="shared" si="389"/>
        <v>0</v>
      </c>
      <c r="HN128" s="80">
        <f t="shared" si="389"/>
        <v>0</v>
      </c>
      <c r="HO128" s="80">
        <f t="shared" si="389"/>
        <v>8.6632971456864231E-4</v>
      </c>
      <c r="HP128" s="80">
        <f t="shared" si="389"/>
        <v>3.8250397687555197E-5</v>
      </c>
      <c r="HQ128" s="80">
        <f t="shared" si="389"/>
        <v>0</v>
      </c>
      <c r="HR128" s="80">
        <f t="shared" si="389"/>
        <v>5.7709950638123233E-5</v>
      </c>
      <c r="HS128" s="80">
        <f t="shared" si="389"/>
        <v>9.8656474641236239E-5</v>
      </c>
      <c r="HT128" s="80">
        <f t="shared" si="389"/>
        <v>6.4360901463091918E-5</v>
      </c>
      <c r="HU128" s="80">
        <f t="shared" ref="HU128:KF128" si="390">HU106/$CT128</f>
        <v>0</v>
      </c>
      <c r="HV128" s="80">
        <f t="shared" si="390"/>
        <v>0</v>
      </c>
      <c r="HW128" s="80">
        <f t="shared" si="390"/>
        <v>0</v>
      </c>
      <c r="HX128" s="80">
        <f t="shared" si="390"/>
        <v>0</v>
      </c>
      <c r="HY128" s="80">
        <f t="shared" si="390"/>
        <v>0</v>
      </c>
      <c r="HZ128" s="80">
        <f t="shared" si="390"/>
        <v>0</v>
      </c>
      <c r="IA128" s="80">
        <f t="shared" si="390"/>
        <v>0</v>
      </c>
      <c r="IB128" s="80">
        <f t="shared" si="390"/>
        <v>0</v>
      </c>
      <c r="IC128" s="80">
        <f t="shared" si="390"/>
        <v>2.3359417687338565E-4</v>
      </c>
      <c r="ID128" s="80">
        <f t="shared" si="390"/>
        <v>7.4067871335590615E-5</v>
      </c>
      <c r="IE128" s="80">
        <f t="shared" si="390"/>
        <v>0</v>
      </c>
      <c r="IF128" s="80">
        <f t="shared" si="390"/>
        <v>4.5408853626272087E-4</v>
      </c>
      <c r="IG128" s="80">
        <f t="shared" si="390"/>
        <v>0</v>
      </c>
      <c r="IH128" s="80">
        <f t="shared" si="390"/>
        <v>2.0142392933269812E-5</v>
      </c>
      <c r="II128" s="80">
        <f t="shared" si="390"/>
        <v>0</v>
      </c>
      <c r="IJ128" s="80">
        <f t="shared" si="390"/>
        <v>3.0064848435869845E-5</v>
      </c>
      <c r="IK128" s="80">
        <f t="shared" si="390"/>
        <v>0</v>
      </c>
      <c r="IL128" s="80">
        <f t="shared" si="390"/>
        <v>0</v>
      </c>
      <c r="IM128" s="80">
        <f t="shared" si="390"/>
        <v>0</v>
      </c>
      <c r="IN128" s="80">
        <f t="shared" si="390"/>
        <v>5.0553082477270738E-3</v>
      </c>
      <c r="IO128" s="80">
        <f t="shared" si="390"/>
        <v>0</v>
      </c>
      <c r="IP128" s="80">
        <f t="shared" si="390"/>
        <v>2.74754399683889E-4</v>
      </c>
      <c r="IQ128" s="80">
        <f t="shared" si="390"/>
        <v>1.9965382589383477E-3</v>
      </c>
      <c r="IR128" s="80">
        <f t="shared" si="390"/>
        <v>0</v>
      </c>
      <c r="IS128" s="80">
        <f t="shared" si="390"/>
        <v>9.2545996870304094E-5</v>
      </c>
      <c r="IT128" s="80">
        <f t="shared" si="390"/>
        <v>4.4579422238229244E-4</v>
      </c>
      <c r="IU128" s="80">
        <f t="shared" si="390"/>
        <v>2.2473994480907586E-5</v>
      </c>
      <c r="IV128" s="80">
        <f t="shared" si="390"/>
        <v>1.1123597044804247E-4</v>
      </c>
      <c r="IW128" s="80">
        <f t="shared" si="390"/>
        <v>0</v>
      </c>
      <c r="IX128" s="80">
        <f t="shared" si="390"/>
        <v>1.8464122247116688E-4</v>
      </c>
      <c r="IY128" s="80">
        <f t="shared" si="390"/>
        <v>0</v>
      </c>
      <c r="IZ128" s="80">
        <f t="shared" si="390"/>
        <v>2.1409768584374907E-5</v>
      </c>
      <c r="JA128" s="80">
        <f t="shared" si="390"/>
        <v>0</v>
      </c>
      <c r="JB128" s="80">
        <f t="shared" si="390"/>
        <v>0</v>
      </c>
      <c r="JC128" s="80">
        <f t="shared" si="390"/>
        <v>0</v>
      </c>
      <c r="JD128" s="80">
        <f t="shared" si="390"/>
        <v>2.6962455456206882E-5</v>
      </c>
      <c r="JE128" s="80">
        <f t="shared" si="390"/>
        <v>0</v>
      </c>
      <c r="JF128" s="80">
        <f t="shared" si="390"/>
        <v>0</v>
      </c>
      <c r="JG128" s="80">
        <f t="shared" si="390"/>
        <v>6.780762384132091E-4</v>
      </c>
      <c r="JH128" s="80">
        <f t="shared" si="390"/>
        <v>2.8492225884027483E-2</v>
      </c>
      <c r="JI128" s="80">
        <f t="shared" si="390"/>
        <v>1.5689284292631833E-2</v>
      </c>
      <c r="JJ128" s="80">
        <f t="shared" si="390"/>
        <v>4.6162277842375109E-2</v>
      </c>
      <c r="JK128" s="80">
        <f t="shared" si="390"/>
        <v>0</v>
      </c>
      <c r="JL128" s="80">
        <f t="shared" si="390"/>
        <v>1.7443197651068432E-2</v>
      </c>
      <c r="JM128" s="80">
        <f t="shared" si="390"/>
        <v>3.7526086895598498E-5</v>
      </c>
      <c r="JN128" s="80">
        <f t="shared" si="390"/>
        <v>1.9112039778692639E-2</v>
      </c>
      <c r="JO128" s="80">
        <f t="shared" si="390"/>
        <v>1.7658018741360772E-2</v>
      </c>
      <c r="JP128" s="80">
        <f t="shared" si="390"/>
        <v>1.4405661988215345E-2</v>
      </c>
      <c r="JQ128" s="80">
        <f t="shared" si="390"/>
        <v>1.512626294778366E-2</v>
      </c>
      <c r="JR128" s="80">
        <f t="shared" si="390"/>
        <v>3.072870029167404E-2</v>
      </c>
      <c r="JS128" s="80">
        <f t="shared" si="390"/>
        <v>0</v>
      </c>
      <c r="JT128" s="80">
        <f t="shared" si="390"/>
        <v>7.7974173517421092E-4</v>
      </c>
      <c r="JU128" s="80">
        <f t="shared" si="390"/>
        <v>1.1936597370314609E-3</v>
      </c>
      <c r="JV128" s="80">
        <f t="shared" si="390"/>
        <v>2.2779429386065339E-4</v>
      </c>
      <c r="JW128" s="80">
        <f t="shared" si="390"/>
        <v>5.5845763830903493E-3</v>
      </c>
      <c r="JX128" s="80">
        <f t="shared" si="390"/>
        <v>3.6631255399923938E-3</v>
      </c>
      <c r="JY128" s="80">
        <f t="shared" si="390"/>
        <v>1.075237204026566E-2</v>
      </c>
      <c r="JZ128" s="80">
        <f t="shared" si="390"/>
        <v>0.58598343830799904</v>
      </c>
      <c r="KA128" s="80">
        <f t="shared" si="390"/>
        <v>4.9670459643808519E-3</v>
      </c>
      <c r="KB128" s="80">
        <f t="shared" si="390"/>
        <v>2.889841161336604E-3</v>
      </c>
      <c r="KC128" s="80">
        <f t="shared" si="390"/>
        <v>5.1980889772800824E-3</v>
      </c>
      <c r="KD128" s="80">
        <f t="shared" si="390"/>
        <v>1.4591707383850456E-2</v>
      </c>
      <c r="KE128" s="80">
        <f t="shared" si="390"/>
        <v>9.541869422571126E-5</v>
      </c>
      <c r="KF128" s="80">
        <f t="shared" si="390"/>
        <v>6.647214359074885E-2</v>
      </c>
      <c r="KG128" s="80">
        <f t="shared" ref="KG128:KR128" si="391">KG106/$CT128</f>
        <v>3.2794804057431136E-3</v>
      </c>
      <c r="KH128" s="80">
        <f t="shared" si="391"/>
        <v>3.0681712096763198E-2</v>
      </c>
      <c r="KI128" s="80">
        <f t="shared" si="391"/>
        <v>0</v>
      </c>
      <c r="KJ128" s="80">
        <f t="shared" si="391"/>
        <v>5.0451436102862011E-3</v>
      </c>
      <c r="KK128" s="80">
        <f t="shared" si="391"/>
        <v>4.9071285692364519E-2</v>
      </c>
      <c r="KL128" s="80">
        <f t="shared" si="391"/>
        <v>7.9714446924502289E-2</v>
      </c>
      <c r="KM128" s="80">
        <f t="shared" si="391"/>
        <v>3.6327247065235485E-5</v>
      </c>
      <c r="KN128" s="80">
        <f t="shared" si="391"/>
        <v>4.2101226125771827E-3</v>
      </c>
      <c r="KO128" s="80">
        <f t="shared" si="391"/>
        <v>1.9793123842767053E-2</v>
      </c>
      <c r="KP128" s="80">
        <f t="shared" si="391"/>
        <v>2.3705284142914156E-2</v>
      </c>
      <c r="KQ128" s="80">
        <f t="shared" si="391"/>
        <v>2.0240226000373278E-2</v>
      </c>
      <c r="KR128" s="80">
        <f t="shared" si="391"/>
        <v>2.2141612902183735E-2</v>
      </c>
    </row>
    <row r="129" spans="32:304" x14ac:dyDescent="0.15">
      <c r="AF129" s="79"/>
      <c r="AG129" s="79"/>
      <c r="CT129" s="81">
        <v>4</v>
      </c>
      <c r="CU129" s="82" t="s">
        <v>378</v>
      </c>
      <c r="CV129" s="83" t="s">
        <v>23</v>
      </c>
      <c r="CW129" s="80">
        <f t="shared" ref="CW129:FH129" si="392">CW107/$CT129</f>
        <v>5.1804102703264659E-3</v>
      </c>
      <c r="CX129" s="80">
        <f t="shared" si="392"/>
        <v>0.10292553054062557</v>
      </c>
      <c r="CY129" s="80">
        <f t="shared" si="392"/>
        <v>1.8767403380299318E-2</v>
      </c>
      <c r="CZ129" s="80">
        <f t="shared" si="392"/>
        <v>6.9399998697821574E-3</v>
      </c>
      <c r="DA129" s="80">
        <f t="shared" si="392"/>
        <v>8.9812665157752766E-3</v>
      </c>
      <c r="DB129" s="80">
        <f t="shared" si="392"/>
        <v>2.5095520311870559E-3</v>
      </c>
      <c r="DC129" s="80">
        <f t="shared" si="392"/>
        <v>3.4065793078873781E-6</v>
      </c>
      <c r="DD129" s="80">
        <f t="shared" si="392"/>
        <v>0</v>
      </c>
      <c r="DE129" s="80">
        <f t="shared" si="392"/>
        <v>1.1254212939475893E-3</v>
      </c>
      <c r="DF129" s="80">
        <f t="shared" si="392"/>
        <v>1.212512754153218E-2</v>
      </c>
      <c r="DG129" s="80">
        <f t="shared" si="392"/>
        <v>8.4398266174160793E-3</v>
      </c>
      <c r="DH129" s="80">
        <f t="shared" si="392"/>
        <v>5.3694359573199721E-2</v>
      </c>
      <c r="DI129" s="80">
        <f t="shared" si="392"/>
        <v>3.0802541348911708E-2</v>
      </c>
      <c r="DJ129" s="80">
        <f t="shared" si="392"/>
        <v>8.7537163352979938E-2</v>
      </c>
      <c r="DK129" s="80">
        <f t="shared" si="392"/>
        <v>2.8907100046972358E-5</v>
      </c>
      <c r="DL129" s="80">
        <f t="shared" si="392"/>
        <v>0.1180635883838487</v>
      </c>
      <c r="DM129" s="80">
        <f t="shared" si="392"/>
        <v>5.9136135873145989E-4</v>
      </c>
      <c r="DN129" s="80">
        <f t="shared" si="392"/>
        <v>2.628865867206851</v>
      </c>
      <c r="DO129" s="80">
        <f t="shared" si="392"/>
        <v>2.0144437922129097E-3</v>
      </c>
      <c r="DP129" s="80">
        <f t="shared" si="392"/>
        <v>4.5563514089216273E-2</v>
      </c>
      <c r="DQ129" s="80">
        <f t="shared" si="392"/>
        <v>0</v>
      </c>
      <c r="DR129" s="80">
        <f t="shared" si="392"/>
        <v>1.7316841486027041E-2</v>
      </c>
      <c r="DS129" s="80">
        <f t="shared" si="392"/>
        <v>1.2507562644199698E-4</v>
      </c>
      <c r="DT129" s="80">
        <f t="shared" si="392"/>
        <v>0.36481162647223581</v>
      </c>
      <c r="DU129" s="80">
        <f t="shared" si="392"/>
        <v>1.4878776058097508E-2</v>
      </c>
      <c r="DV129" s="80">
        <f t="shared" si="392"/>
        <v>3.9125385591809544E-2</v>
      </c>
      <c r="DW129" s="80">
        <f t="shared" si="392"/>
        <v>8.256485510783047E-3</v>
      </c>
      <c r="DX129" s="80">
        <f t="shared" si="392"/>
        <v>1.6414614217592063E-2</v>
      </c>
      <c r="DY129" s="80">
        <f t="shared" si="392"/>
        <v>7.2927189836699989E-3</v>
      </c>
      <c r="DZ129" s="80">
        <f t="shared" si="392"/>
        <v>5.6652169520439548E-3</v>
      </c>
      <c r="EA129" s="80">
        <f t="shared" si="392"/>
        <v>1.8981108624671127E-2</v>
      </c>
      <c r="EB129" s="80">
        <f t="shared" si="392"/>
        <v>6.7391013402197577E-3</v>
      </c>
      <c r="EC129" s="80">
        <f t="shared" si="392"/>
        <v>5.4146624706109705E-4</v>
      </c>
      <c r="ED129" s="80">
        <f t="shared" si="392"/>
        <v>6.7349789674161498E-2</v>
      </c>
      <c r="EE129" s="80">
        <f t="shared" si="392"/>
        <v>0.11178064791886673</v>
      </c>
      <c r="EF129" s="80">
        <f t="shared" si="392"/>
        <v>0.10894612208476016</v>
      </c>
      <c r="EG129" s="80">
        <f t="shared" si="392"/>
        <v>2.9141691339475438E-5</v>
      </c>
      <c r="EH129" s="80">
        <f t="shared" si="392"/>
        <v>7.9404979465199879E-2</v>
      </c>
      <c r="EI129" s="80">
        <f t="shared" si="392"/>
        <v>1.0313644804078398E-2</v>
      </c>
      <c r="EJ129" s="80">
        <f t="shared" si="392"/>
        <v>3.247887902546346E-2</v>
      </c>
      <c r="EK129" s="80">
        <f t="shared" si="392"/>
        <v>2.169478776140577E-4</v>
      </c>
      <c r="EL129" s="80">
        <f t="shared" si="392"/>
        <v>0.23289136715389799</v>
      </c>
      <c r="EM129" s="80">
        <f t="shared" si="392"/>
        <v>3.7076816315253142E-2</v>
      </c>
      <c r="EN129" s="80">
        <f t="shared" si="392"/>
        <v>4.7544706101090357E-2</v>
      </c>
      <c r="EO129" s="80">
        <f t="shared" si="392"/>
        <v>1.0452867285207388E-2</v>
      </c>
      <c r="EP129" s="80">
        <f t="shared" si="392"/>
        <v>8.065686307306745E-2</v>
      </c>
      <c r="EQ129" s="80">
        <f t="shared" si="392"/>
        <v>1.3598509454014808E-2</v>
      </c>
      <c r="ER129" s="80">
        <f t="shared" si="392"/>
        <v>5.4510993631433939E-3</v>
      </c>
      <c r="ES129" s="80">
        <f t="shared" si="392"/>
        <v>3.4070591215486124E-5</v>
      </c>
      <c r="ET129" s="80">
        <f t="shared" si="392"/>
        <v>2.5363443573878937</v>
      </c>
      <c r="EU129" s="80">
        <f t="shared" si="392"/>
        <v>4.0806208247957084E-3</v>
      </c>
      <c r="EV129" s="80">
        <f t="shared" si="392"/>
        <v>1.5092897738323393E-2</v>
      </c>
      <c r="EW129" s="80">
        <f t="shared" si="392"/>
        <v>1.6840241343374807E-3</v>
      </c>
      <c r="EX129" s="80">
        <f t="shared" si="392"/>
        <v>6.9161132661215933E-3</v>
      </c>
      <c r="EY129" s="80">
        <f t="shared" si="392"/>
        <v>4.4191929562631768E-4</v>
      </c>
      <c r="EZ129" s="80">
        <f t="shared" si="392"/>
        <v>0.39287318518635955</v>
      </c>
      <c r="FA129" s="80">
        <f t="shared" si="392"/>
        <v>9.0567194551328754E-3</v>
      </c>
      <c r="FB129" s="80">
        <f t="shared" si="392"/>
        <v>8.9685288674225402E-4</v>
      </c>
      <c r="FC129" s="80">
        <f t="shared" si="392"/>
        <v>0</v>
      </c>
      <c r="FD129" s="80">
        <f t="shared" si="392"/>
        <v>1.8286027729565882E-3</v>
      </c>
      <c r="FE129" s="80">
        <f t="shared" si="392"/>
        <v>2.4679095317410811E-2</v>
      </c>
      <c r="FF129" s="80">
        <f t="shared" si="392"/>
        <v>5.4777947749653595E-3</v>
      </c>
      <c r="FG129" s="80">
        <f t="shared" si="392"/>
        <v>0</v>
      </c>
      <c r="FH129" s="80">
        <f t="shared" si="392"/>
        <v>2.0898820569910269E-3</v>
      </c>
      <c r="FI129" s="80">
        <f t="shared" ref="FI129:HT129" si="393">FI107/$CT129</f>
        <v>9.3119790257650522E-4</v>
      </c>
      <c r="FJ129" s="80">
        <f t="shared" si="393"/>
        <v>0</v>
      </c>
      <c r="FK129" s="80">
        <f t="shared" si="393"/>
        <v>1.187748693766519E-3</v>
      </c>
      <c r="FL129" s="80">
        <f t="shared" si="393"/>
        <v>0</v>
      </c>
      <c r="FM129" s="80">
        <f t="shared" si="393"/>
        <v>0</v>
      </c>
      <c r="FN129" s="80">
        <f t="shared" si="393"/>
        <v>0</v>
      </c>
      <c r="FO129" s="80">
        <f t="shared" si="393"/>
        <v>0</v>
      </c>
      <c r="FP129" s="80">
        <f t="shared" si="393"/>
        <v>4.1832130401096998E-2</v>
      </c>
      <c r="FQ129" s="80">
        <f t="shared" si="393"/>
        <v>3.0020361460875953E-4</v>
      </c>
      <c r="FR129" s="80">
        <f t="shared" si="393"/>
        <v>1.0486092295075208E-4</v>
      </c>
      <c r="FS129" s="80">
        <f t="shared" si="393"/>
        <v>4.7406951468698159E-2</v>
      </c>
      <c r="FT129" s="80">
        <f t="shared" si="393"/>
        <v>1.3053773615431059E-3</v>
      </c>
      <c r="FU129" s="80">
        <f t="shared" si="393"/>
        <v>2.4603952817146991E-3</v>
      </c>
      <c r="FV129" s="80">
        <f t="shared" si="393"/>
        <v>4.8758749329954168E-5</v>
      </c>
      <c r="FW129" s="80">
        <f t="shared" si="393"/>
        <v>0.19119962661821216</v>
      </c>
      <c r="FX129" s="80">
        <f t="shared" si="393"/>
        <v>3.5541814563951209E-3</v>
      </c>
      <c r="FY129" s="80">
        <f t="shared" si="393"/>
        <v>4.1984608623059031E-3</v>
      </c>
      <c r="FZ129" s="80">
        <f t="shared" si="393"/>
        <v>1.850329407353413E-2</v>
      </c>
      <c r="GA129" s="80">
        <f t="shared" si="393"/>
        <v>1.9873480420718161E-2</v>
      </c>
      <c r="GB129" s="80">
        <f t="shared" si="393"/>
        <v>2.4096095835603955E-2</v>
      </c>
      <c r="GC129" s="80">
        <f t="shared" si="393"/>
        <v>2.0159663678568013E-4</v>
      </c>
      <c r="GD129" s="80">
        <f t="shared" si="393"/>
        <v>4.5282296761188787E-3</v>
      </c>
      <c r="GE129" s="80">
        <f t="shared" si="393"/>
        <v>1.9367254594710028E-2</v>
      </c>
      <c r="GF129" s="80">
        <f t="shared" si="393"/>
        <v>9.0711270046342502E-6</v>
      </c>
      <c r="GG129" s="80">
        <f t="shared" si="393"/>
        <v>3.6678054922235637E-3</v>
      </c>
      <c r="GH129" s="80">
        <f t="shared" si="393"/>
        <v>4.8804171125614283E-2</v>
      </c>
      <c r="GI129" s="80">
        <f t="shared" si="393"/>
        <v>9.6697628458811802E-2</v>
      </c>
      <c r="GJ129" s="80">
        <f t="shared" si="393"/>
        <v>3.0913564990348551E-4</v>
      </c>
      <c r="GK129" s="80">
        <f t="shared" si="393"/>
        <v>1.0975881449333859E-3</v>
      </c>
      <c r="GL129" s="80">
        <f t="shared" si="393"/>
        <v>1.6423082422736043E-2</v>
      </c>
      <c r="GM129" s="80">
        <f t="shared" si="393"/>
        <v>6.1882077017106116E-2</v>
      </c>
      <c r="GN129" s="80">
        <f t="shared" si="393"/>
        <v>2.6144507355155896E-4</v>
      </c>
      <c r="GO129" s="80">
        <f t="shared" si="393"/>
        <v>1.2259174896025545E-2</v>
      </c>
      <c r="GP129" s="80">
        <f t="shared" si="393"/>
        <v>2.1124767022264179E-3</v>
      </c>
      <c r="GQ129" s="80">
        <f t="shared" si="393"/>
        <v>4.0138982950703589E-2</v>
      </c>
      <c r="GR129" s="80">
        <f t="shared" si="393"/>
        <v>1.5960026941267622E-3</v>
      </c>
      <c r="GS129" s="80">
        <f t="shared" si="393"/>
        <v>9.5594364548514058E-3</v>
      </c>
      <c r="GT129" s="80">
        <f t="shared" si="393"/>
        <v>2.2684013193814882E-4</v>
      </c>
      <c r="GU129" s="80">
        <f t="shared" si="393"/>
        <v>8.1252206840410873E-2</v>
      </c>
      <c r="GV129" s="80">
        <f t="shared" si="393"/>
        <v>1.8287340991754369E-2</v>
      </c>
      <c r="GW129" s="80">
        <f t="shared" si="393"/>
        <v>0.16795517728822962</v>
      </c>
      <c r="GX129" s="80">
        <f t="shared" si="393"/>
        <v>4.2337222384191027E-3</v>
      </c>
      <c r="GY129" s="80">
        <f t="shared" si="393"/>
        <v>1.0794227683337358E-3</v>
      </c>
      <c r="GZ129" s="80">
        <f t="shared" si="393"/>
        <v>4.1067001749014349E-3</v>
      </c>
      <c r="HA129" s="80">
        <f t="shared" si="393"/>
        <v>1.447064815416184E-2</v>
      </c>
      <c r="HB129" s="80">
        <f t="shared" si="393"/>
        <v>0</v>
      </c>
      <c r="HC129" s="80">
        <f t="shared" si="393"/>
        <v>0</v>
      </c>
      <c r="HD129" s="80">
        <f t="shared" si="393"/>
        <v>9.8769462676472786E-3</v>
      </c>
      <c r="HE129" s="80">
        <f t="shared" si="393"/>
        <v>0</v>
      </c>
      <c r="HF129" s="80">
        <f t="shared" si="393"/>
        <v>4.1676505789453025E-3</v>
      </c>
      <c r="HG129" s="80">
        <f t="shared" si="393"/>
        <v>0</v>
      </c>
      <c r="HH129" s="80">
        <f t="shared" si="393"/>
        <v>0</v>
      </c>
      <c r="HI129" s="80">
        <f t="shared" si="393"/>
        <v>0</v>
      </c>
      <c r="HJ129" s="80">
        <f t="shared" si="393"/>
        <v>0</v>
      </c>
      <c r="HK129" s="80">
        <f t="shared" si="393"/>
        <v>5.3992285121175817E-4</v>
      </c>
      <c r="HL129" s="80">
        <f t="shared" si="393"/>
        <v>2.1594884492729181E-5</v>
      </c>
      <c r="HM129" s="80">
        <f t="shared" si="393"/>
        <v>8.9098402070392289E-4</v>
      </c>
      <c r="HN129" s="80">
        <f t="shared" si="393"/>
        <v>0</v>
      </c>
      <c r="HO129" s="80">
        <f t="shared" si="393"/>
        <v>3.6038901345358104E-4</v>
      </c>
      <c r="HP129" s="80">
        <f t="shared" si="393"/>
        <v>0</v>
      </c>
      <c r="HQ129" s="80">
        <f t="shared" si="393"/>
        <v>9.6186071201686413E-4</v>
      </c>
      <c r="HR129" s="80">
        <f t="shared" si="393"/>
        <v>4.2398137553543682E-4</v>
      </c>
      <c r="HS129" s="80">
        <f t="shared" si="393"/>
        <v>2.8169765329484002E-4</v>
      </c>
      <c r="HT129" s="80">
        <f t="shared" si="393"/>
        <v>6.8936377642932407E-4</v>
      </c>
      <c r="HU129" s="80">
        <f t="shared" ref="HU129:KF129" si="394">HU107/$CT129</f>
        <v>0</v>
      </c>
      <c r="HV129" s="80">
        <f t="shared" si="394"/>
        <v>0</v>
      </c>
      <c r="HW129" s="80">
        <f t="shared" si="394"/>
        <v>0</v>
      </c>
      <c r="HX129" s="80">
        <f t="shared" si="394"/>
        <v>0</v>
      </c>
      <c r="HY129" s="80">
        <f t="shared" si="394"/>
        <v>0</v>
      </c>
      <c r="HZ129" s="80">
        <f t="shared" si="394"/>
        <v>3.3884334108804244E-4</v>
      </c>
      <c r="IA129" s="80">
        <f t="shared" si="394"/>
        <v>0</v>
      </c>
      <c r="IB129" s="80">
        <f t="shared" si="394"/>
        <v>3.5237223898195119E-4</v>
      </c>
      <c r="IC129" s="80">
        <f t="shared" si="394"/>
        <v>4.2976271452321624E-4</v>
      </c>
      <c r="ID129" s="80">
        <f t="shared" si="394"/>
        <v>5.5099782404843457E-5</v>
      </c>
      <c r="IE129" s="80">
        <f t="shared" si="394"/>
        <v>1.0825261827953205E-2</v>
      </c>
      <c r="IF129" s="80">
        <f t="shared" si="394"/>
        <v>9.4005395615705766E-4</v>
      </c>
      <c r="IG129" s="80">
        <f t="shared" si="394"/>
        <v>0</v>
      </c>
      <c r="IH129" s="80">
        <f t="shared" si="394"/>
        <v>0</v>
      </c>
      <c r="II129" s="80">
        <f t="shared" si="394"/>
        <v>0</v>
      </c>
      <c r="IJ129" s="80">
        <f t="shared" si="394"/>
        <v>2.5747011840773224E-3</v>
      </c>
      <c r="IK129" s="80">
        <f t="shared" si="394"/>
        <v>3.2185794934466971E-4</v>
      </c>
      <c r="IL129" s="80">
        <f t="shared" si="394"/>
        <v>0</v>
      </c>
      <c r="IM129" s="80">
        <f t="shared" si="394"/>
        <v>0</v>
      </c>
      <c r="IN129" s="80">
        <f t="shared" si="394"/>
        <v>2.0525115549024768E-4</v>
      </c>
      <c r="IO129" s="80">
        <f t="shared" si="394"/>
        <v>1.7369839345109109E-4</v>
      </c>
      <c r="IP129" s="80">
        <f t="shared" si="394"/>
        <v>0</v>
      </c>
      <c r="IQ129" s="80">
        <f t="shared" si="394"/>
        <v>5.4448968979706379E-2</v>
      </c>
      <c r="IR129" s="80">
        <f t="shared" si="394"/>
        <v>0</v>
      </c>
      <c r="IS129" s="80">
        <f t="shared" si="394"/>
        <v>8.2707789220565057E-4</v>
      </c>
      <c r="IT129" s="80">
        <f t="shared" si="394"/>
        <v>4.5630980848300272E-4</v>
      </c>
      <c r="IU129" s="80">
        <f t="shared" si="394"/>
        <v>0</v>
      </c>
      <c r="IV129" s="80">
        <f t="shared" si="394"/>
        <v>4.1093741813834773E-5</v>
      </c>
      <c r="IW129" s="80">
        <f t="shared" si="394"/>
        <v>0</v>
      </c>
      <c r="IX129" s="80">
        <f t="shared" si="394"/>
        <v>2.8380534434184088E-5</v>
      </c>
      <c r="IY129" s="80">
        <f t="shared" si="394"/>
        <v>0</v>
      </c>
      <c r="IZ129" s="80">
        <f t="shared" si="394"/>
        <v>1.6689430719004492E-5</v>
      </c>
      <c r="JA129" s="80">
        <f t="shared" si="394"/>
        <v>1.855092193009648E-4</v>
      </c>
      <c r="JB129" s="80">
        <f t="shared" si="394"/>
        <v>1.4040104955841099E-4</v>
      </c>
      <c r="JC129" s="80">
        <f t="shared" si="394"/>
        <v>0</v>
      </c>
      <c r="JD129" s="80">
        <f t="shared" si="394"/>
        <v>9.1906824866190906E-5</v>
      </c>
      <c r="JE129" s="80">
        <f t="shared" si="394"/>
        <v>1.1414988807911621E-4</v>
      </c>
      <c r="JF129" s="80">
        <f t="shared" si="394"/>
        <v>0</v>
      </c>
      <c r="JG129" s="80">
        <f t="shared" si="394"/>
        <v>3.5525758932061615E-3</v>
      </c>
      <c r="JH129" s="80">
        <f t="shared" si="394"/>
        <v>0.11718869061910053</v>
      </c>
      <c r="JI129" s="80">
        <f t="shared" si="394"/>
        <v>1.8541750037181021E-2</v>
      </c>
      <c r="JJ129" s="80">
        <f t="shared" si="394"/>
        <v>2.632154183447882E-2</v>
      </c>
      <c r="JK129" s="80">
        <f t="shared" si="394"/>
        <v>0</v>
      </c>
      <c r="JL129" s="80">
        <f t="shared" si="394"/>
        <v>5.6520296980732312E-2</v>
      </c>
      <c r="JM129" s="80">
        <f t="shared" si="394"/>
        <v>3.6742614622883541E-5</v>
      </c>
      <c r="JN129" s="80">
        <f t="shared" si="394"/>
        <v>4.1194792313403329E-3</v>
      </c>
      <c r="JO129" s="80">
        <f t="shared" si="394"/>
        <v>5.4981805517845948E-2</v>
      </c>
      <c r="JP129" s="80">
        <f t="shared" si="394"/>
        <v>7.4037838156990651E-2</v>
      </c>
      <c r="JQ129" s="80">
        <f t="shared" si="394"/>
        <v>1.4155052530245502E-2</v>
      </c>
      <c r="JR129" s="80">
        <f t="shared" si="394"/>
        <v>1.2412702855501197E-2</v>
      </c>
      <c r="JS129" s="80">
        <f t="shared" si="394"/>
        <v>0</v>
      </c>
      <c r="JT129" s="80">
        <f t="shared" si="394"/>
        <v>3.0956658664478757E-3</v>
      </c>
      <c r="JU129" s="80">
        <f t="shared" si="394"/>
        <v>4.7143773984769629E-3</v>
      </c>
      <c r="JV129" s="80">
        <f t="shared" si="394"/>
        <v>2.4249908471650296E-2</v>
      </c>
      <c r="JW129" s="80">
        <f t="shared" si="394"/>
        <v>2.0008261930441243E-3</v>
      </c>
      <c r="JX129" s="80">
        <f t="shared" si="394"/>
        <v>9.5655946876569504E-4</v>
      </c>
      <c r="JY129" s="80">
        <f t="shared" si="394"/>
        <v>9.0141570313020045E-3</v>
      </c>
      <c r="JZ129" s="80">
        <f t="shared" si="394"/>
        <v>0.3171165104646313</v>
      </c>
      <c r="KA129" s="80">
        <f t="shared" si="394"/>
        <v>4.3396628566995943E-2</v>
      </c>
      <c r="KB129" s="80">
        <f t="shared" si="394"/>
        <v>5.469420795424268E-2</v>
      </c>
      <c r="KC129" s="80">
        <f t="shared" si="394"/>
        <v>0.14196026112517576</v>
      </c>
      <c r="KD129" s="80">
        <f t="shared" si="394"/>
        <v>0.16979567969376633</v>
      </c>
      <c r="KE129" s="80">
        <f t="shared" si="394"/>
        <v>5.6323945735263425E-3</v>
      </c>
      <c r="KF129" s="80">
        <f t="shared" si="394"/>
        <v>0.21320323071975097</v>
      </c>
      <c r="KG129" s="80">
        <f t="shared" ref="KG129:KR129" si="395">KG107/$CT129</f>
        <v>5.1065658972513899E-3</v>
      </c>
      <c r="KH129" s="80">
        <f t="shared" si="395"/>
        <v>0.11819622020525233</v>
      </c>
      <c r="KI129" s="80">
        <f t="shared" si="395"/>
        <v>1.1710338114805197E-4</v>
      </c>
      <c r="KJ129" s="80">
        <f t="shared" si="395"/>
        <v>7.4922028681267449E-3</v>
      </c>
      <c r="KK129" s="80">
        <f t="shared" si="395"/>
        <v>3.8985260966281347E-2</v>
      </c>
      <c r="KL129" s="80">
        <f t="shared" si="395"/>
        <v>1.2300382999427897E-2</v>
      </c>
      <c r="KM129" s="80">
        <f t="shared" si="395"/>
        <v>1.1913688262058041E-5</v>
      </c>
      <c r="KN129" s="80">
        <f t="shared" si="395"/>
        <v>7.9133138832595455E-4</v>
      </c>
      <c r="KO129" s="80">
        <f t="shared" si="395"/>
        <v>3.2968628736833643E-2</v>
      </c>
      <c r="KP129" s="80">
        <f t="shared" si="395"/>
        <v>0.10601336604920629</v>
      </c>
      <c r="KQ129" s="80">
        <f t="shared" si="395"/>
        <v>0.2356943278550421</v>
      </c>
      <c r="KR129" s="80">
        <f t="shared" si="395"/>
        <v>7.2198739524748715E-2</v>
      </c>
    </row>
    <row r="130" spans="32:304" x14ac:dyDescent="0.15">
      <c r="AF130" s="79"/>
      <c r="AG130" s="79"/>
      <c r="CT130" s="81">
        <v>5</v>
      </c>
      <c r="CU130" s="82" t="s">
        <v>377</v>
      </c>
      <c r="CV130" s="83" t="s">
        <v>24</v>
      </c>
      <c r="CW130" s="80">
        <f t="shared" ref="CW130:FH130" si="396">CW108/$CT130</f>
        <v>1.3919110222887546E-3</v>
      </c>
      <c r="CX130" s="80">
        <f t="shared" si="396"/>
        <v>4.7500862644239257E-2</v>
      </c>
      <c r="CY130" s="80">
        <f t="shared" si="396"/>
        <v>1.0069287158746925E-2</v>
      </c>
      <c r="CZ130" s="80">
        <f t="shared" si="396"/>
        <v>2.9223251427899721E-2</v>
      </c>
      <c r="DA130" s="80">
        <f t="shared" si="396"/>
        <v>9.3051064926640524E-3</v>
      </c>
      <c r="DB130" s="80">
        <f t="shared" si="396"/>
        <v>6.2334998677575229E-3</v>
      </c>
      <c r="DC130" s="80">
        <f t="shared" si="396"/>
        <v>0</v>
      </c>
      <c r="DD130" s="80">
        <f t="shared" si="396"/>
        <v>0</v>
      </c>
      <c r="DE130" s="80">
        <f t="shared" si="396"/>
        <v>7.0560926955757944E-4</v>
      </c>
      <c r="DF130" s="80">
        <f t="shared" si="396"/>
        <v>4.839137669898376E-2</v>
      </c>
      <c r="DG130" s="80">
        <f t="shared" si="396"/>
        <v>8.3545879450717031E-4</v>
      </c>
      <c r="DH130" s="80">
        <f t="shared" si="396"/>
        <v>1.2169549480956547E-2</v>
      </c>
      <c r="DI130" s="80">
        <f t="shared" si="396"/>
        <v>3.0421940274424096E-2</v>
      </c>
      <c r="DJ130" s="80">
        <f t="shared" si="396"/>
        <v>4.319890943568043E-2</v>
      </c>
      <c r="DK130" s="80">
        <f t="shared" si="396"/>
        <v>1.1393665625798829E-5</v>
      </c>
      <c r="DL130" s="80">
        <f t="shared" si="396"/>
        <v>1.3680979006863981E-2</v>
      </c>
      <c r="DM130" s="80">
        <f t="shared" si="396"/>
        <v>1.8029688708051254E-4</v>
      </c>
      <c r="DN130" s="80">
        <f t="shared" si="396"/>
        <v>1.1590760612255102</v>
      </c>
      <c r="DO130" s="80">
        <f t="shared" si="396"/>
        <v>1.7775860566277637E-2</v>
      </c>
      <c r="DP130" s="80">
        <f t="shared" si="396"/>
        <v>1.4904842480746625E-2</v>
      </c>
      <c r="DQ130" s="80">
        <f t="shared" si="396"/>
        <v>7.1327581288744652E-6</v>
      </c>
      <c r="DR130" s="80">
        <f t="shared" si="396"/>
        <v>4.6113489633536155E-2</v>
      </c>
      <c r="DS130" s="80">
        <f t="shared" si="396"/>
        <v>5.3588081692986844E-5</v>
      </c>
      <c r="DT130" s="80">
        <f t="shared" si="396"/>
        <v>6.4194718692184599E-2</v>
      </c>
      <c r="DU130" s="80">
        <f t="shared" si="396"/>
        <v>1.9626653159465104E-3</v>
      </c>
      <c r="DV130" s="80">
        <f t="shared" si="396"/>
        <v>5.0945969140681144E-3</v>
      </c>
      <c r="DW130" s="80">
        <f t="shared" si="396"/>
        <v>1.4073711448510468E-2</v>
      </c>
      <c r="DX130" s="80">
        <f t="shared" si="396"/>
        <v>2.6830365798397749E-3</v>
      </c>
      <c r="DY130" s="80">
        <f t="shared" si="396"/>
        <v>2.5553000236852889E-3</v>
      </c>
      <c r="DZ130" s="80">
        <f t="shared" si="396"/>
        <v>7.5676565110035926E-3</v>
      </c>
      <c r="EA130" s="80">
        <f t="shared" si="396"/>
        <v>2.782676287167554E-3</v>
      </c>
      <c r="EB130" s="80">
        <f t="shared" si="396"/>
        <v>1.8423602274110912E-2</v>
      </c>
      <c r="EC130" s="80">
        <f t="shared" si="396"/>
        <v>9.6622413424012375E-5</v>
      </c>
      <c r="ED130" s="80">
        <f t="shared" si="396"/>
        <v>2.3727097485830913E-2</v>
      </c>
      <c r="EE130" s="80">
        <f t="shared" si="396"/>
        <v>2.1065625991092553E-2</v>
      </c>
      <c r="EF130" s="80">
        <f t="shared" si="396"/>
        <v>1.7046680391544985E-2</v>
      </c>
      <c r="EG130" s="80">
        <f t="shared" si="396"/>
        <v>1.5280399396789824E-5</v>
      </c>
      <c r="EH130" s="80">
        <f t="shared" si="396"/>
        <v>3.3706178060485696E-2</v>
      </c>
      <c r="EI130" s="80">
        <f t="shared" si="396"/>
        <v>1.3373261433327279E-2</v>
      </c>
      <c r="EJ130" s="80">
        <f t="shared" si="396"/>
        <v>2.4298435373449594E-2</v>
      </c>
      <c r="EK130" s="80">
        <f t="shared" si="396"/>
        <v>1.1370444153722718E-3</v>
      </c>
      <c r="EL130" s="80">
        <f t="shared" si="396"/>
        <v>6.3716068901221265E-2</v>
      </c>
      <c r="EM130" s="80">
        <f t="shared" si="396"/>
        <v>6.2234655413971312E-3</v>
      </c>
      <c r="EN130" s="80">
        <f t="shared" si="396"/>
        <v>9.6747566843653886E-3</v>
      </c>
      <c r="EO130" s="80">
        <f t="shared" si="396"/>
        <v>1.9796930405068746E-3</v>
      </c>
      <c r="EP130" s="80">
        <f t="shared" si="396"/>
        <v>9.8113026944901441E-2</v>
      </c>
      <c r="EQ130" s="80">
        <f t="shared" si="396"/>
        <v>2.6073824377875355E-2</v>
      </c>
      <c r="ER130" s="80">
        <f t="shared" si="396"/>
        <v>3.0814854805532527E-3</v>
      </c>
      <c r="ES130" s="80">
        <f t="shared" si="396"/>
        <v>5.3868143059185239E-5</v>
      </c>
      <c r="ET130" s="80">
        <f t="shared" si="396"/>
        <v>1.1586720492233336</v>
      </c>
      <c r="EU130" s="80">
        <f t="shared" si="396"/>
        <v>9.907151419067917E-3</v>
      </c>
      <c r="EV130" s="80">
        <f t="shared" si="396"/>
        <v>1.8614166039068441E-2</v>
      </c>
      <c r="EW130" s="80">
        <f t="shared" si="396"/>
        <v>8.0286585785519591E-3</v>
      </c>
      <c r="EX130" s="80">
        <f t="shared" si="396"/>
        <v>3.6418951612880106E-2</v>
      </c>
      <c r="EY130" s="80">
        <f t="shared" si="396"/>
        <v>1.6218403141017863E-4</v>
      </c>
      <c r="EZ130" s="80">
        <f t="shared" si="396"/>
        <v>0.13499372482221964</v>
      </c>
      <c r="FA130" s="80">
        <f t="shared" si="396"/>
        <v>5.5966840163560027E-3</v>
      </c>
      <c r="FB130" s="80">
        <f t="shared" si="396"/>
        <v>2.0599471168952057E-3</v>
      </c>
      <c r="FC130" s="80">
        <f t="shared" si="396"/>
        <v>2.052446717636487E-5</v>
      </c>
      <c r="FD130" s="80">
        <f t="shared" si="396"/>
        <v>2.4072974772224092E-3</v>
      </c>
      <c r="FE130" s="80">
        <f t="shared" si="396"/>
        <v>3.8404271882241615E-3</v>
      </c>
      <c r="FF130" s="80">
        <f t="shared" si="396"/>
        <v>2.8889632944603264E-3</v>
      </c>
      <c r="FG130" s="80">
        <f t="shared" si="396"/>
        <v>0</v>
      </c>
      <c r="FH130" s="80">
        <f t="shared" si="396"/>
        <v>9.1899969755138079E-4</v>
      </c>
      <c r="FI130" s="80">
        <f t="shared" ref="FI130:HT130" si="397">FI108/$CT130</f>
        <v>4.0396359090934703E-4</v>
      </c>
      <c r="FJ130" s="80">
        <f t="shared" si="397"/>
        <v>2.3106603243425371E-5</v>
      </c>
      <c r="FK130" s="80">
        <f t="shared" si="397"/>
        <v>8.6352095077402435E-3</v>
      </c>
      <c r="FL130" s="80">
        <f t="shared" si="397"/>
        <v>0</v>
      </c>
      <c r="FM130" s="80">
        <f t="shared" si="397"/>
        <v>2.4194171641719378E-5</v>
      </c>
      <c r="FN130" s="80">
        <f t="shared" si="397"/>
        <v>1.7799680839670757E-5</v>
      </c>
      <c r="FO130" s="80">
        <f t="shared" si="397"/>
        <v>5.1898683970961913E-6</v>
      </c>
      <c r="FP130" s="80">
        <f t="shared" si="397"/>
        <v>2.660572541573113E-2</v>
      </c>
      <c r="FQ130" s="80">
        <f t="shared" si="397"/>
        <v>6.251979435858417E-4</v>
      </c>
      <c r="FR130" s="80">
        <f t="shared" si="397"/>
        <v>1.5424809567522384E-5</v>
      </c>
      <c r="FS130" s="80">
        <f t="shared" si="397"/>
        <v>4.9540774525312879E-3</v>
      </c>
      <c r="FT130" s="80">
        <f t="shared" si="397"/>
        <v>6.7633159726126326E-3</v>
      </c>
      <c r="FU130" s="80">
        <f t="shared" si="397"/>
        <v>4.4277179327020045E-3</v>
      </c>
      <c r="FV130" s="80">
        <f t="shared" si="397"/>
        <v>9.6740544794592494E-5</v>
      </c>
      <c r="FW130" s="80">
        <f t="shared" si="397"/>
        <v>0.22954373401048084</v>
      </c>
      <c r="FX130" s="80">
        <f t="shared" si="397"/>
        <v>1.5471145444064217E-3</v>
      </c>
      <c r="FY130" s="80">
        <f t="shared" si="397"/>
        <v>1.5621619036470646E-3</v>
      </c>
      <c r="FZ130" s="80">
        <f t="shared" si="397"/>
        <v>5.8660714575146065E-2</v>
      </c>
      <c r="GA130" s="80">
        <f t="shared" si="397"/>
        <v>2.4529754205507875E-2</v>
      </c>
      <c r="GB130" s="80">
        <f t="shared" si="397"/>
        <v>3.9223951042240083E-3</v>
      </c>
      <c r="GC130" s="80">
        <f t="shared" si="397"/>
        <v>5.1349048040621927E-4</v>
      </c>
      <c r="GD130" s="80">
        <f t="shared" si="397"/>
        <v>2.8577611979393014E-2</v>
      </c>
      <c r="GE130" s="80">
        <f t="shared" si="397"/>
        <v>7.1346649173514423E-2</v>
      </c>
      <c r="GF130" s="80">
        <f t="shared" si="397"/>
        <v>3.3096782354859055E-5</v>
      </c>
      <c r="GG130" s="80">
        <f t="shared" si="397"/>
        <v>4.4370907757700024E-3</v>
      </c>
      <c r="GH130" s="80">
        <f t="shared" si="397"/>
        <v>1.7783159392659491E-2</v>
      </c>
      <c r="GI130" s="80">
        <f t="shared" si="397"/>
        <v>3.2522634414158313E-2</v>
      </c>
      <c r="GJ130" s="80">
        <f t="shared" si="397"/>
        <v>1.7410433800399284E-3</v>
      </c>
      <c r="GK130" s="80">
        <f t="shared" si="397"/>
        <v>2.3195028241030109E-3</v>
      </c>
      <c r="GL130" s="80">
        <f t="shared" si="397"/>
        <v>2.6297589596253929E-3</v>
      </c>
      <c r="GM130" s="80">
        <f t="shared" si="397"/>
        <v>2.2823893905811531E-2</v>
      </c>
      <c r="GN130" s="80">
        <f t="shared" si="397"/>
        <v>1.3866005642105284E-4</v>
      </c>
      <c r="GO130" s="80">
        <f t="shared" si="397"/>
        <v>1.9379320756434681E-3</v>
      </c>
      <c r="GP130" s="80">
        <f t="shared" si="397"/>
        <v>8.92519145144257E-4</v>
      </c>
      <c r="GQ130" s="80">
        <f t="shared" si="397"/>
        <v>2.5173791986899213E-2</v>
      </c>
      <c r="GR130" s="80">
        <f t="shared" si="397"/>
        <v>1.7737378758074115E-3</v>
      </c>
      <c r="GS130" s="80">
        <f t="shared" si="397"/>
        <v>5.8561102426481312E-2</v>
      </c>
      <c r="GT130" s="80">
        <f t="shared" si="397"/>
        <v>2.1658408371115281E-4</v>
      </c>
      <c r="GU130" s="80">
        <f t="shared" si="397"/>
        <v>3.8433922143719407E-2</v>
      </c>
      <c r="GV130" s="80">
        <f t="shared" si="397"/>
        <v>1.861927193930165E-2</v>
      </c>
      <c r="GW130" s="80">
        <f t="shared" si="397"/>
        <v>3.8321755934409917E-2</v>
      </c>
      <c r="GX130" s="80">
        <f t="shared" si="397"/>
        <v>1.5055614245914253E-3</v>
      </c>
      <c r="GY130" s="80">
        <f t="shared" si="397"/>
        <v>7.1008980627745475E-4</v>
      </c>
      <c r="GZ130" s="80">
        <f t="shared" si="397"/>
        <v>8.4988325681834161E-4</v>
      </c>
      <c r="HA130" s="80">
        <f t="shared" si="397"/>
        <v>2.2197101962555442E-2</v>
      </c>
      <c r="HB130" s="80">
        <f t="shared" si="397"/>
        <v>0</v>
      </c>
      <c r="HC130" s="80">
        <f t="shared" si="397"/>
        <v>0</v>
      </c>
      <c r="HD130" s="80">
        <f t="shared" si="397"/>
        <v>3.292569269974508E-3</v>
      </c>
      <c r="HE130" s="80">
        <f t="shared" si="397"/>
        <v>0</v>
      </c>
      <c r="HF130" s="80">
        <f t="shared" si="397"/>
        <v>1.0998853786526152E-3</v>
      </c>
      <c r="HG130" s="80">
        <f t="shared" si="397"/>
        <v>2.5194088024083946E-5</v>
      </c>
      <c r="HH130" s="80">
        <f t="shared" si="397"/>
        <v>2.4771601340081981E-5</v>
      </c>
      <c r="HI130" s="80">
        <f t="shared" si="397"/>
        <v>3.4501986479860988E-5</v>
      </c>
      <c r="HJ130" s="80">
        <f t="shared" si="397"/>
        <v>0</v>
      </c>
      <c r="HK130" s="80">
        <f t="shared" si="397"/>
        <v>2.0167356392697741E-4</v>
      </c>
      <c r="HL130" s="80">
        <f t="shared" si="397"/>
        <v>2.523693581893013E-5</v>
      </c>
      <c r="HM130" s="80">
        <f t="shared" si="397"/>
        <v>8.5124439702512336E-5</v>
      </c>
      <c r="HN130" s="80">
        <f t="shared" si="397"/>
        <v>3.0489657551807782E-5</v>
      </c>
      <c r="HO130" s="80">
        <f t="shared" si="397"/>
        <v>7.5917903281029963E-4</v>
      </c>
      <c r="HP130" s="80">
        <f t="shared" si="397"/>
        <v>2.126535600791488E-5</v>
      </c>
      <c r="HQ130" s="80">
        <f t="shared" si="397"/>
        <v>7.346347641750086E-4</v>
      </c>
      <c r="HR130" s="80">
        <f t="shared" si="397"/>
        <v>5.7815993631320185E-4</v>
      </c>
      <c r="HS130" s="80">
        <f t="shared" si="397"/>
        <v>2.6883726498562818E-4</v>
      </c>
      <c r="HT130" s="80">
        <f t="shared" si="397"/>
        <v>5.7257453866697947E-4</v>
      </c>
      <c r="HU130" s="80">
        <f t="shared" ref="HU130:KF130" si="398">HU108/$CT130</f>
        <v>0</v>
      </c>
      <c r="HV130" s="80">
        <f t="shared" si="398"/>
        <v>7.0782907338556784E-6</v>
      </c>
      <c r="HW130" s="80">
        <f t="shared" si="398"/>
        <v>1.0308857533729087E-5</v>
      </c>
      <c r="HX130" s="80">
        <f t="shared" si="398"/>
        <v>1.6569041782610131E-5</v>
      </c>
      <c r="HY130" s="80">
        <f t="shared" si="398"/>
        <v>1.8829260728745653E-5</v>
      </c>
      <c r="HZ130" s="80">
        <f t="shared" si="398"/>
        <v>4.0282454040216108E-5</v>
      </c>
      <c r="IA130" s="80">
        <f t="shared" si="398"/>
        <v>0</v>
      </c>
      <c r="IB130" s="80">
        <f t="shared" si="398"/>
        <v>3.0648442178997739E-4</v>
      </c>
      <c r="IC130" s="80">
        <f t="shared" si="398"/>
        <v>3.3275438901225437E-4</v>
      </c>
      <c r="ID130" s="80">
        <f t="shared" si="398"/>
        <v>7.5048395697115459E-5</v>
      </c>
      <c r="IE130" s="80">
        <f t="shared" si="398"/>
        <v>3.062620114470011E-3</v>
      </c>
      <c r="IF130" s="80">
        <f t="shared" si="398"/>
        <v>8.1643684462271923E-4</v>
      </c>
      <c r="IG130" s="80">
        <f t="shared" si="398"/>
        <v>0</v>
      </c>
      <c r="IH130" s="80">
        <f t="shared" si="398"/>
        <v>2.2802252744385872E-5</v>
      </c>
      <c r="II130" s="80">
        <f t="shared" si="398"/>
        <v>0</v>
      </c>
      <c r="IJ130" s="80">
        <f t="shared" si="398"/>
        <v>1.6231487691553577E-3</v>
      </c>
      <c r="IK130" s="80">
        <f t="shared" si="398"/>
        <v>2.2576844380776682E-4</v>
      </c>
      <c r="IL130" s="80">
        <f t="shared" si="398"/>
        <v>1.9811026022611455E-5</v>
      </c>
      <c r="IM130" s="80">
        <f t="shared" si="398"/>
        <v>0</v>
      </c>
      <c r="IN130" s="80">
        <f t="shared" si="398"/>
        <v>6.5203536047658199E-4</v>
      </c>
      <c r="IO130" s="80">
        <f t="shared" si="398"/>
        <v>9.8080287285937684E-5</v>
      </c>
      <c r="IP130" s="80">
        <f t="shared" si="398"/>
        <v>5.0565090702883777E-5</v>
      </c>
      <c r="IQ130" s="80">
        <f t="shared" si="398"/>
        <v>1.0620841228106916E-2</v>
      </c>
      <c r="IR130" s="80">
        <f t="shared" si="398"/>
        <v>0</v>
      </c>
      <c r="IS130" s="80">
        <f t="shared" si="398"/>
        <v>5.1946873782667219E-4</v>
      </c>
      <c r="IT130" s="80">
        <f t="shared" si="398"/>
        <v>4.8330713170063346E-4</v>
      </c>
      <c r="IU130" s="80">
        <f t="shared" si="398"/>
        <v>3.7968627861714225E-5</v>
      </c>
      <c r="IV130" s="80">
        <f t="shared" si="398"/>
        <v>8.1947950631447414E-5</v>
      </c>
      <c r="IW130" s="80">
        <f t="shared" si="398"/>
        <v>0</v>
      </c>
      <c r="IX130" s="80">
        <f t="shared" si="398"/>
        <v>3.0818697782538194E-5</v>
      </c>
      <c r="IY130" s="80">
        <f t="shared" si="398"/>
        <v>0</v>
      </c>
      <c r="IZ130" s="80">
        <f t="shared" si="398"/>
        <v>3.0769160802632748E-5</v>
      </c>
      <c r="JA130" s="80">
        <f t="shared" si="398"/>
        <v>8.4589322589035575E-5</v>
      </c>
      <c r="JB130" s="80">
        <f t="shared" si="398"/>
        <v>1.8707966206512614E-5</v>
      </c>
      <c r="JC130" s="80">
        <f t="shared" si="398"/>
        <v>5.5556252033333624E-6</v>
      </c>
      <c r="JD130" s="80">
        <f t="shared" si="398"/>
        <v>1.1341739379565468E-4</v>
      </c>
      <c r="JE130" s="80">
        <f t="shared" si="398"/>
        <v>6.5865767549202602E-5</v>
      </c>
      <c r="JF130" s="80">
        <f t="shared" si="398"/>
        <v>9.1573218565823445E-6</v>
      </c>
      <c r="JG130" s="80">
        <f t="shared" si="398"/>
        <v>9.7427322657393269E-3</v>
      </c>
      <c r="JH130" s="80">
        <f t="shared" si="398"/>
        <v>0.12926651168901154</v>
      </c>
      <c r="JI130" s="80">
        <f t="shared" si="398"/>
        <v>1.4873150450756874E-2</v>
      </c>
      <c r="JJ130" s="80">
        <f t="shared" si="398"/>
        <v>2.0199704151099118E-2</v>
      </c>
      <c r="JK130" s="80">
        <f t="shared" si="398"/>
        <v>0</v>
      </c>
      <c r="JL130" s="80">
        <f t="shared" si="398"/>
        <v>1.0765419376512654E-2</v>
      </c>
      <c r="JM130" s="80">
        <f t="shared" si="398"/>
        <v>5.5091478379045136E-5</v>
      </c>
      <c r="JN130" s="80">
        <f t="shared" si="398"/>
        <v>5.1676037609200195E-3</v>
      </c>
      <c r="JO130" s="80">
        <f t="shared" si="398"/>
        <v>2.6886989836162528E-2</v>
      </c>
      <c r="JP130" s="80">
        <f t="shared" si="398"/>
        <v>5.837087738801041E-2</v>
      </c>
      <c r="JQ130" s="80">
        <f t="shared" si="398"/>
        <v>7.7718621607871796E-3</v>
      </c>
      <c r="JR130" s="80">
        <f t="shared" si="398"/>
        <v>3.4379204758928777E-3</v>
      </c>
      <c r="JS130" s="80">
        <f t="shared" si="398"/>
        <v>9.9407450296029182E-6</v>
      </c>
      <c r="JT130" s="80">
        <f t="shared" si="398"/>
        <v>1.2836706840636293E-3</v>
      </c>
      <c r="JU130" s="80">
        <f t="shared" si="398"/>
        <v>9.2982368676057818E-4</v>
      </c>
      <c r="JV130" s="80">
        <f t="shared" si="398"/>
        <v>4.4076871647256623E-3</v>
      </c>
      <c r="JW130" s="80">
        <f t="shared" si="398"/>
        <v>6.2621616497683598E-4</v>
      </c>
      <c r="JX130" s="80">
        <f t="shared" si="398"/>
        <v>5.268219965773338E-4</v>
      </c>
      <c r="JY130" s="80">
        <f t="shared" si="398"/>
        <v>2.0673359125106183E-3</v>
      </c>
      <c r="JZ130" s="80">
        <f t="shared" si="398"/>
        <v>0.11491600136413697</v>
      </c>
      <c r="KA130" s="80">
        <f t="shared" si="398"/>
        <v>6.2086321470865126E-3</v>
      </c>
      <c r="KB130" s="80">
        <f t="shared" si="398"/>
        <v>5.9894691442682162E-3</v>
      </c>
      <c r="KC130" s="80">
        <f t="shared" si="398"/>
        <v>1.8272587945229027E-2</v>
      </c>
      <c r="KD130" s="80">
        <f t="shared" si="398"/>
        <v>2.1418682560818369E-2</v>
      </c>
      <c r="KE130" s="80">
        <f t="shared" si="398"/>
        <v>9.8014718492458975E-4</v>
      </c>
      <c r="KF130" s="80">
        <f t="shared" si="398"/>
        <v>0.66925178266200491</v>
      </c>
      <c r="KG130" s="80">
        <f t="shared" ref="KG130:KR130" si="399">KG108/$CT130</f>
        <v>2.2687549297887608E-2</v>
      </c>
      <c r="KH130" s="80">
        <f t="shared" si="399"/>
        <v>0.14964901895648439</v>
      </c>
      <c r="KI130" s="80">
        <f t="shared" si="399"/>
        <v>2.1563582014770495E-4</v>
      </c>
      <c r="KJ130" s="80">
        <f t="shared" si="399"/>
        <v>2.1475182224994983E-2</v>
      </c>
      <c r="KK130" s="80">
        <f t="shared" si="399"/>
        <v>0.19060872907069651</v>
      </c>
      <c r="KL130" s="80">
        <f t="shared" si="399"/>
        <v>9.4585953968542413E-2</v>
      </c>
      <c r="KM130" s="80">
        <f t="shared" si="399"/>
        <v>9.3673300855030175E-5</v>
      </c>
      <c r="KN130" s="80">
        <f t="shared" si="399"/>
        <v>5.624529143160948E-3</v>
      </c>
      <c r="KO130" s="80">
        <f t="shared" si="399"/>
        <v>1.4387213447387109E-2</v>
      </c>
      <c r="KP130" s="80">
        <f t="shared" si="399"/>
        <v>2.3831448509901456E-2</v>
      </c>
      <c r="KQ130" s="80">
        <f t="shared" si="399"/>
        <v>2.4310886826737571E-2</v>
      </c>
      <c r="KR130" s="80">
        <f t="shared" si="399"/>
        <v>8.6436569598208422E-3</v>
      </c>
    </row>
    <row r="131" spans="32:304" x14ac:dyDescent="0.15">
      <c r="AF131" s="79"/>
      <c r="AG131" s="79"/>
      <c r="CT131" s="81">
        <v>4</v>
      </c>
      <c r="CU131" s="82" t="s">
        <v>376</v>
      </c>
      <c r="CV131" s="83" t="s">
        <v>25</v>
      </c>
      <c r="CW131" s="80">
        <f t="shared" ref="CW131:FH131" si="400">CW109/$CT131</f>
        <v>1.2585755227552356E-3</v>
      </c>
      <c r="CX131" s="80">
        <f t="shared" si="400"/>
        <v>4.8690385632601946E-3</v>
      </c>
      <c r="CY131" s="80">
        <f t="shared" si="400"/>
        <v>6.2527712209610768E-4</v>
      </c>
      <c r="CZ131" s="80">
        <f t="shared" si="400"/>
        <v>7.1961295433204699E-4</v>
      </c>
      <c r="DA131" s="80">
        <f t="shared" si="400"/>
        <v>6.9366780696601034E-5</v>
      </c>
      <c r="DB131" s="80">
        <f t="shared" si="400"/>
        <v>8.0873311747725016E-5</v>
      </c>
      <c r="DC131" s="80">
        <f t="shared" si="400"/>
        <v>0</v>
      </c>
      <c r="DD131" s="80">
        <f t="shared" si="400"/>
        <v>0</v>
      </c>
      <c r="DE131" s="80">
        <f t="shared" si="400"/>
        <v>0</v>
      </c>
      <c r="DF131" s="80">
        <f t="shared" si="400"/>
        <v>3.7856602357343535E-4</v>
      </c>
      <c r="DG131" s="80">
        <f t="shared" si="400"/>
        <v>0</v>
      </c>
      <c r="DH131" s="80">
        <f t="shared" si="400"/>
        <v>0</v>
      </c>
      <c r="DI131" s="80">
        <f t="shared" si="400"/>
        <v>0</v>
      </c>
      <c r="DJ131" s="80">
        <f t="shared" si="400"/>
        <v>0</v>
      </c>
      <c r="DK131" s="80">
        <f t="shared" si="400"/>
        <v>0</v>
      </c>
      <c r="DL131" s="80">
        <f t="shared" si="400"/>
        <v>1.8473427130349935E-3</v>
      </c>
      <c r="DM131" s="80">
        <f t="shared" si="400"/>
        <v>0</v>
      </c>
      <c r="DN131" s="80">
        <f t="shared" si="400"/>
        <v>0.52415725882093289</v>
      </c>
      <c r="DO131" s="80">
        <f t="shared" si="400"/>
        <v>0</v>
      </c>
      <c r="DP131" s="80">
        <f t="shared" si="400"/>
        <v>9.3011807060596624E-5</v>
      </c>
      <c r="DQ131" s="80">
        <f t="shared" si="400"/>
        <v>0</v>
      </c>
      <c r="DR131" s="80">
        <f t="shared" si="400"/>
        <v>6.2145514979602056E-4</v>
      </c>
      <c r="DS131" s="80">
        <f t="shared" si="400"/>
        <v>0</v>
      </c>
      <c r="DT131" s="80">
        <f t="shared" si="400"/>
        <v>7.7189332144068966E-3</v>
      </c>
      <c r="DU131" s="80">
        <f t="shared" si="400"/>
        <v>0</v>
      </c>
      <c r="DV131" s="80">
        <f t="shared" si="400"/>
        <v>0</v>
      </c>
      <c r="DW131" s="80">
        <f t="shared" si="400"/>
        <v>6.778047424869536E-5</v>
      </c>
      <c r="DX131" s="80">
        <f t="shared" si="400"/>
        <v>1.1234891810525965E-4</v>
      </c>
      <c r="DY131" s="80">
        <f t="shared" si="400"/>
        <v>0</v>
      </c>
      <c r="DZ131" s="80">
        <f t="shared" si="400"/>
        <v>7.7245546067055185E-4</v>
      </c>
      <c r="EA131" s="80">
        <f t="shared" si="400"/>
        <v>0</v>
      </c>
      <c r="EB131" s="80">
        <f t="shared" si="400"/>
        <v>6.3470208246711989E-5</v>
      </c>
      <c r="EC131" s="80">
        <f t="shared" si="400"/>
        <v>0</v>
      </c>
      <c r="ED131" s="80">
        <f t="shared" si="400"/>
        <v>9.7107928875932593E-4</v>
      </c>
      <c r="EE131" s="80">
        <f t="shared" si="400"/>
        <v>7.9208642547307963E-4</v>
      </c>
      <c r="EF131" s="80">
        <f t="shared" si="400"/>
        <v>0</v>
      </c>
      <c r="EG131" s="80">
        <f t="shared" si="400"/>
        <v>0</v>
      </c>
      <c r="EH131" s="80">
        <f t="shared" si="400"/>
        <v>2.345638461424682E-3</v>
      </c>
      <c r="EI131" s="80">
        <f t="shared" si="400"/>
        <v>0</v>
      </c>
      <c r="EJ131" s="80">
        <f t="shared" si="400"/>
        <v>0</v>
      </c>
      <c r="EK131" s="80">
        <f t="shared" si="400"/>
        <v>0</v>
      </c>
      <c r="EL131" s="80">
        <f t="shared" si="400"/>
        <v>2.761113893764146E-3</v>
      </c>
      <c r="EM131" s="80">
        <f t="shared" si="400"/>
        <v>0</v>
      </c>
      <c r="EN131" s="80">
        <f t="shared" si="400"/>
        <v>0</v>
      </c>
      <c r="EO131" s="80">
        <f t="shared" si="400"/>
        <v>0</v>
      </c>
      <c r="EP131" s="80">
        <f t="shared" si="400"/>
        <v>2.9819315699603719E-4</v>
      </c>
      <c r="EQ131" s="80">
        <f t="shared" si="400"/>
        <v>1.0285950845741194E-4</v>
      </c>
      <c r="ER131" s="80">
        <f t="shared" si="400"/>
        <v>2.6888915124028524E-4</v>
      </c>
      <c r="ES131" s="80">
        <f t="shared" si="400"/>
        <v>0</v>
      </c>
      <c r="ET131" s="80">
        <f t="shared" si="400"/>
        <v>0</v>
      </c>
      <c r="EU131" s="80">
        <f t="shared" si="400"/>
        <v>2.7098691633110027E-4</v>
      </c>
      <c r="EV131" s="80">
        <f t="shared" si="400"/>
        <v>8.4751897578788041E-3</v>
      </c>
      <c r="EW131" s="80">
        <f t="shared" si="400"/>
        <v>2.2065464805757817E-4</v>
      </c>
      <c r="EX131" s="80">
        <f t="shared" si="400"/>
        <v>4.2873095375178403E-4</v>
      </c>
      <c r="EY131" s="80">
        <f t="shared" si="400"/>
        <v>7.9904107184749967E-5</v>
      </c>
      <c r="EZ131" s="80">
        <f t="shared" si="400"/>
        <v>3.8843000650160063E-3</v>
      </c>
      <c r="FA131" s="80">
        <f t="shared" si="400"/>
        <v>2.1776644068290837E-4</v>
      </c>
      <c r="FB131" s="80">
        <f t="shared" si="400"/>
        <v>5.9145820481253119E-5</v>
      </c>
      <c r="FC131" s="80">
        <f t="shared" si="400"/>
        <v>0</v>
      </c>
      <c r="FD131" s="80">
        <f t="shared" si="400"/>
        <v>0</v>
      </c>
      <c r="FE131" s="80">
        <f t="shared" si="400"/>
        <v>0</v>
      </c>
      <c r="FF131" s="80">
        <f t="shared" si="400"/>
        <v>0</v>
      </c>
      <c r="FG131" s="80">
        <f t="shared" si="400"/>
        <v>0</v>
      </c>
      <c r="FH131" s="80">
        <f t="shared" si="400"/>
        <v>0</v>
      </c>
      <c r="FI131" s="80">
        <f t="shared" ref="FI131:HT131" si="401">FI109/$CT131</f>
        <v>0</v>
      </c>
      <c r="FJ131" s="80">
        <f t="shared" si="401"/>
        <v>0</v>
      </c>
      <c r="FK131" s="80">
        <f t="shared" si="401"/>
        <v>0</v>
      </c>
      <c r="FL131" s="80">
        <f t="shared" si="401"/>
        <v>0</v>
      </c>
      <c r="FM131" s="80">
        <f t="shared" si="401"/>
        <v>0</v>
      </c>
      <c r="FN131" s="80">
        <f t="shared" si="401"/>
        <v>0</v>
      </c>
      <c r="FO131" s="80">
        <f t="shared" si="401"/>
        <v>0</v>
      </c>
      <c r="FP131" s="80">
        <f t="shared" si="401"/>
        <v>0</v>
      </c>
      <c r="FQ131" s="80">
        <f t="shared" si="401"/>
        <v>0</v>
      </c>
      <c r="FR131" s="80">
        <f t="shared" si="401"/>
        <v>0</v>
      </c>
      <c r="FS131" s="80">
        <f t="shared" si="401"/>
        <v>2.5626588222820145E-4</v>
      </c>
      <c r="FT131" s="80">
        <f t="shared" si="401"/>
        <v>0</v>
      </c>
      <c r="FU131" s="80">
        <f t="shared" si="401"/>
        <v>2.7556211761067557E-4</v>
      </c>
      <c r="FV131" s="80">
        <f t="shared" si="401"/>
        <v>0</v>
      </c>
      <c r="FW131" s="80">
        <f t="shared" si="401"/>
        <v>2.6857812295350984E-4</v>
      </c>
      <c r="FX131" s="80">
        <f t="shared" si="401"/>
        <v>0</v>
      </c>
      <c r="FY131" s="80">
        <f t="shared" si="401"/>
        <v>0</v>
      </c>
      <c r="FZ131" s="80">
        <f t="shared" si="401"/>
        <v>0</v>
      </c>
      <c r="GA131" s="80">
        <f t="shared" si="401"/>
        <v>0</v>
      </c>
      <c r="GB131" s="80">
        <f t="shared" si="401"/>
        <v>0</v>
      </c>
      <c r="GC131" s="80">
        <f t="shared" si="401"/>
        <v>3.1647416761147203E-5</v>
      </c>
      <c r="GD131" s="80">
        <f t="shared" si="401"/>
        <v>0</v>
      </c>
      <c r="GE131" s="80">
        <f t="shared" si="401"/>
        <v>0</v>
      </c>
      <c r="GF131" s="80">
        <f t="shared" si="401"/>
        <v>0</v>
      </c>
      <c r="GG131" s="80">
        <f t="shared" si="401"/>
        <v>0</v>
      </c>
      <c r="GH131" s="80">
        <f t="shared" si="401"/>
        <v>0</v>
      </c>
      <c r="GI131" s="80">
        <f t="shared" si="401"/>
        <v>0</v>
      </c>
      <c r="GJ131" s="80">
        <f t="shared" si="401"/>
        <v>0</v>
      </c>
      <c r="GK131" s="80">
        <f t="shared" si="401"/>
        <v>0</v>
      </c>
      <c r="GL131" s="80">
        <f t="shared" si="401"/>
        <v>0</v>
      </c>
      <c r="GM131" s="80">
        <f t="shared" si="401"/>
        <v>0</v>
      </c>
      <c r="GN131" s="80">
        <f t="shared" si="401"/>
        <v>0</v>
      </c>
      <c r="GO131" s="80">
        <f t="shared" si="401"/>
        <v>1.3454880973249423E-4</v>
      </c>
      <c r="GP131" s="80">
        <f t="shared" si="401"/>
        <v>0</v>
      </c>
      <c r="GQ131" s="80">
        <f t="shared" si="401"/>
        <v>0</v>
      </c>
      <c r="GR131" s="80">
        <f t="shared" si="401"/>
        <v>0</v>
      </c>
      <c r="GS131" s="80">
        <f t="shared" si="401"/>
        <v>6.7182034794733192E-4</v>
      </c>
      <c r="GT131" s="80">
        <f t="shared" si="401"/>
        <v>0</v>
      </c>
      <c r="GU131" s="80">
        <f t="shared" si="401"/>
        <v>4.6498376464523669E-3</v>
      </c>
      <c r="GV131" s="80">
        <f t="shared" si="401"/>
        <v>6.9580687951778979E-3</v>
      </c>
      <c r="GW131" s="80">
        <f t="shared" si="401"/>
        <v>6.727073089886583E-2</v>
      </c>
      <c r="GX131" s="80">
        <f t="shared" si="401"/>
        <v>0</v>
      </c>
      <c r="GY131" s="80">
        <f t="shared" si="401"/>
        <v>0</v>
      </c>
      <c r="GZ131" s="80">
        <f t="shared" si="401"/>
        <v>0</v>
      </c>
      <c r="HA131" s="80">
        <f t="shared" si="401"/>
        <v>1.7316652931136658E-3</v>
      </c>
      <c r="HB131" s="80">
        <f t="shared" si="401"/>
        <v>0</v>
      </c>
      <c r="HC131" s="80">
        <f t="shared" si="401"/>
        <v>0</v>
      </c>
      <c r="HD131" s="80">
        <f t="shared" si="401"/>
        <v>0</v>
      </c>
      <c r="HE131" s="80">
        <f t="shared" si="401"/>
        <v>0</v>
      </c>
      <c r="HF131" s="80">
        <f t="shared" si="401"/>
        <v>0</v>
      </c>
      <c r="HG131" s="80">
        <f t="shared" si="401"/>
        <v>0</v>
      </c>
      <c r="HH131" s="80">
        <f t="shared" si="401"/>
        <v>0</v>
      </c>
      <c r="HI131" s="80">
        <f t="shared" si="401"/>
        <v>0</v>
      </c>
      <c r="HJ131" s="80">
        <f t="shared" si="401"/>
        <v>0</v>
      </c>
      <c r="HK131" s="80">
        <f t="shared" si="401"/>
        <v>0</v>
      </c>
      <c r="HL131" s="80">
        <f t="shared" si="401"/>
        <v>0</v>
      </c>
      <c r="HM131" s="80">
        <f t="shared" si="401"/>
        <v>0</v>
      </c>
      <c r="HN131" s="80">
        <f t="shared" si="401"/>
        <v>0</v>
      </c>
      <c r="HO131" s="80">
        <f t="shared" si="401"/>
        <v>0</v>
      </c>
      <c r="HP131" s="80">
        <f t="shared" si="401"/>
        <v>0</v>
      </c>
      <c r="HQ131" s="80">
        <f t="shared" si="401"/>
        <v>0</v>
      </c>
      <c r="HR131" s="80">
        <f t="shared" si="401"/>
        <v>0</v>
      </c>
      <c r="HS131" s="80">
        <f t="shared" si="401"/>
        <v>0</v>
      </c>
      <c r="HT131" s="80">
        <f t="shared" si="401"/>
        <v>0</v>
      </c>
      <c r="HU131" s="80">
        <f t="shared" ref="HU131:KF131" si="402">HU109/$CT131</f>
        <v>0</v>
      </c>
      <c r="HV131" s="80">
        <f t="shared" si="402"/>
        <v>0</v>
      </c>
      <c r="HW131" s="80">
        <f t="shared" si="402"/>
        <v>0</v>
      </c>
      <c r="HX131" s="80">
        <f t="shared" si="402"/>
        <v>0</v>
      </c>
      <c r="HY131" s="80">
        <f t="shared" si="402"/>
        <v>0</v>
      </c>
      <c r="HZ131" s="80">
        <f t="shared" si="402"/>
        <v>0</v>
      </c>
      <c r="IA131" s="80">
        <f t="shared" si="402"/>
        <v>0</v>
      </c>
      <c r="IB131" s="80">
        <f t="shared" si="402"/>
        <v>0</v>
      </c>
      <c r="IC131" s="80">
        <f t="shared" si="402"/>
        <v>0</v>
      </c>
      <c r="ID131" s="80">
        <f t="shared" si="402"/>
        <v>0</v>
      </c>
      <c r="IE131" s="80">
        <f t="shared" si="402"/>
        <v>0</v>
      </c>
      <c r="IF131" s="80">
        <f t="shared" si="402"/>
        <v>0</v>
      </c>
      <c r="IG131" s="80">
        <f t="shared" si="402"/>
        <v>0</v>
      </c>
      <c r="IH131" s="80">
        <f t="shared" si="402"/>
        <v>0</v>
      </c>
      <c r="II131" s="80">
        <f t="shared" si="402"/>
        <v>0</v>
      </c>
      <c r="IJ131" s="80">
        <f t="shared" si="402"/>
        <v>0</v>
      </c>
      <c r="IK131" s="80">
        <f t="shared" si="402"/>
        <v>0</v>
      </c>
      <c r="IL131" s="80">
        <f t="shared" si="402"/>
        <v>0</v>
      </c>
      <c r="IM131" s="80">
        <f t="shared" si="402"/>
        <v>0</v>
      </c>
      <c r="IN131" s="80">
        <f t="shared" si="402"/>
        <v>0</v>
      </c>
      <c r="IO131" s="80">
        <f t="shared" si="402"/>
        <v>0</v>
      </c>
      <c r="IP131" s="80">
        <f t="shared" si="402"/>
        <v>0</v>
      </c>
      <c r="IQ131" s="80">
        <f t="shared" si="402"/>
        <v>1.1539945005927541E-3</v>
      </c>
      <c r="IR131" s="80">
        <f t="shared" si="402"/>
        <v>0</v>
      </c>
      <c r="IS131" s="80">
        <f t="shared" si="402"/>
        <v>0</v>
      </c>
      <c r="IT131" s="80">
        <f t="shared" si="402"/>
        <v>0</v>
      </c>
      <c r="IU131" s="80">
        <f t="shared" si="402"/>
        <v>0</v>
      </c>
      <c r="IV131" s="80">
        <f t="shared" si="402"/>
        <v>0</v>
      </c>
      <c r="IW131" s="80">
        <f t="shared" si="402"/>
        <v>0</v>
      </c>
      <c r="IX131" s="80">
        <f t="shared" si="402"/>
        <v>0</v>
      </c>
      <c r="IY131" s="80">
        <f t="shared" si="402"/>
        <v>0</v>
      </c>
      <c r="IZ131" s="80">
        <f t="shared" si="402"/>
        <v>0</v>
      </c>
      <c r="JA131" s="80">
        <f t="shared" si="402"/>
        <v>0</v>
      </c>
      <c r="JB131" s="80">
        <f t="shared" si="402"/>
        <v>0</v>
      </c>
      <c r="JC131" s="80">
        <f t="shared" si="402"/>
        <v>0</v>
      </c>
      <c r="JD131" s="80">
        <f t="shared" si="402"/>
        <v>0</v>
      </c>
      <c r="JE131" s="80">
        <f t="shared" si="402"/>
        <v>2.2208082680273602E-4</v>
      </c>
      <c r="JF131" s="80">
        <f t="shared" si="402"/>
        <v>0</v>
      </c>
      <c r="JG131" s="80">
        <f t="shared" si="402"/>
        <v>2.9074552519678098E-5</v>
      </c>
      <c r="JH131" s="80">
        <f t="shared" si="402"/>
        <v>4.9421878379059768E-4</v>
      </c>
      <c r="JI131" s="80">
        <f t="shared" si="402"/>
        <v>1.8547160936623801E-3</v>
      </c>
      <c r="JJ131" s="80">
        <f t="shared" si="402"/>
        <v>4.4424646822559706E-3</v>
      </c>
      <c r="JK131" s="80">
        <f t="shared" si="402"/>
        <v>0</v>
      </c>
      <c r="JL131" s="80">
        <f t="shared" si="402"/>
        <v>1.270189246958929E-2</v>
      </c>
      <c r="JM131" s="80">
        <f t="shared" si="402"/>
        <v>0</v>
      </c>
      <c r="JN131" s="80">
        <f t="shared" si="402"/>
        <v>0</v>
      </c>
      <c r="JO131" s="80">
        <f t="shared" si="402"/>
        <v>0</v>
      </c>
      <c r="JP131" s="80">
        <f t="shared" si="402"/>
        <v>0</v>
      </c>
      <c r="JQ131" s="80">
        <f t="shared" si="402"/>
        <v>0</v>
      </c>
      <c r="JR131" s="80">
        <f t="shared" si="402"/>
        <v>6.3415043988165358E-3</v>
      </c>
      <c r="JS131" s="80">
        <f t="shared" si="402"/>
        <v>0</v>
      </c>
      <c r="JT131" s="80">
        <f t="shared" si="402"/>
        <v>2.3224684545475978E-4</v>
      </c>
      <c r="JU131" s="80">
        <f t="shared" si="402"/>
        <v>0</v>
      </c>
      <c r="JV131" s="80">
        <f t="shared" si="402"/>
        <v>0</v>
      </c>
      <c r="JW131" s="80">
        <f t="shared" si="402"/>
        <v>8.4019552050024668E-5</v>
      </c>
      <c r="JX131" s="80">
        <f t="shared" si="402"/>
        <v>5.0990520434526174E-5</v>
      </c>
      <c r="JY131" s="80">
        <f t="shared" si="402"/>
        <v>0</v>
      </c>
      <c r="JZ131" s="80">
        <f t="shared" si="402"/>
        <v>0</v>
      </c>
      <c r="KA131" s="80">
        <f t="shared" si="402"/>
        <v>2.6068185706044997E-3</v>
      </c>
      <c r="KB131" s="80">
        <f t="shared" si="402"/>
        <v>7.6252273087335615E-4</v>
      </c>
      <c r="KC131" s="80">
        <f t="shared" si="402"/>
        <v>8.2566789376349809E-4</v>
      </c>
      <c r="KD131" s="80">
        <f t="shared" si="402"/>
        <v>1.2827728732063498E-2</v>
      </c>
      <c r="KE131" s="80">
        <f t="shared" si="402"/>
        <v>0</v>
      </c>
      <c r="KF131" s="80">
        <f t="shared" si="402"/>
        <v>0</v>
      </c>
      <c r="KG131" s="80">
        <f t="shared" ref="KG131:KR131" si="403">KG109/$CT131</f>
        <v>2.2295627975920309E-4</v>
      </c>
      <c r="KH131" s="80">
        <f t="shared" si="403"/>
        <v>1.5541374490856239E-2</v>
      </c>
      <c r="KI131" s="80">
        <f t="shared" si="403"/>
        <v>0</v>
      </c>
      <c r="KJ131" s="80">
        <f t="shared" si="403"/>
        <v>3.0663106759268831E-3</v>
      </c>
      <c r="KK131" s="80">
        <f t="shared" si="403"/>
        <v>3.1661351148160294E-2</v>
      </c>
      <c r="KL131" s="80">
        <f t="shared" si="403"/>
        <v>0</v>
      </c>
      <c r="KM131" s="80">
        <f t="shared" si="403"/>
        <v>1.0545282519328056E-5</v>
      </c>
      <c r="KN131" s="80">
        <f t="shared" si="403"/>
        <v>3.2790766700400422E-3</v>
      </c>
      <c r="KO131" s="80">
        <f t="shared" si="403"/>
        <v>8.015376345731686E-4</v>
      </c>
      <c r="KP131" s="80">
        <f t="shared" si="403"/>
        <v>6.7085792691438972E-4</v>
      </c>
      <c r="KQ131" s="80">
        <f t="shared" si="403"/>
        <v>2.9483615994278494E-3</v>
      </c>
      <c r="KR131" s="80">
        <f t="shared" si="403"/>
        <v>1.4151061757565855E-3</v>
      </c>
    </row>
    <row r="132" spans="32:304" x14ac:dyDescent="0.15">
      <c r="AF132" s="79"/>
      <c r="AG132" s="79"/>
      <c r="CT132" s="81">
        <v>4</v>
      </c>
      <c r="CU132" s="82" t="s">
        <v>375</v>
      </c>
      <c r="CV132" s="83" t="s">
        <v>26</v>
      </c>
      <c r="CW132" s="80">
        <f t="shared" ref="CW132:FH132" si="404">CW110/$CT132</f>
        <v>0</v>
      </c>
      <c r="CX132" s="80">
        <f t="shared" si="404"/>
        <v>0</v>
      </c>
      <c r="CY132" s="80">
        <f t="shared" si="404"/>
        <v>0</v>
      </c>
      <c r="CZ132" s="80">
        <f t="shared" si="404"/>
        <v>0</v>
      </c>
      <c r="DA132" s="80">
        <f t="shared" si="404"/>
        <v>0</v>
      </c>
      <c r="DB132" s="80">
        <f t="shared" si="404"/>
        <v>0</v>
      </c>
      <c r="DC132" s="80">
        <f t="shared" si="404"/>
        <v>0</v>
      </c>
      <c r="DD132" s="80">
        <f t="shared" si="404"/>
        <v>0</v>
      </c>
      <c r="DE132" s="80">
        <f t="shared" si="404"/>
        <v>0</v>
      </c>
      <c r="DF132" s="80">
        <f t="shared" si="404"/>
        <v>0</v>
      </c>
      <c r="DG132" s="80">
        <f t="shared" si="404"/>
        <v>0</v>
      </c>
      <c r="DH132" s="80">
        <f t="shared" si="404"/>
        <v>0</v>
      </c>
      <c r="DI132" s="80">
        <f t="shared" si="404"/>
        <v>0</v>
      </c>
      <c r="DJ132" s="80">
        <f t="shared" si="404"/>
        <v>0</v>
      </c>
      <c r="DK132" s="80">
        <f t="shared" si="404"/>
        <v>0</v>
      </c>
      <c r="DL132" s="80">
        <f t="shared" si="404"/>
        <v>0</v>
      </c>
      <c r="DM132" s="80">
        <f t="shared" si="404"/>
        <v>0</v>
      </c>
      <c r="DN132" s="80">
        <f t="shared" si="404"/>
        <v>0</v>
      </c>
      <c r="DO132" s="80">
        <f t="shared" si="404"/>
        <v>0</v>
      </c>
      <c r="DP132" s="80">
        <f t="shared" si="404"/>
        <v>0</v>
      </c>
      <c r="DQ132" s="80">
        <f t="shared" si="404"/>
        <v>0</v>
      </c>
      <c r="DR132" s="80">
        <f t="shared" si="404"/>
        <v>0</v>
      </c>
      <c r="DS132" s="80">
        <f t="shared" si="404"/>
        <v>0</v>
      </c>
      <c r="DT132" s="80">
        <f t="shared" si="404"/>
        <v>6.1759476023429422E-3</v>
      </c>
      <c r="DU132" s="80">
        <f t="shared" si="404"/>
        <v>0</v>
      </c>
      <c r="DV132" s="80">
        <f t="shared" si="404"/>
        <v>2.210933974230949E-4</v>
      </c>
      <c r="DW132" s="80">
        <f t="shared" si="404"/>
        <v>0</v>
      </c>
      <c r="DX132" s="80">
        <f t="shared" si="404"/>
        <v>0</v>
      </c>
      <c r="DY132" s="80">
        <f t="shared" si="404"/>
        <v>0</v>
      </c>
      <c r="DZ132" s="80">
        <f t="shared" si="404"/>
        <v>2.1261048051212064E-4</v>
      </c>
      <c r="EA132" s="80">
        <f t="shared" si="404"/>
        <v>0</v>
      </c>
      <c r="EB132" s="80">
        <f t="shared" si="404"/>
        <v>0</v>
      </c>
      <c r="EC132" s="80">
        <f t="shared" si="404"/>
        <v>1.390533521846342E-4</v>
      </c>
      <c r="ED132" s="80">
        <f t="shared" si="404"/>
        <v>5.0409892330946168E-4</v>
      </c>
      <c r="EE132" s="80">
        <f t="shared" si="404"/>
        <v>2.3510458339218523E-4</v>
      </c>
      <c r="EF132" s="80">
        <f t="shared" si="404"/>
        <v>0</v>
      </c>
      <c r="EG132" s="80">
        <f t="shared" si="404"/>
        <v>0</v>
      </c>
      <c r="EH132" s="80">
        <f t="shared" si="404"/>
        <v>0</v>
      </c>
      <c r="EI132" s="80">
        <f t="shared" si="404"/>
        <v>4.8006143540545274E-4</v>
      </c>
      <c r="EJ132" s="80">
        <f t="shared" si="404"/>
        <v>0</v>
      </c>
      <c r="EK132" s="80">
        <f t="shared" si="404"/>
        <v>0</v>
      </c>
      <c r="EL132" s="80">
        <f t="shared" si="404"/>
        <v>0</v>
      </c>
      <c r="EM132" s="80">
        <f t="shared" si="404"/>
        <v>0</v>
      </c>
      <c r="EN132" s="80">
        <f t="shared" si="404"/>
        <v>0</v>
      </c>
      <c r="EO132" s="80">
        <f t="shared" si="404"/>
        <v>0</v>
      </c>
      <c r="EP132" s="80">
        <f t="shared" si="404"/>
        <v>0</v>
      </c>
      <c r="EQ132" s="80">
        <f t="shared" si="404"/>
        <v>0</v>
      </c>
      <c r="ER132" s="80">
        <f t="shared" si="404"/>
        <v>0</v>
      </c>
      <c r="ES132" s="80">
        <f t="shared" si="404"/>
        <v>0</v>
      </c>
      <c r="ET132" s="80">
        <f t="shared" si="404"/>
        <v>0</v>
      </c>
      <c r="EU132" s="80">
        <f t="shared" si="404"/>
        <v>0</v>
      </c>
      <c r="EV132" s="80">
        <f t="shared" si="404"/>
        <v>0</v>
      </c>
      <c r="EW132" s="80">
        <f t="shared" si="404"/>
        <v>8.9512946605410979E-5</v>
      </c>
      <c r="EX132" s="80">
        <f t="shared" si="404"/>
        <v>0</v>
      </c>
      <c r="EY132" s="80">
        <f t="shared" si="404"/>
        <v>0</v>
      </c>
      <c r="EZ132" s="80">
        <f t="shared" si="404"/>
        <v>0</v>
      </c>
      <c r="FA132" s="80">
        <f t="shared" si="404"/>
        <v>0</v>
      </c>
      <c r="FB132" s="80">
        <f t="shared" si="404"/>
        <v>0</v>
      </c>
      <c r="FC132" s="80">
        <f t="shared" si="404"/>
        <v>0</v>
      </c>
      <c r="FD132" s="80">
        <f t="shared" si="404"/>
        <v>1.5386415627470306E-4</v>
      </c>
      <c r="FE132" s="80">
        <f t="shared" si="404"/>
        <v>0</v>
      </c>
      <c r="FF132" s="80">
        <f t="shared" si="404"/>
        <v>0</v>
      </c>
      <c r="FG132" s="80">
        <f t="shared" si="404"/>
        <v>0</v>
      </c>
      <c r="FH132" s="80">
        <f t="shared" si="404"/>
        <v>2.4597310855385603E-3</v>
      </c>
      <c r="FI132" s="80">
        <f t="shared" ref="FI132:HT132" si="405">FI110/$CT132</f>
        <v>0</v>
      </c>
      <c r="FJ132" s="80">
        <f t="shared" si="405"/>
        <v>0</v>
      </c>
      <c r="FK132" s="80">
        <f t="shared" si="405"/>
        <v>0</v>
      </c>
      <c r="FL132" s="80">
        <f t="shared" si="405"/>
        <v>0</v>
      </c>
      <c r="FM132" s="80">
        <f t="shared" si="405"/>
        <v>0</v>
      </c>
      <c r="FN132" s="80">
        <f t="shared" si="405"/>
        <v>0</v>
      </c>
      <c r="FO132" s="80">
        <f t="shared" si="405"/>
        <v>0</v>
      </c>
      <c r="FP132" s="80">
        <f t="shared" si="405"/>
        <v>0</v>
      </c>
      <c r="FQ132" s="80">
        <f t="shared" si="405"/>
        <v>0</v>
      </c>
      <c r="FR132" s="80">
        <f t="shared" si="405"/>
        <v>0</v>
      </c>
      <c r="FS132" s="80">
        <f t="shared" si="405"/>
        <v>0</v>
      </c>
      <c r="FT132" s="80">
        <f t="shared" si="405"/>
        <v>0</v>
      </c>
      <c r="FU132" s="80">
        <f t="shared" si="405"/>
        <v>0</v>
      </c>
      <c r="FV132" s="80">
        <f t="shared" si="405"/>
        <v>0</v>
      </c>
      <c r="FW132" s="80">
        <f t="shared" si="405"/>
        <v>4.4050713596336641E-4</v>
      </c>
      <c r="FX132" s="80">
        <f t="shared" si="405"/>
        <v>0</v>
      </c>
      <c r="FY132" s="80">
        <f t="shared" si="405"/>
        <v>0</v>
      </c>
      <c r="FZ132" s="80">
        <f t="shared" si="405"/>
        <v>0</v>
      </c>
      <c r="GA132" s="80">
        <f t="shared" si="405"/>
        <v>6.1171411473516036E-4</v>
      </c>
      <c r="GB132" s="80">
        <f t="shared" si="405"/>
        <v>0</v>
      </c>
      <c r="GC132" s="80">
        <f t="shared" si="405"/>
        <v>0</v>
      </c>
      <c r="GD132" s="80">
        <f t="shared" si="405"/>
        <v>0</v>
      </c>
      <c r="GE132" s="80">
        <f t="shared" si="405"/>
        <v>1.6257950518979718E-4</v>
      </c>
      <c r="GF132" s="80">
        <f t="shared" si="405"/>
        <v>0</v>
      </c>
      <c r="GG132" s="80">
        <f t="shared" si="405"/>
        <v>0</v>
      </c>
      <c r="GH132" s="80">
        <f t="shared" si="405"/>
        <v>0</v>
      </c>
      <c r="GI132" s="80">
        <f t="shared" si="405"/>
        <v>0</v>
      </c>
      <c r="GJ132" s="80">
        <f t="shared" si="405"/>
        <v>0</v>
      </c>
      <c r="GK132" s="80">
        <f t="shared" si="405"/>
        <v>0</v>
      </c>
      <c r="GL132" s="80">
        <f t="shared" si="405"/>
        <v>0</v>
      </c>
      <c r="GM132" s="80">
        <f t="shared" si="405"/>
        <v>0</v>
      </c>
      <c r="GN132" s="80">
        <f t="shared" si="405"/>
        <v>0</v>
      </c>
      <c r="GO132" s="80">
        <f t="shared" si="405"/>
        <v>0</v>
      </c>
      <c r="GP132" s="80">
        <f t="shared" si="405"/>
        <v>0</v>
      </c>
      <c r="GQ132" s="80">
        <f t="shared" si="405"/>
        <v>1.1546116464170393E-4</v>
      </c>
      <c r="GR132" s="80">
        <f t="shared" si="405"/>
        <v>0</v>
      </c>
      <c r="GS132" s="80">
        <f t="shared" si="405"/>
        <v>0</v>
      </c>
      <c r="GT132" s="80">
        <f t="shared" si="405"/>
        <v>0</v>
      </c>
      <c r="GU132" s="80">
        <f t="shared" si="405"/>
        <v>0</v>
      </c>
      <c r="GV132" s="80">
        <f t="shared" si="405"/>
        <v>2.4338094117311583E-4</v>
      </c>
      <c r="GW132" s="80">
        <f t="shared" si="405"/>
        <v>0</v>
      </c>
      <c r="GX132" s="80">
        <f t="shared" si="405"/>
        <v>0</v>
      </c>
      <c r="GY132" s="80">
        <f t="shared" si="405"/>
        <v>0</v>
      </c>
      <c r="GZ132" s="80">
        <f t="shared" si="405"/>
        <v>5.4021634567706287E-5</v>
      </c>
      <c r="HA132" s="80">
        <f t="shared" si="405"/>
        <v>1.2410582626379673E-4</v>
      </c>
      <c r="HB132" s="80">
        <f t="shared" si="405"/>
        <v>0</v>
      </c>
      <c r="HC132" s="80">
        <f t="shared" si="405"/>
        <v>0</v>
      </c>
      <c r="HD132" s="80">
        <f t="shared" si="405"/>
        <v>7.9909080067833518E-4</v>
      </c>
      <c r="HE132" s="80">
        <f t="shared" si="405"/>
        <v>0</v>
      </c>
      <c r="HF132" s="80">
        <f t="shared" si="405"/>
        <v>1.4383725663451031E-4</v>
      </c>
      <c r="HG132" s="80">
        <f t="shared" si="405"/>
        <v>0</v>
      </c>
      <c r="HH132" s="80">
        <f t="shared" si="405"/>
        <v>0</v>
      </c>
      <c r="HI132" s="80">
        <f t="shared" si="405"/>
        <v>0</v>
      </c>
      <c r="HJ132" s="80">
        <f t="shared" si="405"/>
        <v>0</v>
      </c>
      <c r="HK132" s="80">
        <f t="shared" si="405"/>
        <v>0</v>
      </c>
      <c r="HL132" s="80">
        <f t="shared" si="405"/>
        <v>0</v>
      </c>
      <c r="HM132" s="80">
        <f t="shared" si="405"/>
        <v>0</v>
      </c>
      <c r="HN132" s="80">
        <f t="shared" si="405"/>
        <v>0</v>
      </c>
      <c r="HO132" s="80">
        <f t="shared" si="405"/>
        <v>0</v>
      </c>
      <c r="HP132" s="80">
        <f t="shared" si="405"/>
        <v>0</v>
      </c>
      <c r="HQ132" s="80">
        <f t="shared" si="405"/>
        <v>0</v>
      </c>
      <c r="HR132" s="80">
        <f t="shared" si="405"/>
        <v>0</v>
      </c>
      <c r="HS132" s="80">
        <f t="shared" si="405"/>
        <v>0</v>
      </c>
      <c r="HT132" s="80">
        <f t="shared" si="405"/>
        <v>7.2306228048575692E-5</v>
      </c>
      <c r="HU132" s="80">
        <f t="shared" ref="HU132:KF132" si="406">HU110/$CT132</f>
        <v>0</v>
      </c>
      <c r="HV132" s="80">
        <f t="shared" si="406"/>
        <v>0</v>
      </c>
      <c r="HW132" s="80">
        <f t="shared" si="406"/>
        <v>0</v>
      </c>
      <c r="HX132" s="80">
        <f t="shared" si="406"/>
        <v>0</v>
      </c>
      <c r="HY132" s="80">
        <f t="shared" si="406"/>
        <v>0</v>
      </c>
      <c r="HZ132" s="80">
        <f t="shared" si="406"/>
        <v>0</v>
      </c>
      <c r="IA132" s="80">
        <f t="shared" si="406"/>
        <v>0</v>
      </c>
      <c r="IB132" s="80">
        <f t="shared" si="406"/>
        <v>0</v>
      </c>
      <c r="IC132" s="80">
        <f t="shared" si="406"/>
        <v>0</v>
      </c>
      <c r="ID132" s="80">
        <f t="shared" si="406"/>
        <v>0</v>
      </c>
      <c r="IE132" s="80">
        <f t="shared" si="406"/>
        <v>3.0715139069979313E-4</v>
      </c>
      <c r="IF132" s="80">
        <f t="shared" si="406"/>
        <v>0</v>
      </c>
      <c r="IG132" s="80">
        <f t="shared" si="406"/>
        <v>0</v>
      </c>
      <c r="IH132" s="80">
        <f t="shared" si="406"/>
        <v>0</v>
      </c>
      <c r="II132" s="80">
        <f t="shared" si="406"/>
        <v>0</v>
      </c>
      <c r="IJ132" s="80">
        <f t="shared" si="406"/>
        <v>9.0683685166952524E-5</v>
      </c>
      <c r="IK132" s="80">
        <f t="shared" si="406"/>
        <v>4.6563677392988552E-4</v>
      </c>
      <c r="IL132" s="80">
        <f t="shared" si="406"/>
        <v>0</v>
      </c>
      <c r="IM132" s="80">
        <f t="shared" si="406"/>
        <v>0</v>
      </c>
      <c r="IN132" s="80">
        <f t="shared" si="406"/>
        <v>0</v>
      </c>
      <c r="IO132" s="80">
        <f t="shared" si="406"/>
        <v>0</v>
      </c>
      <c r="IP132" s="80">
        <f t="shared" si="406"/>
        <v>0</v>
      </c>
      <c r="IQ132" s="80">
        <f t="shared" si="406"/>
        <v>0</v>
      </c>
      <c r="IR132" s="80">
        <f t="shared" si="406"/>
        <v>0</v>
      </c>
      <c r="IS132" s="80">
        <f t="shared" si="406"/>
        <v>8.3610622034954558E-5</v>
      </c>
      <c r="IT132" s="80">
        <f t="shared" si="406"/>
        <v>0</v>
      </c>
      <c r="IU132" s="80">
        <f t="shared" si="406"/>
        <v>0</v>
      </c>
      <c r="IV132" s="80">
        <f t="shared" si="406"/>
        <v>0</v>
      </c>
      <c r="IW132" s="80">
        <f t="shared" si="406"/>
        <v>0</v>
      </c>
      <c r="IX132" s="80">
        <f t="shared" si="406"/>
        <v>0</v>
      </c>
      <c r="IY132" s="80">
        <f t="shared" si="406"/>
        <v>0</v>
      </c>
      <c r="IZ132" s="80">
        <f t="shared" si="406"/>
        <v>0</v>
      </c>
      <c r="JA132" s="80">
        <f t="shared" si="406"/>
        <v>0</v>
      </c>
      <c r="JB132" s="80">
        <f t="shared" si="406"/>
        <v>0</v>
      </c>
      <c r="JC132" s="80">
        <f t="shared" si="406"/>
        <v>0</v>
      </c>
      <c r="JD132" s="80">
        <f t="shared" si="406"/>
        <v>0</v>
      </c>
      <c r="JE132" s="80">
        <f t="shared" si="406"/>
        <v>0</v>
      </c>
      <c r="JF132" s="80">
        <f t="shared" si="406"/>
        <v>0</v>
      </c>
      <c r="JG132" s="80">
        <f t="shared" si="406"/>
        <v>1.2218575917539933E-4</v>
      </c>
      <c r="JH132" s="80">
        <f t="shared" si="406"/>
        <v>3.5434962694280031E-4</v>
      </c>
      <c r="JI132" s="80">
        <f t="shared" si="406"/>
        <v>1.5508183553426992E-4</v>
      </c>
      <c r="JJ132" s="80">
        <f t="shared" si="406"/>
        <v>2.0998077758368518E-3</v>
      </c>
      <c r="JK132" s="80">
        <f t="shared" si="406"/>
        <v>0</v>
      </c>
      <c r="JL132" s="80">
        <f t="shared" si="406"/>
        <v>1.4465006597245288E-3</v>
      </c>
      <c r="JM132" s="80">
        <f t="shared" si="406"/>
        <v>0</v>
      </c>
      <c r="JN132" s="80">
        <f t="shared" si="406"/>
        <v>0</v>
      </c>
      <c r="JO132" s="80">
        <f t="shared" si="406"/>
        <v>2.3529210574795286E-4</v>
      </c>
      <c r="JP132" s="80">
        <f t="shared" si="406"/>
        <v>2.4368158671035281E-4</v>
      </c>
      <c r="JQ132" s="80">
        <f t="shared" si="406"/>
        <v>0</v>
      </c>
      <c r="JR132" s="80">
        <f t="shared" si="406"/>
        <v>0</v>
      </c>
      <c r="JS132" s="80">
        <f t="shared" si="406"/>
        <v>0</v>
      </c>
      <c r="JT132" s="80">
        <f t="shared" si="406"/>
        <v>0</v>
      </c>
      <c r="JU132" s="80">
        <f t="shared" si="406"/>
        <v>4.2658065450460841E-4</v>
      </c>
      <c r="JV132" s="80">
        <f t="shared" si="406"/>
        <v>5.1673442444839985E-4</v>
      </c>
      <c r="JW132" s="80">
        <f t="shared" si="406"/>
        <v>7.8630699468081909E-5</v>
      </c>
      <c r="JX132" s="80">
        <f t="shared" si="406"/>
        <v>0</v>
      </c>
      <c r="JY132" s="80">
        <f t="shared" si="406"/>
        <v>2.490447869855501E-4</v>
      </c>
      <c r="JZ132" s="80">
        <f t="shared" si="406"/>
        <v>0</v>
      </c>
      <c r="KA132" s="80">
        <f t="shared" si="406"/>
        <v>0</v>
      </c>
      <c r="KB132" s="80">
        <f t="shared" si="406"/>
        <v>0</v>
      </c>
      <c r="KC132" s="80">
        <f t="shared" si="406"/>
        <v>1.7444117154623493E-4</v>
      </c>
      <c r="KD132" s="80">
        <f t="shared" si="406"/>
        <v>3.6359950289829081E-4</v>
      </c>
      <c r="KE132" s="80">
        <f t="shared" si="406"/>
        <v>7.029618002405013E-5</v>
      </c>
      <c r="KF132" s="80">
        <f t="shared" si="406"/>
        <v>0</v>
      </c>
      <c r="KG132" s="80">
        <f t="shared" ref="KG132:KR132" si="407">KG110/$CT132</f>
        <v>0</v>
      </c>
      <c r="KH132" s="80">
        <f t="shared" si="407"/>
        <v>0</v>
      </c>
      <c r="KI132" s="80">
        <f t="shared" si="407"/>
        <v>0</v>
      </c>
      <c r="KJ132" s="80">
        <f t="shared" si="407"/>
        <v>1.2903703220994083E-4</v>
      </c>
      <c r="KK132" s="80">
        <f t="shared" si="407"/>
        <v>3.4692603654654276E-4</v>
      </c>
      <c r="KL132" s="80">
        <f t="shared" si="407"/>
        <v>0</v>
      </c>
      <c r="KM132" s="80">
        <f t="shared" si="407"/>
        <v>0</v>
      </c>
      <c r="KN132" s="80">
        <f t="shared" si="407"/>
        <v>0</v>
      </c>
      <c r="KO132" s="80">
        <f t="shared" si="407"/>
        <v>1.8888155065445266E-4</v>
      </c>
      <c r="KP132" s="80">
        <f t="shared" si="407"/>
        <v>0</v>
      </c>
      <c r="KQ132" s="80">
        <f t="shared" si="407"/>
        <v>0</v>
      </c>
      <c r="KR132" s="80">
        <f t="shared" si="407"/>
        <v>4.3001407339958409E-4</v>
      </c>
    </row>
    <row r="133" spans="32:304" x14ac:dyDescent="0.15">
      <c r="AF133" s="79"/>
      <c r="AG133" s="79"/>
      <c r="CT133" s="81">
        <v>4</v>
      </c>
      <c r="CU133" s="82" t="s">
        <v>374</v>
      </c>
      <c r="CV133" s="83" t="s">
        <v>27</v>
      </c>
      <c r="CW133" s="80">
        <f t="shared" ref="CW133:FH133" si="408">CW111/$CT133</f>
        <v>7.0212193551874515E-4</v>
      </c>
      <c r="CX133" s="80">
        <f t="shared" si="408"/>
        <v>6.5728574061855158E-2</v>
      </c>
      <c r="CY133" s="80">
        <f t="shared" si="408"/>
        <v>0</v>
      </c>
      <c r="CZ133" s="80">
        <f t="shared" si="408"/>
        <v>9.3859563460283021E-4</v>
      </c>
      <c r="DA133" s="80">
        <f t="shared" si="408"/>
        <v>5.8064487319209486E-4</v>
      </c>
      <c r="DB133" s="80">
        <f t="shared" si="408"/>
        <v>0</v>
      </c>
      <c r="DC133" s="80">
        <f t="shared" si="408"/>
        <v>0</v>
      </c>
      <c r="DD133" s="80">
        <f t="shared" si="408"/>
        <v>0</v>
      </c>
      <c r="DE133" s="80">
        <f t="shared" si="408"/>
        <v>1.7540199589347597E-4</v>
      </c>
      <c r="DF133" s="80">
        <f t="shared" si="408"/>
        <v>0</v>
      </c>
      <c r="DG133" s="80">
        <f t="shared" si="408"/>
        <v>0</v>
      </c>
      <c r="DH133" s="80">
        <f t="shared" si="408"/>
        <v>0</v>
      </c>
      <c r="DI133" s="80">
        <f t="shared" si="408"/>
        <v>0</v>
      </c>
      <c r="DJ133" s="80">
        <f t="shared" si="408"/>
        <v>0</v>
      </c>
      <c r="DK133" s="80">
        <f t="shared" si="408"/>
        <v>0</v>
      </c>
      <c r="DL133" s="80">
        <f t="shared" si="408"/>
        <v>0</v>
      </c>
      <c r="DM133" s="80">
        <f t="shared" si="408"/>
        <v>0</v>
      </c>
      <c r="DN133" s="80">
        <f t="shared" si="408"/>
        <v>5.9301891192275365E-2</v>
      </c>
      <c r="DO133" s="80">
        <f t="shared" si="408"/>
        <v>0</v>
      </c>
      <c r="DP133" s="80">
        <f t="shared" si="408"/>
        <v>0</v>
      </c>
      <c r="DQ133" s="80">
        <f t="shared" si="408"/>
        <v>0</v>
      </c>
      <c r="DR133" s="80">
        <f t="shared" si="408"/>
        <v>0</v>
      </c>
      <c r="DS133" s="80">
        <f t="shared" si="408"/>
        <v>1.9404217195059402E-4</v>
      </c>
      <c r="DT133" s="80">
        <f t="shared" si="408"/>
        <v>5.4311723208029072E-2</v>
      </c>
      <c r="DU133" s="80">
        <f t="shared" si="408"/>
        <v>0</v>
      </c>
      <c r="DV133" s="80">
        <f t="shared" si="408"/>
        <v>0</v>
      </c>
      <c r="DW133" s="80">
        <f t="shared" si="408"/>
        <v>0</v>
      </c>
      <c r="DX133" s="80">
        <f t="shared" si="408"/>
        <v>2.2455833228306798E-4</v>
      </c>
      <c r="DY133" s="80">
        <f t="shared" si="408"/>
        <v>0</v>
      </c>
      <c r="DZ133" s="80">
        <f t="shared" si="408"/>
        <v>0</v>
      </c>
      <c r="EA133" s="80">
        <f t="shared" si="408"/>
        <v>0</v>
      </c>
      <c r="EB133" s="80">
        <f t="shared" si="408"/>
        <v>0</v>
      </c>
      <c r="EC133" s="80">
        <f t="shared" si="408"/>
        <v>0</v>
      </c>
      <c r="ED133" s="80">
        <f t="shared" si="408"/>
        <v>2.9401081698707076E-3</v>
      </c>
      <c r="EE133" s="80">
        <f t="shared" si="408"/>
        <v>2.8112621777043692E-3</v>
      </c>
      <c r="EF133" s="80">
        <f t="shared" si="408"/>
        <v>0</v>
      </c>
      <c r="EG133" s="80">
        <f t="shared" si="408"/>
        <v>0</v>
      </c>
      <c r="EH133" s="80">
        <f t="shared" si="408"/>
        <v>6.1175355700160746E-3</v>
      </c>
      <c r="EI133" s="80">
        <f t="shared" si="408"/>
        <v>8.7256397456711467E-3</v>
      </c>
      <c r="EJ133" s="80">
        <f t="shared" si="408"/>
        <v>1.0822414772660211E-2</v>
      </c>
      <c r="EK133" s="80">
        <f t="shared" si="408"/>
        <v>0</v>
      </c>
      <c r="EL133" s="80">
        <f t="shared" si="408"/>
        <v>0.44316644332276167</v>
      </c>
      <c r="EM133" s="80">
        <f t="shared" si="408"/>
        <v>7.6151472232264166E-3</v>
      </c>
      <c r="EN133" s="80">
        <f t="shared" si="408"/>
        <v>9.8656080946302058E-2</v>
      </c>
      <c r="EO133" s="80">
        <f t="shared" si="408"/>
        <v>2.3574831388114862E-4</v>
      </c>
      <c r="EP133" s="80">
        <f t="shared" si="408"/>
        <v>4.9402215893636471E-3</v>
      </c>
      <c r="EQ133" s="80">
        <f t="shared" si="408"/>
        <v>2.904487826434282E-3</v>
      </c>
      <c r="ER133" s="80">
        <f t="shared" si="408"/>
        <v>1.2145199356772681E-3</v>
      </c>
      <c r="ES133" s="80">
        <f t="shared" si="408"/>
        <v>0</v>
      </c>
      <c r="ET133" s="80">
        <f t="shared" si="408"/>
        <v>2.320883214826237E-2</v>
      </c>
      <c r="EU133" s="80">
        <f t="shared" si="408"/>
        <v>0</v>
      </c>
      <c r="EV133" s="80">
        <f t="shared" si="408"/>
        <v>0</v>
      </c>
      <c r="EW133" s="80">
        <f t="shared" si="408"/>
        <v>0</v>
      </c>
      <c r="EX133" s="80">
        <f t="shared" si="408"/>
        <v>0</v>
      </c>
      <c r="EY133" s="80">
        <f t="shared" si="408"/>
        <v>2.0360807312094515E-3</v>
      </c>
      <c r="EZ133" s="80">
        <f t="shared" si="408"/>
        <v>3.1769692957781356E-2</v>
      </c>
      <c r="FA133" s="80">
        <f t="shared" si="408"/>
        <v>0</v>
      </c>
      <c r="FB133" s="80">
        <f t="shared" si="408"/>
        <v>0</v>
      </c>
      <c r="FC133" s="80">
        <f t="shared" si="408"/>
        <v>0</v>
      </c>
      <c r="FD133" s="80">
        <f t="shared" si="408"/>
        <v>0</v>
      </c>
      <c r="FE133" s="80">
        <f t="shared" si="408"/>
        <v>0</v>
      </c>
      <c r="FF133" s="80">
        <f t="shared" si="408"/>
        <v>0</v>
      </c>
      <c r="FG133" s="80">
        <f t="shared" si="408"/>
        <v>0</v>
      </c>
      <c r="FH133" s="80">
        <f t="shared" si="408"/>
        <v>0</v>
      </c>
      <c r="FI133" s="80">
        <f t="shared" ref="FI133:HT133" si="409">FI111/$CT133</f>
        <v>0</v>
      </c>
      <c r="FJ133" s="80">
        <f t="shared" si="409"/>
        <v>0</v>
      </c>
      <c r="FK133" s="80">
        <f t="shared" si="409"/>
        <v>0</v>
      </c>
      <c r="FL133" s="80">
        <f t="shared" si="409"/>
        <v>0</v>
      </c>
      <c r="FM133" s="80">
        <f t="shared" si="409"/>
        <v>0</v>
      </c>
      <c r="FN133" s="80">
        <f t="shared" si="409"/>
        <v>0</v>
      </c>
      <c r="FO133" s="80">
        <f t="shared" si="409"/>
        <v>0</v>
      </c>
      <c r="FP133" s="80">
        <f t="shared" si="409"/>
        <v>0</v>
      </c>
      <c r="FQ133" s="80">
        <f t="shared" si="409"/>
        <v>0</v>
      </c>
      <c r="FR133" s="80">
        <f t="shared" si="409"/>
        <v>0</v>
      </c>
      <c r="FS133" s="80">
        <f t="shared" si="409"/>
        <v>0</v>
      </c>
      <c r="FT133" s="80">
        <f t="shared" si="409"/>
        <v>0</v>
      </c>
      <c r="FU133" s="80">
        <f t="shared" si="409"/>
        <v>0</v>
      </c>
      <c r="FV133" s="80">
        <f t="shared" si="409"/>
        <v>0</v>
      </c>
      <c r="FW133" s="80">
        <f t="shared" si="409"/>
        <v>3.425876589869108E-3</v>
      </c>
      <c r="FX133" s="80">
        <f t="shared" si="409"/>
        <v>9.906827096998642E-5</v>
      </c>
      <c r="FY133" s="80">
        <f t="shared" si="409"/>
        <v>2.2093065130826501E-4</v>
      </c>
      <c r="FZ133" s="80">
        <f t="shared" si="409"/>
        <v>0</v>
      </c>
      <c r="GA133" s="80">
        <f t="shared" si="409"/>
        <v>1.5093523849505729E-2</v>
      </c>
      <c r="GB133" s="80">
        <f t="shared" si="409"/>
        <v>0</v>
      </c>
      <c r="GC133" s="80">
        <f t="shared" si="409"/>
        <v>0</v>
      </c>
      <c r="GD133" s="80">
        <f t="shared" si="409"/>
        <v>0</v>
      </c>
      <c r="GE133" s="80">
        <f t="shared" si="409"/>
        <v>0</v>
      </c>
      <c r="GF133" s="80">
        <f t="shared" si="409"/>
        <v>0</v>
      </c>
      <c r="GG133" s="80">
        <f t="shared" si="409"/>
        <v>2.073518027211644E-4</v>
      </c>
      <c r="GH133" s="80">
        <f t="shared" si="409"/>
        <v>7.3056837454762037E-3</v>
      </c>
      <c r="GI133" s="80">
        <f t="shared" si="409"/>
        <v>1.1233567827584548E-2</v>
      </c>
      <c r="GJ133" s="80">
        <f t="shared" si="409"/>
        <v>0</v>
      </c>
      <c r="GK133" s="80">
        <f t="shared" si="409"/>
        <v>0</v>
      </c>
      <c r="GL133" s="80">
        <f t="shared" si="409"/>
        <v>0</v>
      </c>
      <c r="GM133" s="80">
        <f t="shared" si="409"/>
        <v>0</v>
      </c>
      <c r="GN133" s="80">
        <f t="shared" si="409"/>
        <v>0</v>
      </c>
      <c r="GO133" s="80">
        <f t="shared" si="409"/>
        <v>6.2100701544504453E-3</v>
      </c>
      <c r="GP133" s="80">
        <f t="shared" si="409"/>
        <v>0</v>
      </c>
      <c r="GQ133" s="80">
        <f t="shared" si="409"/>
        <v>0</v>
      </c>
      <c r="GR133" s="80">
        <f t="shared" si="409"/>
        <v>0</v>
      </c>
      <c r="GS133" s="80">
        <f t="shared" si="409"/>
        <v>0</v>
      </c>
      <c r="GT133" s="80">
        <f t="shared" si="409"/>
        <v>0</v>
      </c>
      <c r="GU133" s="80">
        <f t="shared" si="409"/>
        <v>0</v>
      </c>
      <c r="GV133" s="80">
        <f t="shared" si="409"/>
        <v>1.2070947411254519E-2</v>
      </c>
      <c r="GW133" s="80">
        <f t="shared" si="409"/>
        <v>6.8421898892875024E-3</v>
      </c>
      <c r="GX133" s="80">
        <f t="shared" si="409"/>
        <v>0</v>
      </c>
      <c r="GY133" s="80">
        <f t="shared" si="409"/>
        <v>0</v>
      </c>
      <c r="GZ133" s="80">
        <f t="shared" si="409"/>
        <v>2.2142753447499208E-4</v>
      </c>
      <c r="HA133" s="80">
        <f t="shared" si="409"/>
        <v>0</v>
      </c>
      <c r="HB133" s="80">
        <f t="shared" si="409"/>
        <v>0</v>
      </c>
      <c r="HC133" s="80">
        <f t="shared" si="409"/>
        <v>0</v>
      </c>
      <c r="HD133" s="80">
        <f t="shared" si="409"/>
        <v>0</v>
      </c>
      <c r="HE133" s="80">
        <f t="shared" si="409"/>
        <v>0</v>
      </c>
      <c r="HF133" s="80">
        <f t="shared" si="409"/>
        <v>4.0722812075762475E-3</v>
      </c>
      <c r="HG133" s="80">
        <f t="shared" si="409"/>
        <v>0</v>
      </c>
      <c r="HH133" s="80">
        <f t="shared" si="409"/>
        <v>0</v>
      </c>
      <c r="HI133" s="80">
        <f t="shared" si="409"/>
        <v>0</v>
      </c>
      <c r="HJ133" s="80">
        <f t="shared" si="409"/>
        <v>0</v>
      </c>
      <c r="HK133" s="80">
        <f t="shared" si="409"/>
        <v>0</v>
      </c>
      <c r="HL133" s="80">
        <f t="shared" si="409"/>
        <v>0</v>
      </c>
      <c r="HM133" s="80">
        <f t="shared" si="409"/>
        <v>0</v>
      </c>
      <c r="HN133" s="80">
        <f t="shared" si="409"/>
        <v>0</v>
      </c>
      <c r="HO133" s="80">
        <f t="shared" si="409"/>
        <v>0</v>
      </c>
      <c r="HP133" s="80">
        <f t="shared" si="409"/>
        <v>0</v>
      </c>
      <c r="HQ133" s="80">
        <f t="shared" si="409"/>
        <v>0</v>
      </c>
      <c r="HR133" s="80">
        <f t="shared" si="409"/>
        <v>0</v>
      </c>
      <c r="HS133" s="80">
        <f t="shared" si="409"/>
        <v>0</v>
      </c>
      <c r="HT133" s="80">
        <f t="shared" si="409"/>
        <v>0</v>
      </c>
      <c r="HU133" s="80">
        <f t="shared" ref="HU133:KF133" si="410">HU111/$CT133</f>
        <v>0</v>
      </c>
      <c r="HV133" s="80">
        <f t="shared" si="410"/>
        <v>0</v>
      </c>
      <c r="HW133" s="80">
        <f t="shared" si="410"/>
        <v>0</v>
      </c>
      <c r="HX133" s="80">
        <f t="shared" si="410"/>
        <v>0</v>
      </c>
      <c r="HY133" s="80">
        <f t="shared" si="410"/>
        <v>0</v>
      </c>
      <c r="HZ133" s="80">
        <f t="shared" si="410"/>
        <v>0</v>
      </c>
      <c r="IA133" s="80">
        <f t="shared" si="410"/>
        <v>0</v>
      </c>
      <c r="IB133" s="80">
        <f t="shared" si="410"/>
        <v>0</v>
      </c>
      <c r="IC133" s="80">
        <f t="shared" si="410"/>
        <v>0</v>
      </c>
      <c r="ID133" s="80">
        <f t="shared" si="410"/>
        <v>0</v>
      </c>
      <c r="IE133" s="80">
        <f t="shared" si="410"/>
        <v>0</v>
      </c>
      <c r="IF133" s="80">
        <f t="shared" si="410"/>
        <v>0</v>
      </c>
      <c r="IG133" s="80">
        <f t="shared" si="410"/>
        <v>0</v>
      </c>
      <c r="IH133" s="80">
        <f t="shared" si="410"/>
        <v>0</v>
      </c>
      <c r="II133" s="80">
        <f t="shared" si="410"/>
        <v>0</v>
      </c>
      <c r="IJ133" s="80">
        <f t="shared" si="410"/>
        <v>0</v>
      </c>
      <c r="IK133" s="80">
        <f t="shared" si="410"/>
        <v>0</v>
      </c>
      <c r="IL133" s="80">
        <f t="shared" si="410"/>
        <v>0</v>
      </c>
      <c r="IM133" s="80">
        <f t="shared" si="410"/>
        <v>0</v>
      </c>
      <c r="IN133" s="80">
        <f t="shared" si="410"/>
        <v>0</v>
      </c>
      <c r="IO133" s="80">
        <f t="shared" si="410"/>
        <v>0</v>
      </c>
      <c r="IP133" s="80">
        <f t="shared" si="410"/>
        <v>0</v>
      </c>
      <c r="IQ133" s="80">
        <f t="shared" si="410"/>
        <v>0</v>
      </c>
      <c r="IR133" s="80">
        <f t="shared" si="410"/>
        <v>0</v>
      </c>
      <c r="IS133" s="80">
        <f t="shared" si="410"/>
        <v>0</v>
      </c>
      <c r="IT133" s="80">
        <f t="shared" si="410"/>
        <v>0</v>
      </c>
      <c r="IU133" s="80">
        <f t="shared" si="410"/>
        <v>0</v>
      </c>
      <c r="IV133" s="80">
        <f t="shared" si="410"/>
        <v>0</v>
      </c>
      <c r="IW133" s="80">
        <f t="shared" si="410"/>
        <v>0</v>
      </c>
      <c r="IX133" s="80">
        <f t="shared" si="410"/>
        <v>0</v>
      </c>
      <c r="IY133" s="80">
        <f t="shared" si="410"/>
        <v>0</v>
      </c>
      <c r="IZ133" s="80">
        <f t="shared" si="410"/>
        <v>0</v>
      </c>
      <c r="JA133" s="80">
        <f t="shared" si="410"/>
        <v>0</v>
      </c>
      <c r="JB133" s="80">
        <f t="shared" si="410"/>
        <v>0</v>
      </c>
      <c r="JC133" s="80">
        <f t="shared" si="410"/>
        <v>0</v>
      </c>
      <c r="JD133" s="80">
        <f t="shared" si="410"/>
        <v>0</v>
      </c>
      <c r="JE133" s="80">
        <f t="shared" si="410"/>
        <v>0</v>
      </c>
      <c r="JF133" s="80">
        <f t="shared" si="410"/>
        <v>0</v>
      </c>
      <c r="JG133" s="80">
        <f t="shared" si="410"/>
        <v>2.2965357508712266E-4</v>
      </c>
      <c r="JH133" s="80">
        <f t="shared" si="410"/>
        <v>6.23495308941896E-4</v>
      </c>
      <c r="JI133" s="80">
        <f t="shared" si="410"/>
        <v>0</v>
      </c>
      <c r="JJ133" s="80">
        <f t="shared" si="410"/>
        <v>1.2858915747052699E-3</v>
      </c>
      <c r="JK133" s="80">
        <f t="shared" si="410"/>
        <v>0</v>
      </c>
      <c r="JL133" s="80">
        <f t="shared" si="410"/>
        <v>1.5369014932668328E-2</v>
      </c>
      <c r="JM133" s="80">
        <f t="shared" si="410"/>
        <v>7.4402033372653284E-5</v>
      </c>
      <c r="JN133" s="80">
        <f t="shared" si="410"/>
        <v>2.1120765641552668E-3</v>
      </c>
      <c r="JO133" s="80">
        <f t="shared" si="410"/>
        <v>0</v>
      </c>
      <c r="JP133" s="80">
        <f t="shared" si="410"/>
        <v>0</v>
      </c>
      <c r="JQ133" s="80">
        <f t="shared" si="410"/>
        <v>0</v>
      </c>
      <c r="JR133" s="80">
        <f t="shared" si="410"/>
        <v>6.223430479513673E-3</v>
      </c>
      <c r="JS133" s="80">
        <f t="shared" si="410"/>
        <v>0</v>
      </c>
      <c r="JT133" s="80">
        <f t="shared" si="410"/>
        <v>9.2222437171753894E-4</v>
      </c>
      <c r="JU133" s="80">
        <f t="shared" si="410"/>
        <v>6.5205083533984183E-4</v>
      </c>
      <c r="JV133" s="80">
        <f t="shared" si="410"/>
        <v>5.3554411097912159E-3</v>
      </c>
      <c r="JW133" s="80">
        <f t="shared" si="410"/>
        <v>4.7562042492731605E-4</v>
      </c>
      <c r="JX133" s="80">
        <f t="shared" si="410"/>
        <v>4.9636290793088269E-4</v>
      </c>
      <c r="JY133" s="80">
        <f t="shared" si="410"/>
        <v>5.9453811757859019E-3</v>
      </c>
      <c r="JZ133" s="80">
        <f t="shared" si="410"/>
        <v>0</v>
      </c>
      <c r="KA133" s="80">
        <f t="shared" si="410"/>
        <v>2.7422350127501811E-3</v>
      </c>
      <c r="KB133" s="80">
        <f t="shared" si="410"/>
        <v>1.7567749401715756E-3</v>
      </c>
      <c r="KC133" s="80">
        <f t="shared" si="410"/>
        <v>1.1206597650598725E-2</v>
      </c>
      <c r="KD133" s="80">
        <f t="shared" si="410"/>
        <v>7.5030953412411896E-4</v>
      </c>
      <c r="KE133" s="80">
        <f t="shared" si="410"/>
        <v>1.5191511969614983E-4</v>
      </c>
      <c r="KF133" s="80">
        <f t="shared" si="410"/>
        <v>2.1724122970120398E-3</v>
      </c>
      <c r="KG133" s="80">
        <f t="shared" ref="KG133:KR133" si="411">KG111/$CT133</f>
        <v>1.4448342129668875E-3</v>
      </c>
      <c r="KH133" s="80">
        <f t="shared" si="411"/>
        <v>1.6233876076044821E-2</v>
      </c>
      <c r="KI133" s="80">
        <f t="shared" si="411"/>
        <v>0</v>
      </c>
      <c r="KJ133" s="80">
        <f t="shared" si="411"/>
        <v>0</v>
      </c>
      <c r="KK133" s="80">
        <f t="shared" si="411"/>
        <v>1.6999752315652684E-2</v>
      </c>
      <c r="KL133" s="80">
        <f t="shared" si="411"/>
        <v>0</v>
      </c>
      <c r="KM133" s="80">
        <f t="shared" si="411"/>
        <v>0</v>
      </c>
      <c r="KN133" s="80">
        <f t="shared" si="411"/>
        <v>0</v>
      </c>
      <c r="KO133" s="80">
        <f t="shared" si="411"/>
        <v>0</v>
      </c>
      <c r="KP133" s="80">
        <f t="shared" si="411"/>
        <v>2.5783974774820275E-3</v>
      </c>
      <c r="KQ133" s="80">
        <f t="shared" si="411"/>
        <v>0</v>
      </c>
      <c r="KR133" s="80">
        <f t="shared" si="411"/>
        <v>0</v>
      </c>
    </row>
    <row r="134" spans="32:304" x14ac:dyDescent="0.15">
      <c r="AF134" s="79"/>
      <c r="AG134" s="79"/>
      <c r="CT134" s="81">
        <v>6</v>
      </c>
      <c r="CU134" s="82" t="s">
        <v>373</v>
      </c>
      <c r="CV134" s="83" t="s">
        <v>28</v>
      </c>
      <c r="CW134" s="80">
        <f t="shared" ref="CW134:FH134" si="412">CW112/$CT134</f>
        <v>0</v>
      </c>
      <c r="CX134" s="80">
        <f t="shared" si="412"/>
        <v>0</v>
      </c>
      <c r="CY134" s="80">
        <f t="shared" si="412"/>
        <v>0</v>
      </c>
      <c r="CZ134" s="80">
        <f t="shared" si="412"/>
        <v>0</v>
      </c>
      <c r="DA134" s="80">
        <f t="shared" si="412"/>
        <v>1.8511619391473887E-4</v>
      </c>
      <c r="DB134" s="80">
        <f t="shared" si="412"/>
        <v>1.3794696955847556E-5</v>
      </c>
      <c r="DC134" s="80">
        <f t="shared" si="412"/>
        <v>0</v>
      </c>
      <c r="DD134" s="80">
        <f t="shared" si="412"/>
        <v>0</v>
      </c>
      <c r="DE134" s="80">
        <f t="shared" si="412"/>
        <v>3.2919509417335701E-5</v>
      </c>
      <c r="DF134" s="80">
        <f t="shared" si="412"/>
        <v>0</v>
      </c>
      <c r="DG134" s="80">
        <f t="shared" si="412"/>
        <v>0</v>
      </c>
      <c r="DH134" s="80">
        <f t="shared" si="412"/>
        <v>0</v>
      </c>
      <c r="DI134" s="80">
        <f t="shared" si="412"/>
        <v>0</v>
      </c>
      <c r="DJ134" s="80">
        <f t="shared" si="412"/>
        <v>0</v>
      </c>
      <c r="DK134" s="80">
        <f t="shared" si="412"/>
        <v>0</v>
      </c>
      <c r="DL134" s="80">
        <f t="shared" si="412"/>
        <v>2.4067586342348284E-3</v>
      </c>
      <c r="DM134" s="80">
        <f t="shared" si="412"/>
        <v>0</v>
      </c>
      <c r="DN134" s="80">
        <f t="shared" si="412"/>
        <v>0</v>
      </c>
      <c r="DO134" s="80">
        <f t="shared" si="412"/>
        <v>1.7493089245557034E-5</v>
      </c>
      <c r="DP134" s="80">
        <f t="shared" si="412"/>
        <v>6.0863314031342521E-3</v>
      </c>
      <c r="DQ134" s="80">
        <f t="shared" si="412"/>
        <v>0</v>
      </c>
      <c r="DR134" s="80">
        <f t="shared" si="412"/>
        <v>2.3214691423797322E-3</v>
      </c>
      <c r="DS134" s="80">
        <f t="shared" si="412"/>
        <v>2.5279615508145012E-6</v>
      </c>
      <c r="DT134" s="80">
        <f t="shared" si="412"/>
        <v>0</v>
      </c>
      <c r="DU134" s="80">
        <f t="shared" si="412"/>
        <v>0</v>
      </c>
      <c r="DV134" s="80">
        <f t="shared" si="412"/>
        <v>0</v>
      </c>
      <c r="DW134" s="80">
        <f t="shared" si="412"/>
        <v>0</v>
      </c>
      <c r="DX134" s="80">
        <f t="shared" si="412"/>
        <v>0</v>
      </c>
      <c r="DY134" s="80">
        <f t="shared" si="412"/>
        <v>0</v>
      </c>
      <c r="DZ134" s="80">
        <f t="shared" si="412"/>
        <v>0</v>
      </c>
      <c r="EA134" s="80">
        <f t="shared" si="412"/>
        <v>0</v>
      </c>
      <c r="EB134" s="80">
        <f t="shared" si="412"/>
        <v>9.8336162241431212E-6</v>
      </c>
      <c r="EC134" s="80">
        <f t="shared" si="412"/>
        <v>0</v>
      </c>
      <c r="ED134" s="80">
        <f t="shared" si="412"/>
        <v>0</v>
      </c>
      <c r="EE134" s="80">
        <f t="shared" si="412"/>
        <v>0</v>
      </c>
      <c r="EF134" s="80">
        <f t="shared" si="412"/>
        <v>0</v>
      </c>
      <c r="EG134" s="80">
        <f t="shared" si="412"/>
        <v>0</v>
      </c>
      <c r="EH134" s="80">
        <f t="shared" si="412"/>
        <v>0</v>
      </c>
      <c r="EI134" s="80">
        <f t="shared" si="412"/>
        <v>0</v>
      </c>
      <c r="EJ134" s="80">
        <f t="shared" si="412"/>
        <v>0</v>
      </c>
      <c r="EK134" s="80">
        <f t="shared" si="412"/>
        <v>1.5534248215736784E-5</v>
      </c>
      <c r="EL134" s="80">
        <f t="shared" si="412"/>
        <v>0</v>
      </c>
      <c r="EM134" s="80">
        <f t="shared" si="412"/>
        <v>0</v>
      </c>
      <c r="EN134" s="80">
        <f t="shared" si="412"/>
        <v>0</v>
      </c>
      <c r="EO134" s="80">
        <f t="shared" si="412"/>
        <v>0</v>
      </c>
      <c r="EP134" s="80">
        <f t="shared" si="412"/>
        <v>0</v>
      </c>
      <c r="EQ134" s="80">
        <f t="shared" si="412"/>
        <v>3.1697141018766148E-5</v>
      </c>
      <c r="ER134" s="80">
        <f t="shared" si="412"/>
        <v>0</v>
      </c>
      <c r="ES134" s="80">
        <f t="shared" si="412"/>
        <v>0</v>
      </c>
      <c r="ET134" s="80">
        <f t="shared" si="412"/>
        <v>0</v>
      </c>
      <c r="EU134" s="80">
        <f t="shared" si="412"/>
        <v>0</v>
      </c>
      <c r="EV134" s="80">
        <f t="shared" si="412"/>
        <v>1.8339642335786332E-5</v>
      </c>
      <c r="EW134" s="80">
        <f t="shared" si="412"/>
        <v>0</v>
      </c>
      <c r="EX134" s="80">
        <f t="shared" si="412"/>
        <v>0</v>
      </c>
      <c r="EY134" s="80">
        <f t="shared" si="412"/>
        <v>0</v>
      </c>
      <c r="EZ134" s="80">
        <f t="shared" si="412"/>
        <v>0</v>
      </c>
      <c r="FA134" s="80">
        <f t="shared" si="412"/>
        <v>0</v>
      </c>
      <c r="FB134" s="80">
        <f t="shared" si="412"/>
        <v>0</v>
      </c>
      <c r="FC134" s="80">
        <f t="shared" si="412"/>
        <v>0</v>
      </c>
      <c r="FD134" s="80">
        <f t="shared" si="412"/>
        <v>1.2083756802206601E-4</v>
      </c>
      <c r="FE134" s="80">
        <f t="shared" si="412"/>
        <v>2.0291837923962877E-5</v>
      </c>
      <c r="FF134" s="80">
        <f t="shared" si="412"/>
        <v>3.2640511562959535E-4</v>
      </c>
      <c r="FG134" s="80">
        <f t="shared" si="412"/>
        <v>0</v>
      </c>
      <c r="FH134" s="80">
        <f t="shared" si="412"/>
        <v>3.7390622759493584E-5</v>
      </c>
      <c r="FI134" s="80">
        <f t="shared" ref="FI134:HT134" si="413">FI112/$CT134</f>
        <v>0</v>
      </c>
      <c r="FJ134" s="80">
        <f t="shared" si="413"/>
        <v>0</v>
      </c>
      <c r="FK134" s="80">
        <f t="shared" si="413"/>
        <v>0</v>
      </c>
      <c r="FL134" s="80">
        <f t="shared" si="413"/>
        <v>0</v>
      </c>
      <c r="FM134" s="80">
        <f t="shared" si="413"/>
        <v>0</v>
      </c>
      <c r="FN134" s="80">
        <f t="shared" si="413"/>
        <v>0</v>
      </c>
      <c r="FO134" s="80">
        <f t="shared" si="413"/>
        <v>0</v>
      </c>
      <c r="FP134" s="80">
        <f t="shared" si="413"/>
        <v>5.3669235883488934E-5</v>
      </c>
      <c r="FQ134" s="80">
        <f t="shared" si="413"/>
        <v>0</v>
      </c>
      <c r="FR134" s="80">
        <f t="shared" si="413"/>
        <v>3.3812330884891969E-5</v>
      </c>
      <c r="FS134" s="80">
        <f t="shared" si="413"/>
        <v>1.6711783799419481E-4</v>
      </c>
      <c r="FT134" s="80">
        <f t="shared" si="413"/>
        <v>1.988577331317493E-5</v>
      </c>
      <c r="FU134" s="80">
        <f t="shared" si="413"/>
        <v>0</v>
      </c>
      <c r="FV134" s="80">
        <f t="shared" si="413"/>
        <v>0</v>
      </c>
      <c r="FW134" s="80">
        <f t="shared" si="413"/>
        <v>0</v>
      </c>
      <c r="FX134" s="80">
        <f t="shared" si="413"/>
        <v>0</v>
      </c>
      <c r="FY134" s="80">
        <f t="shared" si="413"/>
        <v>0</v>
      </c>
      <c r="FZ134" s="80">
        <f t="shared" si="413"/>
        <v>0</v>
      </c>
      <c r="GA134" s="80">
        <f t="shared" si="413"/>
        <v>0</v>
      </c>
      <c r="GB134" s="80">
        <f t="shared" si="413"/>
        <v>0</v>
      </c>
      <c r="GC134" s="80">
        <f t="shared" si="413"/>
        <v>1.3657177837712655E-5</v>
      </c>
      <c r="GD134" s="80">
        <f t="shared" si="413"/>
        <v>0</v>
      </c>
      <c r="GE134" s="80">
        <f t="shared" si="413"/>
        <v>0</v>
      </c>
      <c r="GF134" s="80">
        <f t="shared" si="413"/>
        <v>0</v>
      </c>
      <c r="GG134" s="80">
        <f t="shared" si="413"/>
        <v>0</v>
      </c>
      <c r="GH134" s="80">
        <f t="shared" si="413"/>
        <v>0</v>
      </c>
      <c r="GI134" s="80">
        <f t="shared" si="413"/>
        <v>0</v>
      </c>
      <c r="GJ134" s="80">
        <f t="shared" si="413"/>
        <v>0</v>
      </c>
      <c r="GK134" s="80">
        <f t="shared" si="413"/>
        <v>0</v>
      </c>
      <c r="GL134" s="80">
        <f t="shared" si="413"/>
        <v>0</v>
      </c>
      <c r="GM134" s="80">
        <f t="shared" si="413"/>
        <v>0</v>
      </c>
      <c r="GN134" s="80">
        <f t="shared" si="413"/>
        <v>0</v>
      </c>
      <c r="GO134" s="80">
        <f t="shared" si="413"/>
        <v>0</v>
      </c>
      <c r="GP134" s="80">
        <f t="shared" si="413"/>
        <v>0</v>
      </c>
      <c r="GQ134" s="80">
        <f t="shared" si="413"/>
        <v>0</v>
      </c>
      <c r="GR134" s="80">
        <f t="shared" si="413"/>
        <v>0</v>
      </c>
      <c r="GS134" s="80">
        <f t="shared" si="413"/>
        <v>0</v>
      </c>
      <c r="GT134" s="80">
        <f t="shared" si="413"/>
        <v>3.6843376580063763E-5</v>
      </c>
      <c r="GU134" s="80">
        <f t="shared" si="413"/>
        <v>0</v>
      </c>
      <c r="GV134" s="80">
        <f t="shared" si="413"/>
        <v>0</v>
      </c>
      <c r="GW134" s="80">
        <f t="shared" si="413"/>
        <v>0</v>
      </c>
      <c r="GX134" s="80">
        <f t="shared" si="413"/>
        <v>0</v>
      </c>
      <c r="GY134" s="80">
        <f t="shared" si="413"/>
        <v>0</v>
      </c>
      <c r="GZ134" s="80">
        <f t="shared" si="413"/>
        <v>0</v>
      </c>
      <c r="HA134" s="80">
        <f t="shared" si="413"/>
        <v>0</v>
      </c>
      <c r="HB134" s="80">
        <f t="shared" si="413"/>
        <v>2.6662144947686598E-6</v>
      </c>
      <c r="HC134" s="80">
        <f t="shared" si="413"/>
        <v>0</v>
      </c>
      <c r="HD134" s="80">
        <f t="shared" si="413"/>
        <v>0</v>
      </c>
      <c r="HE134" s="80">
        <f t="shared" si="413"/>
        <v>0</v>
      </c>
      <c r="HF134" s="80">
        <f t="shared" si="413"/>
        <v>0</v>
      </c>
      <c r="HG134" s="80">
        <f t="shared" si="413"/>
        <v>0</v>
      </c>
      <c r="HH134" s="80">
        <f t="shared" si="413"/>
        <v>0</v>
      </c>
      <c r="HI134" s="80">
        <f t="shared" si="413"/>
        <v>6.5327407249406547E-6</v>
      </c>
      <c r="HJ134" s="80">
        <f t="shared" si="413"/>
        <v>0</v>
      </c>
      <c r="HK134" s="80">
        <f t="shared" si="413"/>
        <v>8.9643429900473451E-5</v>
      </c>
      <c r="HL134" s="80">
        <f t="shared" si="413"/>
        <v>0</v>
      </c>
      <c r="HM134" s="80">
        <f t="shared" si="413"/>
        <v>0</v>
      </c>
      <c r="HN134" s="80">
        <f t="shared" si="413"/>
        <v>0</v>
      </c>
      <c r="HO134" s="80">
        <f t="shared" si="413"/>
        <v>3.1942399728402939E-5</v>
      </c>
      <c r="HP134" s="80">
        <f t="shared" si="413"/>
        <v>1.4069503217357827E-5</v>
      </c>
      <c r="HQ134" s="80">
        <f t="shared" si="413"/>
        <v>1.0057831458791341E-5</v>
      </c>
      <c r="HR134" s="80">
        <f t="shared" si="413"/>
        <v>8.6662320053773555E-5</v>
      </c>
      <c r="HS134" s="80">
        <f t="shared" si="413"/>
        <v>0</v>
      </c>
      <c r="HT134" s="80">
        <f t="shared" si="413"/>
        <v>2.7960240892297212E-5</v>
      </c>
      <c r="HU134" s="80">
        <f t="shared" ref="HU134:KF134" si="414">HU112/$CT134</f>
        <v>0</v>
      </c>
      <c r="HV134" s="80">
        <f t="shared" si="414"/>
        <v>0</v>
      </c>
      <c r="HW134" s="80">
        <f t="shared" si="414"/>
        <v>0</v>
      </c>
      <c r="HX134" s="80">
        <f t="shared" si="414"/>
        <v>0</v>
      </c>
      <c r="HY134" s="80">
        <f t="shared" si="414"/>
        <v>0</v>
      </c>
      <c r="HZ134" s="80">
        <f t="shared" si="414"/>
        <v>0</v>
      </c>
      <c r="IA134" s="80">
        <f t="shared" si="414"/>
        <v>0</v>
      </c>
      <c r="IB134" s="80">
        <f t="shared" si="414"/>
        <v>0</v>
      </c>
      <c r="IC134" s="80">
        <f t="shared" si="414"/>
        <v>0</v>
      </c>
      <c r="ID134" s="80">
        <f t="shared" si="414"/>
        <v>0</v>
      </c>
      <c r="IE134" s="80">
        <f t="shared" si="414"/>
        <v>0</v>
      </c>
      <c r="IF134" s="80">
        <f t="shared" si="414"/>
        <v>0</v>
      </c>
      <c r="IG134" s="80">
        <f t="shared" si="414"/>
        <v>9.6835938221807964E-6</v>
      </c>
      <c r="IH134" s="80">
        <f t="shared" si="414"/>
        <v>0</v>
      </c>
      <c r="II134" s="80">
        <f t="shared" si="414"/>
        <v>0</v>
      </c>
      <c r="IJ134" s="80">
        <f t="shared" si="414"/>
        <v>0</v>
      </c>
      <c r="IK134" s="80">
        <f t="shared" si="414"/>
        <v>0</v>
      </c>
      <c r="IL134" s="80">
        <f t="shared" si="414"/>
        <v>0</v>
      </c>
      <c r="IM134" s="80">
        <f t="shared" si="414"/>
        <v>0</v>
      </c>
      <c r="IN134" s="80">
        <f t="shared" si="414"/>
        <v>0</v>
      </c>
      <c r="IO134" s="80">
        <f t="shared" si="414"/>
        <v>0</v>
      </c>
      <c r="IP134" s="80">
        <f t="shared" si="414"/>
        <v>0</v>
      </c>
      <c r="IQ134" s="80">
        <f t="shared" si="414"/>
        <v>0</v>
      </c>
      <c r="IR134" s="80">
        <f t="shared" si="414"/>
        <v>0</v>
      </c>
      <c r="IS134" s="80">
        <f t="shared" si="414"/>
        <v>0</v>
      </c>
      <c r="IT134" s="80">
        <f t="shared" si="414"/>
        <v>1.7216945670750555E-5</v>
      </c>
      <c r="IU134" s="80">
        <f t="shared" si="414"/>
        <v>0</v>
      </c>
      <c r="IV134" s="80">
        <f t="shared" si="414"/>
        <v>0</v>
      </c>
      <c r="IW134" s="80">
        <f t="shared" si="414"/>
        <v>0</v>
      </c>
      <c r="IX134" s="80">
        <f t="shared" si="414"/>
        <v>5.4803544412305254E-6</v>
      </c>
      <c r="IY134" s="80">
        <f t="shared" si="414"/>
        <v>0</v>
      </c>
      <c r="IZ134" s="80">
        <f t="shared" si="414"/>
        <v>0</v>
      </c>
      <c r="JA134" s="80">
        <f t="shared" si="414"/>
        <v>0</v>
      </c>
      <c r="JB134" s="80">
        <f t="shared" si="414"/>
        <v>0</v>
      </c>
      <c r="JC134" s="80">
        <f t="shared" si="414"/>
        <v>0</v>
      </c>
      <c r="JD134" s="80">
        <f t="shared" si="414"/>
        <v>0</v>
      </c>
      <c r="JE134" s="80">
        <f t="shared" si="414"/>
        <v>0</v>
      </c>
      <c r="JF134" s="80">
        <f t="shared" si="414"/>
        <v>0</v>
      </c>
      <c r="JG134" s="80">
        <f t="shared" si="414"/>
        <v>0</v>
      </c>
      <c r="JH134" s="80">
        <f t="shared" si="414"/>
        <v>0</v>
      </c>
      <c r="JI134" s="80">
        <f t="shared" si="414"/>
        <v>2.0833160755136238E-5</v>
      </c>
      <c r="JJ134" s="80">
        <f t="shared" si="414"/>
        <v>0</v>
      </c>
      <c r="JK134" s="80">
        <f t="shared" si="414"/>
        <v>0</v>
      </c>
      <c r="JL134" s="80">
        <f t="shared" si="414"/>
        <v>0</v>
      </c>
      <c r="JM134" s="80">
        <f t="shared" si="414"/>
        <v>0</v>
      </c>
      <c r="JN134" s="80">
        <f t="shared" si="414"/>
        <v>0</v>
      </c>
      <c r="JO134" s="80">
        <f t="shared" si="414"/>
        <v>0</v>
      </c>
      <c r="JP134" s="80">
        <f t="shared" si="414"/>
        <v>0</v>
      </c>
      <c r="JQ134" s="80">
        <f t="shared" si="414"/>
        <v>0</v>
      </c>
      <c r="JR134" s="80">
        <f t="shared" si="414"/>
        <v>5.9186190665141037E-5</v>
      </c>
      <c r="JS134" s="80">
        <f t="shared" si="414"/>
        <v>0</v>
      </c>
      <c r="JT134" s="80">
        <f t="shared" si="414"/>
        <v>0</v>
      </c>
      <c r="JU134" s="80">
        <f t="shared" si="414"/>
        <v>0</v>
      </c>
      <c r="JV134" s="80">
        <f t="shared" si="414"/>
        <v>0</v>
      </c>
      <c r="JW134" s="80">
        <f t="shared" si="414"/>
        <v>3.1969449846309348E-4</v>
      </c>
      <c r="JX134" s="80">
        <f t="shared" si="414"/>
        <v>0</v>
      </c>
      <c r="JY134" s="80">
        <f t="shared" si="414"/>
        <v>0</v>
      </c>
      <c r="JZ134" s="80">
        <f t="shared" si="414"/>
        <v>1.2128555571889818E-2</v>
      </c>
      <c r="KA134" s="80">
        <f t="shared" si="414"/>
        <v>0</v>
      </c>
      <c r="KB134" s="80">
        <f t="shared" si="414"/>
        <v>0</v>
      </c>
      <c r="KC134" s="80">
        <f t="shared" si="414"/>
        <v>0</v>
      </c>
      <c r="KD134" s="80">
        <f t="shared" si="414"/>
        <v>0</v>
      </c>
      <c r="KE134" s="80">
        <f t="shared" si="414"/>
        <v>1.6480127465330198E-4</v>
      </c>
      <c r="KF134" s="80">
        <f t="shared" si="414"/>
        <v>2.0713406682631191E-2</v>
      </c>
      <c r="KG134" s="80">
        <f t="shared" ref="KG134:KR134" si="415">KG112/$CT134</f>
        <v>0</v>
      </c>
      <c r="KH134" s="80">
        <f t="shared" si="415"/>
        <v>2.0638499843784988E-3</v>
      </c>
      <c r="KI134" s="80">
        <f t="shared" si="415"/>
        <v>0</v>
      </c>
      <c r="KJ134" s="80">
        <f t="shared" si="415"/>
        <v>0</v>
      </c>
      <c r="KK134" s="80">
        <f t="shared" si="415"/>
        <v>7.2859518378637E-3</v>
      </c>
      <c r="KL134" s="80">
        <f t="shared" si="415"/>
        <v>2.9721076626408084E-4</v>
      </c>
      <c r="KM134" s="80">
        <f t="shared" si="415"/>
        <v>3.6523399870606802E-6</v>
      </c>
      <c r="KN134" s="80">
        <f t="shared" si="415"/>
        <v>8.4674632667311561E-5</v>
      </c>
      <c r="KO134" s="80">
        <f t="shared" si="415"/>
        <v>1.5085419313839318E-4</v>
      </c>
      <c r="KP134" s="80">
        <f t="shared" si="415"/>
        <v>3.2929745071389919E-4</v>
      </c>
      <c r="KQ134" s="80">
        <f t="shared" si="415"/>
        <v>0</v>
      </c>
      <c r="KR134" s="80">
        <f t="shared" si="415"/>
        <v>0</v>
      </c>
    </row>
    <row r="135" spans="32:304" x14ac:dyDescent="0.15">
      <c r="AF135" s="79"/>
      <c r="AG135" s="79"/>
      <c r="CT135" s="81">
        <v>3</v>
      </c>
      <c r="CU135" s="82" t="s">
        <v>372</v>
      </c>
      <c r="CV135" s="83" t="s">
        <v>29</v>
      </c>
      <c r="CW135" s="80">
        <f t="shared" ref="CW135:FH135" si="416">CW113/$CT135</f>
        <v>6.3922972583689612E-5</v>
      </c>
      <c r="CX135" s="80">
        <f t="shared" si="416"/>
        <v>0</v>
      </c>
      <c r="CY135" s="80">
        <f t="shared" si="416"/>
        <v>6.2119021699907028E-4</v>
      </c>
      <c r="CZ135" s="80">
        <f t="shared" si="416"/>
        <v>0</v>
      </c>
      <c r="DA135" s="80">
        <f t="shared" si="416"/>
        <v>2.8817517784917056E-4</v>
      </c>
      <c r="DB135" s="80">
        <f t="shared" si="416"/>
        <v>0</v>
      </c>
      <c r="DC135" s="80">
        <f t="shared" si="416"/>
        <v>0</v>
      </c>
      <c r="DD135" s="80">
        <f t="shared" si="416"/>
        <v>0</v>
      </c>
      <c r="DE135" s="80">
        <f t="shared" si="416"/>
        <v>6.9450588611026729E-4</v>
      </c>
      <c r="DF135" s="80">
        <f t="shared" si="416"/>
        <v>0</v>
      </c>
      <c r="DG135" s="80">
        <f t="shared" si="416"/>
        <v>0</v>
      </c>
      <c r="DH135" s="80">
        <f t="shared" si="416"/>
        <v>4.9908465058618281E-4</v>
      </c>
      <c r="DI135" s="80">
        <f t="shared" si="416"/>
        <v>0</v>
      </c>
      <c r="DJ135" s="80">
        <f t="shared" si="416"/>
        <v>0</v>
      </c>
      <c r="DK135" s="80">
        <f t="shared" si="416"/>
        <v>0</v>
      </c>
      <c r="DL135" s="80">
        <f t="shared" si="416"/>
        <v>0</v>
      </c>
      <c r="DM135" s="80">
        <f t="shared" si="416"/>
        <v>0</v>
      </c>
      <c r="DN135" s="80">
        <f t="shared" si="416"/>
        <v>0</v>
      </c>
      <c r="DO135" s="80">
        <f t="shared" si="416"/>
        <v>3.2389556606145971E-5</v>
      </c>
      <c r="DP135" s="80">
        <f t="shared" si="416"/>
        <v>0</v>
      </c>
      <c r="DQ135" s="80">
        <f t="shared" si="416"/>
        <v>1.2947162849082077E-5</v>
      </c>
      <c r="DR135" s="80">
        <f t="shared" si="416"/>
        <v>0</v>
      </c>
      <c r="DS135" s="80">
        <f t="shared" si="416"/>
        <v>0</v>
      </c>
      <c r="DT135" s="80">
        <f t="shared" si="416"/>
        <v>7.3596818773918231E-3</v>
      </c>
      <c r="DU135" s="80">
        <f t="shared" si="416"/>
        <v>0</v>
      </c>
      <c r="DV135" s="80">
        <f t="shared" si="416"/>
        <v>0</v>
      </c>
      <c r="DW135" s="80">
        <f t="shared" si="416"/>
        <v>0</v>
      </c>
      <c r="DX135" s="80">
        <f t="shared" si="416"/>
        <v>0</v>
      </c>
      <c r="DY135" s="80">
        <f t="shared" si="416"/>
        <v>7.5953465135406492E-5</v>
      </c>
      <c r="DZ135" s="80">
        <f t="shared" si="416"/>
        <v>1.9488367300420558E-4</v>
      </c>
      <c r="EA135" s="80">
        <f t="shared" si="416"/>
        <v>0</v>
      </c>
      <c r="EB135" s="80">
        <f t="shared" si="416"/>
        <v>0</v>
      </c>
      <c r="EC135" s="80">
        <f t="shared" si="416"/>
        <v>1.5960318655271197E-4</v>
      </c>
      <c r="ED135" s="80">
        <f t="shared" si="416"/>
        <v>0</v>
      </c>
      <c r="EE135" s="80">
        <f t="shared" si="416"/>
        <v>0</v>
      </c>
      <c r="EF135" s="80">
        <f t="shared" si="416"/>
        <v>0</v>
      </c>
      <c r="EG135" s="80">
        <f t="shared" si="416"/>
        <v>1.6802599147351899E-5</v>
      </c>
      <c r="EH135" s="80">
        <f t="shared" si="416"/>
        <v>0</v>
      </c>
      <c r="EI135" s="80">
        <f t="shared" si="416"/>
        <v>5.6199998626173973E-3</v>
      </c>
      <c r="EJ135" s="80">
        <f t="shared" si="416"/>
        <v>5.6937696021611668E-3</v>
      </c>
      <c r="EK135" s="80">
        <f t="shared" si="416"/>
        <v>1.1775596245365535E-4</v>
      </c>
      <c r="EL135" s="80">
        <f t="shared" si="416"/>
        <v>1.0656651341244031E-2</v>
      </c>
      <c r="EM135" s="80">
        <f t="shared" si="416"/>
        <v>4.5979829667347613E-4</v>
      </c>
      <c r="EN135" s="80">
        <f t="shared" si="416"/>
        <v>0</v>
      </c>
      <c r="EO135" s="80">
        <f t="shared" si="416"/>
        <v>2.207322067855852E-5</v>
      </c>
      <c r="EP135" s="80">
        <f t="shared" si="416"/>
        <v>0</v>
      </c>
      <c r="EQ135" s="80">
        <f t="shared" si="416"/>
        <v>1.241998613458056E-4</v>
      </c>
      <c r="ER135" s="80">
        <f t="shared" si="416"/>
        <v>7.2514581283252439E-5</v>
      </c>
      <c r="ES135" s="80">
        <f t="shared" si="416"/>
        <v>1.6190427016525132E-5</v>
      </c>
      <c r="ET135" s="80">
        <f t="shared" si="416"/>
        <v>0</v>
      </c>
      <c r="EU135" s="80">
        <f t="shared" si="416"/>
        <v>0</v>
      </c>
      <c r="EV135" s="80">
        <f t="shared" si="416"/>
        <v>0</v>
      </c>
      <c r="EW135" s="80">
        <f t="shared" si="416"/>
        <v>1.3401696278577829E-3</v>
      </c>
      <c r="EX135" s="80">
        <f t="shared" si="416"/>
        <v>6.9637726498634426E-4</v>
      </c>
      <c r="EY135" s="80">
        <f t="shared" si="416"/>
        <v>3.5437467845033709E-5</v>
      </c>
      <c r="EZ135" s="80">
        <f t="shared" si="416"/>
        <v>0</v>
      </c>
      <c r="FA135" s="80">
        <f t="shared" si="416"/>
        <v>1.0767027648347566E-3</v>
      </c>
      <c r="FB135" s="80">
        <f t="shared" si="416"/>
        <v>5.9181832998130024E-4</v>
      </c>
      <c r="FC135" s="80">
        <f t="shared" si="416"/>
        <v>1.2155153631197375E-3</v>
      </c>
      <c r="FD135" s="80">
        <f t="shared" si="416"/>
        <v>5.5036686980218551E-4</v>
      </c>
      <c r="FE135" s="80">
        <f t="shared" si="416"/>
        <v>4.1226915225607988E-3</v>
      </c>
      <c r="FF135" s="80">
        <f t="shared" si="416"/>
        <v>5.4615684733420975E-4</v>
      </c>
      <c r="FG135" s="80">
        <f t="shared" si="416"/>
        <v>0</v>
      </c>
      <c r="FH135" s="80">
        <f t="shared" si="416"/>
        <v>5.5611367843683981E-4</v>
      </c>
      <c r="FI135" s="80">
        <f t="shared" ref="FI135:HT135" si="417">FI113/$CT135</f>
        <v>2.0473461855093414E-4</v>
      </c>
      <c r="FJ135" s="80">
        <f t="shared" si="417"/>
        <v>0</v>
      </c>
      <c r="FK135" s="80">
        <f t="shared" si="417"/>
        <v>4.2005383225780281E-5</v>
      </c>
      <c r="FL135" s="80">
        <f t="shared" si="417"/>
        <v>0</v>
      </c>
      <c r="FM135" s="80">
        <f t="shared" si="417"/>
        <v>0</v>
      </c>
      <c r="FN135" s="80">
        <f t="shared" si="417"/>
        <v>1.6184351419203598E-4</v>
      </c>
      <c r="FO135" s="80">
        <f t="shared" si="417"/>
        <v>0</v>
      </c>
      <c r="FP135" s="80">
        <f t="shared" si="417"/>
        <v>4.6995548323889051E-4</v>
      </c>
      <c r="FQ135" s="80">
        <f t="shared" si="417"/>
        <v>0</v>
      </c>
      <c r="FR135" s="80">
        <f t="shared" si="417"/>
        <v>0</v>
      </c>
      <c r="FS135" s="80">
        <f t="shared" si="417"/>
        <v>3.1064781691179558E-4</v>
      </c>
      <c r="FT135" s="80">
        <f t="shared" si="417"/>
        <v>1.7923251070142517E-4</v>
      </c>
      <c r="FU135" s="80">
        <f t="shared" si="417"/>
        <v>0</v>
      </c>
      <c r="FV135" s="80">
        <f t="shared" si="417"/>
        <v>0</v>
      </c>
      <c r="FW135" s="80">
        <f t="shared" si="417"/>
        <v>0</v>
      </c>
      <c r="FX135" s="80">
        <f t="shared" si="417"/>
        <v>8.4056364627213198E-5</v>
      </c>
      <c r="FY135" s="80">
        <f t="shared" si="417"/>
        <v>1.1761553770476764E-4</v>
      </c>
      <c r="FZ135" s="80">
        <f t="shared" si="417"/>
        <v>0</v>
      </c>
      <c r="GA135" s="80">
        <f t="shared" si="417"/>
        <v>0</v>
      </c>
      <c r="GB135" s="80">
        <f t="shared" si="417"/>
        <v>0</v>
      </c>
      <c r="GC135" s="80">
        <f t="shared" si="417"/>
        <v>2.0357261485865407E-4</v>
      </c>
      <c r="GD135" s="80">
        <f t="shared" si="417"/>
        <v>1.5906850736577204E-4</v>
      </c>
      <c r="GE135" s="80">
        <f t="shared" si="417"/>
        <v>0</v>
      </c>
      <c r="GF135" s="80">
        <f t="shared" si="417"/>
        <v>0</v>
      </c>
      <c r="GG135" s="80">
        <f t="shared" si="417"/>
        <v>0</v>
      </c>
      <c r="GH135" s="80">
        <f t="shared" si="417"/>
        <v>0</v>
      </c>
      <c r="GI135" s="80">
        <f t="shared" si="417"/>
        <v>8.0532983115847744E-5</v>
      </c>
      <c r="GJ135" s="80">
        <f t="shared" si="417"/>
        <v>0</v>
      </c>
      <c r="GK135" s="80">
        <f t="shared" si="417"/>
        <v>0</v>
      </c>
      <c r="GL135" s="80">
        <f t="shared" si="417"/>
        <v>0</v>
      </c>
      <c r="GM135" s="80">
        <f t="shared" si="417"/>
        <v>0</v>
      </c>
      <c r="GN135" s="80">
        <f t="shared" si="417"/>
        <v>8.6447660126788431E-5</v>
      </c>
      <c r="GO135" s="80">
        <f t="shared" si="417"/>
        <v>5.5637463041573837E-5</v>
      </c>
      <c r="GP135" s="80">
        <f t="shared" si="417"/>
        <v>0</v>
      </c>
      <c r="GQ135" s="80">
        <f t="shared" si="417"/>
        <v>0</v>
      </c>
      <c r="GR135" s="80">
        <f t="shared" si="417"/>
        <v>8.5648245218333219E-5</v>
      </c>
      <c r="GS135" s="80">
        <f t="shared" si="417"/>
        <v>0</v>
      </c>
      <c r="GT135" s="80">
        <f t="shared" si="417"/>
        <v>4.6418827425210435E-5</v>
      </c>
      <c r="GU135" s="80">
        <f t="shared" si="417"/>
        <v>0</v>
      </c>
      <c r="GV135" s="80">
        <f t="shared" si="417"/>
        <v>6.222912762860948E-5</v>
      </c>
      <c r="GW135" s="80">
        <f t="shared" si="417"/>
        <v>0</v>
      </c>
      <c r="GX135" s="80">
        <f t="shared" si="417"/>
        <v>2.541766192737061E-4</v>
      </c>
      <c r="GY135" s="80">
        <f t="shared" si="417"/>
        <v>6.7832107188105142E-4</v>
      </c>
      <c r="GZ135" s="80">
        <f t="shared" si="417"/>
        <v>6.460083082666098E-5</v>
      </c>
      <c r="HA135" s="80">
        <f t="shared" si="417"/>
        <v>0</v>
      </c>
      <c r="HB135" s="80">
        <f t="shared" si="417"/>
        <v>0</v>
      </c>
      <c r="HC135" s="80">
        <f t="shared" si="417"/>
        <v>0</v>
      </c>
      <c r="HD135" s="80">
        <f t="shared" si="417"/>
        <v>1.8783647252056453E-3</v>
      </c>
      <c r="HE135" s="80">
        <f t="shared" si="417"/>
        <v>0</v>
      </c>
      <c r="HF135" s="80">
        <f t="shared" si="417"/>
        <v>0</v>
      </c>
      <c r="HG135" s="80">
        <f t="shared" si="417"/>
        <v>0</v>
      </c>
      <c r="HH135" s="80">
        <f t="shared" si="417"/>
        <v>0</v>
      </c>
      <c r="HI135" s="80">
        <f t="shared" si="417"/>
        <v>0</v>
      </c>
      <c r="HJ135" s="80">
        <f t="shared" si="417"/>
        <v>0</v>
      </c>
      <c r="HK135" s="80">
        <f t="shared" si="417"/>
        <v>9.6983951529961169E-4</v>
      </c>
      <c r="HL135" s="80">
        <f t="shared" si="417"/>
        <v>0</v>
      </c>
      <c r="HM135" s="80">
        <f t="shared" si="417"/>
        <v>0</v>
      </c>
      <c r="HN135" s="80">
        <f t="shared" si="417"/>
        <v>0</v>
      </c>
      <c r="HO135" s="80">
        <f t="shared" si="417"/>
        <v>3.6713840010507136E-5</v>
      </c>
      <c r="HP135" s="80">
        <f t="shared" si="417"/>
        <v>0</v>
      </c>
      <c r="HQ135" s="80">
        <f t="shared" si="417"/>
        <v>0</v>
      </c>
      <c r="HR135" s="80">
        <f t="shared" si="417"/>
        <v>2.103952989425359E-3</v>
      </c>
      <c r="HS135" s="80">
        <f t="shared" si="417"/>
        <v>0</v>
      </c>
      <c r="HT135" s="80">
        <f t="shared" si="417"/>
        <v>0</v>
      </c>
      <c r="HU135" s="80">
        <f t="shared" ref="HU135:KF135" si="418">HU113/$CT135</f>
        <v>0</v>
      </c>
      <c r="HV135" s="80">
        <f t="shared" si="418"/>
        <v>0</v>
      </c>
      <c r="HW135" s="80">
        <f t="shared" si="418"/>
        <v>0</v>
      </c>
      <c r="HX135" s="80">
        <f t="shared" si="418"/>
        <v>0</v>
      </c>
      <c r="HY135" s="80">
        <f t="shared" si="418"/>
        <v>0</v>
      </c>
      <c r="HZ135" s="80">
        <f t="shared" si="418"/>
        <v>0</v>
      </c>
      <c r="IA135" s="80">
        <f t="shared" si="418"/>
        <v>0</v>
      </c>
      <c r="IB135" s="80">
        <f t="shared" si="418"/>
        <v>0</v>
      </c>
      <c r="IC135" s="80">
        <f t="shared" si="418"/>
        <v>3.4748940234094748E-4</v>
      </c>
      <c r="ID135" s="80">
        <f t="shared" si="418"/>
        <v>0</v>
      </c>
      <c r="IE135" s="80">
        <f t="shared" si="418"/>
        <v>3.4395968524163002E-5</v>
      </c>
      <c r="IF135" s="80">
        <f t="shared" si="418"/>
        <v>6.1902341787383394E-5</v>
      </c>
      <c r="IG135" s="80">
        <f t="shared" si="418"/>
        <v>0</v>
      </c>
      <c r="IH135" s="80">
        <f t="shared" si="418"/>
        <v>0</v>
      </c>
      <c r="II135" s="80">
        <f t="shared" si="418"/>
        <v>0</v>
      </c>
      <c r="IJ135" s="80">
        <f t="shared" si="418"/>
        <v>0</v>
      </c>
      <c r="IK135" s="80">
        <f t="shared" si="418"/>
        <v>0</v>
      </c>
      <c r="IL135" s="80">
        <f t="shared" si="418"/>
        <v>0</v>
      </c>
      <c r="IM135" s="80">
        <f t="shared" si="418"/>
        <v>0</v>
      </c>
      <c r="IN135" s="80">
        <f t="shared" si="418"/>
        <v>2.6337503340432384E-4</v>
      </c>
      <c r="IO135" s="80">
        <f t="shared" si="418"/>
        <v>0</v>
      </c>
      <c r="IP135" s="80">
        <f t="shared" si="418"/>
        <v>4.5914532412100817E-5</v>
      </c>
      <c r="IQ135" s="80">
        <f t="shared" si="418"/>
        <v>7.7339872498962306E-5</v>
      </c>
      <c r="IR135" s="80">
        <f t="shared" si="418"/>
        <v>0</v>
      </c>
      <c r="IS135" s="80">
        <f t="shared" si="418"/>
        <v>0</v>
      </c>
      <c r="IT135" s="80">
        <f t="shared" si="418"/>
        <v>1.2453135608465405E-4</v>
      </c>
      <c r="IU135" s="80">
        <f t="shared" si="418"/>
        <v>1.3041092465624287E-5</v>
      </c>
      <c r="IV135" s="80">
        <f t="shared" si="418"/>
        <v>0</v>
      </c>
      <c r="IW135" s="80">
        <f t="shared" si="418"/>
        <v>0</v>
      </c>
      <c r="IX135" s="80">
        <f t="shared" si="418"/>
        <v>0</v>
      </c>
      <c r="IY135" s="80">
        <f t="shared" si="418"/>
        <v>0</v>
      </c>
      <c r="IZ135" s="80">
        <f t="shared" si="418"/>
        <v>0</v>
      </c>
      <c r="JA135" s="80">
        <f t="shared" si="418"/>
        <v>0</v>
      </c>
      <c r="JB135" s="80">
        <f t="shared" si="418"/>
        <v>0</v>
      </c>
      <c r="JC135" s="80">
        <f t="shared" si="418"/>
        <v>0</v>
      </c>
      <c r="JD135" s="80">
        <f t="shared" si="418"/>
        <v>7.9718683028938501E-5</v>
      </c>
      <c r="JE135" s="80">
        <f t="shared" si="418"/>
        <v>0</v>
      </c>
      <c r="JF135" s="80">
        <f t="shared" si="418"/>
        <v>0</v>
      </c>
      <c r="JG135" s="80">
        <f t="shared" si="418"/>
        <v>0</v>
      </c>
      <c r="JH135" s="80">
        <f t="shared" si="418"/>
        <v>0</v>
      </c>
      <c r="JI135" s="80">
        <f t="shared" si="418"/>
        <v>1.5902778685396302E-3</v>
      </c>
      <c r="JJ135" s="80">
        <f t="shared" si="418"/>
        <v>3.6716969116409827E-4</v>
      </c>
      <c r="JK135" s="80">
        <f t="shared" si="418"/>
        <v>3.1226414473071451E-2</v>
      </c>
      <c r="JL135" s="80">
        <f t="shared" si="418"/>
        <v>2.2462729927175168E-3</v>
      </c>
      <c r="JM135" s="80">
        <f t="shared" si="418"/>
        <v>0</v>
      </c>
      <c r="JN135" s="80">
        <f t="shared" si="418"/>
        <v>1.4760425026647962E-4</v>
      </c>
      <c r="JO135" s="80">
        <f t="shared" si="418"/>
        <v>0</v>
      </c>
      <c r="JP135" s="80">
        <f t="shared" si="418"/>
        <v>2.7702173318073679E-4</v>
      </c>
      <c r="JQ135" s="80">
        <f t="shared" si="418"/>
        <v>0</v>
      </c>
      <c r="JR135" s="80">
        <f t="shared" si="418"/>
        <v>3.7198895429184585E-3</v>
      </c>
      <c r="JS135" s="80">
        <f t="shared" si="418"/>
        <v>2.4512100558265377E-5</v>
      </c>
      <c r="JT135" s="80">
        <f t="shared" si="418"/>
        <v>0</v>
      </c>
      <c r="JU135" s="80">
        <f t="shared" si="418"/>
        <v>2.3553409461358741E-3</v>
      </c>
      <c r="JV135" s="80">
        <f t="shared" si="418"/>
        <v>1.7468946289282703E-3</v>
      </c>
      <c r="JW135" s="80">
        <f t="shared" si="418"/>
        <v>4.4073512348552507E-4</v>
      </c>
      <c r="JX135" s="80">
        <f t="shared" si="418"/>
        <v>6.3110630073675157E-5</v>
      </c>
      <c r="JY135" s="80">
        <f t="shared" si="418"/>
        <v>0</v>
      </c>
      <c r="JZ135" s="80">
        <f t="shared" si="418"/>
        <v>1.4022043150623666E-2</v>
      </c>
      <c r="KA135" s="80">
        <f t="shared" si="418"/>
        <v>0</v>
      </c>
      <c r="KB135" s="80">
        <f t="shared" si="418"/>
        <v>0</v>
      </c>
      <c r="KC135" s="80">
        <f t="shared" si="418"/>
        <v>0</v>
      </c>
      <c r="KD135" s="80">
        <f t="shared" si="418"/>
        <v>0</v>
      </c>
      <c r="KE135" s="80">
        <f t="shared" si="418"/>
        <v>0</v>
      </c>
      <c r="KF135" s="80">
        <f t="shared" si="418"/>
        <v>0</v>
      </c>
      <c r="KG135" s="80">
        <f t="shared" ref="KG135:KR135" si="419">KG113/$CT135</f>
        <v>0</v>
      </c>
      <c r="KH135" s="80">
        <f t="shared" si="419"/>
        <v>2.9958514235754641E-3</v>
      </c>
      <c r="KI135" s="80">
        <f t="shared" si="419"/>
        <v>0</v>
      </c>
      <c r="KJ135" s="80">
        <f t="shared" si="419"/>
        <v>0</v>
      </c>
      <c r="KK135" s="80">
        <f t="shared" si="419"/>
        <v>3.093983772926833E-3</v>
      </c>
      <c r="KL135" s="80">
        <f t="shared" si="419"/>
        <v>0</v>
      </c>
      <c r="KM135" s="80">
        <f t="shared" si="419"/>
        <v>0</v>
      </c>
      <c r="KN135" s="80">
        <f t="shared" si="419"/>
        <v>0</v>
      </c>
      <c r="KO135" s="80">
        <f t="shared" si="419"/>
        <v>0</v>
      </c>
      <c r="KP135" s="80">
        <f t="shared" si="419"/>
        <v>0</v>
      </c>
      <c r="KQ135" s="80">
        <f t="shared" si="419"/>
        <v>0</v>
      </c>
      <c r="KR135" s="80">
        <f t="shared" si="419"/>
        <v>2.2849119156637425E-4</v>
      </c>
    </row>
    <row r="136" spans="32:304" x14ac:dyDescent="0.15">
      <c r="AF136" s="79"/>
      <c r="AG136" s="79"/>
      <c r="CT136" s="81">
        <v>4</v>
      </c>
      <c r="CU136" s="82" t="s">
        <v>371</v>
      </c>
      <c r="CV136" s="83" t="s">
        <v>30</v>
      </c>
      <c r="CW136" s="80">
        <f t="shared" ref="CW136:FH136" si="420">CW114/$CT136</f>
        <v>1.3441556484865783E-3</v>
      </c>
      <c r="CX136" s="80">
        <f t="shared" si="420"/>
        <v>0</v>
      </c>
      <c r="CY136" s="80">
        <f t="shared" si="420"/>
        <v>6.1842751520932936E-4</v>
      </c>
      <c r="CZ136" s="80">
        <f t="shared" si="420"/>
        <v>8.5704949802132782E-5</v>
      </c>
      <c r="DA136" s="80">
        <f t="shared" si="420"/>
        <v>1.4380690852288636E-3</v>
      </c>
      <c r="DB136" s="80">
        <f t="shared" si="420"/>
        <v>2.8952942443536501E-4</v>
      </c>
      <c r="DC136" s="80">
        <f t="shared" si="420"/>
        <v>0</v>
      </c>
      <c r="DD136" s="80">
        <f t="shared" si="420"/>
        <v>2.6548763061572791E-5</v>
      </c>
      <c r="DE136" s="80">
        <f t="shared" si="420"/>
        <v>3.4920778898930255E-5</v>
      </c>
      <c r="DF136" s="80">
        <f t="shared" si="420"/>
        <v>0</v>
      </c>
      <c r="DG136" s="80">
        <f t="shared" si="420"/>
        <v>0</v>
      </c>
      <c r="DH136" s="80">
        <f t="shared" si="420"/>
        <v>8.0495675024023345E-4</v>
      </c>
      <c r="DI136" s="80">
        <f t="shared" si="420"/>
        <v>3.2419582854516948E-4</v>
      </c>
      <c r="DJ136" s="80">
        <f t="shared" si="420"/>
        <v>0</v>
      </c>
      <c r="DK136" s="80">
        <f t="shared" si="420"/>
        <v>4.3883000504528798E-5</v>
      </c>
      <c r="DL136" s="80">
        <f t="shared" si="420"/>
        <v>0</v>
      </c>
      <c r="DM136" s="80">
        <f t="shared" si="420"/>
        <v>2.2366339155401559E-3</v>
      </c>
      <c r="DN136" s="80">
        <f t="shared" si="420"/>
        <v>8.4938407065468565E-3</v>
      </c>
      <c r="DO136" s="80">
        <f t="shared" si="420"/>
        <v>7.38665871478578E-5</v>
      </c>
      <c r="DP136" s="80">
        <f t="shared" si="420"/>
        <v>0</v>
      </c>
      <c r="DQ136" s="80">
        <f t="shared" si="420"/>
        <v>2.4640572724964043E-3</v>
      </c>
      <c r="DR136" s="80">
        <f t="shared" si="420"/>
        <v>2.818102408066555E-4</v>
      </c>
      <c r="DS136" s="80">
        <f t="shared" si="420"/>
        <v>1.2865710533267657E-4</v>
      </c>
      <c r="DT136" s="80">
        <f t="shared" si="420"/>
        <v>2.5575731270298486E-2</v>
      </c>
      <c r="DU136" s="80">
        <f t="shared" si="420"/>
        <v>1.0306913308986364E-3</v>
      </c>
      <c r="DV136" s="80">
        <f t="shared" si="420"/>
        <v>9.3706481571241069E-5</v>
      </c>
      <c r="DW136" s="80">
        <f t="shared" si="420"/>
        <v>5.353345500431926E-5</v>
      </c>
      <c r="DX136" s="80">
        <f t="shared" si="420"/>
        <v>0</v>
      </c>
      <c r="DY136" s="80">
        <f t="shared" si="420"/>
        <v>1.0254776341538179E-3</v>
      </c>
      <c r="DZ136" s="80">
        <f t="shared" si="420"/>
        <v>3.4922884075023238E-4</v>
      </c>
      <c r="EA136" s="80">
        <f t="shared" si="420"/>
        <v>5.4036868602956611E-4</v>
      </c>
      <c r="EB136" s="80">
        <f t="shared" si="420"/>
        <v>4.361653307471297E-5</v>
      </c>
      <c r="EC136" s="80">
        <f t="shared" si="420"/>
        <v>1.3398848148165293E-3</v>
      </c>
      <c r="ED136" s="80">
        <f t="shared" si="420"/>
        <v>6.3915257620844488E-3</v>
      </c>
      <c r="EE136" s="80">
        <f t="shared" si="420"/>
        <v>1.7807122455978871E-2</v>
      </c>
      <c r="EF136" s="80">
        <f t="shared" si="420"/>
        <v>1.1445872619359275E-3</v>
      </c>
      <c r="EG136" s="80">
        <f t="shared" si="420"/>
        <v>1.2945542778480958E-4</v>
      </c>
      <c r="EH136" s="80">
        <f t="shared" si="420"/>
        <v>0</v>
      </c>
      <c r="EI136" s="80">
        <f t="shared" si="420"/>
        <v>2.5857336599364828E-3</v>
      </c>
      <c r="EJ136" s="80">
        <f t="shared" si="420"/>
        <v>1.0024945800007881E-3</v>
      </c>
      <c r="EK136" s="80">
        <f t="shared" si="420"/>
        <v>1.5714792480926909E-3</v>
      </c>
      <c r="EL136" s="80">
        <f t="shared" si="420"/>
        <v>3.6785571752225743E-2</v>
      </c>
      <c r="EM136" s="80">
        <f t="shared" si="420"/>
        <v>1.8582438625936064E-3</v>
      </c>
      <c r="EN136" s="80">
        <f t="shared" si="420"/>
        <v>2.1925941186433156E-3</v>
      </c>
      <c r="EO136" s="80">
        <f t="shared" si="420"/>
        <v>0</v>
      </c>
      <c r="EP136" s="80">
        <f t="shared" si="420"/>
        <v>0</v>
      </c>
      <c r="EQ136" s="80">
        <f t="shared" si="420"/>
        <v>5.1808747898645518E-4</v>
      </c>
      <c r="ER136" s="80">
        <f t="shared" si="420"/>
        <v>4.0742912264888595E-4</v>
      </c>
      <c r="ES136" s="80">
        <f t="shared" si="420"/>
        <v>8.6623406667729011E-4</v>
      </c>
      <c r="ET136" s="80">
        <f t="shared" si="420"/>
        <v>2.2063713853645588E-3</v>
      </c>
      <c r="EU136" s="80">
        <f t="shared" si="420"/>
        <v>2.4723275865758906E-3</v>
      </c>
      <c r="EV136" s="80">
        <f t="shared" si="420"/>
        <v>1.4424124493190172E-4</v>
      </c>
      <c r="EW136" s="80">
        <f t="shared" si="420"/>
        <v>2.1771681832426404E-3</v>
      </c>
      <c r="EX136" s="80">
        <f t="shared" si="420"/>
        <v>9.2200382794435437E-4</v>
      </c>
      <c r="EY136" s="80">
        <f t="shared" si="420"/>
        <v>2.031090145300694E-4</v>
      </c>
      <c r="EZ136" s="80">
        <f t="shared" si="420"/>
        <v>5.5071940500423227E-3</v>
      </c>
      <c r="FA136" s="80">
        <f t="shared" si="420"/>
        <v>1.2319699043768354E-3</v>
      </c>
      <c r="FB136" s="80">
        <f t="shared" si="420"/>
        <v>2.2964918692338734E-4</v>
      </c>
      <c r="FC136" s="80">
        <f t="shared" si="420"/>
        <v>2.2688938056985909E-3</v>
      </c>
      <c r="FD136" s="80">
        <f t="shared" si="420"/>
        <v>9.2688939730139145E-3</v>
      </c>
      <c r="FE136" s="80">
        <f t="shared" si="420"/>
        <v>2.9531697764057494E-3</v>
      </c>
      <c r="FF136" s="80">
        <f t="shared" si="420"/>
        <v>5.5620140861879505E-3</v>
      </c>
      <c r="FG136" s="80">
        <f t="shared" si="420"/>
        <v>4.0684741289404285E-4</v>
      </c>
      <c r="FH136" s="80">
        <f t="shared" si="420"/>
        <v>5.6492585754441558E-3</v>
      </c>
      <c r="FI136" s="80">
        <f t="shared" ref="FI136:HT136" si="421">FI114/$CT136</f>
        <v>9.8190260242599445E-3</v>
      </c>
      <c r="FJ136" s="80">
        <f t="shared" si="421"/>
        <v>5.5574014618551377E-4</v>
      </c>
      <c r="FK136" s="80">
        <f t="shared" si="421"/>
        <v>1.255788990103396E-2</v>
      </c>
      <c r="FL136" s="80">
        <f t="shared" si="421"/>
        <v>2.5870501413541687E-4</v>
      </c>
      <c r="FM136" s="80">
        <f t="shared" si="421"/>
        <v>4.9570533142027259E-5</v>
      </c>
      <c r="FN136" s="80">
        <f t="shared" si="421"/>
        <v>1.3286076300380201E-3</v>
      </c>
      <c r="FO136" s="80">
        <f t="shared" si="421"/>
        <v>2.1331579274498906E-5</v>
      </c>
      <c r="FP136" s="80">
        <f t="shared" si="421"/>
        <v>1.0214232356008217E-3</v>
      </c>
      <c r="FQ136" s="80">
        <f t="shared" si="421"/>
        <v>2.3964200195570912E-4</v>
      </c>
      <c r="FR136" s="80">
        <f t="shared" si="421"/>
        <v>3.7450834096748094E-3</v>
      </c>
      <c r="FS136" s="80">
        <f t="shared" si="421"/>
        <v>1.6377773131476864E-3</v>
      </c>
      <c r="FT136" s="80">
        <f t="shared" si="421"/>
        <v>5.8297487069267802E-3</v>
      </c>
      <c r="FU136" s="80">
        <f t="shared" si="421"/>
        <v>0</v>
      </c>
      <c r="FV136" s="80">
        <f t="shared" si="421"/>
        <v>4.1072184632918952E-4</v>
      </c>
      <c r="FW136" s="80">
        <f t="shared" si="421"/>
        <v>0</v>
      </c>
      <c r="FX136" s="80">
        <f t="shared" si="421"/>
        <v>4.320686100239726E-3</v>
      </c>
      <c r="FY136" s="80">
        <f t="shared" si="421"/>
        <v>1.3730125339127997E-3</v>
      </c>
      <c r="FZ136" s="80">
        <f t="shared" si="421"/>
        <v>1.0794310237434356E-4</v>
      </c>
      <c r="GA136" s="80">
        <f t="shared" si="421"/>
        <v>1.4162308264197698E-4</v>
      </c>
      <c r="GB136" s="80">
        <f t="shared" si="421"/>
        <v>0</v>
      </c>
      <c r="GC136" s="80">
        <f t="shared" si="421"/>
        <v>8.0972394267636203E-4</v>
      </c>
      <c r="GD136" s="80">
        <f t="shared" si="421"/>
        <v>3.9338473312564804E-3</v>
      </c>
      <c r="GE136" s="80">
        <f t="shared" si="421"/>
        <v>2.3839981585554833E-4</v>
      </c>
      <c r="GF136" s="80">
        <f t="shared" si="421"/>
        <v>8.5484594749808373E-5</v>
      </c>
      <c r="GG136" s="80">
        <f t="shared" si="421"/>
        <v>8.0284566295421884E-5</v>
      </c>
      <c r="GH136" s="80">
        <f t="shared" si="421"/>
        <v>8.117694221997737E-5</v>
      </c>
      <c r="GI136" s="80">
        <f t="shared" si="421"/>
        <v>1.9957238333852145E-4</v>
      </c>
      <c r="GJ136" s="80">
        <f t="shared" si="421"/>
        <v>0</v>
      </c>
      <c r="GK136" s="80">
        <f t="shared" si="421"/>
        <v>3.8163634944405166E-5</v>
      </c>
      <c r="GL136" s="80">
        <f t="shared" si="421"/>
        <v>1.7240023579039394E-3</v>
      </c>
      <c r="GM136" s="80">
        <f t="shared" si="421"/>
        <v>1.161189827441098E-3</v>
      </c>
      <c r="GN136" s="80">
        <f t="shared" si="421"/>
        <v>3.4801606684886455E-3</v>
      </c>
      <c r="GO136" s="80">
        <f t="shared" si="421"/>
        <v>2.4051247757455408E-4</v>
      </c>
      <c r="GP136" s="80">
        <f t="shared" si="421"/>
        <v>1.4419629482625585E-3</v>
      </c>
      <c r="GQ136" s="80">
        <f t="shared" si="421"/>
        <v>1.3891417102591616E-4</v>
      </c>
      <c r="GR136" s="80">
        <f t="shared" si="421"/>
        <v>6.8736588187654879E-4</v>
      </c>
      <c r="GS136" s="80">
        <f t="shared" si="421"/>
        <v>1.8185467484906398E-4</v>
      </c>
      <c r="GT136" s="80">
        <f t="shared" si="421"/>
        <v>3.4131362012896909E-3</v>
      </c>
      <c r="GU136" s="80">
        <f t="shared" si="421"/>
        <v>4.6984644597574303E-3</v>
      </c>
      <c r="GV136" s="80">
        <f t="shared" si="421"/>
        <v>4.833193165588957E-4</v>
      </c>
      <c r="GW136" s="80">
        <f t="shared" si="421"/>
        <v>0</v>
      </c>
      <c r="GX136" s="80">
        <f t="shared" si="421"/>
        <v>9.3227270825419969E-3</v>
      </c>
      <c r="GY136" s="80">
        <f t="shared" si="421"/>
        <v>1.962502312826029E-2</v>
      </c>
      <c r="GZ136" s="80">
        <f t="shared" si="421"/>
        <v>0</v>
      </c>
      <c r="HA136" s="80">
        <f t="shared" si="421"/>
        <v>6.2087299944175132E-5</v>
      </c>
      <c r="HB136" s="80">
        <f t="shared" si="421"/>
        <v>9.0269244800471397E-6</v>
      </c>
      <c r="HC136" s="80">
        <f t="shared" si="421"/>
        <v>2.8709975862140071E-5</v>
      </c>
      <c r="HD136" s="80">
        <f t="shared" si="421"/>
        <v>2.0797666249529605E-2</v>
      </c>
      <c r="HE136" s="80">
        <f t="shared" si="421"/>
        <v>1.8715885266279218E-3</v>
      </c>
      <c r="HF136" s="80">
        <f t="shared" si="421"/>
        <v>4.7366040951640645E-4</v>
      </c>
      <c r="HG136" s="80">
        <f t="shared" si="421"/>
        <v>1.82121985688035E-4</v>
      </c>
      <c r="HH136" s="80">
        <f t="shared" si="421"/>
        <v>1.162431172681498E-3</v>
      </c>
      <c r="HI136" s="80">
        <f t="shared" si="421"/>
        <v>6.8808434275076207E-4</v>
      </c>
      <c r="HJ136" s="80">
        <f t="shared" si="421"/>
        <v>0</v>
      </c>
      <c r="HK136" s="80">
        <f t="shared" si="421"/>
        <v>1.3111543427460837E-2</v>
      </c>
      <c r="HL136" s="80">
        <f t="shared" si="421"/>
        <v>2.6899135030172339E-4</v>
      </c>
      <c r="HM136" s="80">
        <f t="shared" si="421"/>
        <v>1.9913849053350024E-5</v>
      </c>
      <c r="HN136" s="80">
        <f t="shared" si="421"/>
        <v>3.8637543254446043E-4</v>
      </c>
      <c r="HO136" s="80">
        <f t="shared" si="421"/>
        <v>1.3412831390752369E-4</v>
      </c>
      <c r="HP136" s="80">
        <f t="shared" si="421"/>
        <v>3.8037221627653336E-3</v>
      </c>
      <c r="HQ136" s="80">
        <f t="shared" si="421"/>
        <v>9.3545010111924527E-3</v>
      </c>
      <c r="HR136" s="80">
        <f t="shared" si="421"/>
        <v>8.0791371052161621E-4</v>
      </c>
      <c r="HS136" s="80">
        <f t="shared" si="421"/>
        <v>1.3486470589981899E-3</v>
      </c>
      <c r="HT136" s="80">
        <f t="shared" si="421"/>
        <v>1.9421154515147454E-3</v>
      </c>
      <c r="HU136" s="80">
        <f t="shared" ref="HU136:KF136" si="422">HU114/$CT136</f>
        <v>5.2907629061011418E-5</v>
      </c>
      <c r="HV136" s="80">
        <f t="shared" si="422"/>
        <v>9.1528780410713031E-5</v>
      </c>
      <c r="HW136" s="80">
        <f t="shared" si="422"/>
        <v>7.7160460892029944E-5</v>
      </c>
      <c r="HX136" s="80">
        <f t="shared" si="422"/>
        <v>2.2653081340743758E-4</v>
      </c>
      <c r="HY136" s="80">
        <f t="shared" si="422"/>
        <v>1.4134854297487642E-4</v>
      </c>
      <c r="HZ136" s="80">
        <f t="shared" si="422"/>
        <v>1.473744808633806E-5</v>
      </c>
      <c r="IA136" s="80">
        <f t="shared" si="422"/>
        <v>4.1757196018801499E-5</v>
      </c>
      <c r="IB136" s="80">
        <f t="shared" si="422"/>
        <v>6.1700755854638886E-4</v>
      </c>
      <c r="IC136" s="80">
        <f t="shared" si="422"/>
        <v>1.1822717311907148E-2</v>
      </c>
      <c r="ID136" s="80">
        <f t="shared" si="422"/>
        <v>6.3648430116501457E-4</v>
      </c>
      <c r="IE136" s="80">
        <f t="shared" si="422"/>
        <v>4.4212613810091909E-4</v>
      </c>
      <c r="IF136" s="80">
        <f t="shared" si="422"/>
        <v>2.8541299820412135E-3</v>
      </c>
      <c r="IG136" s="80">
        <f t="shared" si="422"/>
        <v>2.6054268222212729E-3</v>
      </c>
      <c r="IH136" s="80">
        <f t="shared" si="422"/>
        <v>3.6440703105082296E-4</v>
      </c>
      <c r="II136" s="80">
        <f t="shared" si="422"/>
        <v>3.1726447924646932E-5</v>
      </c>
      <c r="IJ136" s="80">
        <f t="shared" si="422"/>
        <v>2.1721957560707944E-4</v>
      </c>
      <c r="IK136" s="80">
        <f t="shared" si="422"/>
        <v>2.9171807756987471E-3</v>
      </c>
      <c r="IL136" s="80">
        <f t="shared" si="422"/>
        <v>3.2075746369411894E-3</v>
      </c>
      <c r="IM136" s="80">
        <f t="shared" si="422"/>
        <v>3.4181082713981207E-6</v>
      </c>
      <c r="IN136" s="80">
        <f t="shared" si="422"/>
        <v>1.5049577221455303E-3</v>
      </c>
      <c r="IO136" s="80">
        <f t="shared" si="422"/>
        <v>3.5870005496214274E-4</v>
      </c>
      <c r="IP136" s="80">
        <f t="shared" si="422"/>
        <v>1.6277111818257385E-3</v>
      </c>
      <c r="IQ136" s="80">
        <f t="shared" si="422"/>
        <v>3.837750056875608E-3</v>
      </c>
      <c r="IR136" s="80">
        <f t="shared" si="422"/>
        <v>9.3849186762781315E-3</v>
      </c>
      <c r="IS136" s="80">
        <f t="shared" si="422"/>
        <v>5.1011139470895162E-3</v>
      </c>
      <c r="IT136" s="80">
        <f t="shared" si="422"/>
        <v>1.3095690500242427E-2</v>
      </c>
      <c r="IU136" s="80">
        <f t="shared" si="422"/>
        <v>4.8881733844147906E-4</v>
      </c>
      <c r="IV136" s="80">
        <f t="shared" si="422"/>
        <v>4.5482049137967115E-4</v>
      </c>
      <c r="IW136" s="80">
        <f t="shared" si="422"/>
        <v>1.1937080685873924E-5</v>
      </c>
      <c r="IX136" s="80">
        <f t="shared" si="422"/>
        <v>2.3259129058030294E-4</v>
      </c>
      <c r="IY136" s="80">
        <f t="shared" si="422"/>
        <v>1.8327718385706372E-4</v>
      </c>
      <c r="IZ136" s="80">
        <f t="shared" si="422"/>
        <v>3.8424525766031167E-4</v>
      </c>
      <c r="JA136" s="80">
        <f t="shared" si="422"/>
        <v>4.7775520775772515E-4</v>
      </c>
      <c r="JB136" s="80">
        <f t="shared" si="422"/>
        <v>1.4309788358332317E-2</v>
      </c>
      <c r="JC136" s="80">
        <f t="shared" si="422"/>
        <v>5.4251735227146091E-5</v>
      </c>
      <c r="JD136" s="80">
        <f t="shared" si="422"/>
        <v>9.1003222330431532E-4</v>
      </c>
      <c r="JE136" s="80">
        <f t="shared" si="422"/>
        <v>3.191345014408134E-4</v>
      </c>
      <c r="JF136" s="80">
        <f t="shared" si="422"/>
        <v>6.3563490806512024E-5</v>
      </c>
      <c r="JG136" s="80">
        <f t="shared" si="422"/>
        <v>3.1921467058259554E-4</v>
      </c>
      <c r="JH136" s="80">
        <f t="shared" si="422"/>
        <v>0</v>
      </c>
      <c r="JI136" s="80">
        <f t="shared" si="422"/>
        <v>5.964200752395859E-4</v>
      </c>
      <c r="JJ136" s="80">
        <f t="shared" si="422"/>
        <v>3.1220757915576378E-3</v>
      </c>
      <c r="JK136" s="80">
        <f t="shared" si="422"/>
        <v>1.907565153404419E-2</v>
      </c>
      <c r="JL136" s="80">
        <f t="shared" si="422"/>
        <v>1.3811254542269908E-3</v>
      </c>
      <c r="JM136" s="80">
        <f t="shared" si="422"/>
        <v>2.1628449322072066E-5</v>
      </c>
      <c r="JN136" s="80">
        <f t="shared" si="422"/>
        <v>3.1842763326095971E-4</v>
      </c>
      <c r="JO136" s="80">
        <f t="shared" si="422"/>
        <v>2.4549195611411737E-4</v>
      </c>
      <c r="JP136" s="80">
        <f t="shared" si="422"/>
        <v>6.0924102372959821E-4</v>
      </c>
      <c r="JQ136" s="80">
        <f t="shared" si="422"/>
        <v>7.1100173644565354E-4</v>
      </c>
      <c r="JR136" s="80">
        <f t="shared" si="422"/>
        <v>4.12555554528963E-4</v>
      </c>
      <c r="JS136" s="80">
        <f t="shared" si="422"/>
        <v>5.7325028763945422E-4</v>
      </c>
      <c r="JT136" s="80">
        <f t="shared" si="422"/>
        <v>1.065370988821487E-4</v>
      </c>
      <c r="JU136" s="80">
        <f t="shared" si="422"/>
        <v>1.0816210374785036E-3</v>
      </c>
      <c r="JV136" s="80">
        <f t="shared" si="422"/>
        <v>1.5420553846150346E-3</v>
      </c>
      <c r="JW136" s="80">
        <f t="shared" si="422"/>
        <v>4.9750996311775748E-3</v>
      </c>
      <c r="JX136" s="80">
        <f t="shared" si="422"/>
        <v>5.0507904942545638E-3</v>
      </c>
      <c r="JY136" s="80">
        <f t="shared" si="422"/>
        <v>4.6305312379240284E-5</v>
      </c>
      <c r="JZ136" s="80">
        <f t="shared" si="422"/>
        <v>2.9222492955090228E-2</v>
      </c>
      <c r="KA136" s="80">
        <f t="shared" si="422"/>
        <v>0</v>
      </c>
      <c r="KB136" s="80">
        <f t="shared" si="422"/>
        <v>3.0667279224728398E-5</v>
      </c>
      <c r="KC136" s="80">
        <f t="shared" si="422"/>
        <v>2.6987408761553269E-4</v>
      </c>
      <c r="KD136" s="80">
        <f t="shared" si="422"/>
        <v>1.5793451874998216E-4</v>
      </c>
      <c r="KE136" s="80">
        <f t="shared" si="422"/>
        <v>1.4853680992353292E-4</v>
      </c>
      <c r="KF136" s="80">
        <f t="shared" si="422"/>
        <v>0</v>
      </c>
      <c r="KG136" s="80">
        <f t="shared" ref="KG136:KR136" si="423">KG114/$CT136</f>
        <v>1.7602973523512391E-4</v>
      </c>
      <c r="KH136" s="80">
        <f t="shared" si="423"/>
        <v>4.8574162347752485E-3</v>
      </c>
      <c r="KI136" s="80">
        <f t="shared" si="423"/>
        <v>1.1364394685381795E-3</v>
      </c>
      <c r="KJ136" s="80">
        <f t="shared" si="423"/>
        <v>5.28474229697259E-3</v>
      </c>
      <c r="KK136" s="80">
        <f t="shared" si="423"/>
        <v>4.2841418115131757E-2</v>
      </c>
      <c r="KL136" s="80">
        <f t="shared" si="423"/>
        <v>4.9415848557195184E-3</v>
      </c>
      <c r="KM136" s="80">
        <f t="shared" si="423"/>
        <v>5.6970042438505719E-6</v>
      </c>
      <c r="KN136" s="80">
        <f t="shared" si="423"/>
        <v>0</v>
      </c>
      <c r="KO136" s="80">
        <f t="shared" si="423"/>
        <v>7.4207830051129767E-4</v>
      </c>
      <c r="KP136" s="80">
        <f t="shared" si="423"/>
        <v>1.8333248680237732E-4</v>
      </c>
      <c r="KQ136" s="80">
        <f t="shared" si="423"/>
        <v>1.1348854684387095E-4</v>
      </c>
      <c r="KR136" s="80">
        <f t="shared" si="423"/>
        <v>5.0459850718311623E-4</v>
      </c>
    </row>
    <row r="137" spans="32:304" x14ac:dyDescent="0.15">
      <c r="AF137" s="79"/>
      <c r="AG137" s="79"/>
      <c r="CT137" s="81">
        <v>4</v>
      </c>
      <c r="CU137" s="82" t="s">
        <v>370</v>
      </c>
      <c r="CV137" s="83" t="s">
        <v>31</v>
      </c>
      <c r="CW137" s="80">
        <f t="shared" ref="CW137:FH137" si="424">CW115/$CT137</f>
        <v>5.3985460777734135E-4</v>
      </c>
      <c r="CX137" s="80">
        <f t="shared" si="424"/>
        <v>1.1697389941766233E-4</v>
      </c>
      <c r="CY137" s="80">
        <f t="shared" si="424"/>
        <v>0</v>
      </c>
      <c r="CZ137" s="80">
        <f t="shared" si="424"/>
        <v>0</v>
      </c>
      <c r="DA137" s="80">
        <f t="shared" si="424"/>
        <v>1.6176132062774938E-4</v>
      </c>
      <c r="DB137" s="80">
        <f t="shared" si="424"/>
        <v>1.1294342814020218E-4</v>
      </c>
      <c r="DC137" s="80">
        <f t="shared" si="424"/>
        <v>0</v>
      </c>
      <c r="DD137" s="80">
        <f t="shared" si="424"/>
        <v>0</v>
      </c>
      <c r="DE137" s="80">
        <f t="shared" si="424"/>
        <v>0</v>
      </c>
      <c r="DF137" s="80">
        <f t="shared" si="424"/>
        <v>0</v>
      </c>
      <c r="DG137" s="80">
        <f t="shared" si="424"/>
        <v>0</v>
      </c>
      <c r="DH137" s="80">
        <f t="shared" si="424"/>
        <v>0</v>
      </c>
      <c r="DI137" s="80">
        <f t="shared" si="424"/>
        <v>4.7509888313551954E-4</v>
      </c>
      <c r="DJ137" s="80">
        <f t="shared" si="424"/>
        <v>0</v>
      </c>
      <c r="DK137" s="80">
        <f t="shared" si="424"/>
        <v>0</v>
      </c>
      <c r="DL137" s="80">
        <f t="shared" si="424"/>
        <v>0</v>
      </c>
      <c r="DM137" s="80">
        <f t="shared" si="424"/>
        <v>5.0850890970163475E-5</v>
      </c>
      <c r="DN137" s="80">
        <f t="shared" si="424"/>
        <v>3.896425340846757E-2</v>
      </c>
      <c r="DO137" s="80">
        <f t="shared" si="424"/>
        <v>0</v>
      </c>
      <c r="DP137" s="80">
        <f t="shared" si="424"/>
        <v>0</v>
      </c>
      <c r="DQ137" s="80">
        <f t="shared" si="424"/>
        <v>1.1070434567337697E-5</v>
      </c>
      <c r="DR137" s="80">
        <f t="shared" si="424"/>
        <v>6.369225738116407E-5</v>
      </c>
      <c r="DS137" s="80">
        <f t="shared" si="424"/>
        <v>8.8009289198613998E-6</v>
      </c>
      <c r="DT137" s="80">
        <f t="shared" si="424"/>
        <v>4.3370406393149E-3</v>
      </c>
      <c r="DU137" s="80">
        <f t="shared" si="424"/>
        <v>0</v>
      </c>
      <c r="DV137" s="80">
        <f t="shared" si="424"/>
        <v>0</v>
      </c>
      <c r="DW137" s="80">
        <f t="shared" si="424"/>
        <v>1.0598497971045511E-3</v>
      </c>
      <c r="DX137" s="80">
        <f t="shared" si="424"/>
        <v>7.5027300583277294E-4</v>
      </c>
      <c r="DY137" s="80">
        <f t="shared" si="424"/>
        <v>3.2329093747464913E-4</v>
      </c>
      <c r="DZ137" s="80">
        <f t="shared" si="424"/>
        <v>0</v>
      </c>
      <c r="EA137" s="80">
        <f t="shared" si="424"/>
        <v>0</v>
      </c>
      <c r="EB137" s="80">
        <f t="shared" si="424"/>
        <v>0</v>
      </c>
      <c r="EC137" s="80">
        <f t="shared" si="424"/>
        <v>3.7274050183544737E-4</v>
      </c>
      <c r="ED137" s="80">
        <f t="shared" si="424"/>
        <v>3.6641973496385192E-4</v>
      </c>
      <c r="EE137" s="80">
        <f t="shared" si="424"/>
        <v>0</v>
      </c>
      <c r="EF137" s="80">
        <f t="shared" si="424"/>
        <v>0</v>
      </c>
      <c r="EG137" s="80">
        <f t="shared" si="424"/>
        <v>0</v>
      </c>
      <c r="EH137" s="80">
        <f t="shared" si="424"/>
        <v>0</v>
      </c>
      <c r="EI137" s="80">
        <f t="shared" si="424"/>
        <v>8.9049887774373011E-4</v>
      </c>
      <c r="EJ137" s="80">
        <f t="shared" si="424"/>
        <v>8.6018023961729898E-4</v>
      </c>
      <c r="EK137" s="80">
        <f t="shared" si="424"/>
        <v>2.0992943026716094E-3</v>
      </c>
      <c r="EL137" s="80">
        <f t="shared" si="424"/>
        <v>0</v>
      </c>
      <c r="EM137" s="80">
        <f t="shared" si="424"/>
        <v>0</v>
      </c>
      <c r="EN137" s="80">
        <f t="shared" si="424"/>
        <v>0</v>
      </c>
      <c r="EO137" s="80">
        <f t="shared" si="424"/>
        <v>4.6760470945818728E-4</v>
      </c>
      <c r="EP137" s="80">
        <f t="shared" si="424"/>
        <v>0</v>
      </c>
      <c r="EQ137" s="80">
        <f t="shared" si="424"/>
        <v>8.2218990033942451E-4</v>
      </c>
      <c r="ER137" s="80">
        <f t="shared" si="424"/>
        <v>0</v>
      </c>
      <c r="ES137" s="80">
        <f t="shared" si="424"/>
        <v>1.2537621114813755E-5</v>
      </c>
      <c r="ET137" s="80">
        <f t="shared" si="424"/>
        <v>0</v>
      </c>
      <c r="EU137" s="80">
        <f t="shared" si="424"/>
        <v>8.9097861787294213E-5</v>
      </c>
      <c r="EV137" s="80">
        <f t="shared" si="424"/>
        <v>5.4879718681405939E-5</v>
      </c>
      <c r="EW137" s="80">
        <f t="shared" si="424"/>
        <v>6.2536825883046298E-4</v>
      </c>
      <c r="EX137" s="80">
        <f t="shared" si="424"/>
        <v>1.0441733602870326E-3</v>
      </c>
      <c r="EY137" s="80">
        <f t="shared" si="424"/>
        <v>2.7700510845061625E-4</v>
      </c>
      <c r="EZ137" s="80">
        <f t="shared" si="424"/>
        <v>2.6967563953608073E-3</v>
      </c>
      <c r="FA137" s="80">
        <f t="shared" si="424"/>
        <v>3.4924466718407478E-5</v>
      </c>
      <c r="FB137" s="80">
        <f t="shared" si="424"/>
        <v>9.0683513194931225E-5</v>
      </c>
      <c r="FC137" s="80">
        <f t="shared" si="424"/>
        <v>0</v>
      </c>
      <c r="FD137" s="80">
        <f t="shared" si="424"/>
        <v>2.2438314030487057E-4</v>
      </c>
      <c r="FE137" s="80">
        <f t="shared" si="424"/>
        <v>2.7060884825200306E-3</v>
      </c>
      <c r="FF137" s="80">
        <f t="shared" si="424"/>
        <v>0</v>
      </c>
      <c r="FG137" s="80">
        <f t="shared" si="424"/>
        <v>0</v>
      </c>
      <c r="FH137" s="80">
        <f t="shared" si="424"/>
        <v>2.51746240834004E-3</v>
      </c>
      <c r="FI137" s="80">
        <f t="shared" ref="FI137:HT137" si="425">FI115/$CT137</f>
        <v>2.9905157644811778E-5</v>
      </c>
      <c r="FJ137" s="80">
        <f t="shared" si="425"/>
        <v>8.5291720861539925E-6</v>
      </c>
      <c r="FK137" s="80">
        <f t="shared" si="425"/>
        <v>1.2376148235068139E-3</v>
      </c>
      <c r="FL137" s="80">
        <f t="shared" si="425"/>
        <v>0</v>
      </c>
      <c r="FM137" s="80">
        <f t="shared" si="425"/>
        <v>0</v>
      </c>
      <c r="FN137" s="80">
        <f t="shared" si="425"/>
        <v>0</v>
      </c>
      <c r="FO137" s="80">
        <f t="shared" si="425"/>
        <v>0</v>
      </c>
      <c r="FP137" s="80">
        <f t="shared" si="425"/>
        <v>0</v>
      </c>
      <c r="FQ137" s="80">
        <f t="shared" si="425"/>
        <v>5.4220547464985976E-5</v>
      </c>
      <c r="FR137" s="80">
        <f t="shared" si="425"/>
        <v>0</v>
      </c>
      <c r="FS137" s="80">
        <f t="shared" si="425"/>
        <v>1.6391592882396107E-4</v>
      </c>
      <c r="FT137" s="80">
        <f t="shared" si="425"/>
        <v>2.7632965096198716E-3</v>
      </c>
      <c r="FU137" s="80">
        <f t="shared" si="425"/>
        <v>0</v>
      </c>
      <c r="FV137" s="80">
        <f t="shared" si="425"/>
        <v>0</v>
      </c>
      <c r="FW137" s="80">
        <f t="shared" si="425"/>
        <v>0</v>
      </c>
      <c r="FX137" s="80">
        <f t="shared" si="425"/>
        <v>1.7459285518658995E-5</v>
      </c>
      <c r="FY137" s="80">
        <f t="shared" si="425"/>
        <v>0</v>
      </c>
      <c r="FZ137" s="80">
        <f t="shared" si="425"/>
        <v>1.2821522396265716E-3</v>
      </c>
      <c r="GA137" s="80">
        <f t="shared" si="425"/>
        <v>0</v>
      </c>
      <c r="GB137" s="80">
        <f t="shared" si="425"/>
        <v>0</v>
      </c>
      <c r="GC137" s="80">
        <f t="shared" si="425"/>
        <v>2.3482937397856492E-4</v>
      </c>
      <c r="GD137" s="80">
        <f t="shared" si="425"/>
        <v>5.2549246895100283E-3</v>
      </c>
      <c r="GE137" s="80">
        <f t="shared" si="425"/>
        <v>9.456418641632309E-5</v>
      </c>
      <c r="GF137" s="80">
        <f t="shared" si="425"/>
        <v>0</v>
      </c>
      <c r="GG137" s="80">
        <f t="shared" si="425"/>
        <v>1.3827147861140016E-4</v>
      </c>
      <c r="GH137" s="80">
        <f t="shared" si="425"/>
        <v>2.7088081965213553E-4</v>
      </c>
      <c r="GI137" s="80">
        <f t="shared" si="425"/>
        <v>1.2200831087686677E-3</v>
      </c>
      <c r="GJ137" s="80">
        <f t="shared" si="425"/>
        <v>1.7589594556211084E-4</v>
      </c>
      <c r="GK137" s="80">
        <f t="shared" si="425"/>
        <v>7.968565344028446E-5</v>
      </c>
      <c r="GL137" s="80">
        <f t="shared" si="425"/>
        <v>1.7027568559489933E-5</v>
      </c>
      <c r="GM137" s="80">
        <f t="shared" si="425"/>
        <v>5.6829115813217051E-4</v>
      </c>
      <c r="GN137" s="80">
        <f t="shared" si="425"/>
        <v>0</v>
      </c>
      <c r="GO137" s="80">
        <f t="shared" si="425"/>
        <v>0</v>
      </c>
      <c r="GP137" s="80">
        <f t="shared" si="425"/>
        <v>2.2415253278454652E-4</v>
      </c>
      <c r="GQ137" s="80">
        <f t="shared" si="425"/>
        <v>4.1616183107907955E-5</v>
      </c>
      <c r="GR137" s="80">
        <f t="shared" si="425"/>
        <v>2.1234971445912993E-4</v>
      </c>
      <c r="GS137" s="80">
        <f t="shared" si="425"/>
        <v>0</v>
      </c>
      <c r="GT137" s="80">
        <f t="shared" si="425"/>
        <v>1.2947800038020966E-5</v>
      </c>
      <c r="GU137" s="80">
        <f t="shared" si="425"/>
        <v>3.206270135605625E-3</v>
      </c>
      <c r="GV137" s="80">
        <f t="shared" si="425"/>
        <v>1.1930828822921581E-4</v>
      </c>
      <c r="GW137" s="80">
        <f t="shared" si="425"/>
        <v>1.6981837359600542E-3</v>
      </c>
      <c r="GX137" s="80">
        <f t="shared" si="425"/>
        <v>6.5476633852151181E-5</v>
      </c>
      <c r="GY137" s="80">
        <f t="shared" si="425"/>
        <v>6.8557586605879706E-4</v>
      </c>
      <c r="GZ137" s="80">
        <f t="shared" si="425"/>
        <v>2.4261851642158167E-3</v>
      </c>
      <c r="HA137" s="80">
        <f t="shared" si="425"/>
        <v>4.8245255248296671E-5</v>
      </c>
      <c r="HB137" s="80">
        <f t="shared" si="425"/>
        <v>0</v>
      </c>
      <c r="HC137" s="80">
        <f t="shared" si="425"/>
        <v>0</v>
      </c>
      <c r="HD137" s="80">
        <f t="shared" si="425"/>
        <v>2.6323489579179469E-3</v>
      </c>
      <c r="HE137" s="80">
        <f t="shared" si="425"/>
        <v>5.8180770997711938E-5</v>
      </c>
      <c r="HF137" s="80">
        <f t="shared" si="425"/>
        <v>9.5598303719347322E-4</v>
      </c>
      <c r="HG137" s="80">
        <f t="shared" si="425"/>
        <v>4.18102629337663E-5</v>
      </c>
      <c r="HH137" s="80">
        <f t="shared" si="425"/>
        <v>4.1273118990561337E-5</v>
      </c>
      <c r="HI137" s="80">
        <f t="shared" si="425"/>
        <v>4.8573965773991877E-5</v>
      </c>
      <c r="HJ137" s="80">
        <f t="shared" si="425"/>
        <v>0</v>
      </c>
      <c r="HK137" s="80">
        <f t="shared" si="425"/>
        <v>3.8847593879739475E-3</v>
      </c>
      <c r="HL137" s="80">
        <f t="shared" si="425"/>
        <v>6.8217278198448286E-6</v>
      </c>
      <c r="HM137" s="80">
        <f t="shared" si="425"/>
        <v>1.6486089358048144E-4</v>
      </c>
      <c r="HN137" s="80">
        <f t="shared" si="425"/>
        <v>0</v>
      </c>
      <c r="HO137" s="80">
        <f t="shared" si="425"/>
        <v>3.8526372582852398E-5</v>
      </c>
      <c r="HP137" s="80">
        <f t="shared" si="425"/>
        <v>0</v>
      </c>
      <c r="HQ137" s="80">
        <f t="shared" si="425"/>
        <v>9.4280125696943342E-4</v>
      </c>
      <c r="HR137" s="80">
        <f t="shared" si="425"/>
        <v>1.4729922581025003E-3</v>
      </c>
      <c r="HS137" s="80">
        <f t="shared" si="425"/>
        <v>7.9441121905236573E-4</v>
      </c>
      <c r="HT137" s="80">
        <f t="shared" si="425"/>
        <v>1.8645899167335722E-4</v>
      </c>
      <c r="HU137" s="80">
        <f t="shared" ref="HU137:KF137" si="426">HU115/$CT137</f>
        <v>2.4305289953011739E-4</v>
      </c>
      <c r="HV137" s="80">
        <f t="shared" si="426"/>
        <v>0</v>
      </c>
      <c r="HW137" s="80">
        <f t="shared" si="426"/>
        <v>3.1575808375798187E-5</v>
      </c>
      <c r="HX137" s="80">
        <f t="shared" si="426"/>
        <v>0</v>
      </c>
      <c r="HY137" s="80">
        <f t="shared" si="426"/>
        <v>0</v>
      </c>
      <c r="HZ137" s="80">
        <f t="shared" si="426"/>
        <v>0</v>
      </c>
      <c r="IA137" s="80">
        <f t="shared" si="426"/>
        <v>5.0344546913101308E-6</v>
      </c>
      <c r="IB137" s="80">
        <f t="shared" si="426"/>
        <v>0</v>
      </c>
      <c r="IC137" s="80">
        <f t="shared" si="426"/>
        <v>1.2694307221853105E-3</v>
      </c>
      <c r="ID137" s="80">
        <f t="shared" si="426"/>
        <v>0</v>
      </c>
      <c r="IE137" s="80">
        <f t="shared" si="426"/>
        <v>3.5139119375282727E-5</v>
      </c>
      <c r="IF137" s="80">
        <f t="shared" si="426"/>
        <v>1.0264055135975998E-4</v>
      </c>
      <c r="IG137" s="80">
        <f t="shared" si="426"/>
        <v>0</v>
      </c>
      <c r="IH137" s="80">
        <f t="shared" si="426"/>
        <v>0</v>
      </c>
      <c r="II137" s="80">
        <f t="shared" si="426"/>
        <v>0</v>
      </c>
      <c r="IJ137" s="80">
        <f t="shared" si="426"/>
        <v>1.1245554527134414E-4</v>
      </c>
      <c r="IK137" s="80">
        <f t="shared" si="426"/>
        <v>4.1221136277501142E-5</v>
      </c>
      <c r="IL137" s="80">
        <f t="shared" si="426"/>
        <v>0</v>
      </c>
      <c r="IM137" s="80">
        <f t="shared" si="426"/>
        <v>7.7623329956546588E-6</v>
      </c>
      <c r="IN137" s="80">
        <f t="shared" si="426"/>
        <v>1.1596158974856466E-4</v>
      </c>
      <c r="IO137" s="80">
        <f t="shared" si="426"/>
        <v>6.7541279046889565E-4</v>
      </c>
      <c r="IP137" s="80">
        <f t="shared" si="426"/>
        <v>7.8547641993245164E-5</v>
      </c>
      <c r="IQ137" s="80">
        <f t="shared" si="426"/>
        <v>5.0606664291794198E-4</v>
      </c>
      <c r="IR137" s="80">
        <f t="shared" si="426"/>
        <v>0</v>
      </c>
      <c r="IS137" s="80">
        <f t="shared" si="426"/>
        <v>3.8125336663445658E-3</v>
      </c>
      <c r="IT137" s="80">
        <f t="shared" si="426"/>
        <v>0</v>
      </c>
      <c r="IU137" s="80">
        <f t="shared" si="426"/>
        <v>1.6950727237538532E-5</v>
      </c>
      <c r="IV137" s="80">
        <f t="shared" si="426"/>
        <v>0</v>
      </c>
      <c r="IW137" s="80">
        <f t="shared" si="426"/>
        <v>0</v>
      </c>
      <c r="IX137" s="80">
        <f t="shared" si="426"/>
        <v>5.2040184735263663E-5</v>
      </c>
      <c r="IY137" s="80">
        <f t="shared" si="426"/>
        <v>0</v>
      </c>
      <c r="IZ137" s="80">
        <f t="shared" si="426"/>
        <v>0</v>
      </c>
      <c r="JA137" s="80">
        <f t="shared" si="426"/>
        <v>2.0609820234481724E-4</v>
      </c>
      <c r="JB137" s="80">
        <f t="shared" si="426"/>
        <v>1.9620576390948644E-4</v>
      </c>
      <c r="JC137" s="80">
        <f t="shared" si="426"/>
        <v>0</v>
      </c>
      <c r="JD137" s="80">
        <f t="shared" si="426"/>
        <v>1.4531239814051548E-5</v>
      </c>
      <c r="JE137" s="80">
        <f t="shared" si="426"/>
        <v>0</v>
      </c>
      <c r="JF137" s="80">
        <f t="shared" si="426"/>
        <v>0</v>
      </c>
      <c r="JG137" s="80">
        <f t="shared" si="426"/>
        <v>1.1363321067011725E-3</v>
      </c>
      <c r="JH137" s="80">
        <f t="shared" si="426"/>
        <v>5.3646337323631245E-4</v>
      </c>
      <c r="JI137" s="80">
        <f t="shared" si="426"/>
        <v>1.9686883298781195E-4</v>
      </c>
      <c r="JJ137" s="80">
        <f t="shared" si="426"/>
        <v>5.9090498736593538E-4</v>
      </c>
      <c r="JK137" s="80">
        <f t="shared" si="426"/>
        <v>0</v>
      </c>
      <c r="JL137" s="80">
        <f t="shared" si="426"/>
        <v>8.2390653856795389E-3</v>
      </c>
      <c r="JM137" s="80">
        <f t="shared" si="426"/>
        <v>0</v>
      </c>
      <c r="JN137" s="80">
        <f t="shared" si="426"/>
        <v>0</v>
      </c>
      <c r="JO137" s="80">
        <f t="shared" si="426"/>
        <v>0</v>
      </c>
      <c r="JP137" s="80">
        <f t="shared" si="426"/>
        <v>0</v>
      </c>
      <c r="JQ137" s="80">
        <f t="shared" si="426"/>
        <v>0</v>
      </c>
      <c r="JR137" s="80">
        <f t="shared" si="426"/>
        <v>5.3459526811594959E-4</v>
      </c>
      <c r="JS137" s="80">
        <f t="shared" si="426"/>
        <v>0</v>
      </c>
      <c r="JT137" s="80">
        <f t="shared" si="426"/>
        <v>1.1388883145759893E-2</v>
      </c>
      <c r="JU137" s="80">
        <f t="shared" si="426"/>
        <v>3.592982680942406E-3</v>
      </c>
      <c r="JV137" s="80">
        <f t="shared" si="426"/>
        <v>1.5008243631077661E-3</v>
      </c>
      <c r="JW137" s="80">
        <f t="shared" si="426"/>
        <v>1.1227432661753988E-3</v>
      </c>
      <c r="JX137" s="80">
        <f t="shared" si="426"/>
        <v>4.0806550934019978E-4</v>
      </c>
      <c r="JY137" s="80">
        <f t="shared" si="426"/>
        <v>0</v>
      </c>
      <c r="JZ137" s="80">
        <f t="shared" si="426"/>
        <v>2.5633866100588747E-2</v>
      </c>
      <c r="KA137" s="80">
        <f t="shared" si="426"/>
        <v>0</v>
      </c>
      <c r="KB137" s="80">
        <f t="shared" si="426"/>
        <v>0</v>
      </c>
      <c r="KC137" s="80">
        <f t="shared" si="426"/>
        <v>4.8697236834444491E-4</v>
      </c>
      <c r="KD137" s="80">
        <f t="shared" si="426"/>
        <v>1.7089698299781932E-3</v>
      </c>
      <c r="KE137" s="80">
        <f t="shared" si="426"/>
        <v>1.6692885992663532E-5</v>
      </c>
      <c r="KF137" s="80">
        <f t="shared" si="426"/>
        <v>4.9903113379472848E-4</v>
      </c>
      <c r="KG137" s="80">
        <f t="shared" ref="KG137:KR137" si="427">KG115/$CT137</f>
        <v>0</v>
      </c>
      <c r="KH137" s="80">
        <f t="shared" si="427"/>
        <v>0</v>
      </c>
      <c r="KI137" s="80">
        <f t="shared" si="427"/>
        <v>4.0929366907340055E-4</v>
      </c>
      <c r="KJ137" s="80">
        <f t="shared" si="427"/>
        <v>0</v>
      </c>
      <c r="KK137" s="80">
        <f t="shared" si="427"/>
        <v>6.130686736757721E-4</v>
      </c>
      <c r="KL137" s="80">
        <f t="shared" si="427"/>
        <v>0</v>
      </c>
      <c r="KM137" s="80">
        <f t="shared" si="427"/>
        <v>0</v>
      </c>
      <c r="KN137" s="80">
        <f t="shared" si="427"/>
        <v>3.7999643717823118E-5</v>
      </c>
      <c r="KO137" s="80">
        <f t="shared" si="427"/>
        <v>0</v>
      </c>
      <c r="KP137" s="80">
        <f t="shared" si="427"/>
        <v>0</v>
      </c>
      <c r="KQ137" s="80">
        <f t="shared" si="427"/>
        <v>0</v>
      </c>
      <c r="KR137" s="80">
        <f t="shared" si="427"/>
        <v>0</v>
      </c>
    </row>
    <row r="138" spans="32:304" x14ac:dyDescent="0.15">
      <c r="AF138" s="79"/>
      <c r="AG138" s="79"/>
      <c r="CT138" s="81">
        <v>4</v>
      </c>
      <c r="CU138" s="82" t="s">
        <v>369</v>
      </c>
      <c r="CV138" s="83" t="s">
        <v>32</v>
      </c>
      <c r="CW138" s="80">
        <f t="shared" ref="CW138:FH138" si="428">CW116/$CT138</f>
        <v>0</v>
      </c>
      <c r="CX138" s="80">
        <f t="shared" si="428"/>
        <v>0</v>
      </c>
      <c r="CY138" s="80">
        <f t="shared" si="428"/>
        <v>0</v>
      </c>
      <c r="CZ138" s="80">
        <f t="shared" si="428"/>
        <v>0</v>
      </c>
      <c r="DA138" s="80">
        <f t="shared" si="428"/>
        <v>0</v>
      </c>
      <c r="DB138" s="80">
        <f t="shared" si="428"/>
        <v>0</v>
      </c>
      <c r="DC138" s="80">
        <f t="shared" si="428"/>
        <v>0</v>
      </c>
      <c r="DD138" s="80">
        <f t="shared" si="428"/>
        <v>0</v>
      </c>
      <c r="DE138" s="80">
        <f t="shared" si="428"/>
        <v>0</v>
      </c>
      <c r="DF138" s="80">
        <f t="shared" si="428"/>
        <v>0</v>
      </c>
      <c r="DG138" s="80">
        <f t="shared" si="428"/>
        <v>0</v>
      </c>
      <c r="DH138" s="80">
        <f t="shared" si="428"/>
        <v>8.3806647636797333E-4</v>
      </c>
      <c r="DI138" s="80">
        <f t="shared" si="428"/>
        <v>0</v>
      </c>
      <c r="DJ138" s="80">
        <f t="shared" si="428"/>
        <v>0</v>
      </c>
      <c r="DK138" s="80">
        <f t="shared" si="428"/>
        <v>0</v>
      </c>
      <c r="DL138" s="80">
        <f t="shared" si="428"/>
        <v>0</v>
      </c>
      <c r="DM138" s="80">
        <f t="shared" si="428"/>
        <v>0</v>
      </c>
      <c r="DN138" s="80">
        <f t="shared" si="428"/>
        <v>0</v>
      </c>
      <c r="DO138" s="80">
        <f t="shared" si="428"/>
        <v>0</v>
      </c>
      <c r="DP138" s="80">
        <f t="shared" si="428"/>
        <v>0</v>
      </c>
      <c r="DQ138" s="80">
        <f t="shared" si="428"/>
        <v>0</v>
      </c>
      <c r="DR138" s="80">
        <f t="shared" si="428"/>
        <v>0</v>
      </c>
      <c r="DS138" s="80">
        <f t="shared" si="428"/>
        <v>0</v>
      </c>
      <c r="DT138" s="80">
        <f t="shared" si="428"/>
        <v>9.7820882135358903E-2</v>
      </c>
      <c r="DU138" s="80">
        <f t="shared" si="428"/>
        <v>2.2894601963894398E-4</v>
      </c>
      <c r="DV138" s="80">
        <f t="shared" si="428"/>
        <v>7.3113215942155832E-4</v>
      </c>
      <c r="DW138" s="80">
        <f t="shared" si="428"/>
        <v>0</v>
      </c>
      <c r="DX138" s="80">
        <f t="shared" si="428"/>
        <v>0</v>
      </c>
      <c r="DY138" s="80">
        <f t="shared" si="428"/>
        <v>0</v>
      </c>
      <c r="DZ138" s="80">
        <f t="shared" si="428"/>
        <v>0</v>
      </c>
      <c r="EA138" s="80">
        <f t="shared" si="428"/>
        <v>0</v>
      </c>
      <c r="EB138" s="80">
        <f t="shared" si="428"/>
        <v>0</v>
      </c>
      <c r="EC138" s="80">
        <f t="shared" si="428"/>
        <v>3.8332298127797134E-3</v>
      </c>
      <c r="ED138" s="80">
        <f t="shared" si="428"/>
        <v>0</v>
      </c>
      <c r="EE138" s="80">
        <f t="shared" si="428"/>
        <v>1.4565373910502798E-3</v>
      </c>
      <c r="EF138" s="80">
        <f t="shared" si="428"/>
        <v>0</v>
      </c>
      <c r="EG138" s="80">
        <f t="shared" si="428"/>
        <v>0</v>
      </c>
      <c r="EH138" s="80">
        <f t="shared" si="428"/>
        <v>0</v>
      </c>
      <c r="EI138" s="80">
        <f t="shared" si="428"/>
        <v>0</v>
      </c>
      <c r="EJ138" s="80">
        <f t="shared" si="428"/>
        <v>0</v>
      </c>
      <c r="EK138" s="80">
        <f t="shared" si="428"/>
        <v>1.5804664029894953E-4</v>
      </c>
      <c r="EL138" s="80">
        <f t="shared" si="428"/>
        <v>0</v>
      </c>
      <c r="EM138" s="80">
        <f t="shared" si="428"/>
        <v>0</v>
      </c>
      <c r="EN138" s="80">
        <f t="shared" si="428"/>
        <v>0</v>
      </c>
      <c r="EO138" s="80">
        <f t="shared" si="428"/>
        <v>0</v>
      </c>
      <c r="EP138" s="80">
        <f t="shared" si="428"/>
        <v>0</v>
      </c>
      <c r="EQ138" s="80">
        <f t="shared" si="428"/>
        <v>0</v>
      </c>
      <c r="ER138" s="80">
        <f t="shared" si="428"/>
        <v>0</v>
      </c>
      <c r="ES138" s="80">
        <f t="shared" si="428"/>
        <v>0</v>
      </c>
      <c r="ET138" s="80">
        <f t="shared" si="428"/>
        <v>0</v>
      </c>
      <c r="EU138" s="80">
        <f t="shared" si="428"/>
        <v>0</v>
      </c>
      <c r="EV138" s="80">
        <f t="shared" si="428"/>
        <v>0</v>
      </c>
      <c r="EW138" s="80">
        <f t="shared" si="428"/>
        <v>3.2494246552812207E-4</v>
      </c>
      <c r="EX138" s="80">
        <f t="shared" si="428"/>
        <v>0</v>
      </c>
      <c r="EY138" s="80">
        <f t="shared" si="428"/>
        <v>1.0959110759134684E-3</v>
      </c>
      <c r="EZ138" s="80">
        <f t="shared" si="428"/>
        <v>6.5730147339755525E-3</v>
      </c>
      <c r="FA138" s="80">
        <f t="shared" si="428"/>
        <v>1.852480737755463E-4</v>
      </c>
      <c r="FB138" s="80">
        <f t="shared" si="428"/>
        <v>0</v>
      </c>
      <c r="FC138" s="80">
        <f t="shared" si="428"/>
        <v>0</v>
      </c>
      <c r="FD138" s="80">
        <f t="shared" si="428"/>
        <v>1.2313187656697339E-2</v>
      </c>
      <c r="FE138" s="80">
        <f t="shared" si="428"/>
        <v>0</v>
      </c>
      <c r="FF138" s="80">
        <f t="shared" si="428"/>
        <v>4.7833121906194423E-4</v>
      </c>
      <c r="FG138" s="80">
        <f t="shared" si="428"/>
        <v>0</v>
      </c>
      <c r="FH138" s="80">
        <f t="shared" si="428"/>
        <v>4.830964222307795E-4</v>
      </c>
      <c r="FI138" s="80">
        <f t="shared" ref="FI138:HT138" si="429">FI116/$CT138</f>
        <v>2.8100195953188913E-4</v>
      </c>
      <c r="FJ138" s="80">
        <f t="shared" si="429"/>
        <v>0</v>
      </c>
      <c r="FK138" s="80">
        <f t="shared" si="429"/>
        <v>0</v>
      </c>
      <c r="FL138" s="80">
        <f t="shared" si="429"/>
        <v>0</v>
      </c>
      <c r="FM138" s="80">
        <f t="shared" si="429"/>
        <v>0</v>
      </c>
      <c r="FN138" s="80">
        <f t="shared" si="429"/>
        <v>0</v>
      </c>
      <c r="FO138" s="80">
        <f t="shared" si="429"/>
        <v>0</v>
      </c>
      <c r="FP138" s="80">
        <f t="shared" si="429"/>
        <v>6.7126007527804911E-4</v>
      </c>
      <c r="FQ138" s="80">
        <f t="shared" si="429"/>
        <v>0</v>
      </c>
      <c r="FR138" s="80">
        <f t="shared" si="429"/>
        <v>0</v>
      </c>
      <c r="FS138" s="80">
        <f t="shared" si="429"/>
        <v>0</v>
      </c>
      <c r="FT138" s="80">
        <f t="shared" si="429"/>
        <v>0</v>
      </c>
      <c r="FU138" s="80">
        <f t="shared" si="429"/>
        <v>0</v>
      </c>
      <c r="FV138" s="80">
        <f t="shared" si="429"/>
        <v>0</v>
      </c>
      <c r="FW138" s="80">
        <f t="shared" si="429"/>
        <v>0</v>
      </c>
      <c r="FX138" s="80">
        <f t="shared" si="429"/>
        <v>1.6979895705453302E-3</v>
      </c>
      <c r="FY138" s="80">
        <f t="shared" si="429"/>
        <v>0</v>
      </c>
      <c r="FZ138" s="80">
        <f t="shared" si="429"/>
        <v>0</v>
      </c>
      <c r="GA138" s="80">
        <f t="shared" si="429"/>
        <v>0</v>
      </c>
      <c r="GB138" s="80">
        <f t="shared" si="429"/>
        <v>0</v>
      </c>
      <c r="GC138" s="80">
        <f t="shared" si="429"/>
        <v>1.5288822463483789E-4</v>
      </c>
      <c r="GD138" s="80">
        <f t="shared" si="429"/>
        <v>8.0803094636767666E-4</v>
      </c>
      <c r="GE138" s="80">
        <f t="shared" si="429"/>
        <v>0</v>
      </c>
      <c r="GF138" s="80">
        <f t="shared" si="429"/>
        <v>2.812191919625514E-5</v>
      </c>
      <c r="GG138" s="80">
        <f t="shared" si="429"/>
        <v>0</v>
      </c>
      <c r="GH138" s="80">
        <f t="shared" si="429"/>
        <v>0</v>
      </c>
      <c r="GI138" s="80">
        <f t="shared" si="429"/>
        <v>0</v>
      </c>
      <c r="GJ138" s="80">
        <f t="shared" si="429"/>
        <v>0</v>
      </c>
      <c r="GK138" s="80">
        <f t="shared" si="429"/>
        <v>0</v>
      </c>
      <c r="GL138" s="80">
        <f t="shared" si="429"/>
        <v>4.0122014647870101E-4</v>
      </c>
      <c r="GM138" s="80">
        <f t="shared" si="429"/>
        <v>2.0349492046887047E-3</v>
      </c>
      <c r="GN138" s="80">
        <f t="shared" si="429"/>
        <v>1.8668182209522546E-4</v>
      </c>
      <c r="GO138" s="80">
        <f t="shared" si="429"/>
        <v>0</v>
      </c>
      <c r="GP138" s="80">
        <f t="shared" si="429"/>
        <v>3.7936972713721302E-4</v>
      </c>
      <c r="GQ138" s="80">
        <f t="shared" si="429"/>
        <v>0</v>
      </c>
      <c r="GR138" s="80">
        <f t="shared" si="429"/>
        <v>0</v>
      </c>
      <c r="GS138" s="80">
        <f t="shared" si="429"/>
        <v>0</v>
      </c>
      <c r="GT138" s="80">
        <f t="shared" si="429"/>
        <v>1.736623680099562E-3</v>
      </c>
      <c r="GU138" s="80">
        <f t="shared" si="429"/>
        <v>8.9557460436438391E-3</v>
      </c>
      <c r="GV138" s="80">
        <f t="shared" si="429"/>
        <v>2.161298713156679E-3</v>
      </c>
      <c r="GW138" s="80">
        <f t="shared" si="429"/>
        <v>0</v>
      </c>
      <c r="GX138" s="80">
        <f t="shared" si="429"/>
        <v>0</v>
      </c>
      <c r="GY138" s="80">
        <f t="shared" si="429"/>
        <v>1.789538341153009E-4</v>
      </c>
      <c r="GZ138" s="80">
        <f t="shared" si="429"/>
        <v>0</v>
      </c>
      <c r="HA138" s="80">
        <f t="shared" si="429"/>
        <v>0</v>
      </c>
      <c r="HB138" s="80">
        <f t="shared" si="429"/>
        <v>0</v>
      </c>
      <c r="HC138" s="80">
        <f t="shared" si="429"/>
        <v>0</v>
      </c>
      <c r="HD138" s="80">
        <f t="shared" si="429"/>
        <v>3.5306637735084195E-3</v>
      </c>
      <c r="HE138" s="80">
        <f t="shared" si="429"/>
        <v>0</v>
      </c>
      <c r="HF138" s="80">
        <f t="shared" si="429"/>
        <v>2.3487238805263121E-3</v>
      </c>
      <c r="HG138" s="80">
        <f t="shared" si="429"/>
        <v>0</v>
      </c>
      <c r="HH138" s="80">
        <f t="shared" si="429"/>
        <v>0</v>
      </c>
      <c r="HI138" s="80">
        <f t="shared" si="429"/>
        <v>0</v>
      </c>
      <c r="HJ138" s="80">
        <f t="shared" si="429"/>
        <v>0</v>
      </c>
      <c r="HK138" s="80">
        <f t="shared" si="429"/>
        <v>0</v>
      </c>
      <c r="HL138" s="80">
        <f t="shared" si="429"/>
        <v>0</v>
      </c>
      <c r="HM138" s="80">
        <f t="shared" si="429"/>
        <v>0</v>
      </c>
      <c r="HN138" s="80">
        <f t="shared" si="429"/>
        <v>0</v>
      </c>
      <c r="HO138" s="80">
        <f t="shared" si="429"/>
        <v>1.6474607977460162E-4</v>
      </c>
      <c r="HP138" s="80">
        <f t="shared" si="429"/>
        <v>0</v>
      </c>
      <c r="HQ138" s="80">
        <f t="shared" si="429"/>
        <v>2.8359647575155146E-3</v>
      </c>
      <c r="HR138" s="80">
        <f t="shared" si="429"/>
        <v>0</v>
      </c>
      <c r="HS138" s="80">
        <f t="shared" si="429"/>
        <v>0</v>
      </c>
      <c r="HT138" s="80">
        <f t="shared" si="429"/>
        <v>0</v>
      </c>
      <c r="HU138" s="80">
        <f t="shared" ref="HU138:KF138" si="430">HU116/$CT138</f>
        <v>0</v>
      </c>
      <c r="HV138" s="80">
        <f t="shared" si="430"/>
        <v>0</v>
      </c>
      <c r="HW138" s="80">
        <f t="shared" si="430"/>
        <v>0</v>
      </c>
      <c r="HX138" s="80">
        <f t="shared" si="430"/>
        <v>0</v>
      </c>
      <c r="HY138" s="80">
        <f t="shared" si="430"/>
        <v>0</v>
      </c>
      <c r="HZ138" s="80">
        <f t="shared" si="430"/>
        <v>0</v>
      </c>
      <c r="IA138" s="80">
        <f t="shared" si="430"/>
        <v>0</v>
      </c>
      <c r="IB138" s="80">
        <f t="shared" si="430"/>
        <v>0</v>
      </c>
      <c r="IC138" s="80">
        <f t="shared" si="430"/>
        <v>9.4419321106991238E-4</v>
      </c>
      <c r="ID138" s="80">
        <f t="shared" si="430"/>
        <v>0</v>
      </c>
      <c r="IE138" s="80">
        <f t="shared" si="430"/>
        <v>7.0291712339282965E-4</v>
      </c>
      <c r="IF138" s="80">
        <f t="shared" si="430"/>
        <v>1.2364517342200879E-3</v>
      </c>
      <c r="IG138" s="80">
        <f t="shared" si="430"/>
        <v>0</v>
      </c>
      <c r="IH138" s="80">
        <f t="shared" si="430"/>
        <v>0</v>
      </c>
      <c r="II138" s="80">
        <f t="shared" si="430"/>
        <v>0</v>
      </c>
      <c r="IJ138" s="80">
        <f t="shared" si="430"/>
        <v>3.1562312448581842E-4</v>
      </c>
      <c r="IK138" s="80">
        <f t="shared" si="430"/>
        <v>7.9252977974124533E-3</v>
      </c>
      <c r="IL138" s="80">
        <f t="shared" si="430"/>
        <v>0</v>
      </c>
      <c r="IM138" s="80">
        <f t="shared" si="430"/>
        <v>0</v>
      </c>
      <c r="IN138" s="80">
        <f t="shared" si="430"/>
        <v>0</v>
      </c>
      <c r="IO138" s="80">
        <f t="shared" si="430"/>
        <v>0</v>
      </c>
      <c r="IP138" s="80">
        <f t="shared" si="430"/>
        <v>0</v>
      </c>
      <c r="IQ138" s="80">
        <f t="shared" si="430"/>
        <v>3.659781949465662E-4</v>
      </c>
      <c r="IR138" s="80">
        <f t="shared" si="430"/>
        <v>0</v>
      </c>
      <c r="IS138" s="80">
        <f t="shared" si="430"/>
        <v>2.3395191317561524E-4</v>
      </c>
      <c r="IT138" s="80">
        <f t="shared" si="430"/>
        <v>0</v>
      </c>
      <c r="IU138" s="80">
        <f t="shared" si="430"/>
        <v>0</v>
      </c>
      <c r="IV138" s="80">
        <f t="shared" si="430"/>
        <v>0</v>
      </c>
      <c r="IW138" s="80">
        <f t="shared" si="430"/>
        <v>0</v>
      </c>
      <c r="IX138" s="80">
        <f t="shared" si="430"/>
        <v>0</v>
      </c>
      <c r="IY138" s="80">
        <f t="shared" si="430"/>
        <v>0</v>
      </c>
      <c r="IZ138" s="80">
        <f t="shared" si="430"/>
        <v>0</v>
      </c>
      <c r="JA138" s="80">
        <f t="shared" si="430"/>
        <v>1.8371193042911716E-4</v>
      </c>
      <c r="JB138" s="80">
        <f t="shared" si="430"/>
        <v>0</v>
      </c>
      <c r="JC138" s="80">
        <f t="shared" si="430"/>
        <v>0</v>
      </c>
      <c r="JD138" s="80">
        <f t="shared" si="430"/>
        <v>0</v>
      </c>
      <c r="JE138" s="80">
        <f t="shared" si="430"/>
        <v>0</v>
      </c>
      <c r="JF138" s="80">
        <f t="shared" si="430"/>
        <v>0</v>
      </c>
      <c r="JG138" s="80">
        <f t="shared" si="430"/>
        <v>0</v>
      </c>
      <c r="JH138" s="80">
        <f t="shared" si="430"/>
        <v>0</v>
      </c>
      <c r="JI138" s="80">
        <f t="shared" si="430"/>
        <v>0</v>
      </c>
      <c r="JJ138" s="80">
        <f t="shared" si="430"/>
        <v>5.4855460206556144E-3</v>
      </c>
      <c r="JK138" s="80">
        <f t="shared" si="430"/>
        <v>0</v>
      </c>
      <c r="JL138" s="80">
        <f t="shared" si="430"/>
        <v>0</v>
      </c>
      <c r="JM138" s="80">
        <f t="shared" si="430"/>
        <v>0</v>
      </c>
      <c r="JN138" s="80">
        <f t="shared" si="430"/>
        <v>0</v>
      </c>
      <c r="JO138" s="80">
        <f t="shared" si="430"/>
        <v>0</v>
      </c>
      <c r="JP138" s="80">
        <f t="shared" si="430"/>
        <v>0</v>
      </c>
      <c r="JQ138" s="80">
        <f t="shared" si="430"/>
        <v>0</v>
      </c>
      <c r="JR138" s="80">
        <f t="shared" si="430"/>
        <v>0</v>
      </c>
      <c r="JS138" s="80">
        <f t="shared" si="430"/>
        <v>0</v>
      </c>
      <c r="JT138" s="80">
        <f t="shared" si="430"/>
        <v>0</v>
      </c>
      <c r="JU138" s="80">
        <f t="shared" si="430"/>
        <v>1.0769304520904591E-2</v>
      </c>
      <c r="JV138" s="80">
        <f t="shared" si="430"/>
        <v>8.6678169664686864E-3</v>
      </c>
      <c r="JW138" s="80">
        <f t="shared" si="430"/>
        <v>3.2118277514967875E-3</v>
      </c>
      <c r="JX138" s="80">
        <f t="shared" si="430"/>
        <v>7.528728551337092E-4</v>
      </c>
      <c r="JY138" s="80">
        <f t="shared" si="430"/>
        <v>0</v>
      </c>
      <c r="JZ138" s="80">
        <f t="shared" si="430"/>
        <v>0</v>
      </c>
      <c r="KA138" s="80">
        <f t="shared" si="430"/>
        <v>0</v>
      </c>
      <c r="KB138" s="80">
        <f t="shared" si="430"/>
        <v>0</v>
      </c>
      <c r="KC138" s="80">
        <f t="shared" si="430"/>
        <v>0</v>
      </c>
      <c r="KD138" s="80">
        <f t="shared" si="430"/>
        <v>0</v>
      </c>
      <c r="KE138" s="80">
        <f t="shared" si="430"/>
        <v>9.2304136385027889E-4</v>
      </c>
      <c r="KF138" s="80">
        <f t="shared" si="430"/>
        <v>0</v>
      </c>
      <c r="KG138" s="80">
        <f t="shared" ref="KG138:KR138" si="431">KG116/$CT138</f>
        <v>9.2405575858471502E-4</v>
      </c>
      <c r="KH138" s="80">
        <f t="shared" si="431"/>
        <v>0</v>
      </c>
      <c r="KI138" s="80">
        <f t="shared" si="431"/>
        <v>3.5151066051357659E-4</v>
      </c>
      <c r="KJ138" s="80">
        <f t="shared" si="431"/>
        <v>5.5173798875607439E-3</v>
      </c>
      <c r="KK138" s="80">
        <f t="shared" si="431"/>
        <v>1.2325811328808103E-2</v>
      </c>
      <c r="KL138" s="80">
        <f t="shared" si="431"/>
        <v>0</v>
      </c>
      <c r="KM138" s="80">
        <f t="shared" si="431"/>
        <v>0</v>
      </c>
      <c r="KN138" s="80">
        <f t="shared" si="431"/>
        <v>0</v>
      </c>
      <c r="KO138" s="80">
        <f t="shared" si="431"/>
        <v>0</v>
      </c>
      <c r="KP138" s="80">
        <f t="shared" si="431"/>
        <v>0</v>
      </c>
      <c r="KQ138" s="80">
        <f t="shared" si="431"/>
        <v>0</v>
      </c>
      <c r="KR138" s="80">
        <f t="shared" si="431"/>
        <v>0</v>
      </c>
    </row>
    <row r="139" spans="32:304" x14ac:dyDescent="0.15">
      <c r="AF139" s="79"/>
      <c r="AG139" s="79"/>
      <c r="CT139" s="81">
        <v>3</v>
      </c>
      <c r="CU139" s="82" t="s">
        <v>368</v>
      </c>
      <c r="CV139" s="83" t="s">
        <v>33</v>
      </c>
      <c r="CW139" s="80">
        <f t="shared" ref="CW139:FH139" si="432">CW117/$CT139</f>
        <v>2.9911913304079819E-4</v>
      </c>
      <c r="CX139" s="80">
        <f t="shared" si="432"/>
        <v>1.2927282531626584E-4</v>
      </c>
      <c r="CY139" s="80">
        <f t="shared" si="432"/>
        <v>1.3653331053139296E-4</v>
      </c>
      <c r="CZ139" s="80">
        <f t="shared" si="432"/>
        <v>2.5557620519204319E-4</v>
      </c>
      <c r="DA139" s="80">
        <f t="shared" si="432"/>
        <v>0</v>
      </c>
      <c r="DB139" s="80">
        <f t="shared" si="432"/>
        <v>0</v>
      </c>
      <c r="DC139" s="80">
        <f t="shared" si="432"/>
        <v>0</v>
      </c>
      <c r="DD139" s="80">
        <f t="shared" si="432"/>
        <v>6.2407669162171787E-6</v>
      </c>
      <c r="DE139" s="80">
        <f t="shared" si="432"/>
        <v>1.7102632253428166E-4</v>
      </c>
      <c r="DF139" s="80">
        <f t="shared" si="432"/>
        <v>0</v>
      </c>
      <c r="DG139" s="80">
        <f t="shared" si="432"/>
        <v>0</v>
      </c>
      <c r="DH139" s="80">
        <f t="shared" si="432"/>
        <v>4.8245952021014468E-4</v>
      </c>
      <c r="DI139" s="80">
        <f t="shared" si="432"/>
        <v>2.3780064226687904E-3</v>
      </c>
      <c r="DJ139" s="80">
        <f t="shared" si="432"/>
        <v>0</v>
      </c>
      <c r="DK139" s="80">
        <f t="shared" si="432"/>
        <v>1.2979334340552278E-4</v>
      </c>
      <c r="DL139" s="80">
        <f t="shared" si="432"/>
        <v>3.6393334605403226E-4</v>
      </c>
      <c r="DM139" s="80">
        <f t="shared" si="432"/>
        <v>5.3534637162496212E-5</v>
      </c>
      <c r="DN139" s="80">
        <f t="shared" si="432"/>
        <v>0</v>
      </c>
      <c r="DO139" s="80">
        <f t="shared" si="432"/>
        <v>9.8586060679155352E-5</v>
      </c>
      <c r="DP139" s="80">
        <f t="shared" si="432"/>
        <v>0</v>
      </c>
      <c r="DQ139" s="80">
        <f t="shared" si="432"/>
        <v>4.7655652962736801E-5</v>
      </c>
      <c r="DR139" s="80">
        <f t="shared" si="432"/>
        <v>2.7695467881086808E-4</v>
      </c>
      <c r="DS139" s="80">
        <f t="shared" si="432"/>
        <v>1.9526297426840002E-5</v>
      </c>
      <c r="DT139" s="80">
        <f t="shared" si="432"/>
        <v>2.791166525971341E-3</v>
      </c>
      <c r="DU139" s="80">
        <f t="shared" si="432"/>
        <v>0</v>
      </c>
      <c r="DV139" s="80">
        <f t="shared" si="432"/>
        <v>0</v>
      </c>
      <c r="DW139" s="80">
        <f t="shared" si="432"/>
        <v>6.8480585830842572E-5</v>
      </c>
      <c r="DX139" s="80">
        <f t="shared" si="432"/>
        <v>0</v>
      </c>
      <c r="DY139" s="80">
        <f t="shared" si="432"/>
        <v>4.3099525015853315E-4</v>
      </c>
      <c r="DZ139" s="80">
        <f t="shared" si="432"/>
        <v>2.1788988316461468E-4</v>
      </c>
      <c r="EA139" s="80">
        <f t="shared" si="432"/>
        <v>3.8183577336982966E-5</v>
      </c>
      <c r="EB139" s="80">
        <f t="shared" si="432"/>
        <v>0</v>
      </c>
      <c r="EC139" s="80">
        <f t="shared" si="432"/>
        <v>1.3923793203474344E-3</v>
      </c>
      <c r="ED139" s="80">
        <f t="shared" si="432"/>
        <v>1.5001351036802088E-3</v>
      </c>
      <c r="EE139" s="80">
        <f t="shared" si="432"/>
        <v>1.1781461903308005E-2</v>
      </c>
      <c r="EF139" s="80">
        <f t="shared" si="432"/>
        <v>0</v>
      </c>
      <c r="EG139" s="80">
        <f t="shared" si="432"/>
        <v>2.1270814781882468E-5</v>
      </c>
      <c r="EH139" s="80">
        <f t="shared" si="432"/>
        <v>1.5099357712487822E-4</v>
      </c>
      <c r="EI139" s="80">
        <f t="shared" si="432"/>
        <v>0</v>
      </c>
      <c r="EJ139" s="80">
        <f t="shared" si="432"/>
        <v>5.5068802457847148E-5</v>
      </c>
      <c r="EK139" s="80">
        <f t="shared" si="432"/>
        <v>2.4334087011346241E-4</v>
      </c>
      <c r="EL139" s="80">
        <f t="shared" si="432"/>
        <v>0</v>
      </c>
      <c r="EM139" s="80">
        <f t="shared" si="432"/>
        <v>6.7297173768139358E-4</v>
      </c>
      <c r="EN139" s="80">
        <f t="shared" si="432"/>
        <v>1.8857439325232074E-4</v>
      </c>
      <c r="EO139" s="80">
        <f t="shared" si="432"/>
        <v>0</v>
      </c>
      <c r="EP139" s="80">
        <f t="shared" si="432"/>
        <v>0</v>
      </c>
      <c r="EQ139" s="80">
        <f t="shared" si="432"/>
        <v>1.7725520201081449E-4</v>
      </c>
      <c r="ER139" s="80">
        <f t="shared" si="432"/>
        <v>1.1403825491432821E-4</v>
      </c>
      <c r="ES139" s="80">
        <f t="shared" si="432"/>
        <v>1.1203255748730397E-3</v>
      </c>
      <c r="ET139" s="80">
        <f t="shared" si="432"/>
        <v>0</v>
      </c>
      <c r="EU139" s="80">
        <f t="shared" si="432"/>
        <v>6.0591875949977698E-4</v>
      </c>
      <c r="EV139" s="80">
        <f t="shared" si="432"/>
        <v>1.1013894575501007E-4</v>
      </c>
      <c r="EW139" s="80">
        <f t="shared" si="432"/>
        <v>0</v>
      </c>
      <c r="EX139" s="80">
        <f t="shared" si="432"/>
        <v>0</v>
      </c>
      <c r="EY139" s="80">
        <f t="shared" si="432"/>
        <v>2.2511487824331393E-4</v>
      </c>
      <c r="EZ139" s="80">
        <f t="shared" si="432"/>
        <v>2.0128056574742139E-3</v>
      </c>
      <c r="FA139" s="80">
        <f t="shared" si="432"/>
        <v>7.2293661928778181E-5</v>
      </c>
      <c r="FB139" s="80">
        <f t="shared" si="432"/>
        <v>4.459671185558719E-5</v>
      </c>
      <c r="FC139" s="80">
        <f t="shared" si="432"/>
        <v>6.2667019202439594E-5</v>
      </c>
      <c r="FD139" s="80">
        <f t="shared" si="432"/>
        <v>8.6954204653048124E-5</v>
      </c>
      <c r="FE139" s="80">
        <f t="shared" si="432"/>
        <v>4.5671786080609517E-4</v>
      </c>
      <c r="FF139" s="80">
        <f t="shared" si="432"/>
        <v>1.9221147763572475E-4</v>
      </c>
      <c r="FG139" s="80">
        <f t="shared" si="432"/>
        <v>7.0021180029393681E-5</v>
      </c>
      <c r="FH139" s="80">
        <f t="shared" si="432"/>
        <v>1.117155600168328E-4</v>
      </c>
      <c r="FI139" s="80">
        <f t="shared" ref="FI139:HT139" si="433">FI117/$CT139</f>
        <v>7.3267201104739495E-4</v>
      </c>
      <c r="FJ139" s="80">
        <f t="shared" si="433"/>
        <v>1.5420041858878883E-5</v>
      </c>
      <c r="FK139" s="80">
        <f t="shared" si="433"/>
        <v>2.3540859257287637E-3</v>
      </c>
      <c r="FL139" s="80">
        <f t="shared" si="433"/>
        <v>1.1571124291358599E-5</v>
      </c>
      <c r="FM139" s="80">
        <f t="shared" si="433"/>
        <v>4.7377008098856388E-5</v>
      </c>
      <c r="FN139" s="80">
        <f t="shared" si="433"/>
        <v>0</v>
      </c>
      <c r="FO139" s="80">
        <f t="shared" si="433"/>
        <v>7.8738054318883383E-6</v>
      </c>
      <c r="FP139" s="80">
        <f t="shared" si="433"/>
        <v>1.9900406767147134E-4</v>
      </c>
      <c r="FQ139" s="80">
        <f t="shared" si="433"/>
        <v>0</v>
      </c>
      <c r="FR139" s="80">
        <f t="shared" si="433"/>
        <v>3.378379601128799E-5</v>
      </c>
      <c r="FS139" s="80">
        <f t="shared" si="433"/>
        <v>4.5250684923053088E-4</v>
      </c>
      <c r="FT139" s="80">
        <f t="shared" si="433"/>
        <v>8.3736087323864339E-5</v>
      </c>
      <c r="FU139" s="80">
        <f t="shared" si="433"/>
        <v>0</v>
      </c>
      <c r="FV139" s="80">
        <f t="shared" si="433"/>
        <v>2.6370764497607412E-3</v>
      </c>
      <c r="FW139" s="80">
        <f t="shared" si="433"/>
        <v>1.0277873680546491E-3</v>
      </c>
      <c r="FX139" s="80">
        <f t="shared" si="433"/>
        <v>6.8283890792777404E-4</v>
      </c>
      <c r="FY139" s="80">
        <f t="shared" si="433"/>
        <v>9.3076550896913023E-5</v>
      </c>
      <c r="FZ139" s="80">
        <f t="shared" si="433"/>
        <v>0</v>
      </c>
      <c r="GA139" s="80">
        <f t="shared" si="433"/>
        <v>1.6062720988400603E-4</v>
      </c>
      <c r="GB139" s="80">
        <f t="shared" si="433"/>
        <v>0</v>
      </c>
      <c r="GC139" s="80">
        <f t="shared" si="433"/>
        <v>0</v>
      </c>
      <c r="GD139" s="80">
        <f t="shared" si="433"/>
        <v>1.7383974193024879E-3</v>
      </c>
      <c r="GE139" s="80">
        <f t="shared" si="433"/>
        <v>6.1734892232834422E-4</v>
      </c>
      <c r="GF139" s="80">
        <f t="shared" si="433"/>
        <v>1.1223605714809612E-4</v>
      </c>
      <c r="GG139" s="80">
        <f t="shared" si="433"/>
        <v>2.9010466990962448E-4</v>
      </c>
      <c r="GH139" s="80">
        <f t="shared" si="433"/>
        <v>0</v>
      </c>
      <c r="GI139" s="80">
        <f t="shared" si="433"/>
        <v>0</v>
      </c>
      <c r="GJ139" s="80">
        <f t="shared" si="433"/>
        <v>0</v>
      </c>
      <c r="GK139" s="80">
        <f t="shared" si="433"/>
        <v>6.1309380223321461E-5</v>
      </c>
      <c r="GL139" s="80">
        <f t="shared" si="433"/>
        <v>2.0052943727459955E-4</v>
      </c>
      <c r="GM139" s="80">
        <f t="shared" si="433"/>
        <v>1.9797033576408351E-4</v>
      </c>
      <c r="GN139" s="80">
        <f t="shared" si="433"/>
        <v>9.9946594288816207E-3</v>
      </c>
      <c r="GO139" s="80">
        <f t="shared" si="433"/>
        <v>9.2665046314615508E-5</v>
      </c>
      <c r="GP139" s="80">
        <f t="shared" si="433"/>
        <v>1.3151506391708275E-3</v>
      </c>
      <c r="GQ139" s="80">
        <f t="shared" si="433"/>
        <v>1.7215686145359769E-4</v>
      </c>
      <c r="GR139" s="80">
        <f t="shared" si="433"/>
        <v>0</v>
      </c>
      <c r="GS139" s="80">
        <f t="shared" si="433"/>
        <v>5.9789795506162192E-4</v>
      </c>
      <c r="GT139" s="80">
        <f t="shared" si="433"/>
        <v>2.4703882051723867E-4</v>
      </c>
      <c r="GU139" s="80">
        <f t="shared" si="433"/>
        <v>0</v>
      </c>
      <c r="GV139" s="80">
        <f t="shared" si="433"/>
        <v>1.5486107578242171E-4</v>
      </c>
      <c r="GW139" s="80">
        <f t="shared" si="433"/>
        <v>0</v>
      </c>
      <c r="GX139" s="80">
        <f t="shared" si="433"/>
        <v>1.3383684480308895E-3</v>
      </c>
      <c r="GY139" s="80">
        <f t="shared" si="433"/>
        <v>1.5441659032207715E-3</v>
      </c>
      <c r="GZ139" s="80">
        <f t="shared" si="433"/>
        <v>0</v>
      </c>
      <c r="HA139" s="80">
        <f t="shared" si="433"/>
        <v>8.7535396256616072E-4</v>
      </c>
      <c r="HB139" s="80">
        <f t="shared" si="433"/>
        <v>0</v>
      </c>
      <c r="HC139" s="80">
        <f t="shared" si="433"/>
        <v>8.4374746185500273E-5</v>
      </c>
      <c r="HD139" s="80">
        <f t="shared" si="433"/>
        <v>3.802262855948086E-2</v>
      </c>
      <c r="HE139" s="80">
        <f t="shared" si="433"/>
        <v>3.280703694478298E-5</v>
      </c>
      <c r="HF139" s="80">
        <f t="shared" si="433"/>
        <v>1.227000306585536E-4</v>
      </c>
      <c r="HG139" s="80">
        <f t="shared" si="433"/>
        <v>1.6908437465767035E-4</v>
      </c>
      <c r="HH139" s="80">
        <f t="shared" si="433"/>
        <v>1.8004800276653446E-4</v>
      </c>
      <c r="HI139" s="80">
        <f t="shared" si="433"/>
        <v>9.8195766845258589E-5</v>
      </c>
      <c r="HJ139" s="80">
        <f t="shared" si="433"/>
        <v>0</v>
      </c>
      <c r="HK139" s="80">
        <f t="shared" si="433"/>
        <v>6.0498241702101679E-4</v>
      </c>
      <c r="HL139" s="80">
        <f t="shared" si="433"/>
        <v>0</v>
      </c>
      <c r="HM139" s="80">
        <f t="shared" si="433"/>
        <v>3.5493492845000476E-4</v>
      </c>
      <c r="HN139" s="80">
        <f t="shared" si="433"/>
        <v>2.3211334514398147E-5</v>
      </c>
      <c r="HO139" s="80">
        <f t="shared" si="433"/>
        <v>5.1361314557184667E-5</v>
      </c>
      <c r="HP139" s="80">
        <f t="shared" si="433"/>
        <v>1.2789160877875558E-3</v>
      </c>
      <c r="HQ139" s="80">
        <f t="shared" si="433"/>
        <v>2.656401226439668E-4</v>
      </c>
      <c r="HR139" s="80">
        <f t="shared" si="433"/>
        <v>2.8635006598277094E-4</v>
      </c>
      <c r="HS139" s="80">
        <f t="shared" si="433"/>
        <v>8.0110252725999298E-5</v>
      </c>
      <c r="HT139" s="80">
        <f t="shared" si="433"/>
        <v>0</v>
      </c>
      <c r="HU139" s="80">
        <f t="shared" ref="HU139:KF139" si="434">HU117/$CT139</f>
        <v>1.8985463613368634E-5</v>
      </c>
      <c r="HV139" s="80">
        <f t="shared" si="434"/>
        <v>0</v>
      </c>
      <c r="HW139" s="80">
        <f t="shared" si="434"/>
        <v>0</v>
      </c>
      <c r="HX139" s="80">
        <f t="shared" si="434"/>
        <v>0</v>
      </c>
      <c r="HY139" s="80">
        <f t="shared" si="434"/>
        <v>2.6661972718573914E-4</v>
      </c>
      <c r="HZ139" s="80">
        <f t="shared" si="434"/>
        <v>0</v>
      </c>
      <c r="IA139" s="80">
        <f t="shared" si="434"/>
        <v>0</v>
      </c>
      <c r="IB139" s="80">
        <f t="shared" si="434"/>
        <v>0</v>
      </c>
      <c r="IC139" s="80">
        <f t="shared" si="434"/>
        <v>4.5705852171697462E-5</v>
      </c>
      <c r="ID139" s="80">
        <f t="shared" si="434"/>
        <v>0</v>
      </c>
      <c r="IE139" s="80">
        <f t="shared" si="434"/>
        <v>0</v>
      </c>
      <c r="IF139" s="80">
        <f t="shared" si="434"/>
        <v>1.4763718451436345E-4</v>
      </c>
      <c r="IG139" s="80">
        <f t="shared" si="434"/>
        <v>0</v>
      </c>
      <c r="IH139" s="80">
        <f t="shared" si="434"/>
        <v>8.6923031337765331E-5</v>
      </c>
      <c r="II139" s="80">
        <f t="shared" si="434"/>
        <v>0</v>
      </c>
      <c r="IJ139" s="80">
        <f t="shared" si="434"/>
        <v>2.2365376570200268E-5</v>
      </c>
      <c r="IK139" s="80">
        <f t="shared" si="434"/>
        <v>4.8916686149890788E-5</v>
      </c>
      <c r="IL139" s="80">
        <f t="shared" si="434"/>
        <v>1.6892607868961001E-3</v>
      </c>
      <c r="IM139" s="80">
        <f t="shared" si="434"/>
        <v>3.6230636323516099E-5</v>
      </c>
      <c r="IN139" s="80">
        <f t="shared" si="434"/>
        <v>1.6006956831810433E-3</v>
      </c>
      <c r="IO139" s="80">
        <f t="shared" si="434"/>
        <v>0</v>
      </c>
      <c r="IP139" s="80">
        <f t="shared" si="434"/>
        <v>3.3501176915217448E-4</v>
      </c>
      <c r="IQ139" s="80">
        <f t="shared" si="434"/>
        <v>1.204678466376207E-4</v>
      </c>
      <c r="IR139" s="80">
        <f t="shared" si="434"/>
        <v>1.7135197903371532E-4</v>
      </c>
      <c r="IS139" s="80">
        <f t="shared" si="434"/>
        <v>3.1047394641229984E-4</v>
      </c>
      <c r="IT139" s="80">
        <f t="shared" si="434"/>
        <v>1.3171042221649785E-4</v>
      </c>
      <c r="IU139" s="80">
        <f t="shared" si="434"/>
        <v>0</v>
      </c>
      <c r="IV139" s="80">
        <f t="shared" si="434"/>
        <v>5.7072625908628439E-5</v>
      </c>
      <c r="IW139" s="80">
        <f t="shared" si="434"/>
        <v>0</v>
      </c>
      <c r="IX139" s="80">
        <f t="shared" si="434"/>
        <v>2.1081227236761861E-5</v>
      </c>
      <c r="IY139" s="80">
        <f t="shared" si="434"/>
        <v>1.0117642307613257E-5</v>
      </c>
      <c r="IZ139" s="80">
        <f t="shared" si="434"/>
        <v>3.9767310802557133E-5</v>
      </c>
      <c r="JA139" s="80">
        <f t="shared" si="434"/>
        <v>1.1455390950063587E-4</v>
      </c>
      <c r="JB139" s="80">
        <f t="shared" si="434"/>
        <v>7.9077381907183015E-4</v>
      </c>
      <c r="JC139" s="80">
        <f t="shared" si="434"/>
        <v>2.416586870193798E-5</v>
      </c>
      <c r="JD139" s="80">
        <f t="shared" si="434"/>
        <v>8.8550856800713527E-4</v>
      </c>
      <c r="JE139" s="80">
        <f t="shared" si="434"/>
        <v>1.2664400693208956E-4</v>
      </c>
      <c r="JF139" s="80">
        <f t="shared" si="434"/>
        <v>0</v>
      </c>
      <c r="JG139" s="80">
        <f t="shared" si="434"/>
        <v>1.1975739027991099E-3</v>
      </c>
      <c r="JH139" s="80">
        <f t="shared" si="434"/>
        <v>0</v>
      </c>
      <c r="JI139" s="80">
        <f t="shared" si="434"/>
        <v>1.4698634496771809E-4</v>
      </c>
      <c r="JJ139" s="80">
        <f t="shared" si="434"/>
        <v>1.5395394506717943E-4</v>
      </c>
      <c r="JK139" s="80">
        <f t="shared" si="434"/>
        <v>2.3300397370722807E-3</v>
      </c>
      <c r="JL139" s="80">
        <f t="shared" si="434"/>
        <v>3.7179261464875818E-4</v>
      </c>
      <c r="JM139" s="80">
        <f t="shared" si="434"/>
        <v>7.1469332859343092E-5</v>
      </c>
      <c r="JN139" s="80">
        <f t="shared" si="434"/>
        <v>5.4421689073389054E-4</v>
      </c>
      <c r="JO139" s="80">
        <f t="shared" si="434"/>
        <v>0</v>
      </c>
      <c r="JP139" s="80">
        <f t="shared" si="434"/>
        <v>0</v>
      </c>
      <c r="JQ139" s="80">
        <f t="shared" si="434"/>
        <v>0</v>
      </c>
      <c r="JR139" s="80">
        <f t="shared" si="434"/>
        <v>0</v>
      </c>
      <c r="JS139" s="80">
        <f t="shared" si="434"/>
        <v>5.3909896609548645E-5</v>
      </c>
      <c r="JT139" s="80">
        <f t="shared" si="434"/>
        <v>4.1924725082365778E-4</v>
      </c>
      <c r="JU139" s="80">
        <f t="shared" si="434"/>
        <v>1.8280416534392132E-3</v>
      </c>
      <c r="JV139" s="80">
        <f t="shared" si="434"/>
        <v>5.2860999554208603E-4</v>
      </c>
      <c r="JW139" s="80">
        <f t="shared" si="434"/>
        <v>0</v>
      </c>
      <c r="JX139" s="80">
        <f t="shared" si="434"/>
        <v>4.374185916793878E-5</v>
      </c>
      <c r="JY139" s="80">
        <f t="shared" si="434"/>
        <v>0</v>
      </c>
      <c r="JZ139" s="80">
        <f t="shared" si="434"/>
        <v>0</v>
      </c>
      <c r="KA139" s="80">
        <f t="shared" si="434"/>
        <v>0</v>
      </c>
      <c r="KB139" s="80">
        <f t="shared" si="434"/>
        <v>5.4957646792815435E-5</v>
      </c>
      <c r="KC139" s="80">
        <f t="shared" si="434"/>
        <v>0</v>
      </c>
      <c r="KD139" s="80">
        <f t="shared" si="434"/>
        <v>1.7807853614878609E-4</v>
      </c>
      <c r="KE139" s="80">
        <f t="shared" si="434"/>
        <v>7.469748260884535E-5</v>
      </c>
      <c r="KF139" s="80">
        <f t="shared" si="434"/>
        <v>9.115329593421276E-4</v>
      </c>
      <c r="KG139" s="80">
        <f t="shared" ref="KG139:KR139" si="435">KG117/$CT139</f>
        <v>0</v>
      </c>
      <c r="KH139" s="80">
        <f t="shared" si="435"/>
        <v>0</v>
      </c>
      <c r="KI139" s="80">
        <f t="shared" si="435"/>
        <v>2.1939369718685837E-4</v>
      </c>
      <c r="KJ139" s="80">
        <f t="shared" si="435"/>
        <v>1.8287552018685124E-4</v>
      </c>
      <c r="KK139" s="80">
        <f t="shared" si="435"/>
        <v>1.7465367329211976E-3</v>
      </c>
      <c r="KL139" s="80">
        <f t="shared" si="435"/>
        <v>3.0281670285464815E-4</v>
      </c>
      <c r="KM139" s="80">
        <f t="shared" si="435"/>
        <v>0</v>
      </c>
      <c r="KN139" s="80">
        <f t="shared" si="435"/>
        <v>0</v>
      </c>
      <c r="KO139" s="80">
        <f t="shared" si="435"/>
        <v>9.3508721306211022E-5</v>
      </c>
      <c r="KP139" s="80">
        <f t="shared" si="435"/>
        <v>0</v>
      </c>
      <c r="KQ139" s="80">
        <f t="shared" si="435"/>
        <v>2.3595831923405269E-4</v>
      </c>
      <c r="KR139" s="80">
        <f t="shared" si="435"/>
        <v>1.982908503772683E-4</v>
      </c>
    </row>
    <row r="140" spans="32:304" x14ac:dyDescent="0.15">
      <c r="AF140" s="79"/>
      <c r="AG140" s="79"/>
      <c r="CT140" s="81">
        <v>4</v>
      </c>
      <c r="CU140" s="82" t="s">
        <v>367</v>
      </c>
      <c r="CV140" s="83" t="s">
        <v>34</v>
      </c>
      <c r="CW140" s="80">
        <f t="shared" ref="CW140:FH140" si="436">CW118/$CT140</f>
        <v>0</v>
      </c>
      <c r="CX140" s="80">
        <f t="shared" si="436"/>
        <v>0</v>
      </c>
      <c r="CY140" s="80">
        <f t="shared" si="436"/>
        <v>2.4557403735436653E-3</v>
      </c>
      <c r="CZ140" s="80">
        <f t="shared" si="436"/>
        <v>0</v>
      </c>
      <c r="DA140" s="80">
        <f t="shared" si="436"/>
        <v>0</v>
      </c>
      <c r="DB140" s="80">
        <f t="shared" si="436"/>
        <v>0</v>
      </c>
      <c r="DC140" s="80">
        <f t="shared" si="436"/>
        <v>1.3246569969680087E-5</v>
      </c>
      <c r="DD140" s="80">
        <f t="shared" si="436"/>
        <v>0</v>
      </c>
      <c r="DE140" s="80">
        <f t="shared" si="436"/>
        <v>1.331134694951174E-3</v>
      </c>
      <c r="DF140" s="80">
        <f t="shared" si="436"/>
        <v>0</v>
      </c>
      <c r="DG140" s="80">
        <f t="shared" si="436"/>
        <v>0</v>
      </c>
      <c r="DH140" s="80">
        <f t="shared" si="436"/>
        <v>1.9288745386097188E-3</v>
      </c>
      <c r="DI140" s="80">
        <f t="shared" si="436"/>
        <v>0</v>
      </c>
      <c r="DJ140" s="80">
        <f t="shared" si="436"/>
        <v>0</v>
      </c>
      <c r="DK140" s="80">
        <f t="shared" si="436"/>
        <v>0</v>
      </c>
      <c r="DL140" s="80">
        <f t="shared" si="436"/>
        <v>0</v>
      </c>
      <c r="DM140" s="80">
        <f t="shared" si="436"/>
        <v>0</v>
      </c>
      <c r="DN140" s="80">
        <f t="shared" si="436"/>
        <v>0.14636307107312541</v>
      </c>
      <c r="DO140" s="80">
        <f t="shared" si="436"/>
        <v>0</v>
      </c>
      <c r="DP140" s="80">
        <f t="shared" si="436"/>
        <v>0</v>
      </c>
      <c r="DQ140" s="80">
        <f t="shared" si="436"/>
        <v>0</v>
      </c>
      <c r="DR140" s="80">
        <f t="shared" si="436"/>
        <v>0</v>
      </c>
      <c r="DS140" s="80">
        <f t="shared" si="436"/>
        <v>0</v>
      </c>
      <c r="DT140" s="80">
        <f t="shared" si="436"/>
        <v>0.11950823524572642</v>
      </c>
      <c r="DU140" s="80">
        <f t="shared" si="436"/>
        <v>0</v>
      </c>
      <c r="DV140" s="80">
        <f t="shared" si="436"/>
        <v>0</v>
      </c>
      <c r="DW140" s="80">
        <f t="shared" si="436"/>
        <v>0</v>
      </c>
      <c r="DX140" s="80">
        <f t="shared" si="436"/>
        <v>0</v>
      </c>
      <c r="DY140" s="80">
        <f t="shared" si="436"/>
        <v>1.9235205723810577E-3</v>
      </c>
      <c r="DZ140" s="80">
        <f t="shared" si="436"/>
        <v>7.3939736185263186E-3</v>
      </c>
      <c r="EA140" s="80">
        <f t="shared" si="436"/>
        <v>0</v>
      </c>
      <c r="EB140" s="80">
        <f t="shared" si="436"/>
        <v>0</v>
      </c>
      <c r="EC140" s="80">
        <f t="shared" si="436"/>
        <v>6.0733720582875428E-3</v>
      </c>
      <c r="ED140" s="80">
        <f t="shared" si="436"/>
        <v>0</v>
      </c>
      <c r="EE140" s="80">
        <f t="shared" si="436"/>
        <v>3.5270841373552032E-4</v>
      </c>
      <c r="EF140" s="80">
        <f t="shared" si="436"/>
        <v>0</v>
      </c>
      <c r="EG140" s="80">
        <f t="shared" si="436"/>
        <v>8.4583201127746307E-5</v>
      </c>
      <c r="EH140" s="80">
        <f t="shared" si="436"/>
        <v>1.1273210035234636E-3</v>
      </c>
      <c r="EI140" s="80">
        <f t="shared" si="436"/>
        <v>5.1326552120127338E-4</v>
      </c>
      <c r="EJ140" s="80">
        <f t="shared" si="436"/>
        <v>6.3440505069511455E-4</v>
      </c>
      <c r="EK140" s="80">
        <f t="shared" si="436"/>
        <v>0</v>
      </c>
      <c r="EL140" s="80">
        <f t="shared" si="436"/>
        <v>0</v>
      </c>
      <c r="EM140" s="80">
        <f t="shared" si="436"/>
        <v>0</v>
      </c>
      <c r="EN140" s="80">
        <f t="shared" si="436"/>
        <v>0</v>
      </c>
      <c r="EO140" s="80">
        <f t="shared" si="436"/>
        <v>0</v>
      </c>
      <c r="EP140" s="80">
        <f t="shared" si="436"/>
        <v>0</v>
      </c>
      <c r="EQ140" s="80">
        <f t="shared" si="436"/>
        <v>0</v>
      </c>
      <c r="ER140" s="80">
        <f t="shared" si="436"/>
        <v>0</v>
      </c>
      <c r="ES140" s="80">
        <f t="shared" si="436"/>
        <v>0</v>
      </c>
      <c r="ET140" s="80">
        <f t="shared" si="436"/>
        <v>0</v>
      </c>
      <c r="EU140" s="80">
        <f t="shared" si="436"/>
        <v>0</v>
      </c>
      <c r="EV140" s="80">
        <f t="shared" si="436"/>
        <v>5.5616711037917675E-3</v>
      </c>
      <c r="EW140" s="80">
        <f t="shared" si="436"/>
        <v>1.1418353478898318E-2</v>
      </c>
      <c r="EX140" s="80">
        <f t="shared" si="436"/>
        <v>4.9192747624785945E-3</v>
      </c>
      <c r="EY140" s="80">
        <f t="shared" si="436"/>
        <v>1.0000650300689873E-3</v>
      </c>
      <c r="EZ140" s="80">
        <f t="shared" si="436"/>
        <v>0</v>
      </c>
      <c r="FA140" s="80">
        <f t="shared" si="436"/>
        <v>3.2891528494823612E-3</v>
      </c>
      <c r="FB140" s="80">
        <f t="shared" si="436"/>
        <v>3.8515492099606464E-4</v>
      </c>
      <c r="FC140" s="80">
        <f t="shared" si="436"/>
        <v>0</v>
      </c>
      <c r="FD140" s="80">
        <f t="shared" si="436"/>
        <v>5.5001415200456412E-3</v>
      </c>
      <c r="FE140" s="80">
        <f t="shared" si="436"/>
        <v>0</v>
      </c>
      <c r="FF140" s="80">
        <f t="shared" si="436"/>
        <v>1.7220940530691335E-2</v>
      </c>
      <c r="FG140" s="80">
        <f t="shared" si="436"/>
        <v>0</v>
      </c>
      <c r="FH140" s="80">
        <f t="shared" si="436"/>
        <v>8.9543468195601317E-3</v>
      </c>
      <c r="FI140" s="80">
        <f t="shared" ref="FI140:HT140" si="437">FI118/$CT140</f>
        <v>0</v>
      </c>
      <c r="FJ140" s="80">
        <f t="shared" si="437"/>
        <v>0</v>
      </c>
      <c r="FK140" s="80">
        <f t="shared" si="437"/>
        <v>0</v>
      </c>
      <c r="FL140" s="80">
        <f t="shared" si="437"/>
        <v>4.0236751891855268E-5</v>
      </c>
      <c r="FM140" s="80">
        <f t="shared" si="437"/>
        <v>0</v>
      </c>
      <c r="FN140" s="80">
        <f t="shared" si="437"/>
        <v>1.2132718336142633E-4</v>
      </c>
      <c r="FO140" s="80">
        <f t="shared" si="437"/>
        <v>0</v>
      </c>
      <c r="FP140" s="80">
        <f t="shared" si="437"/>
        <v>3.557954637687767E-4</v>
      </c>
      <c r="FQ140" s="80">
        <f t="shared" si="437"/>
        <v>0</v>
      </c>
      <c r="FR140" s="80">
        <f t="shared" si="437"/>
        <v>0</v>
      </c>
      <c r="FS140" s="80">
        <f t="shared" si="437"/>
        <v>4.2885595990219599E-4</v>
      </c>
      <c r="FT140" s="80">
        <f t="shared" si="437"/>
        <v>2.9732719835356725E-4</v>
      </c>
      <c r="FU140" s="80">
        <f t="shared" si="437"/>
        <v>0</v>
      </c>
      <c r="FV140" s="80">
        <f t="shared" si="437"/>
        <v>0</v>
      </c>
      <c r="FW140" s="80">
        <f t="shared" si="437"/>
        <v>0</v>
      </c>
      <c r="FX140" s="80">
        <f t="shared" si="437"/>
        <v>2.3812864335328011E-3</v>
      </c>
      <c r="FY140" s="80">
        <f t="shared" si="437"/>
        <v>0</v>
      </c>
      <c r="FZ140" s="80">
        <f t="shared" si="437"/>
        <v>0</v>
      </c>
      <c r="GA140" s="80">
        <f t="shared" si="437"/>
        <v>0</v>
      </c>
      <c r="GB140" s="80">
        <f t="shared" si="437"/>
        <v>0</v>
      </c>
      <c r="GC140" s="80">
        <f t="shared" si="437"/>
        <v>1.6646838375206253E-3</v>
      </c>
      <c r="GD140" s="80">
        <f t="shared" si="437"/>
        <v>0</v>
      </c>
      <c r="GE140" s="80">
        <f t="shared" si="437"/>
        <v>0</v>
      </c>
      <c r="GF140" s="80">
        <f t="shared" si="437"/>
        <v>7.0042326744806143E-5</v>
      </c>
      <c r="GG140" s="80">
        <f t="shared" si="437"/>
        <v>1.6258616658755741E-4</v>
      </c>
      <c r="GH140" s="80">
        <f t="shared" si="437"/>
        <v>1.4791587849946983E-3</v>
      </c>
      <c r="GI140" s="80">
        <f t="shared" si="437"/>
        <v>0</v>
      </c>
      <c r="GJ140" s="80">
        <f t="shared" si="437"/>
        <v>1.3281652522521338E-3</v>
      </c>
      <c r="GK140" s="80">
        <f t="shared" si="437"/>
        <v>0</v>
      </c>
      <c r="GL140" s="80">
        <f t="shared" si="437"/>
        <v>6.4612850354859959E-3</v>
      </c>
      <c r="GM140" s="80">
        <f t="shared" si="437"/>
        <v>2.1359199667534114E-2</v>
      </c>
      <c r="GN140" s="80">
        <f t="shared" si="437"/>
        <v>1.5780920081081594E-4</v>
      </c>
      <c r="GO140" s="80">
        <f t="shared" si="437"/>
        <v>3.9532636009949817E-4</v>
      </c>
      <c r="GP140" s="80">
        <f t="shared" si="437"/>
        <v>1.3530928118950134E-3</v>
      </c>
      <c r="GQ140" s="80">
        <f t="shared" si="437"/>
        <v>4.710575067508686E-3</v>
      </c>
      <c r="GR140" s="80">
        <f t="shared" si="437"/>
        <v>0</v>
      </c>
      <c r="GS140" s="80">
        <f t="shared" si="437"/>
        <v>0</v>
      </c>
      <c r="GT140" s="80">
        <f t="shared" si="437"/>
        <v>2.4771117442217827E-4</v>
      </c>
      <c r="GU140" s="80">
        <f t="shared" si="437"/>
        <v>8.2049649381886677E-2</v>
      </c>
      <c r="GV140" s="80">
        <f t="shared" si="437"/>
        <v>7.0345064637209679E-4</v>
      </c>
      <c r="GW140" s="80">
        <f t="shared" si="437"/>
        <v>1.3752064741175453E-3</v>
      </c>
      <c r="GX140" s="80">
        <f t="shared" si="437"/>
        <v>2.9700087644595412E-4</v>
      </c>
      <c r="GY140" s="80">
        <f t="shared" si="437"/>
        <v>1.415926302483414E-4</v>
      </c>
      <c r="GZ140" s="80">
        <f t="shared" si="437"/>
        <v>9.5407995694823389E-3</v>
      </c>
      <c r="HA140" s="80">
        <f t="shared" si="437"/>
        <v>2.2724586449745306E-3</v>
      </c>
      <c r="HB140" s="80">
        <f t="shared" si="437"/>
        <v>1.1473576914388232E-4</v>
      </c>
      <c r="HC140" s="80">
        <f t="shared" si="437"/>
        <v>0</v>
      </c>
      <c r="HD140" s="80">
        <f t="shared" si="437"/>
        <v>1.4925546564394194E-3</v>
      </c>
      <c r="HE140" s="80">
        <f t="shared" si="437"/>
        <v>1.6776598117221921E-4</v>
      </c>
      <c r="HF140" s="80">
        <f t="shared" si="437"/>
        <v>5.1688599113228304E-4</v>
      </c>
      <c r="HG140" s="80">
        <f t="shared" si="437"/>
        <v>6.3674892248513206E-5</v>
      </c>
      <c r="HH140" s="80">
        <f t="shared" si="437"/>
        <v>0</v>
      </c>
      <c r="HI140" s="80">
        <f t="shared" si="437"/>
        <v>4.6992055011237353E-5</v>
      </c>
      <c r="HJ140" s="80">
        <f t="shared" si="437"/>
        <v>5.1944219076773781E-5</v>
      </c>
      <c r="HK140" s="80">
        <f t="shared" si="437"/>
        <v>1.9812589700975887E-3</v>
      </c>
      <c r="HL140" s="80">
        <f t="shared" si="437"/>
        <v>0</v>
      </c>
      <c r="HM140" s="80">
        <f t="shared" si="437"/>
        <v>0</v>
      </c>
      <c r="HN140" s="80">
        <f t="shared" si="437"/>
        <v>0</v>
      </c>
      <c r="HO140" s="80">
        <f t="shared" si="437"/>
        <v>1.2803603001021384E-4</v>
      </c>
      <c r="HP140" s="80">
        <f t="shared" si="437"/>
        <v>0</v>
      </c>
      <c r="HQ140" s="80">
        <f t="shared" si="437"/>
        <v>2.6812431075093232E-4</v>
      </c>
      <c r="HR140" s="80">
        <f t="shared" si="437"/>
        <v>1.3579435144166945E-4</v>
      </c>
      <c r="HS140" s="80">
        <f t="shared" si="437"/>
        <v>0</v>
      </c>
      <c r="HT140" s="80">
        <f t="shared" si="437"/>
        <v>0</v>
      </c>
      <c r="HU140" s="80">
        <f t="shared" ref="HU140:KF140" si="438">HU118/$CT140</f>
        <v>0</v>
      </c>
      <c r="HV140" s="80">
        <f t="shared" si="438"/>
        <v>0</v>
      </c>
      <c r="HW140" s="80">
        <f t="shared" si="438"/>
        <v>0</v>
      </c>
      <c r="HX140" s="80">
        <f t="shared" si="438"/>
        <v>0</v>
      </c>
      <c r="HY140" s="80">
        <f t="shared" si="438"/>
        <v>0</v>
      </c>
      <c r="HZ140" s="80">
        <f t="shared" si="438"/>
        <v>0</v>
      </c>
      <c r="IA140" s="80">
        <f t="shared" si="438"/>
        <v>0</v>
      </c>
      <c r="IB140" s="80">
        <f t="shared" si="438"/>
        <v>9.3525187282976984E-4</v>
      </c>
      <c r="IC140" s="80">
        <f t="shared" si="438"/>
        <v>0</v>
      </c>
      <c r="ID140" s="80">
        <f t="shared" si="438"/>
        <v>0</v>
      </c>
      <c r="IE140" s="80">
        <f t="shared" si="438"/>
        <v>8.170677623122893E-3</v>
      </c>
      <c r="IF140" s="80">
        <f t="shared" si="438"/>
        <v>4.1568874064101856E-4</v>
      </c>
      <c r="IG140" s="80">
        <f t="shared" si="438"/>
        <v>0</v>
      </c>
      <c r="IH140" s="80">
        <f t="shared" si="438"/>
        <v>0</v>
      </c>
      <c r="II140" s="80">
        <f t="shared" si="438"/>
        <v>0</v>
      </c>
      <c r="IJ140" s="80">
        <f t="shared" si="438"/>
        <v>9.4853655148504214E-4</v>
      </c>
      <c r="IK140" s="80">
        <f t="shared" si="438"/>
        <v>3.5634654506065731E-4</v>
      </c>
      <c r="IL140" s="80">
        <f t="shared" si="438"/>
        <v>0</v>
      </c>
      <c r="IM140" s="80">
        <f t="shared" si="438"/>
        <v>0</v>
      </c>
      <c r="IN140" s="80">
        <f t="shared" si="438"/>
        <v>0</v>
      </c>
      <c r="IO140" s="80">
        <f t="shared" si="438"/>
        <v>4.9676566460260632E-5</v>
      </c>
      <c r="IP140" s="80">
        <f t="shared" si="438"/>
        <v>0</v>
      </c>
      <c r="IQ140" s="80">
        <f t="shared" si="438"/>
        <v>7.4330455097674694E-4</v>
      </c>
      <c r="IR140" s="80">
        <f t="shared" si="438"/>
        <v>0</v>
      </c>
      <c r="IS140" s="80">
        <f t="shared" si="438"/>
        <v>0</v>
      </c>
      <c r="IT140" s="80">
        <f t="shared" si="438"/>
        <v>7.3284230711578987E-4</v>
      </c>
      <c r="IU140" s="80">
        <f t="shared" si="438"/>
        <v>0</v>
      </c>
      <c r="IV140" s="80">
        <f t="shared" si="438"/>
        <v>0</v>
      </c>
      <c r="IW140" s="80">
        <f t="shared" si="438"/>
        <v>0</v>
      </c>
      <c r="IX140" s="80">
        <f t="shared" si="438"/>
        <v>0</v>
      </c>
      <c r="IY140" s="80">
        <f t="shared" si="438"/>
        <v>0</v>
      </c>
      <c r="IZ140" s="80">
        <f t="shared" si="438"/>
        <v>7.2595875673407597E-5</v>
      </c>
      <c r="JA140" s="80">
        <f t="shared" si="438"/>
        <v>2.467473997606957E-4</v>
      </c>
      <c r="JB140" s="80">
        <f t="shared" si="438"/>
        <v>0</v>
      </c>
      <c r="JC140" s="80">
        <f t="shared" si="438"/>
        <v>0</v>
      </c>
      <c r="JD140" s="80">
        <f t="shared" si="438"/>
        <v>2.1948698351013872E-4</v>
      </c>
      <c r="JE140" s="80">
        <f t="shared" si="438"/>
        <v>8.5269478620761933E-5</v>
      </c>
      <c r="JF140" s="80">
        <f t="shared" si="438"/>
        <v>0</v>
      </c>
      <c r="JG140" s="80">
        <f t="shared" si="438"/>
        <v>0</v>
      </c>
      <c r="JH140" s="80">
        <f t="shared" si="438"/>
        <v>8.4078158283475677E-4</v>
      </c>
      <c r="JI140" s="80">
        <f t="shared" si="438"/>
        <v>1.0007216760990851E-2</v>
      </c>
      <c r="JJ140" s="80">
        <f t="shared" si="438"/>
        <v>1.8358023355965793E-2</v>
      </c>
      <c r="JK140" s="80">
        <f t="shared" si="438"/>
        <v>8.3889874182538036E-3</v>
      </c>
      <c r="JL140" s="80">
        <f t="shared" si="438"/>
        <v>7.5402392232895313E-2</v>
      </c>
      <c r="JM140" s="80">
        <f t="shared" si="438"/>
        <v>0</v>
      </c>
      <c r="JN140" s="80">
        <f t="shared" si="438"/>
        <v>6.2175941613401894E-3</v>
      </c>
      <c r="JO140" s="80">
        <f t="shared" si="438"/>
        <v>2.6946722448693001E-3</v>
      </c>
      <c r="JP140" s="80">
        <f t="shared" si="438"/>
        <v>4.7985804230936798E-4</v>
      </c>
      <c r="JQ140" s="80">
        <f t="shared" si="438"/>
        <v>6.9626019717512104E-4</v>
      </c>
      <c r="JR140" s="80">
        <f t="shared" si="438"/>
        <v>8.1233046687906076E-3</v>
      </c>
      <c r="JS140" s="80">
        <f t="shared" si="438"/>
        <v>0</v>
      </c>
      <c r="JT140" s="80">
        <f t="shared" si="438"/>
        <v>1.0979476977772545E-4</v>
      </c>
      <c r="JU140" s="80">
        <f t="shared" si="438"/>
        <v>1.7455850165673654E-2</v>
      </c>
      <c r="JV140" s="80">
        <f t="shared" si="438"/>
        <v>2.5927331621723781E-2</v>
      </c>
      <c r="JW140" s="80">
        <f t="shared" si="438"/>
        <v>2.3987853641613691E-3</v>
      </c>
      <c r="JX140" s="80">
        <f t="shared" si="438"/>
        <v>0</v>
      </c>
      <c r="JY140" s="80">
        <f t="shared" si="438"/>
        <v>0</v>
      </c>
      <c r="JZ140" s="80">
        <f t="shared" si="438"/>
        <v>0</v>
      </c>
      <c r="KA140" s="80">
        <f t="shared" si="438"/>
        <v>0</v>
      </c>
      <c r="KB140" s="80">
        <f t="shared" si="438"/>
        <v>0</v>
      </c>
      <c r="KC140" s="80">
        <f t="shared" si="438"/>
        <v>0</v>
      </c>
      <c r="KD140" s="80">
        <f t="shared" si="438"/>
        <v>6.3295178888081232E-4</v>
      </c>
      <c r="KE140" s="80">
        <f t="shared" si="438"/>
        <v>1.5855245048719505E-3</v>
      </c>
      <c r="KF140" s="80">
        <f t="shared" si="438"/>
        <v>0</v>
      </c>
      <c r="KG140" s="80">
        <f t="shared" ref="KG140:KR140" si="439">KG118/$CT140</f>
        <v>0</v>
      </c>
      <c r="KH140" s="80">
        <f t="shared" si="439"/>
        <v>3.9722917109281533E-3</v>
      </c>
      <c r="KI140" s="80">
        <f t="shared" si="439"/>
        <v>4.3165555105265503E-4</v>
      </c>
      <c r="KJ140" s="80">
        <f t="shared" si="439"/>
        <v>5.6232190134556555E-3</v>
      </c>
      <c r="KK140" s="80">
        <f t="shared" si="439"/>
        <v>7.9473354860945741E-3</v>
      </c>
      <c r="KL140" s="80">
        <f t="shared" si="439"/>
        <v>0</v>
      </c>
      <c r="KM140" s="80">
        <f t="shared" si="439"/>
        <v>0</v>
      </c>
      <c r="KN140" s="80">
        <f t="shared" si="439"/>
        <v>2.4947801579001749E-4</v>
      </c>
      <c r="KO140" s="80">
        <f t="shared" si="439"/>
        <v>0</v>
      </c>
      <c r="KP140" s="80">
        <f t="shared" si="439"/>
        <v>4.7276809507708936E-4</v>
      </c>
      <c r="KQ140" s="80">
        <f t="shared" si="439"/>
        <v>7.6459101206511064E-4</v>
      </c>
      <c r="KR140" s="80">
        <f t="shared" si="439"/>
        <v>0</v>
      </c>
    </row>
    <row r="141" spans="32:304" x14ac:dyDescent="0.15">
      <c r="CT141" s="81">
        <v>6</v>
      </c>
      <c r="CU141" s="82" t="s">
        <v>366</v>
      </c>
      <c r="CV141" s="81" t="s">
        <v>35</v>
      </c>
      <c r="CW141" s="80">
        <f t="shared" ref="CW141:FH141" si="440">CW119/$CT141</f>
        <v>3.2343502151809234E-3</v>
      </c>
      <c r="CX141" s="80">
        <f t="shared" si="440"/>
        <v>3.94034831156332E-2</v>
      </c>
      <c r="CY141" s="80">
        <f t="shared" si="440"/>
        <v>2.4168461357644473E-3</v>
      </c>
      <c r="CZ141" s="80">
        <f t="shared" si="440"/>
        <v>8.7316689559103859E-4</v>
      </c>
      <c r="DA141" s="80">
        <f t="shared" si="440"/>
        <v>2.3909544995228435E-3</v>
      </c>
      <c r="DB141" s="80">
        <f t="shared" si="440"/>
        <v>5.010472897618185E-4</v>
      </c>
      <c r="DC141" s="80">
        <f t="shared" si="440"/>
        <v>6.1359138744378196E-6</v>
      </c>
      <c r="DD141" s="80">
        <f t="shared" si="440"/>
        <v>8.0988309044781578E-5</v>
      </c>
      <c r="DE141" s="80">
        <f t="shared" si="440"/>
        <v>7.8127666017185112E-4</v>
      </c>
      <c r="DF141" s="80">
        <f t="shared" si="440"/>
        <v>7.6309371680944435E-5</v>
      </c>
      <c r="DG141" s="80">
        <f t="shared" si="440"/>
        <v>1.4270609897851405E-5</v>
      </c>
      <c r="DH141" s="80">
        <f t="shared" si="440"/>
        <v>3.8173683585136457E-3</v>
      </c>
      <c r="DI141" s="80">
        <f t="shared" si="440"/>
        <v>9.4698323974074568E-4</v>
      </c>
      <c r="DJ141" s="80">
        <f t="shared" si="440"/>
        <v>2.4345693380187542E-4</v>
      </c>
      <c r="DK141" s="80">
        <f t="shared" si="440"/>
        <v>1.6887964541772551E-4</v>
      </c>
      <c r="DL141" s="80">
        <f t="shared" si="440"/>
        <v>9.7235862894265088E-5</v>
      </c>
      <c r="DM141" s="80">
        <f t="shared" si="440"/>
        <v>6.2249034464342476E-3</v>
      </c>
      <c r="DN141" s="80">
        <f t="shared" si="440"/>
        <v>0.17520328477003944</v>
      </c>
      <c r="DO141" s="80">
        <f t="shared" si="440"/>
        <v>3.6949727325803983E-4</v>
      </c>
      <c r="DP141" s="80">
        <f t="shared" si="440"/>
        <v>1.4393827174366738E-3</v>
      </c>
      <c r="DQ141" s="80">
        <f t="shared" si="440"/>
        <v>2.9826712269233942E-3</v>
      </c>
      <c r="DR141" s="80">
        <f t="shared" si="440"/>
        <v>6.2997458050972877E-4</v>
      </c>
      <c r="DS141" s="80">
        <f t="shared" si="440"/>
        <v>1.1858691150792228E-3</v>
      </c>
      <c r="DT141" s="80">
        <f t="shared" si="440"/>
        <v>0.13380872691722157</v>
      </c>
      <c r="DU141" s="80">
        <f t="shared" si="440"/>
        <v>3.3223053702040842E-3</v>
      </c>
      <c r="DV141" s="80">
        <f t="shared" si="440"/>
        <v>1.967715110632472E-3</v>
      </c>
      <c r="DW141" s="80">
        <f t="shared" si="440"/>
        <v>1.1319011757627542E-3</v>
      </c>
      <c r="DX141" s="80">
        <f t="shared" si="440"/>
        <v>6.6017162022429302E-4</v>
      </c>
      <c r="DY141" s="80">
        <f t="shared" si="440"/>
        <v>9.8533445945356967E-3</v>
      </c>
      <c r="DZ141" s="80">
        <f t="shared" si="440"/>
        <v>2.8245448761985994E-3</v>
      </c>
      <c r="EA141" s="80">
        <f t="shared" si="440"/>
        <v>3.1447320662954716E-3</v>
      </c>
      <c r="EB141" s="80">
        <f t="shared" si="440"/>
        <v>2.3371613524722271E-4</v>
      </c>
      <c r="EC141" s="80">
        <f t="shared" si="440"/>
        <v>8.8445325212085386E-3</v>
      </c>
      <c r="ED141" s="80">
        <f t="shared" si="440"/>
        <v>2.0024782329686342E-2</v>
      </c>
      <c r="EE141" s="80">
        <f t="shared" si="440"/>
        <v>5.371807527116635E-2</v>
      </c>
      <c r="EF141" s="80">
        <f t="shared" si="440"/>
        <v>6.2118994803126515E-3</v>
      </c>
      <c r="EG141" s="80">
        <f t="shared" si="440"/>
        <v>1.1649796605901241E-3</v>
      </c>
      <c r="EH141" s="80">
        <f t="shared" si="440"/>
        <v>3.2172896165438419E-3</v>
      </c>
      <c r="EI141" s="80">
        <f t="shared" si="440"/>
        <v>2.8437077704081087E-2</v>
      </c>
      <c r="EJ141" s="80">
        <f t="shared" si="440"/>
        <v>1.7048948708920077E-2</v>
      </c>
      <c r="EK141" s="80">
        <f t="shared" si="440"/>
        <v>6.0829374061630104E-3</v>
      </c>
      <c r="EL141" s="80">
        <f t="shared" si="440"/>
        <v>0.25836374462918604</v>
      </c>
      <c r="EM141" s="80">
        <f t="shared" si="440"/>
        <v>2.6487929224631866E-2</v>
      </c>
      <c r="EN141" s="80">
        <f t="shared" si="440"/>
        <v>9.4623781087493378E-2</v>
      </c>
      <c r="EO141" s="80">
        <f t="shared" si="440"/>
        <v>6.610585698848141E-4</v>
      </c>
      <c r="EP141" s="80">
        <f t="shared" si="440"/>
        <v>2.5368671565334506E-3</v>
      </c>
      <c r="EQ141" s="80">
        <f t="shared" si="440"/>
        <v>4.1590336857066645E-3</v>
      </c>
      <c r="ER141" s="80">
        <f t="shared" si="440"/>
        <v>1.4431083245391623E-3</v>
      </c>
      <c r="ES141" s="80">
        <f t="shared" si="440"/>
        <v>1.1195450716170927E-3</v>
      </c>
      <c r="ET141" s="80">
        <f t="shared" si="440"/>
        <v>1.6301487776704929E-2</v>
      </c>
      <c r="EU141" s="80">
        <f t="shared" si="440"/>
        <v>4.4847275716205547E-3</v>
      </c>
      <c r="EV141" s="80">
        <f t="shared" si="440"/>
        <v>9.4330289216489375E-4</v>
      </c>
      <c r="EW141" s="80">
        <f t="shared" si="440"/>
        <v>3.8158793323610292E-3</v>
      </c>
      <c r="EX141" s="80">
        <f t="shared" si="440"/>
        <v>3.2396835486851734E-3</v>
      </c>
      <c r="EY141" s="80">
        <f t="shared" si="440"/>
        <v>3.5303384279197383E-3</v>
      </c>
      <c r="EZ141" s="80">
        <f t="shared" si="440"/>
        <v>4.3497668861775342E-2</v>
      </c>
      <c r="FA141" s="80">
        <f t="shared" si="440"/>
        <v>2.7482817828559749E-3</v>
      </c>
      <c r="FB141" s="80">
        <f t="shared" si="440"/>
        <v>4.6212601069352439E-3</v>
      </c>
      <c r="FC141" s="80">
        <f t="shared" si="440"/>
        <v>1.7289134735815836E-2</v>
      </c>
      <c r="FD141" s="80">
        <f t="shared" si="440"/>
        <v>3.928652431647315E-2</v>
      </c>
      <c r="FE141" s="80">
        <f t="shared" si="440"/>
        <v>4.7771368904273671E-2</v>
      </c>
      <c r="FF141" s="80">
        <f t="shared" si="440"/>
        <v>2.1959439033454774E-2</v>
      </c>
      <c r="FG141" s="80">
        <f t="shared" si="440"/>
        <v>1.5001573006572703E-2</v>
      </c>
      <c r="FH141" s="80">
        <f t="shared" si="440"/>
        <v>1.5939238564685574E-2</v>
      </c>
      <c r="FI141" s="80">
        <f t="shared" ref="FI141:HT141" si="441">FI119/$CT141</f>
        <v>1.7474088606610035E-2</v>
      </c>
      <c r="FJ141" s="80">
        <f t="shared" si="441"/>
        <v>8.8116772193631617E-3</v>
      </c>
      <c r="FK141" s="80">
        <f t="shared" si="441"/>
        <v>2.3735645856325857E-2</v>
      </c>
      <c r="FL141" s="80">
        <f t="shared" si="441"/>
        <v>1.6086199698182163E-3</v>
      </c>
      <c r="FM141" s="80">
        <f t="shared" si="441"/>
        <v>1.4018590625367682E-3</v>
      </c>
      <c r="FN141" s="80">
        <f t="shared" si="441"/>
        <v>2.7039040842549669E-2</v>
      </c>
      <c r="FO141" s="80">
        <f t="shared" si="441"/>
        <v>4.4152170153485918E-4</v>
      </c>
      <c r="FP141" s="80">
        <f t="shared" si="441"/>
        <v>5.7925269429327129E-3</v>
      </c>
      <c r="FQ141" s="80">
        <f t="shared" si="441"/>
        <v>1.9278102163477393E-3</v>
      </c>
      <c r="FR141" s="80">
        <f t="shared" si="441"/>
        <v>3.0606978364968967E-3</v>
      </c>
      <c r="FS141" s="80">
        <f t="shared" si="441"/>
        <v>1.6947493503366258E-3</v>
      </c>
      <c r="FT141" s="80">
        <f t="shared" si="441"/>
        <v>1.5143979268058926E-2</v>
      </c>
      <c r="FU141" s="80">
        <f t="shared" si="441"/>
        <v>1.4628684902522797E-4</v>
      </c>
      <c r="FV141" s="80">
        <f t="shared" si="441"/>
        <v>9.581025818423671E-4</v>
      </c>
      <c r="FW141" s="80">
        <f t="shared" si="441"/>
        <v>1.9276147742963779E-3</v>
      </c>
      <c r="FX141" s="80">
        <f t="shared" si="441"/>
        <v>5.7812340868718705E-3</v>
      </c>
      <c r="FY141" s="80">
        <f t="shared" si="441"/>
        <v>1.2191243785854478E-2</v>
      </c>
      <c r="FZ141" s="80">
        <f t="shared" si="441"/>
        <v>1.45643727568658E-3</v>
      </c>
      <c r="GA141" s="80">
        <f t="shared" si="441"/>
        <v>9.1132067745858421E-3</v>
      </c>
      <c r="GB141" s="80">
        <f t="shared" si="441"/>
        <v>8.3231518413968638E-4</v>
      </c>
      <c r="GC141" s="80">
        <f t="shared" si="441"/>
        <v>3.7780062095887587E-3</v>
      </c>
      <c r="GD141" s="80">
        <f t="shared" si="441"/>
        <v>7.6706231308034277E-3</v>
      </c>
      <c r="GE141" s="80">
        <f t="shared" si="441"/>
        <v>5.5502457128869841E-4</v>
      </c>
      <c r="GF141" s="80">
        <f t="shared" si="441"/>
        <v>3.3674310922363754E-4</v>
      </c>
      <c r="GG141" s="80">
        <f t="shared" si="441"/>
        <v>5.9766017923781705E-4</v>
      </c>
      <c r="GH141" s="80">
        <f t="shared" si="441"/>
        <v>4.5840259982250402E-3</v>
      </c>
      <c r="GI141" s="80">
        <f t="shared" si="441"/>
        <v>8.440120230769085E-3</v>
      </c>
      <c r="GJ141" s="80">
        <f t="shared" si="441"/>
        <v>2.0280115678527829E-4</v>
      </c>
      <c r="GK141" s="80">
        <f t="shared" si="441"/>
        <v>2.2764274800115452E-4</v>
      </c>
      <c r="GL141" s="80">
        <f t="shared" si="441"/>
        <v>2.1139081382949196E-3</v>
      </c>
      <c r="GM141" s="80">
        <f t="shared" si="441"/>
        <v>2.1859393288839275E-3</v>
      </c>
      <c r="GN141" s="80">
        <f t="shared" si="441"/>
        <v>1.6091835476665851E-2</v>
      </c>
      <c r="GO141" s="80">
        <f t="shared" si="441"/>
        <v>3.2186556539388583E-3</v>
      </c>
      <c r="GP141" s="80">
        <f t="shared" si="441"/>
        <v>2.2704059804393253E-3</v>
      </c>
      <c r="GQ141" s="80">
        <f t="shared" si="441"/>
        <v>1.6291647214602823E-4</v>
      </c>
      <c r="GR141" s="80">
        <f t="shared" si="441"/>
        <v>2.4905573663095469E-3</v>
      </c>
      <c r="GS141" s="80">
        <f t="shared" si="441"/>
        <v>3.1420305953388085E-4</v>
      </c>
      <c r="GT141" s="80">
        <f t="shared" si="441"/>
        <v>4.0044363166746129E-3</v>
      </c>
      <c r="GU141" s="80">
        <f t="shared" si="441"/>
        <v>1.696793899513659E-2</v>
      </c>
      <c r="GV141" s="80">
        <f t="shared" si="441"/>
        <v>1.0241036896382548E-2</v>
      </c>
      <c r="GW141" s="80">
        <f t="shared" si="441"/>
        <v>5.3295291498623434E-3</v>
      </c>
      <c r="GX141" s="80">
        <f t="shared" si="441"/>
        <v>1.5232062650959761E-2</v>
      </c>
      <c r="GY141" s="80">
        <f t="shared" si="441"/>
        <v>2.2182737332486598E-2</v>
      </c>
      <c r="GZ141" s="80">
        <f t="shared" si="441"/>
        <v>1.7677961181080278E-3</v>
      </c>
      <c r="HA141" s="80">
        <f t="shared" si="441"/>
        <v>2.2074137820045703E-4</v>
      </c>
      <c r="HB141" s="80">
        <f t="shared" si="441"/>
        <v>2.0406576083447641E-4</v>
      </c>
      <c r="HC141" s="80">
        <f t="shared" si="441"/>
        <v>2.6547670493333144E-4</v>
      </c>
      <c r="HD141" s="80">
        <f t="shared" si="441"/>
        <v>0.14662609901331514</v>
      </c>
      <c r="HE141" s="80">
        <f t="shared" si="441"/>
        <v>4.0844332196028038E-2</v>
      </c>
      <c r="HF141" s="80">
        <f t="shared" si="441"/>
        <v>4.4038080126592351E-3</v>
      </c>
      <c r="HG141" s="80">
        <f t="shared" si="441"/>
        <v>3.2734159355430081E-3</v>
      </c>
      <c r="HH141" s="80">
        <f t="shared" si="441"/>
        <v>5.5640609437499411E-3</v>
      </c>
      <c r="HI141" s="80">
        <f t="shared" si="441"/>
        <v>9.4113454490723451E-3</v>
      </c>
      <c r="HJ141" s="80">
        <f t="shared" si="441"/>
        <v>1.9784799656906142E-4</v>
      </c>
      <c r="HK141" s="80">
        <f t="shared" si="441"/>
        <v>4.4691994903338257E-2</v>
      </c>
      <c r="HL141" s="80">
        <f t="shared" si="441"/>
        <v>7.0452882020213565E-4</v>
      </c>
      <c r="HM141" s="80">
        <f t="shared" si="441"/>
        <v>4.0240955985583324E-4</v>
      </c>
      <c r="HN141" s="80">
        <f t="shared" si="441"/>
        <v>2.0837370483364434E-3</v>
      </c>
      <c r="HO141" s="80">
        <f t="shared" si="441"/>
        <v>2.5964125898610062E-3</v>
      </c>
      <c r="HP141" s="80">
        <f t="shared" si="441"/>
        <v>1.4378054940969637E-2</v>
      </c>
      <c r="HQ141" s="80">
        <f t="shared" si="441"/>
        <v>9.1939062653432265E-3</v>
      </c>
      <c r="HR141" s="80">
        <f t="shared" si="441"/>
        <v>1.8190701579576158E-2</v>
      </c>
      <c r="HS141" s="80">
        <f t="shared" si="441"/>
        <v>7.5659938606937498E-3</v>
      </c>
      <c r="HT141" s="80">
        <f t="shared" si="441"/>
        <v>1.8316458946144355E-2</v>
      </c>
      <c r="HU141" s="80">
        <f t="shared" ref="HU141:KF141" si="442">HU119/$CT141</f>
        <v>1.1194225467889716E-3</v>
      </c>
      <c r="HV141" s="80">
        <f t="shared" si="442"/>
        <v>3.3824449331007014E-3</v>
      </c>
      <c r="HW141" s="80">
        <f t="shared" si="442"/>
        <v>2.3329600075319508E-4</v>
      </c>
      <c r="HX141" s="80">
        <f t="shared" si="442"/>
        <v>5.1720385545190534E-3</v>
      </c>
      <c r="HY141" s="80">
        <f t="shared" si="442"/>
        <v>3.6817969898050385E-4</v>
      </c>
      <c r="HZ141" s="80">
        <f t="shared" si="442"/>
        <v>1.0443562135287967E-4</v>
      </c>
      <c r="IA141" s="80">
        <f t="shared" si="442"/>
        <v>8.6371148485788732E-5</v>
      </c>
      <c r="IB141" s="80">
        <f t="shared" si="442"/>
        <v>1.2157519096284051E-3</v>
      </c>
      <c r="IC141" s="80">
        <f t="shared" si="442"/>
        <v>2.0810968134788652E-2</v>
      </c>
      <c r="ID141" s="80">
        <f t="shared" si="442"/>
        <v>3.5195900334670902E-3</v>
      </c>
      <c r="IE141" s="80">
        <f t="shared" si="442"/>
        <v>2.1359108913717099E-3</v>
      </c>
      <c r="IF141" s="80">
        <f t="shared" si="442"/>
        <v>5.7056953898723126E-3</v>
      </c>
      <c r="IG141" s="80">
        <f t="shared" si="442"/>
        <v>3.3658201936516301E-2</v>
      </c>
      <c r="IH141" s="80">
        <f t="shared" si="442"/>
        <v>1.3928620897686306E-3</v>
      </c>
      <c r="II141" s="80">
        <f t="shared" si="442"/>
        <v>1.0043058342886029E-4</v>
      </c>
      <c r="IJ141" s="80">
        <f t="shared" si="442"/>
        <v>6.9022012705738066E-3</v>
      </c>
      <c r="IK141" s="80">
        <f t="shared" si="442"/>
        <v>2.6255839392964376E-2</v>
      </c>
      <c r="IL141" s="80">
        <f t="shared" si="442"/>
        <v>6.1218546788122221E-3</v>
      </c>
      <c r="IM141" s="80">
        <f t="shared" si="442"/>
        <v>1.1743127053692757E-4</v>
      </c>
      <c r="IN141" s="80">
        <f t="shared" si="442"/>
        <v>4.5641124153643926E-3</v>
      </c>
      <c r="IO141" s="80">
        <f t="shared" si="442"/>
        <v>3.1512542833636876E-3</v>
      </c>
      <c r="IP141" s="80">
        <f t="shared" si="442"/>
        <v>3.140248155564089E-2</v>
      </c>
      <c r="IQ141" s="80">
        <f t="shared" si="442"/>
        <v>1.7687970147230839E-2</v>
      </c>
      <c r="IR141" s="80">
        <f t="shared" si="442"/>
        <v>7.8457957392731523E-3</v>
      </c>
      <c r="IS141" s="80">
        <f t="shared" si="442"/>
        <v>1.2703296966827668E-2</v>
      </c>
      <c r="IT141" s="80">
        <f t="shared" si="442"/>
        <v>1.7947464025160825E-2</v>
      </c>
      <c r="IU141" s="80">
        <f t="shared" si="442"/>
        <v>3.1948979733467681E-3</v>
      </c>
      <c r="IV141" s="80">
        <f t="shared" si="442"/>
        <v>3.2636085997215084E-3</v>
      </c>
      <c r="IW141" s="80">
        <f t="shared" si="442"/>
        <v>3.1522116106425866E-5</v>
      </c>
      <c r="IX141" s="80">
        <f t="shared" si="442"/>
        <v>4.7105987388456954E-3</v>
      </c>
      <c r="IY141" s="80">
        <f t="shared" si="442"/>
        <v>4.6790676809882678E-3</v>
      </c>
      <c r="IZ141" s="80">
        <f t="shared" si="442"/>
        <v>1.3564677911323678E-3</v>
      </c>
      <c r="JA141" s="80">
        <f t="shared" si="442"/>
        <v>1.5007724293020689E-2</v>
      </c>
      <c r="JB141" s="80">
        <f t="shared" si="442"/>
        <v>1.3438606003575033E-2</v>
      </c>
      <c r="JC141" s="80">
        <f t="shared" si="442"/>
        <v>2.9717965150164041E-4</v>
      </c>
      <c r="JD141" s="80">
        <f t="shared" si="442"/>
        <v>4.7827923541865899E-3</v>
      </c>
      <c r="JE141" s="80">
        <f t="shared" si="442"/>
        <v>1.227359099148679E-3</v>
      </c>
      <c r="JF141" s="80">
        <f t="shared" si="442"/>
        <v>2.3784276837632646E-3</v>
      </c>
      <c r="JG141" s="80">
        <f t="shared" si="442"/>
        <v>5.2877582183651593E-3</v>
      </c>
      <c r="JH141" s="80">
        <f t="shared" si="442"/>
        <v>9.8835717412307559E-4</v>
      </c>
      <c r="JI141" s="80">
        <f t="shared" si="442"/>
        <v>4.6134496346664482E-3</v>
      </c>
      <c r="JJ141" s="80">
        <f t="shared" si="442"/>
        <v>4.5101088193509886E-3</v>
      </c>
      <c r="JK141" s="80">
        <f t="shared" si="442"/>
        <v>3.9267537325968445E-2</v>
      </c>
      <c r="JL141" s="80">
        <f t="shared" si="442"/>
        <v>1.2447847245880416E-2</v>
      </c>
      <c r="JM141" s="80">
        <f t="shared" si="442"/>
        <v>6.2849495209821055E-4</v>
      </c>
      <c r="JN141" s="80">
        <f t="shared" si="442"/>
        <v>5.6624298517579316E-3</v>
      </c>
      <c r="JO141" s="80">
        <f t="shared" si="442"/>
        <v>4.3841299531544666E-4</v>
      </c>
      <c r="JP141" s="80">
        <f t="shared" si="442"/>
        <v>1.8231947114446792E-3</v>
      </c>
      <c r="JQ141" s="80">
        <f t="shared" si="442"/>
        <v>1.6627155117512392E-3</v>
      </c>
      <c r="JR141" s="80">
        <f t="shared" si="442"/>
        <v>5.7218841687431757E-3</v>
      </c>
      <c r="JS141" s="80">
        <f t="shared" si="442"/>
        <v>1.5674817953546909E-3</v>
      </c>
      <c r="JT141" s="80">
        <f t="shared" si="442"/>
        <v>8.7959916291183819E-3</v>
      </c>
      <c r="JU141" s="80">
        <f t="shared" si="442"/>
        <v>1.3769110941928975E-2</v>
      </c>
      <c r="JV141" s="80">
        <f t="shared" si="442"/>
        <v>1.4195301238602846E-2</v>
      </c>
      <c r="JW141" s="80">
        <f t="shared" si="442"/>
        <v>8.0675527330205405E-3</v>
      </c>
      <c r="JX141" s="80">
        <f t="shared" si="442"/>
        <v>7.6726351312300873E-3</v>
      </c>
      <c r="JY141" s="80">
        <f t="shared" si="442"/>
        <v>3.0104948497104663E-3</v>
      </c>
      <c r="JZ141" s="80">
        <f t="shared" si="442"/>
        <v>8.6436172709001433E-2</v>
      </c>
      <c r="KA141" s="80">
        <f t="shared" si="442"/>
        <v>1.5820969366339066E-3</v>
      </c>
      <c r="KB141" s="80">
        <f t="shared" si="442"/>
        <v>1.0653105751510742E-3</v>
      </c>
      <c r="KC141" s="80">
        <f t="shared" si="442"/>
        <v>9.1582501675097593E-3</v>
      </c>
      <c r="KD141" s="80">
        <f t="shared" si="442"/>
        <v>4.0603857256704106E-3</v>
      </c>
      <c r="KE141" s="80">
        <f t="shared" si="442"/>
        <v>6.5790221817910827E-4</v>
      </c>
      <c r="KF141" s="80">
        <f t="shared" si="442"/>
        <v>9.8759798249222169E-4</v>
      </c>
      <c r="KG141" s="80">
        <f t="shared" ref="KG141:KR141" si="443">KG119/$CT141</f>
        <v>1.5281974990589073E-3</v>
      </c>
      <c r="KH141" s="80">
        <f t="shared" si="443"/>
        <v>1.4618727346296115E-2</v>
      </c>
      <c r="KI141" s="80">
        <f t="shared" si="443"/>
        <v>2.5251366797498162E-3</v>
      </c>
      <c r="KJ141" s="80">
        <f t="shared" si="443"/>
        <v>1.0137958745265949E-2</v>
      </c>
      <c r="KK141" s="80">
        <f t="shared" si="443"/>
        <v>6.8467971991352877E-2</v>
      </c>
      <c r="KL141" s="80">
        <f t="shared" si="443"/>
        <v>1.4675452690160767E-2</v>
      </c>
      <c r="KM141" s="80">
        <f t="shared" si="443"/>
        <v>5.0836108289342465E-5</v>
      </c>
      <c r="KN141" s="80">
        <f t="shared" si="443"/>
        <v>4.251818183392726E-4</v>
      </c>
      <c r="KO141" s="80">
        <f t="shared" si="443"/>
        <v>7.1987386173122706E-4</v>
      </c>
      <c r="KP141" s="80">
        <f t="shared" si="443"/>
        <v>1.3990153469521226E-3</v>
      </c>
      <c r="KQ141" s="80">
        <f t="shared" si="443"/>
        <v>4.592150061280518E-4</v>
      </c>
      <c r="KR141" s="80">
        <f t="shared" si="443"/>
        <v>1.3542079048354755E-3</v>
      </c>
    </row>
    <row r="142" spans="32:304" x14ac:dyDescent="0.15">
      <c r="AF142" s="78"/>
      <c r="AG142" s="78"/>
    </row>
    <row r="143" spans="32:304" x14ac:dyDescent="0.15">
      <c r="AF143" s="79"/>
      <c r="AG143" s="79"/>
    </row>
    <row r="144" spans="32:304" x14ac:dyDescent="0.15">
      <c r="AF144" s="78"/>
      <c r="AG144" s="78"/>
    </row>
    <row r="145" spans="32:304" x14ac:dyDescent="0.15">
      <c r="AF145" s="78"/>
      <c r="AG145" s="78"/>
      <c r="CU145" s="85" t="s">
        <v>385</v>
      </c>
      <c r="CV145" s="84" t="s">
        <v>388</v>
      </c>
      <c r="CW145" s="78" t="s">
        <v>387</v>
      </c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  <c r="IW145" s="78"/>
      <c r="IX145" s="78"/>
      <c r="IY145" s="78"/>
      <c r="IZ145" s="78"/>
      <c r="JA145" s="78"/>
      <c r="JB145" s="78"/>
      <c r="JC145" s="78"/>
      <c r="JD145" s="78"/>
      <c r="JE145" s="78"/>
      <c r="JF145" s="78"/>
      <c r="JG145" s="78"/>
      <c r="JH145" s="78"/>
      <c r="JI145" s="78"/>
      <c r="JJ145" s="78"/>
      <c r="JK145" s="78"/>
      <c r="JL145" s="78"/>
      <c r="JM145" s="78"/>
      <c r="JN145" s="78"/>
      <c r="JO145" s="78"/>
      <c r="JP145" s="78"/>
      <c r="JQ145" s="78"/>
      <c r="JR145" s="78"/>
      <c r="JS145" s="78"/>
      <c r="JT145" s="78"/>
      <c r="JU145" s="78"/>
      <c r="JV145" s="78"/>
      <c r="JW145" s="78"/>
      <c r="JX145" s="78"/>
      <c r="JY145" s="78"/>
      <c r="JZ145" s="78"/>
      <c r="KA145" s="78"/>
      <c r="KB145" s="78"/>
      <c r="KC145" s="78"/>
      <c r="KD145" s="78"/>
      <c r="KE145" s="78"/>
      <c r="KF145" s="78"/>
      <c r="KG145" s="78"/>
      <c r="KH145" s="78"/>
      <c r="KI145" s="78"/>
      <c r="KJ145" s="78"/>
      <c r="KK145" s="78"/>
      <c r="KL145" s="78"/>
      <c r="KM145" s="78"/>
      <c r="KN145" s="78"/>
      <c r="KO145" s="78"/>
      <c r="KP145" s="78"/>
      <c r="KQ145" s="78"/>
      <c r="KR145" s="78"/>
    </row>
    <row r="146" spans="32:304" x14ac:dyDescent="0.15">
      <c r="AF146" s="78"/>
      <c r="AG146" s="78"/>
      <c r="CU146" s="82" t="s">
        <v>383</v>
      </c>
      <c r="CV146" s="81" t="s">
        <v>18</v>
      </c>
      <c r="CW146" s="80">
        <f t="shared" ref="CW146:FH146" si="444">IF((CW124*$CT$167/10^18)&gt;1,(CW124*$CT$167/10^18),0)</f>
        <v>24190.43333957281</v>
      </c>
      <c r="CX146" s="80">
        <f t="shared" si="444"/>
        <v>272382.79451110947</v>
      </c>
      <c r="CY146" s="80">
        <f t="shared" si="444"/>
        <v>132775.76729318281</v>
      </c>
      <c r="CZ146" s="80">
        <f t="shared" si="444"/>
        <v>118029.36228217895</v>
      </c>
      <c r="DA146" s="80">
        <f t="shared" si="444"/>
        <v>123375.40947097923</v>
      </c>
      <c r="DB146" s="80">
        <f t="shared" si="444"/>
        <v>94179.195532992933</v>
      </c>
      <c r="DC146" s="80">
        <f t="shared" si="444"/>
        <v>144.06928661374553</v>
      </c>
      <c r="DD146" s="80">
        <f t="shared" si="444"/>
        <v>303.09109229336599</v>
      </c>
      <c r="DE146" s="80">
        <f t="shared" si="444"/>
        <v>19412.572866708717</v>
      </c>
      <c r="DF146" s="80">
        <f t="shared" si="444"/>
        <v>152339.41290685078</v>
      </c>
      <c r="DG146" s="80">
        <f t="shared" si="444"/>
        <v>11832.74794897486</v>
      </c>
      <c r="DH146" s="80">
        <f t="shared" si="444"/>
        <v>190512.99135856651</v>
      </c>
      <c r="DI146" s="80">
        <f t="shared" si="444"/>
        <v>138980.35468992111</v>
      </c>
      <c r="DJ146" s="80">
        <f t="shared" si="444"/>
        <v>244249.30213081234</v>
      </c>
      <c r="DK146" s="80">
        <f t="shared" si="444"/>
        <v>3136.0345439098678</v>
      </c>
      <c r="DL146" s="80">
        <f t="shared" si="444"/>
        <v>164756.11790049571</v>
      </c>
      <c r="DM146" s="80">
        <f t="shared" si="444"/>
        <v>19440.450007945987</v>
      </c>
      <c r="DN146" s="80">
        <f t="shared" si="444"/>
        <v>13259382.732074358</v>
      </c>
      <c r="DO146" s="80">
        <f t="shared" si="444"/>
        <v>44765.420636810064</v>
      </c>
      <c r="DP146" s="80">
        <f t="shared" si="444"/>
        <v>234141.16970372683</v>
      </c>
      <c r="DQ146" s="80">
        <f t="shared" si="444"/>
        <v>4315.0504823044594</v>
      </c>
      <c r="DR146" s="80">
        <f t="shared" si="444"/>
        <v>184864.40512579054</v>
      </c>
      <c r="DS146" s="80">
        <f t="shared" si="444"/>
        <v>4824.0493270793277</v>
      </c>
      <c r="DT146" s="80">
        <f t="shared" si="444"/>
        <v>5245534.5130007127</v>
      </c>
      <c r="DU146" s="80">
        <f t="shared" si="444"/>
        <v>93740.411789878664</v>
      </c>
      <c r="DV146" s="80">
        <f t="shared" si="444"/>
        <v>199836.42602033721</v>
      </c>
      <c r="DW146" s="80">
        <f t="shared" si="444"/>
        <v>51466.304278323209</v>
      </c>
      <c r="DX146" s="80">
        <f t="shared" si="444"/>
        <v>106655.23988241129</v>
      </c>
      <c r="DY146" s="80">
        <f t="shared" si="444"/>
        <v>53655.19185726047</v>
      </c>
      <c r="DZ146" s="80">
        <f t="shared" si="444"/>
        <v>138214.49787006527</v>
      </c>
      <c r="EA146" s="80">
        <f t="shared" si="444"/>
        <v>68789.778915789182</v>
      </c>
      <c r="EB146" s="80">
        <f t="shared" si="444"/>
        <v>46107.896864986782</v>
      </c>
      <c r="EC146" s="80">
        <f t="shared" si="444"/>
        <v>51267.831948566389</v>
      </c>
      <c r="ED146" s="80">
        <f t="shared" si="444"/>
        <v>706307.23450608051</v>
      </c>
      <c r="EE146" s="80">
        <f t="shared" si="444"/>
        <v>208355.86924352602</v>
      </c>
      <c r="EF146" s="80">
        <f t="shared" si="444"/>
        <v>136123.47680923872</v>
      </c>
      <c r="EG146" s="80">
        <f t="shared" si="444"/>
        <v>3392.5040110145087</v>
      </c>
      <c r="EH146" s="80">
        <f t="shared" si="444"/>
        <v>266781.24752658361</v>
      </c>
      <c r="EI146" s="80">
        <f t="shared" si="444"/>
        <v>143230.29618289424</v>
      </c>
      <c r="EJ146" s="80">
        <f t="shared" si="444"/>
        <v>127632.05076293508</v>
      </c>
      <c r="EK146" s="80">
        <f t="shared" si="444"/>
        <v>19156.996668511707</v>
      </c>
      <c r="EL146" s="80">
        <f t="shared" si="444"/>
        <v>5083526.8485294404</v>
      </c>
      <c r="EM146" s="80">
        <f t="shared" si="444"/>
        <v>86163.723971538187</v>
      </c>
      <c r="EN146" s="80">
        <f t="shared" si="444"/>
        <v>526301.88923499186</v>
      </c>
      <c r="EO146" s="80">
        <f t="shared" si="444"/>
        <v>25126.292846080767</v>
      </c>
      <c r="EP146" s="80">
        <f t="shared" si="444"/>
        <v>298769.64161191205</v>
      </c>
      <c r="EQ146" s="80">
        <f t="shared" si="444"/>
        <v>113222.42116441256</v>
      </c>
      <c r="ER146" s="80">
        <f t="shared" si="444"/>
        <v>97058.322891343021</v>
      </c>
      <c r="ES146" s="80">
        <f t="shared" si="444"/>
        <v>5777.5129209461265</v>
      </c>
      <c r="ET146" s="80">
        <f t="shared" si="444"/>
        <v>5906427.4667624384</v>
      </c>
      <c r="EU146" s="80">
        <f t="shared" si="444"/>
        <v>46487.66802982214</v>
      </c>
      <c r="EV146" s="80">
        <f t="shared" si="444"/>
        <v>100791.06320560245</v>
      </c>
      <c r="EW146" s="80">
        <f t="shared" si="444"/>
        <v>106392.3630934658</v>
      </c>
      <c r="EX146" s="80">
        <f t="shared" si="444"/>
        <v>149107.52824506501</v>
      </c>
      <c r="EY146" s="80">
        <f t="shared" si="444"/>
        <v>53583.618938824184</v>
      </c>
      <c r="EZ146" s="80">
        <f t="shared" si="444"/>
        <v>2103891.9525234904</v>
      </c>
      <c r="FA146" s="80">
        <f t="shared" si="444"/>
        <v>66587.433303662852</v>
      </c>
      <c r="FB146" s="80">
        <f t="shared" si="444"/>
        <v>32716.441168167734</v>
      </c>
      <c r="FC146" s="80">
        <f t="shared" si="444"/>
        <v>34283.977268650138</v>
      </c>
      <c r="FD146" s="80">
        <f t="shared" si="444"/>
        <v>149533.50376526362</v>
      </c>
      <c r="FE146" s="80">
        <f t="shared" si="444"/>
        <v>177734.68224806097</v>
      </c>
      <c r="FF146" s="80">
        <f t="shared" si="444"/>
        <v>161361.69157005599</v>
      </c>
      <c r="FG146" s="80">
        <f t="shared" si="444"/>
        <v>50909.401933050285</v>
      </c>
      <c r="FH146" s="80">
        <f t="shared" si="444"/>
        <v>96533.758505919832</v>
      </c>
      <c r="FI146" s="80">
        <f t="shared" ref="FI146:HT146" si="445">IF((FI124*$CT$167/10^18)&gt;1,(FI124*$CT$167/10^18),0)</f>
        <v>36730.623328309972</v>
      </c>
      <c r="FJ146" s="80">
        <f t="shared" si="445"/>
        <v>11536.351734876444</v>
      </c>
      <c r="FK146" s="80">
        <f t="shared" si="445"/>
        <v>43263.973833235395</v>
      </c>
      <c r="FL146" s="80">
        <f t="shared" si="445"/>
        <v>3273.2407870728089</v>
      </c>
      <c r="FM146" s="80">
        <f t="shared" si="445"/>
        <v>4552.7437904998478</v>
      </c>
      <c r="FN146" s="80">
        <f t="shared" si="445"/>
        <v>52619.132034208837</v>
      </c>
      <c r="FO146" s="80">
        <f t="shared" si="445"/>
        <v>872.70465120197241</v>
      </c>
      <c r="FP146" s="80">
        <f t="shared" si="445"/>
        <v>276214.55996982439</v>
      </c>
      <c r="FQ146" s="80">
        <f t="shared" si="445"/>
        <v>95124.700659526105</v>
      </c>
      <c r="FR146" s="80">
        <f t="shared" si="445"/>
        <v>12295.893861142311</v>
      </c>
      <c r="FS146" s="80">
        <f t="shared" si="445"/>
        <v>164460.52607793803</v>
      </c>
      <c r="FT146" s="80">
        <f t="shared" si="445"/>
        <v>46314.523257381756</v>
      </c>
      <c r="FU146" s="80">
        <f t="shared" si="445"/>
        <v>76497.831912369453</v>
      </c>
      <c r="FV146" s="80">
        <f t="shared" si="445"/>
        <v>22112.579703848533</v>
      </c>
      <c r="FW146" s="80">
        <f t="shared" si="445"/>
        <v>591759.9106259573</v>
      </c>
      <c r="FX146" s="80">
        <f t="shared" si="445"/>
        <v>29162.79730184883</v>
      </c>
      <c r="FY146" s="80">
        <f t="shared" si="445"/>
        <v>66011.620099486536</v>
      </c>
      <c r="FZ146" s="80">
        <f t="shared" si="445"/>
        <v>146712.85560772038</v>
      </c>
      <c r="GA146" s="80">
        <f t="shared" si="445"/>
        <v>188604.09555522018</v>
      </c>
      <c r="GB146" s="80">
        <f t="shared" si="445"/>
        <v>163029.99466239475</v>
      </c>
      <c r="GC146" s="80">
        <f t="shared" si="445"/>
        <v>21890.021965963406</v>
      </c>
      <c r="GD146" s="80">
        <f t="shared" si="445"/>
        <v>53198.820435473564</v>
      </c>
      <c r="GE146" s="80">
        <f t="shared" si="445"/>
        <v>217864.33311977706</v>
      </c>
      <c r="GF146" s="80">
        <f t="shared" si="445"/>
        <v>1459.3867137206598</v>
      </c>
      <c r="GG146" s="80">
        <f t="shared" si="445"/>
        <v>60450.970911471588</v>
      </c>
      <c r="GH146" s="80">
        <f t="shared" si="445"/>
        <v>129557.92544925651</v>
      </c>
      <c r="GI146" s="80">
        <f t="shared" si="445"/>
        <v>156797.32373079989</v>
      </c>
      <c r="GJ146" s="80">
        <f t="shared" si="445"/>
        <v>37283.702713756509</v>
      </c>
      <c r="GK146" s="80">
        <f t="shared" si="445"/>
        <v>22453.163494474829</v>
      </c>
      <c r="GL146" s="80">
        <f t="shared" si="445"/>
        <v>34170.305727664861</v>
      </c>
      <c r="GM146" s="80">
        <f t="shared" si="445"/>
        <v>224789.97494740124</v>
      </c>
      <c r="GN146" s="80">
        <f t="shared" si="445"/>
        <v>51111.686975104843</v>
      </c>
      <c r="GO146" s="80">
        <f t="shared" si="445"/>
        <v>40026.016540694654</v>
      </c>
      <c r="GP146" s="80">
        <f t="shared" si="445"/>
        <v>23879.498120433862</v>
      </c>
      <c r="GQ146" s="80">
        <f t="shared" si="445"/>
        <v>107204.76859707876</v>
      </c>
      <c r="GR146" s="80">
        <f t="shared" si="445"/>
        <v>80717.604591020296</v>
      </c>
      <c r="GS146" s="80">
        <f t="shared" si="445"/>
        <v>249980.30920949022</v>
      </c>
      <c r="GT146" s="80">
        <f t="shared" si="445"/>
        <v>26379.756387035635</v>
      </c>
      <c r="GU146" s="80">
        <f t="shared" si="445"/>
        <v>934623.69084959687</v>
      </c>
      <c r="GV146" s="80">
        <f t="shared" si="445"/>
        <v>140558.00173269218</v>
      </c>
      <c r="GW146" s="80">
        <f t="shared" si="445"/>
        <v>1212252.5889330977</v>
      </c>
      <c r="GX146" s="80">
        <f t="shared" si="445"/>
        <v>51896.544514324618</v>
      </c>
      <c r="GY146" s="80">
        <f t="shared" si="445"/>
        <v>69509.305208336518</v>
      </c>
      <c r="GZ146" s="80">
        <f t="shared" si="445"/>
        <v>43917.486844651692</v>
      </c>
      <c r="HA146" s="80">
        <f t="shared" si="445"/>
        <v>154433.33668949132</v>
      </c>
      <c r="HB146" s="80">
        <f t="shared" si="445"/>
        <v>3030.2056788709019</v>
      </c>
      <c r="HC146" s="80">
        <f t="shared" si="445"/>
        <v>9279.9101189650883</v>
      </c>
      <c r="HD146" s="80">
        <f t="shared" si="445"/>
        <v>309815.25231279788</v>
      </c>
      <c r="HE146" s="80">
        <f t="shared" si="445"/>
        <v>49763.015663101978</v>
      </c>
      <c r="HF146" s="80">
        <f t="shared" si="445"/>
        <v>57011.578561788949</v>
      </c>
      <c r="HG146" s="80">
        <f t="shared" si="445"/>
        <v>6165.8872591891659</v>
      </c>
      <c r="HH146" s="80">
        <f t="shared" si="445"/>
        <v>11004.384461138819</v>
      </c>
      <c r="HI146" s="80">
        <f t="shared" si="445"/>
        <v>12917.808845794025</v>
      </c>
      <c r="HJ146" s="80">
        <f t="shared" si="445"/>
        <v>1646.4441005379554</v>
      </c>
      <c r="HK146" s="80">
        <f t="shared" si="445"/>
        <v>88764.566567607602</v>
      </c>
      <c r="HL146" s="80">
        <f t="shared" si="445"/>
        <v>3696.2026141529859</v>
      </c>
      <c r="HM146" s="80">
        <f t="shared" si="445"/>
        <v>3202.5109707589809</v>
      </c>
      <c r="HN146" s="80">
        <f t="shared" si="445"/>
        <v>8137.5006024450167</v>
      </c>
      <c r="HO146" s="80">
        <f t="shared" si="445"/>
        <v>19242.075438624841</v>
      </c>
      <c r="HP146" s="80">
        <f t="shared" si="445"/>
        <v>35316.995754853859</v>
      </c>
      <c r="HQ146" s="80">
        <f t="shared" si="445"/>
        <v>30864.130920968448</v>
      </c>
      <c r="HR146" s="80">
        <f t="shared" si="445"/>
        <v>54480.256476371833</v>
      </c>
      <c r="HS146" s="80">
        <f t="shared" si="445"/>
        <v>19614.657409331969</v>
      </c>
      <c r="HT146" s="80">
        <f t="shared" si="445"/>
        <v>28141.83176815098</v>
      </c>
      <c r="HU146" s="80">
        <f t="shared" ref="HU146:KF146" si="446">IF((HU124*$CT$167/10^18)&gt;1,(HU124*$CT$167/10^18),0)</f>
        <v>3360.3980537058537</v>
      </c>
      <c r="HV146" s="80">
        <f t="shared" si="446"/>
        <v>6671.7212074968229</v>
      </c>
      <c r="HW146" s="80">
        <f t="shared" si="446"/>
        <v>6622.5559569536908</v>
      </c>
      <c r="HX146" s="80">
        <f t="shared" si="446"/>
        <v>15646.502304820997</v>
      </c>
      <c r="HY146" s="80">
        <f t="shared" si="446"/>
        <v>3153.3675102814168</v>
      </c>
      <c r="HZ146" s="80">
        <f t="shared" si="446"/>
        <v>5757.8630041106226</v>
      </c>
      <c r="IA146" s="80">
        <f t="shared" si="446"/>
        <v>1750.3197616353646</v>
      </c>
      <c r="IB146" s="80">
        <f t="shared" si="446"/>
        <v>23474.696311965738</v>
      </c>
      <c r="IC146" s="80">
        <f t="shared" si="446"/>
        <v>43000.697447823644</v>
      </c>
      <c r="ID146" s="80">
        <f t="shared" si="446"/>
        <v>10269.97310771471</v>
      </c>
      <c r="IE146" s="80">
        <f t="shared" si="446"/>
        <v>63060.746669388114</v>
      </c>
      <c r="IF146" s="80">
        <f t="shared" si="446"/>
        <v>36294.125510509395</v>
      </c>
      <c r="IG146" s="80">
        <f t="shared" si="446"/>
        <v>35219.244698532551</v>
      </c>
      <c r="IH146" s="80">
        <f t="shared" si="446"/>
        <v>9094.0643219614976</v>
      </c>
      <c r="II146" s="80">
        <f t="shared" si="446"/>
        <v>1181.1672705185665</v>
      </c>
      <c r="IJ146" s="80">
        <f t="shared" si="446"/>
        <v>34071.602075960618</v>
      </c>
      <c r="IK146" s="80">
        <f t="shared" si="446"/>
        <v>56405.014675789062</v>
      </c>
      <c r="IL146" s="80">
        <f t="shared" si="446"/>
        <v>27450.091179931998</v>
      </c>
      <c r="IM146" s="80">
        <f t="shared" si="446"/>
        <v>854.23677239697031</v>
      </c>
      <c r="IN146" s="80">
        <f t="shared" si="446"/>
        <v>43794.185530649309</v>
      </c>
      <c r="IO146" s="80">
        <f t="shared" si="446"/>
        <v>7667.3558227627982</v>
      </c>
      <c r="IP146" s="80">
        <f t="shared" si="446"/>
        <v>57596.065252721797</v>
      </c>
      <c r="IQ146" s="80">
        <f t="shared" si="446"/>
        <v>167696.55188084889</v>
      </c>
      <c r="IR146" s="80">
        <f t="shared" si="446"/>
        <v>22582.177487825382</v>
      </c>
      <c r="IS146" s="80">
        <f t="shared" si="446"/>
        <v>66043.208822716799</v>
      </c>
      <c r="IT146" s="80">
        <f t="shared" si="446"/>
        <v>38660.932339520979</v>
      </c>
      <c r="IU146" s="80">
        <f t="shared" si="446"/>
        <v>6173.855148196224</v>
      </c>
      <c r="IV146" s="80">
        <f t="shared" si="446"/>
        <v>15082.476336352471</v>
      </c>
      <c r="IW146" s="80">
        <f t="shared" si="446"/>
        <v>1039.6801133497709</v>
      </c>
      <c r="IX146" s="80">
        <f t="shared" si="446"/>
        <v>11960.619508004966</v>
      </c>
      <c r="IY146" s="80">
        <f t="shared" si="446"/>
        <v>7643.6759478648501</v>
      </c>
      <c r="IZ146" s="80">
        <f t="shared" si="446"/>
        <v>5493.2353846182859</v>
      </c>
      <c r="JA146" s="80">
        <f t="shared" si="446"/>
        <v>28243.664828446661</v>
      </c>
      <c r="JB146" s="80">
        <f t="shared" si="446"/>
        <v>34721.968498545568</v>
      </c>
      <c r="JC146" s="80">
        <f t="shared" si="446"/>
        <v>1429.1057475284692</v>
      </c>
      <c r="JD146" s="80">
        <f t="shared" si="446"/>
        <v>19561.966324662051</v>
      </c>
      <c r="JE146" s="80">
        <f t="shared" si="446"/>
        <v>11789.541036147304</v>
      </c>
      <c r="JF146" s="80">
        <f t="shared" si="446"/>
        <v>5924.2356323165122</v>
      </c>
      <c r="JG146" s="80">
        <f t="shared" si="446"/>
        <v>50104.420903691891</v>
      </c>
      <c r="JH146" s="80">
        <f t="shared" si="446"/>
        <v>285804.3763026339</v>
      </c>
      <c r="JI146" s="80">
        <f t="shared" si="446"/>
        <v>122488.61303285747</v>
      </c>
      <c r="JJ146" s="80">
        <f t="shared" si="446"/>
        <v>216537.04344317919</v>
      </c>
      <c r="JK146" s="80">
        <f t="shared" si="446"/>
        <v>136024.99976567135</v>
      </c>
      <c r="JL146" s="80">
        <f t="shared" si="446"/>
        <v>223843.77847187527</v>
      </c>
      <c r="JM146" s="80">
        <f t="shared" si="446"/>
        <v>3066.2230815343091</v>
      </c>
      <c r="JN146" s="80">
        <f t="shared" si="446"/>
        <v>103512.55410594984</v>
      </c>
      <c r="JO146" s="80">
        <f t="shared" si="446"/>
        <v>245077.62816689693</v>
      </c>
      <c r="JP146" s="80">
        <f t="shared" si="446"/>
        <v>248050.43917881136</v>
      </c>
      <c r="JQ146" s="80">
        <f t="shared" si="446"/>
        <v>133322.30497333419</v>
      </c>
      <c r="JR146" s="80">
        <f t="shared" si="446"/>
        <v>224669.26522971367</v>
      </c>
      <c r="JS146" s="80">
        <f t="shared" si="446"/>
        <v>3994.9515803770396</v>
      </c>
      <c r="JT146" s="80">
        <f t="shared" si="446"/>
        <v>19845.181327125094</v>
      </c>
      <c r="JU146" s="80">
        <f t="shared" si="446"/>
        <v>70022.927220106052</v>
      </c>
      <c r="JV146" s="80">
        <f t="shared" si="446"/>
        <v>93341.927178841332</v>
      </c>
      <c r="JW146" s="80">
        <f t="shared" si="446"/>
        <v>67734.709746729801</v>
      </c>
      <c r="JX146" s="80">
        <f t="shared" si="446"/>
        <v>49158.845641995467</v>
      </c>
      <c r="JY146" s="80">
        <f t="shared" si="446"/>
        <v>127962.11871485693</v>
      </c>
      <c r="JZ146" s="80">
        <f t="shared" si="446"/>
        <v>34815301.229692809</v>
      </c>
      <c r="KA146" s="80">
        <f t="shared" si="446"/>
        <v>90023.669475267074</v>
      </c>
      <c r="KB146" s="80">
        <f t="shared" si="446"/>
        <v>65673.363621697106</v>
      </c>
      <c r="KC146" s="80">
        <f t="shared" si="446"/>
        <v>197661.45985939467</v>
      </c>
      <c r="KD146" s="80">
        <f t="shared" si="446"/>
        <v>251131.12904667837</v>
      </c>
      <c r="KE146" s="80">
        <f t="shared" si="446"/>
        <v>19985.168112727813</v>
      </c>
      <c r="KF146" s="80">
        <f t="shared" si="446"/>
        <v>1156133.1709606219</v>
      </c>
      <c r="KG146" s="80">
        <f t="shared" ref="KG146:KR146" si="447">IF((KG124*$CT$167/10^18)&gt;1,(KG124*$CT$167/10^18),0)</f>
        <v>50305.786922983985</v>
      </c>
      <c r="KH146" s="80">
        <f t="shared" si="447"/>
        <v>1593020.6854798724</v>
      </c>
      <c r="KI146" s="80">
        <f t="shared" si="447"/>
        <v>10540.771099581427</v>
      </c>
      <c r="KJ146" s="80">
        <f t="shared" si="447"/>
        <v>126844.98873092872</v>
      </c>
      <c r="KK146" s="80">
        <f t="shared" si="447"/>
        <v>402263.31783845718</v>
      </c>
      <c r="KL146" s="80">
        <f t="shared" si="447"/>
        <v>200173.68691373811</v>
      </c>
      <c r="KM146" s="80">
        <f t="shared" si="447"/>
        <v>1345.6765450205057</v>
      </c>
      <c r="KN146" s="80">
        <f t="shared" si="447"/>
        <v>107169.1294472921</v>
      </c>
      <c r="KO146" s="80">
        <f t="shared" si="447"/>
        <v>198879.87194356436</v>
      </c>
      <c r="KP146" s="80">
        <f t="shared" si="447"/>
        <v>247562.48046298607</v>
      </c>
      <c r="KQ146" s="80">
        <f t="shared" si="447"/>
        <v>279291.57176653692</v>
      </c>
      <c r="KR146" s="80">
        <f t="shared" si="447"/>
        <v>208122.05229519686</v>
      </c>
    </row>
    <row r="147" spans="32:304" x14ac:dyDescent="0.15">
      <c r="AF147" s="78"/>
      <c r="AG147" s="78"/>
      <c r="CU147" s="82" t="s">
        <v>382</v>
      </c>
      <c r="CV147" s="83" t="s">
        <v>19</v>
      </c>
      <c r="CW147" s="80">
        <f t="shared" ref="CW147:FH147" si="448">IF((CW125*$CT$167/10^18)&gt;1,(CW125*$CT$167/10^18),0)</f>
        <v>1329.1705595282895</v>
      </c>
      <c r="CX147" s="80">
        <f t="shared" si="448"/>
        <v>48091.841388327841</v>
      </c>
      <c r="CY147" s="80">
        <f t="shared" si="448"/>
        <v>0</v>
      </c>
      <c r="CZ147" s="80">
        <f t="shared" si="448"/>
        <v>0</v>
      </c>
      <c r="DA147" s="80">
        <f t="shared" si="448"/>
        <v>6666.843661372106</v>
      </c>
      <c r="DB147" s="80">
        <f t="shared" si="448"/>
        <v>5121.7343762139808</v>
      </c>
      <c r="DC147" s="80">
        <f t="shared" si="448"/>
        <v>0</v>
      </c>
      <c r="DD147" s="80">
        <f t="shared" si="448"/>
        <v>4.2071450538911064</v>
      </c>
      <c r="DE147" s="80">
        <f t="shared" si="448"/>
        <v>444.82125338609217</v>
      </c>
      <c r="DF147" s="80">
        <f t="shared" si="448"/>
        <v>1743.833088825301</v>
      </c>
      <c r="DG147" s="80">
        <f t="shared" si="448"/>
        <v>3025.3616838026492</v>
      </c>
      <c r="DH147" s="80">
        <f t="shared" si="448"/>
        <v>36550.468963188461</v>
      </c>
      <c r="DI147" s="80">
        <f t="shared" si="448"/>
        <v>0</v>
      </c>
      <c r="DJ147" s="80">
        <f t="shared" si="448"/>
        <v>0</v>
      </c>
      <c r="DK147" s="80">
        <f t="shared" si="448"/>
        <v>0</v>
      </c>
      <c r="DL147" s="80">
        <f t="shared" si="448"/>
        <v>5233.2641557069755</v>
      </c>
      <c r="DM147" s="80">
        <f t="shared" si="448"/>
        <v>49.34142093193649</v>
      </c>
      <c r="DN147" s="80">
        <f t="shared" si="448"/>
        <v>1046347.2371677002</v>
      </c>
      <c r="DO147" s="80">
        <f t="shared" si="448"/>
        <v>0</v>
      </c>
      <c r="DP147" s="80">
        <f t="shared" si="448"/>
        <v>28021.196053348889</v>
      </c>
      <c r="DQ147" s="80">
        <f t="shared" si="448"/>
        <v>0</v>
      </c>
      <c r="DR147" s="80">
        <f t="shared" si="448"/>
        <v>0</v>
      </c>
      <c r="DS147" s="80">
        <f t="shared" si="448"/>
        <v>0</v>
      </c>
      <c r="DT147" s="80">
        <f t="shared" si="448"/>
        <v>204964.53039936876</v>
      </c>
      <c r="DU147" s="80">
        <f t="shared" si="448"/>
        <v>11775.990819003015</v>
      </c>
      <c r="DV147" s="80">
        <f t="shared" si="448"/>
        <v>14039.569222110533</v>
      </c>
      <c r="DW147" s="80">
        <f t="shared" si="448"/>
        <v>5596.6317940633471</v>
      </c>
      <c r="DX147" s="80">
        <f t="shared" si="448"/>
        <v>12589.215098473458</v>
      </c>
      <c r="DY147" s="80">
        <f t="shared" si="448"/>
        <v>3526.8774050317325</v>
      </c>
      <c r="DZ147" s="80">
        <f t="shared" si="448"/>
        <v>8582.954588824392</v>
      </c>
      <c r="EA147" s="80">
        <f t="shared" si="448"/>
        <v>4917.3890853225776</v>
      </c>
      <c r="EB147" s="80">
        <f t="shared" si="448"/>
        <v>1719.7735783925618</v>
      </c>
      <c r="EC147" s="80">
        <f t="shared" si="448"/>
        <v>0</v>
      </c>
      <c r="ED147" s="80">
        <f t="shared" si="448"/>
        <v>67045.029576070694</v>
      </c>
      <c r="EE147" s="80">
        <f t="shared" si="448"/>
        <v>108.77254692906254</v>
      </c>
      <c r="EF147" s="80">
        <f t="shared" si="448"/>
        <v>5507.1583150510578</v>
      </c>
      <c r="EG147" s="80">
        <f t="shared" si="448"/>
        <v>0</v>
      </c>
      <c r="EH147" s="80">
        <f t="shared" si="448"/>
        <v>0</v>
      </c>
      <c r="EI147" s="80">
        <f t="shared" si="448"/>
        <v>0</v>
      </c>
      <c r="EJ147" s="80">
        <f t="shared" si="448"/>
        <v>660.11789669336838</v>
      </c>
      <c r="EK147" s="80">
        <f t="shared" si="448"/>
        <v>0</v>
      </c>
      <c r="EL147" s="80">
        <f t="shared" si="448"/>
        <v>9979.9618505825711</v>
      </c>
      <c r="EM147" s="80">
        <f t="shared" si="448"/>
        <v>272.26583498790438</v>
      </c>
      <c r="EN147" s="80">
        <f t="shared" si="448"/>
        <v>10712.765602823947</v>
      </c>
      <c r="EO147" s="80">
        <f t="shared" si="448"/>
        <v>24.033187716264173</v>
      </c>
      <c r="EP147" s="80">
        <f t="shared" si="448"/>
        <v>16785.06804977815</v>
      </c>
      <c r="EQ147" s="80">
        <f t="shared" si="448"/>
        <v>5123.0145178600233</v>
      </c>
      <c r="ER147" s="80">
        <f t="shared" si="448"/>
        <v>6103.0516529253082</v>
      </c>
      <c r="ES147" s="80">
        <f t="shared" si="448"/>
        <v>0</v>
      </c>
      <c r="ET147" s="80">
        <f t="shared" si="448"/>
        <v>297637.11112629401</v>
      </c>
      <c r="EU147" s="80">
        <f t="shared" si="448"/>
        <v>1203.1065727354292</v>
      </c>
      <c r="EV147" s="80">
        <f t="shared" si="448"/>
        <v>2248.8420498693267</v>
      </c>
      <c r="EW147" s="80">
        <f t="shared" si="448"/>
        <v>182.96693624551096</v>
      </c>
      <c r="EX147" s="80">
        <f t="shared" si="448"/>
        <v>0</v>
      </c>
      <c r="EY147" s="80">
        <f t="shared" si="448"/>
        <v>60.040062786952767</v>
      </c>
      <c r="EZ147" s="80">
        <f t="shared" si="448"/>
        <v>197237.1023090448</v>
      </c>
      <c r="FA147" s="80">
        <f t="shared" si="448"/>
        <v>323.60666155060926</v>
      </c>
      <c r="FB147" s="80">
        <f t="shared" si="448"/>
        <v>375.66355576477127</v>
      </c>
      <c r="FC147" s="80">
        <f t="shared" si="448"/>
        <v>0</v>
      </c>
      <c r="FD147" s="80">
        <f t="shared" si="448"/>
        <v>0</v>
      </c>
      <c r="FE147" s="80">
        <f t="shared" si="448"/>
        <v>0</v>
      </c>
      <c r="FF147" s="80">
        <f t="shared" si="448"/>
        <v>0</v>
      </c>
      <c r="FG147" s="80">
        <f t="shared" si="448"/>
        <v>0</v>
      </c>
      <c r="FH147" s="80">
        <f t="shared" si="448"/>
        <v>0</v>
      </c>
      <c r="FI147" s="80">
        <f t="shared" ref="FI147:HT147" si="449">IF((FI125*$CT$167/10^18)&gt;1,(FI125*$CT$167/10^18),0)</f>
        <v>0</v>
      </c>
      <c r="FJ147" s="80">
        <f t="shared" si="449"/>
        <v>0</v>
      </c>
      <c r="FK147" s="80">
        <f t="shared" si="449"/>
        <v>0</v>
      </c>
      <c r="FL147" s="80">
        <f t="shared" si="449"/>
        <v>0</v>
      </c>
      <c r="FM147" s="80">
        <f t="shared" si="449"/>
        <v>0</v>
      </c>
      <c r="FN147" s="80">
        <f t="shared" si="449"/>
        <v>0</v>
      </c>
      <c r="FO147" s="80">
        <f t="shared" si="449"/>
        <v>0</v>
      </c>
      <c r="FP147" s="80">
        <f t="shared" si="449"/>
        <v>7218.3977056509275</v>
      </c>
      <c r="FQ147" s="80">
        <f t="shared" si="449"/>
        <v>173.68319941969298</v>
      </c>
      <c r="FR147" s="80">
        <f t="shared" si="449"/>
        <v>14.745073457603663</v>
      </c>
      <c r="FS147" s="80">
        <f t="shared" si="449"/>
        <v>9728.7897371007948</v>
      </c>
      <c r="FT147" s="80">
        <f t="shared" si="449"/>
        <v>132.25852521801593</v>
      </c>
      <c r="FU147" s="80">
        <f t="shared" si="449"/>
        <v>15401.874454121084</v>
      </c>
      <c r="FV147" s="80">
        <f t="shared" si="449"/>
        <v>0</v>
      </c>
      <c r="FW147" s="80">
        <f t="shared" si="449"/>
        <v>1972.475773932196</v>
      </c>
      <c r="FX147" s="80">
        <f t="shared" si="449"/>
        <v>88.926139508845409</v>
      </c>
      <c r="FY147" s="80">
        <f t="shared" si="449"/>
        <v>4911.1195740354096</v>
      </c>
      <c r="FZ147" s="80">
        <f t="shared" si="449"/>
        <v>11553.64551547806</v>
      </c>
      <c r="GA147" s="80">
        <f t="shared" si="449"/>
        <v>6897.0443752463352</v>
      </c>
      <c r="GB147" s="80">
        <f t="shared" si="449"/>
        <v>35259.969566440181</v>
      </c>
      <c r="GC147" s="80">
        <f t="shared" si="449"/>
        <v>0</v>
      </c>
      <c r="GD147" s="80">
        <f t="shared" si="449"/>
        <v>0</v>
      </c>
      <c r="GE147" s="80">
        <f t="shared" si="449"/>
        <v>2938.6275448994293</v>
      </c>
      <c r="GF147" s="80">
        <f t="shared" si="449"/>
        <v>0</v>
      </c>
      <c r="GG147" s="80">
        <f t="shared" si="449"/>
        <v>361.55123429175734</v>
      </c>
      <c r="GH147" s="80">
        <f t="shared" si="449"/>
        <v>180.71340146856548</v>
      </c>
      <c r="GI147" s="80">
        <f t="shared" si="449"/>
        <v>374.79340748981451</v>
      </c>
      <c r="GJ147" s="80">
        <f t="shared" si="449"/>
        <v>803.47093966687873</v>
      </c>
      <c r="GK147" s="80">
        <f t="shared" si="449"/>
        <v>416.17634253193523</v>
      </c>
      <c r="GL147" s="80">
        <f t="shared" si="449"/>
        <v>511.26304961261462</v>
      </c>
      <c r="GM147" s="80">
        <f t="shared" si="449"/>
        <v>2906.8969777637039</v>
      </c>
      <c r="GN147" s="80">
        <f t="shared" si="449"/>
        <v>0</v>
      </c>
      <c r="GO147" s="80">
        <f t="shared" si="449"/>
        <v>315.41357334870031</v>
      </c>
      <c r="GP147" s="80">
        <f t="shared" si="449"/>
        <v>29.674671154932696</v>
      </c>
      <c r="GQ147" s="80">
        <f t="shared" si="449"/>
        <v>1820.9352970637972</v>
      </c>
      <c r="GR147" s="80">
        <f t="shared" si="449"/>
        <v>64.131574878726056</v>
      </c>
      <c r="GS147" s="80">
        <f t="shared" si="449"/>
        <v>0</v>
      </c>
      <c r="GT147" s="80">
        <f t="shared" si="449"/>
        <v>215.82170361369606</v>
      </c>
      <c r="GU147" s="80">
        <f t="shared" si="449"/>
        <v>81993.209948556309</v>
      </c>
      <c r="GV147" s="80">
        <f t="shared" si="449"/>
        <v>2388.5573557757707</v>
      </c>
      <c r="GW147" s="80">
        <f t="shared" si="449"/>
        <v>55664.952444133247</v>
      </c>
      <c r="GX147" s="80">
        <f t="shared" si="449"/>
        <v>0</v>
      </c>
      <c r="GY147" s="80">
        <f t="shared" si="449"/>
        <v>0</v>
      </c>
      <c r="GZ147" s="80">
        <f t="shared" si="449"/>
        <v>49.590708412985869</v>
      </c>
      <c r="HA147" s="80">
        <f t="shared" si="449"/>
        <v>36126.237800693889</v>
      </c>
      <c r="HB147" s="80">
        <f t="shared" si="449"/>
        <v>0</v>
      </c>
      <c r="HC147" s="80">
        <f t="shared" si="449"/>
        <v>0</v>
      </c>
      <c r="HD147" s="80">
        <f t="shared" si="449"/>
        <v>0</v>
      </c>
      <c r="HE147" s="80">
        <f t="shared" si="449"/>
        <v>0</v>
      </c>
      <c r="HF147" s="80">
        <f t="shared" si="449"/>
        <v>0</v>
      </c>
      <c r="HG147" s="80">
        <f t="shared" si="449"/>
        <v>0</v>
      </c>
      <c r="HH147" s="80">
        <f t="shared" si="449"/>
        <v>0</v>
      </c>
      <c r="HI147" s="80">
        <f t="shared" si="449"/>
        <v>99.194319226755269</v>
      </c>
      <c r="HJ147" s="80">
        <f t="shared" si="449"/>
        <v>0</v>
      </c>
      <c r="HK147" s="80">
        <f t="shared" si="449"/>
        <v>0</v>
      </c>
      <c r="HL147" s="80">
        <f t="shared" si="449"/>
        <v>36.074704551141203</v>
      </c>
      <c r="HM147" s="80">
        <f t="shared" si="449"/>
        <v>37.023998326825598</v>
      </c>
      <c r="HN147" s="80">
        <f t="shared" si="449"/>
        <v>11.71968223898609</v>
      </c>
      <c r="HO147" s="80">
        <f t="shared" si="449"/>
        <v>0</v>
      </c>
      <c r="HP147" s="80">
        <f t="shared" si="449"/>
        <v>111.82432766469441</v>
      </c>
      <c r="HQ147" s="80">
        <f t="shared" si="449"/>
        <v>0</v>
      </c>
      <c r="HR147" s="80">
        <f t="shared" si="449"/>
        <v>87.950375209648712</v>
      </c>
      <c r="HS147" s="80">
        <f t="shared" si="449"/>
        <v>0</v>
      </c>
      <c r="HT147" s="80">
        <f t="shared" si="449"/>
        <v>0</v>
      </c>
      <c r="HU147" s="80">
        <f t="shared" ref="HU147:KF147" si="450">IF((HU125*$CT$167/10^18)&gt;1,(HU125*$CT$167/10^18),0)</f>
        <v>0</v>
      </c>
      <c r="HV147" s="80">
        <f t="shared" si="450"/>
        <v>0</v>
      </c>
      <c r="HW147" s="80">
        <f t="shared" si="450"/>
        <v>0</v>
      </c>
      <c r="HX147" s="80">
        <f t="shared" si="450"/>
        <v>0</v>
      </c>
      <c r="HY147" s="80">
        <f t="shared" si="450"/>
        <v>0</v>
      </c>
      <c r="HZ147" s="80">
        <f t="shared" si="450"/>
        <v>64.554268448748729</v>
      </c>
      <c r="IA147" s="80">
        <f t="shared" si="450"/>
        <v>14.440211206375148</v>
      </c>
      <c r="IB147" s="80">
        <f t="shared" si="450"/>
        <v>0</v>
      </c>
      <c r="IC147" s="80">
        <f t="shared" si="450"/>
        <v>75.546068433013261</v>
      </c>
      <c r="ID147" s="80">
        <f t="shared" si="450"/>
        <v>37.483961430173345</v>
      </c>
      <c r="IE147" s="80">
        <f t="shared" si="450"/>
        <v>37.513839386744976</v>
      </c>
      <c r="IF147" s="80">
        <f t="shared" si="450"/>
        <v>0</v>
      </c>
      <c r="IG147" s="80">
        <f t="shared" si="450"/>
        <v>0</v>
      </c>
      <c r="IH147" s="80">
        <f t="shared" si="450"/>
        <v>16.026255218065245</v>
      </c>
      <c r="II147" s="80">
        <f t="shared" si="450"/>
        <v>0</v>
      </c>
      <c r="IJ147" s="80">
        <f t="shared" si="450"/>
        <v>24.863889470857874</v>
      </c>
      <c r="IK147" s="80">
        <f t="shared" si="450"/>
        <v>66.694092399967587</v>
      </c>
      <c r="IL147" s="80">
        <f t="shared" si="450"/>
        <v>22.268521891260079</v>
      </c>
      <c r="IM147" s="80">
        <f t="shared" si="450"/>
        <v>9.3829399899477011</v>
      </c>
      <c r="IN147" s="80">
        <f t="shared" si="450"/>
        <v>24.67161634884194</v>
      </c>
      <c r="IO147" s="80">
        <f t="shared" si="450"/>
        <v>30.649873773792692</v>
      </c>
      <c r="IP147" s="80">
        <f t="shared" si="450"/>
        <v>82.89294188972228</v>
      </c>
      <c r="IQ147" s="80">
        <f t="shared" si="450"/>
        <v>50148.162162553228</v>
      </c>
      <c r="IR147" s="80">
        <f t="shared" si="450"/>
        <v>0</v>
      </c>
      <c r="IS147" s="80">
        <f t="shared" si="450"/>
        <v>0</v>
      </c>
      <c r="IT147" s="80">
        <f t="shared" si="450"/>
        <v>0</v>
      </c>
      <c r="IU147" s="80">
        <f t="shared" si="450"/>
        <v>0</v>
      </c>
      <c r="IV147" s="80">
        <f t="shared" si="450"/>
        <v>0</v>
      </c>
      <c r="IW147" s="80">
        <f t="shared" si="450"/>
        <v>0</v>
      </c>
      <c r="IX147" s="80">
        <f t="shared" si="450"/>
        <v>0</v>
      </c>
      <c r="IY147" s="80">
        <f t="shared" si="450"/>
        <v>0</v>
      </c>
      <c r="IZ147" s="80">
        <f t="shared" si="450"/>
        <v>0</v>
      </c>
      <c r="JA147" s="80">
        <f t="shared" si="450"/>
        <v>0</v>
      </c>
      <c r="JB147" s="80">
        <f t="shared" si="450"/>
        <v>0</v>
      </c>
      <c r="JC147" s="80">
        <f t="shared" si="450"/>
        <v>0</v>
      </c>
      <c r="JD147" s="80">
        <f t="shared" si="450"/>
        <v>0</v>
      </c>
      <c r="JE147" s="80">
        <f t="shared" si="450"/>
        <v>0</v>
      </c>
      <c r="JF147" s="80">
        <f t="shared" si="450"/>
        <v>0</v>
      </c>
      <c r="JG147" s="80">
        <f t="shared" si="450"/>
        <v>462.18076637390061</v>
      </c>
      <c r="JH147" s="80">
        <f t="shared" si="450"/>
        <v>39390.387297512672</v>
      </c>
      <c r="JI147" s="80">
        <f t="shared" si="450"/>
        <v>33988.43059422572</v>
      </c>
      <c r="JJ147" s="80">
        <f t="shared" si="450"/>
        <v>36288.06086159229</v>
      </c>
      <c r="JK147" s="80">
        <f t="shared" si="450"/>
        <v>0</v>
      </c>
      <c r="JL147" s="80">
        <f t="shared" si="450"/>
        <v>0</v>
      </c>
      <c r="JM147" s="80">
        <f t="shared" si="450"/>
        <v>0</v>
      </c>
      <c r="JN147" s="80">
        <f t="shared" si="450"/>
        <v>0</v>
      </c>
      <c r="JO147" s="80">
        <f t="shared" si="450"/>
        <v>34993.954682423369</v>
      </c>
      <c r="JP147" s="80">
        <f t="shared" si="450"/>
        <v>27843.824847895179</v>
      </c>
      <c r="JQ147" s="80">
        <f t="shared" si="450"/>
        <v>4420.8602691112328</v>
      </c>
      <c r="JR147" s="80">
        <f t="shared" si="450"/>
        <v>18651.014301292937</v>
      </c>
      <c r="JS147" s="80">
        <f t="shared" si="450"/>
        <v>0</v>
      </c>
      <c r="JT147" s="80">
        <f t="shared" si="450"/>
        <v>254.21439460407831</v>
      </c>
      <c r="JU147" s="80">
        <f t="shared" si="450"/>
        <v>0</v>
      </c>
      <c r="JV147" s="80">
        <f t="shared" si="450"/>
        <v>0</v>
      </c>
      <c r="JW147" s="80">
        <f t="shared" si="450"/>
        <v>0</v>
      </c>
      <c r="JX147" s="80">
        <f t="shared" si="450"/>
        <v>0</v>
      </c>
      <c r="JY147" s="80">
        <f t="shared" si="450"/>
        <v>0</v>
      </c>
      <c r="JZ147" s="80">
        <f t="shared" si="450"/>
        <v>0</v>
      </c>
      <c r="KA147" s="80">
        <f t="shared" si="450"/>
        <v>6063.5381422012024</v>
      </c>
      <c r="KB147" s="80">
        <f t="shared" si="450"/>
        <v>1727.1258849713925</v>
      </c>
      <c r="KC147" s="80">
        <f t="shared" si="450"/>
        <v>15132.405931346291</v>
      </c>
      <c r="KD147" s="80">
        <f t="shared" si="450"/>
        <v>41715.128734467798</v>
      </c>
      <c r="KE147" s="80">
        <f t="shared" si="450"/>
        <v>26.953595626445651</v>
      </c>
      <c r="KF147" s="80">
        <f t="shared" si="450"/>
        <v>25699.688011422622</v>
      </c>
      <c r="KG147" s="80">
        <f t="shared" ref="KG147:KR147" si="451">IF((KG125*$CT$167/10^18)&gt;1,(KG125*$CT$167/10^18),0)</f>
        <v>3228.1733418451963</v>
      </c>
      <c r="KH147" s="80">
        <f t="shared" si="451"/>
        <v>70082.372482316045</v>
      </c>
      <c r="KI147" s="80">
        <f t="shared" si="451"/>
        <v>0</v>
      </c>
      <c r="KJ147" s="80">
        <f t="shared" si="451"/>
        <v>20823.37414919211</v>
      </c>
      <c r="KK147" s="80">
        <f t="shared" si="451"/>
        <v>24668.869268580071</v>
      </c>
      <c r="KL147" s="80">
        <f t="shared" si="451"/>
        <v>44299.465178012179</v>
      </c>
      <c r="KM147" s="80">
        <f t="shared" si="451"/>
        <v>70.95093153294917</v>
      </c>
      <c r="KN147" s="80">
        <f t="shared" si="451"/>
        <v>16810.614559681115</v>
      </c>
      <c r="KO147" s="80">
        <f t="shared" si="451"/>
        <v>4920.4259801745702</v>
      </c>
      <c r="KP147" s="80">
        <f t="shared" si="451"/>
        <v>3556.263610886378</v>
      </c>
      <c r="KQ147" s="80">
        <f t="shared" si="451"/>
        <v>0</v>
      </c>
      <c r="KR147" s="80">
        <f t="shared" si="451"/>
        <v>5303.7427350517901</v>
      </c>
    </row>
    <row r="148" spans="32:304" x14ac:dyDescent="0.15">
      <c r="AF148" s="78"/>
      <c r="AG148" s="78"/>
      <c r="CU148" s="82" t="s">
        <v>381</v>
      </c>
      <c r="CV148" s="83" t="s">
        <v>20</v>
      </c>
      <c r="CW148" s="80">
        <f t="shared" ref="CW148:FH148" si="452">IF((CW126*$CT$167/10^18)&gt;1,(CW126*$CT$167/10^18),0)</f>
        <v>164.96275541448514</v>
      </c>
      <c r="CX148" s="80">
        <f t="shared" si="452"/>
        <v>6743.2318548928897</v>
      </c>
      <c r="CY148" s="80">
        <f t="shared" si="452"/>
        <v>19848.251309284729</v>
      </c>
      <c r="CZ148" s="80">
        <f t="shared" si="452"/>
        <v>24634.751122614674</v>
      </c>
      <c r="DA148" s="80">
        <f t="shared" si="452"/>
        <v>3461.4602226086895</v>
      </c>
      <c r="DB148" s="80">
        <f t="shared" si="452"/>
        <v>2330.8498174512388</v>
      </c>
      <c r="DC148" s="80">
        <f t="shared" si="452"/>
        <v>0</v>
      </c>
      <c r="DD148" s="80">
        <f t="shared" si="452"/>
        <v>1.1934219835553561</v>
      </c>
      <c r="DE148" s="80">
        <f t="shared" si="452"/>
        <v>493.8972652197192</v>
      </c>
      <c r="DF148" s="80">
        <f t="shared" si="452"/>
        <v>6502.1645479704757</v>
      </c>
      <c r="DG148" s="80">
        <f t="shared" si="452"/>
        <v>194.20089239276342</v>
      </c>
      <c r="DH148" s="80">
        <f t="shared" si="452"/>
        <v>14283.462131262335</v>
      </c>
      <c r="DI148" s="80">
        <f t="shared" si="452"/>
        <v>7867.2618344247257</v>
      </c>
      <c r="DJ148" s="80">
        <f t="shared" si="452"/>
        <v>20502.241987642843</v>
      </c>
      <c r="DK148" s="80">
        <f t="shared" si="452"/>
        <v>5.6043119752913917</v>
      </c>
      <c r="DL148" s="80">
        <f t="shared" si="452"/>
        <v>15966.603313433185</v>
      </c>
      <c r="DM148" s="80">
        <f t="shared" si="452"/>
        <v>20.367946463566138</v>
      </c>
      <c r="DN148" s="80">
        <f t="shared" si="452"/>
        <v>230192.34364637398</v>
      </c>
      <c r="DO148" s="80">
        <f t="shared" si="452"/>
        <v>2958.0983954978278</v>
      </c>
      <c r="DP148" s="80">
        <f t="shared" si="452"/>
        <v>58022.880479203428</v>
      </c>
      <c r="DQ148" s="80">
        <f t="shared" si="452"/>
        <v>3.37877308239079</v>
      </c>
      <c r="DR148" s="80">
        <f t="shared" si="452"/>
        <v>22887.551998778996</v>
      </c>
      <c r="DS148" s="80">
        <f t="shared" si="452"/>
        <v>45.132369038725685</v>
      </c>
      <c r="DT148" s="80">
        <f t="shared" si="452"/>
        <v>48957.739552356601</v>
      </c>
      <c r="DU148" s="80">
        <f t="shared" si="452"/>
        <v>15604.94423505642</v>
      </c>
      <c r="DV148" s="80">
        <f t="shared" si="452"/>
        <v>10246.125407980928</v>
      </c>
      <c r="DW148" s="80">
        <f t="shared" si="452"/>
        <v>1438.6838360885567</v>
      </c>
      <c r="DX148" s="80">
        <f t="shared" si="452"/>
        <v>2631.0714705460045</v>
      </c>
      <c r="DY148" s="80">
        <f t="shared" si="452"/>
        <v>1987.5649472720806</v>
      </c>
      <c r="DZ148" s="80">
        <f t="shared" si="452"/>
        <v>3987.7110217378745</v>
      </c>
      <c r="EA148" s="80">
        <f t="shared" si="452"/>
        <v>2499.4202913382087</v>
      </c>
      <c r="EB148" s="80">
        <f t="shared" si="452"/>
        <v>1307.1892106816435</v>
      </c>
      <c r="EC148" s="80">
        <f t="shared" si="452"/>
        <v>19.431910829379923</v>
      </c>
      <c r="ED148" s="80">
        <f t="shared" si="452"/>
        <v>23691.756253030006</v>
      </c>
      <c r="EE148" s="80">
        <f t="shared" si="452"/>
        <v>48.525278666429152</v>
      </c>
      <c r="EF148" s="80">
        <f t="shared" si="452"/>
        <v>17226.661462576343</v>
      </c>
      <c r="EG148" s="80">
        <f t="shared" si="452"/>
        <v>4.0824705228700955</v>
      </c>
      <c r="EH148" s="80">
        <f t="shared" si="452"/>
        <v>27578.429879537234</v>
      </c>
      <c r="EI148" s="80">
        <f t="shared" si="452"/>
        <v>111.88957681054633</v>
      </c>
      <c r="EJ148" s="80">
        <f t="shared" si="452"/>
        <v>1522.4584392264248</v>
      </c>
      <c r="EK148" s="80">
        <f t="shared" si="452"/>
        <v>0</v>
      </c>
      <c r="EL148" s="80">
        <f t="shared" si="452"/>
        <v>205456.5804795135</v>
      </c>
      <c r="EM148" s="80">
        <f t="shared" si="452"/>
        <v>221.62927373981083</v>
      </c>
      <c r="EN148" s="80">
        <f t="shared" si="452"/>
        <v>8062.8693731742633</v>
      </c>
      <c r="EO148" s="80">
        <f t="shared" si="452"/>
        <v>1919.3088167909107</v>
      </c>
      <c r="EP148" s="80">
        <f t="shared" si="452"/>
        <v>28820.105085525553</v>
      </c>
      <c r="EQ148" s="80">
        <f t="shared" si="452"/>
        <v>17384.375100401547</v>
      </c>
      <c r="ER148" s="80">
        <f t="shared" si="452"/>
        <v>8551.126876808652</v>
      </c>
      <c r="ES148" s="80">
        <f t="shared" si="452"/>
        <v>5.6170246973432398</v>
      </c>
      <c r="ET148" s="80">
        <f t="shared" si="452"/>
        <v>336265.15074097639</v>
      </c>
      <c r="EU148" s="80">
        <f t="shared" si="452"/>
        <v>2051.4939927069386</v>
      </c>
      <c r="EV148" s="80">
        <f t="shared" si="452"/>
        <v>3913.625788947706</v>
      </c>
      <c r="EW148" s="80">
        <f t="shared" si="452"/>
        <v>1536.0529907041127</v>
      </c>
      <c r="EX148" s="80">
        <f t="shared" si="452"/>
        <v>9343.0443767314937</v>
      </c>
      <c r="EY148" s="80">
        <f t="shared" si="452"/>
        <v>71.238546407890013</v>
      </c>
      <c r="EZ148" s="80">
        <f t="shared" si="452"/>
        <v>83330.428703238445</v>
      </c>
      <c r="FA148" s="80">
        <f t="shared" si="452"/>
        <v>270.48060021181368</v>
      </c>
      <c r="FB148" s="80">
        <f t="shared" si="452"/>
        <v>151.17797560759166</v>
      </c>
      <c r="FC148" s="80">
        <f t="shared" si="452"/>
        <v>0</v>
      </c>
      <c r="FD148" s="80">
        <f t="shared" si="452"/>
        <v>2863.4004089812283</v>
      </c>
      <c r="FE148" s="80">
        <f t="shared" si="452"/>
        <v>0</v>
      </c>
      <c r="FF148" s="80">
        <f t="shared" si="452"/>
        <v>1234.0633056374238</v>
      </c>
      <c r="FG148" s="80">
        <f t="shared" si="452"/>
        <v>0</v>
      </c>
      <c r="FH148" s="80">
        <f t="shared" si="452"/>
        <v>0</v>
      </c>
      <c r="FI148" s="80">
        <f t="shared" ref="FI148:HT148" si="453">IF((FI126*$CT$167/10^18)&gt;1,(FI126*$CT$167/10^18),0)</f>
        <v>0</v>
      </c>
      <c r="FJ148" s="80">
        <f t="shared" si="453"/>
        <v>0</v>
      </c>
      <c r="FK148" s="80">
        <f t="shared" si="453"/>
        <v>12.240161004929233</v>
      </c>
      <c r="FL148" s="80">
        <f t="shared" si="453"/>
        <v>0</v>
      </c>
      <c r="FM148" s="80">
        <f t="shared" si="453"/>
        <v>3.4609436673373457</v>
      </c>
      <c r="FN148" s="80">
        <f t="shared" si="453"/>
        <v>0</v>
      </c>
      <c r="FO148" s="80">
        <f t="shared" si="453"/>
        <v>1.4874727542686237</v>
      </c>
      <c r="FP148" s="80">
        <f t="shared" si="453"/>
        <v>23434.07098861807</v>
      </c>
      <c r="FQ148" s="80">
        <f t="shared" si="453"/>
        <v>26.059336522709355</v>
      </c>
      <c r="FR148" s="80">
        <f t="shared" si="453"/>
        <v>14.884889913032723</v>
      </c>
      <c r="FS148" s="80">
        <f t="shared" si="453"/>
        <v>7251.238999866483</v>
      </c>
      <c r="FT148" s="80">
        <f t="shared" si="453"/>
        <v>45.92820085974293</v>
      </c>
      <c r="FU148" s="80">
        <f t="shared" si="453"/>
        <v>14144.254137810645</v>
      </c>
      <c r="FV148" s="80">
        <f t="shared" si="453"/>
        <v>8.4921805891836488</v>
      </c>
      <c r="FW148" s="80">
        <f t="shared" si="453"/>
        <v>11736.621673819489</v>
      </c>
      <c r="FX148" s="80">
        <f t="shared" si="453"/>
        <v>56.812605136602393</v>
      </c>
      <c r="FY148" s="80">
        <f t="shared" si="453"/>
        <v>6033.959872612636</v>
      </c>
      <c r="FZ148" s="80">
        <f t="shared" si="453"/>
        <v>33465.237540056267</v>
      </c>
      <c r="GA148" s="80">
        <f t="shared" si="453"/>
        <v>12260.083790869498</v>
      </c>
      <c r="GB148" s="80">
        <f t="shared" si="453"/>
        <v>21700.476523282665</v>
      </c>
      <c r="GC148" s="80">
        <f t="shared" si="453"/>
        <v>9.898827159920792</v>
      </c>
      <c r="GD148" s="80">
        <f t="shared" si="453"/>
        <v>11.19403831071258</v>
      </c>
      <c r="GE148" s="80">
        <f t="shared" si="453"/>
        <v>8110.5376905417525</v>
      </c>
      <c r="GF148" s="80">
        <f t="shared" si="453"/>
        <v>0</v>
      </c>
      <c r="GG148" s="80">
        <f t="shared" si="453"/>
        <v>4649.1947566675508</v>
      </c>
      <c r="GH148" s="80">
        <f t="shared" si="453"/>
        <v>29473.531914990956</v>
      </c>
      <c r="GI148" s="80">
        <f t="shared" si="453"/>
        <v>25696.164592107776</v>
      </c>
      <c r="GJ148" s="80">
        <f t="shared" si="453"/>
        <v>15986.195600600597</v>
      </c>
      <c r="GK148" s="80">
        <f t="shared" si="453"/>
        <v>2873.9235412488265</v>
      </c>
      <c r="GL148" s="80">
        <f t="shared" si="453"/>
        <v>732.29725778685633</v>
      </c>
      <c r="GM148" s="80">
        <f t="shared" si="453"/>
        <v>14911.374429255469</v>
      </c>
      <c r="GN148" s="80">
        <f t="shared" si="453"/>
        <v>16.548667359192446</v>
      </c>
      <c r="GO148" s="80">
        <f t="shared" si="453"/>
        <v>6562.2207148931311</v>
      </c>
      <c r="GP148" s="80">
        <f t="shared" si="453"/>
        <v>24.111719349185705</v>
      </c>
      <c r="GQ148" s="80">
        <f t="shared" si="453"/>
        <v>24743.646719516557</v>
      </c>
      <c r="GR148" s="80">
        <f t="shared" si="453"/>
        <v>14414.640990909296</v>
      </c>
      <c r="GS148" s="80">
        <f t="shared" si="453"/>
        <v>28648.804246202082</v>
      </c>
      <c r="GT148" s="80">
        <f t="shared" si="453"/>
        <v>38.55735031150639</v>
      </c>
      <c r="GU148" s="80">
        <f t="shared" si="453"/>
        <v>29374.8435524462</v>
      </c>
      <c r="GV148" s="80">
        <f t="shared" si="453"/>
        <v>14357.164025833958</v>
      </c>
      <c r="GW148" s="80">
        <f t="shared" si="453"/>
        <v>16818.135516105245</v>
      </c>
      <c r="GX148" s="80">
        <f t="shared" si="453"/>
        <v>10.065055503263046</v>
      </c>
      <c r="GY148" s="80">
        <f t="shared" si="453"/>
        <v>209.28942517819419</v>
      </c>
      <c r="GZ148" s="80">
        <f t="shared" si="453"/>
        <v>93.384296219301035</v>
      </c>
      <c r="HA148" s="80">
        <f t="shared" si="453"/>
        <v>8479.1388011371728</v>
      </c>
      <c r="HB148" s="80">
        <f t="shared" si="453"/>
        <v>2.359537679945849</v>
      </c>
      <c r="HC148" s="80">
        <f t="shared" si="453"/>
        <v>0</v>
      </c>
      <c r="HD148" s="80">
        <f t="shared" si="453"/>
        <v>0</v>
      </c>
      <c r="HE148" s="80">
        <f t="shared" si="453"/>
        <v>0</v>
      </c>
      <c r="HF148" s="80">
        <f t="shared" si="453"/>
        <v>0</v>
      </c>
      <c r="HG148" s="80">
        <f t="shared" si="453"/>
        <v>0</v>
      </c>
      <c r="HH148" s="80">
        <f t="shared" si="453"/>
        <v>0</v>
      </c>
      <c r="HI148" s="80">
        <f t="shared" si="453"/>
        <v>13.686077138434431</v>
      </c>
      <c r="HJ148" s="80">
        <f t="shared" si="453"/>
        <v>0</v>
      </c>
      <c r="HK148" s="80">
        <f t="shared" si="453"/>
        <v>0</v>
      </c>
      <c r="HL148" s="80">
        <f t="shared" si="453"/>
        <v>2.6812183634309892</v>
      </c>
      <c r="HM148" s="80">
        <f t="shared" si="453"/>
        <v>0</v>
      </c>
      <c r="HN148" s="80">
        <f t="shared" si="453"/>
        <v>3.6508720725055008</v>
      </c>
      <c r="HO148" s="80">
        <f t="shared" si="453"/>
        <v>79.014090721976473</v>
      </c>
      <c r="HP148" s="80">
        <f t="shared" si="453"/>
        <v>8.2335222768650951</v>
      </c>
      <c r="HQ148" s="80">
        <f t="shared" si="453"/>
        <v>0</v>
      </c>
      <c r="HR148" s="80">
        <f t="shared" si="453"/>
        <v>0</v>
      </c>
      <c r="HS148" s="80">
        <f t="shared" si="453"/>
        <v>0</v>
      </c>
      <c r="HT148" s="80">
        <f t="shared" si="453"/>
        <v>6.9894757084640995</v>
      </c>
      <c r="HU148" s="80">
        <f t="shared" ref="HU148:KF148" si="454">IF((HU126*$CT$167/10^18)&gt;1,(HU126*$CT$167/10^18),0)</f>
        <v>2.5694756474608593</v>
      </c>
      <c r="HV148" s="80">
        <f t="shared" si="454"/>
        <v>0</v>
      </c>
      <c r="HW148" s="80">
        <f t="shared" si="454"/>
        <v>0</v>
      </c>
      <c r="HX148" s="80">
        <f t="shared" si="454"/>
        <v>0</v>
      </c>
      <c r="HY148" s="80">
        <f t="shared" si="454"/>
        <v>0</v>
      </c>
      <c r="HZ148" s="80">
        <f t="shared" si="454"/>
        <v>9.2245130086874898</v>
      </c>
      <c r="IA148" s="80">
        <f t="shared" si="454"/>
        <v>1.9444254968079764</v>
      </c>
      <c r="IB148" s="80">
        <f t="shared" si="454"/>
        <v>0</v>
      </c>
      <c r="IC148" s="80">
        <f t="shared" si="454"/>
        <v>0</v>
      </c>
      <c r="ID148" s="80">
        <f t="shared" si="454"/>
        <v>6.2136595475000442</v>
      </c>
      <c r="IE148" s="80">
        <f t="shared" si="454"/>
        <v>10.855240607083998</v>
      </c>
      <c r="IF148" s="80">
        <f t="shared" si="454"/>
        <v>0</v>
      </c>
      <c r="IG148" s="80">
        <f t="shared" si="454"/>
        <v>0</v>
      </c>
      <c r="IH148" s="80">
        <f t="shared" si="454"/>
        <v>3.6652564050891701</v>
      </c>
      <c r="II148" s="80">
        <f t="shared" si="454"/>
        <v>1.6478980153956642</v>
      </c>
      <c r="IJ148" s="80">
        <f t="shared" si="454"/>
        <v>91.876790963704508</v>
      </c>
      <c r="IK148" s="80">
        <f t="shared" si="454"/>
        <v>0</v>
      </c>
      <c r="IL148" s="80">
        <f t="shared" si="454"/>
        <v>0</v>
      </c>
      <c r="IM148" s="80">
        <f t="shared" si="454"/>
        <v>1.3779661830466003</v>
      </c>
      <c r="IN148" s="80">
        <f t="shared" si="454"/>
        <v>0</v>
      </c>
      <c r="IO148" s="80">
        <f t="shared" si="454"/>
        <v>4.3448735727014718</v>
      </c>
      <c r="IP148" s="80">
        <f t="shared" si="454"/>
        <v>10.825539079481505</v>
      </c>
      <c r="IQ148" s="80">
        <f t="shared" si="454"/>
        <v>5045.0868895765361</v>
      </c>
      <c r="IR148" s="80">
        <f t="shared" si="454"/>
        <v>0</v>
      </c>
      <c r="IS148" s="80">
        <f t="shared" si="454"/>
        <v>0</v>
      </c>
      <c r="IT148" s="80">
        <f t="shared" si="454"/>
        <v>7.6336355666277251</v>
      </c>
      <c r="IU148" s="80">
        <f t="shared" si="454"/>
        <v>3.1852130597819599</v>
      </c>
      <c r="IV148" s="80">
        <f t="shared" si="454"/>
        <v>4.9378935029807893</v>
      </c>
      <c r="IW148" s="80">
        <f t="shared" si="454"/>
        <v>0</v>
      </c>
      <c r="IX148" s="80">
        <f t="shared" si="454"/>
        <v>0</v>
      </c>
      <c r="IY148" s="80">
        <f t="shared" si="454"/>
        <v>0</v>
      </c>
      <c r="IZ148" s="80">
        <f t="shared" si="454"/>
        <v>0</v>
      </c>
      <c r="JA148" s="80">
        <f t="shared" si="454"/>
        <v>0</v>
      </c>
      <c r="JB148" s="80">
        <f t="shared" si="454"/>
        <v>26.693949215955584</v>
      </c>
      <c r="JC148" s="80">
        <f t="shared" si="454"/>
        <v>1.5671033444697822</v>
      </c>
      <c r="JD148" s="80">
        <f t="shared" si="454"/>
        <v>0</v>
      </c>
      <c r="JE148" s="80">
        <f t="shared" si="454"/>
        <v>0</v>
      </c>
      <c r="JF148" s="80">
        <f t="shared" si="454"/>
        <v>3.3719475195313757</v>
      </c>
      <c r="JG148" s="80">
        <f t="shared" si="454"/>
        <v>611.64776931748133</v>
      </c>
      <c r="JH148" s="80">
        <f t="shared" si="454"/>
        <v>22820.762563649096</v>
      </c>
      <c r="JI148" s="80">
        <f t="shared" si="454"/>
        <v>10075.553117421563</v>
      </c>
      <c r="JJ148" s="80">
        <f t="shared" si="454"/>
        <v>25414.217567985128</v>
      </c>
      <c r="JK148" s="80">
        <f t="shared" si="454"/>
        <v>0</v>
      </c>
      <c r="JL148" s="80">
        <f t="shared" si="454"/>
        <v>7753.659516442739</v>
      </c>
      <c r="JM148" s="80">
        <f t="shared" si="454"/>
        <v>4.3883137793339548</v>
      </c>
      <c r="JN148" s="80">
        <f t="shared" si="454"/>
        <v>4217.2322726933944</v>
      </c>
      <c r="JO148" s="80">
        <f t="shared" si="454"/>
        <v>10849.729878191914</v>
      </c>
      <c r="JP148" s="80">
        <f t="shared" si="454"/>
        <v>12254.488002809847</v>
      </c>
      <c r="JQ148" s="80">
        <f t="shared" si="454"/>
        <v>11177.241523649976</v>
      </c>
      <c r="JR148" s="80">
        <f t="shared" si="454"/>
        <v>15511.242012791196</v>
      </c>
      <c r="JS148" s="80">
        <f t="shared" si="454"/>
        <v>2.6275277498497029</v>
      </c>
      <c r="JT148" s="80">
        <f t="shared" si="454"/>
        <v>33.57366033652891</v>
      </c>
      <c r="JU148" s="80">
        <f t="shared" si="454"/>
        <v>0</v>
      </c>
      <c r="JV148" s="80">
        <f t="shared" si="454"/>
        <v>0</v>
      </c>
      <c r="JW148" s="80">
        <f t="shared" si="454"/>
        <v>1182.366086341279</v>
      </c>
      <c r="JX148" s="80">
        <f t="shared" si="454"/>
        <v>3000.9672670085174</v>
      </c>
      <c r="JY148" s="80">
        <f t="shared" si="454"/>
        <v>6048.1886287055404</v>
      </c>
      <c r="JZ148" s="80">
        <f t="shared" si="454"/>
        <v>132672.00722087466</v>
      </c>
      <c r="KA148" s="80">
        <f t="shared" si="454"/>
        <v>3573.7556887757682</v>
      </c>
      <c r="KB148" s="80">
        <f t="shared" si="454"/>
        <v>451.25378352511729</v>
      </c>
      <c r="KC148" s="80">
        <f t="shared" si="454"/>
        <v>9724.186330825316</v>
      </c>
      <c r="KD148" s="80">
        <f t="shared" si="454"/>
        <v>17885.007200783162</v>
      </c>
      <c r="KE148" s="80">
        <f t="shared" si="454"/>
        <v>26.17471318009181</v>
      </c>
      <c r="KF148" s="80">
        <f t="shared" si="454"/>
        <v>22238.984101785962</v>
      </c>
      <c r="KG148" s="80">
        <f t="shared" ref="KG148:KR148" si="455">IF((KG126*$CT$167/10^18)&gt;1,(KG126*$CT$167/10^18),0)</f>
        <v>905.14305674369928</v>
      </c>
      <c r="KH148" s="80">
        <f t="shared" si="455"/>
        <v>7155.3032282490549</v>
      </c>
      <c r="KI148" s="80">
        <f t="shared" si="455"/>
        <v>6.0927160502508153</v>
      </c>
      <c r="KJ148" s="80">
        <f t="shared" si="455"/>
        <v>1276.7724679892883</v>
      </c>
      <c r="KK148" s="80">
        <f t="shared" si="455"/>
        <v>12159.726190783276</v>
      </c>
      <c r="KL148" s="80">
        <f t="shared" si="455"/>
        <v>8949.2876710389537</v>
      </c>
      <c r="KM148" s="80">
        <f t="shared" si="455"/>
        <v>35.870568420560815</v>
      </c>
      <c r="KN148" s="80">
        <f t="shared" si="455"/>
        <v>1898.2709340244326</v>
      </c>
      <c r="KO148" s="80">
        <f t="shared" si="455"/>
        <v>14565.755090368069</v>
      </c>
      <c r="KP148" s="80">
        <f t="shared" si="455"/>
        <v>8829.8334045434731</v>
      </c>
      <c r="KQ148" s="80">
        <f t="shared" si="455"/>
        <v>9920.0549111530727</v>
      </c>
      <c r="KR148" s="80">
        <f t="shared" si="455"/>
        <v>13314.537239216153</v>
      </c>
    </row>
    <row r="149" spans="32:304" x14ac:dyDescent="0.15">
      <c r="AF149" s="78"/>
      <c r="AG149" s="78"/>
      <c r="CU149" s="82" t="s">
        <v>380</v>
      </c>
      <c r="CV149" s="83" t="s">
        <v>21</v>
      </c>
      <c r="CW149" s="80">
        <f t="shared" ref="CW149:FH149" si="456">IF((CW127*$CT$167/10^18)&gt;1,(CW127*$CT$167/10^18),0)</f>
        <v>502.06189123371803</v>
      </c>
      <c r="CX149" s="80">
        <f t="shared" si="456"/>
        <v>42525.340781881197</v>
      </c>
      <c r="CY149" s="80">
        <f t="shared" si="456"/>
        <v>8984.7970992840474</v>
      </c>
      <c r="CZ149" s="80">
        <f t="shared" si="456"/>
        <v>3426.3271231548683</v>
      </c>
      <c r="DA149" s="80">
        <f t="shared" si="456"/>
        <v>1068.0582773114161</v>
      </c>
      <c r="DB149" s="80">
        <f t="shared" si="456"/>
        <v>695.72952298793223</v>
      </c>
      <c r="DC149" s="80">
        <f t="shared" si="456"/>
        <v>0</v>
      </c>
      <c r="DD149" s="80">
        <f t="shared" si="456"/>
        <v>0</v>
      </c>
      <c r="DE149" s="80">
        <f t="shared" si="456"/>
        <v>165.79225802060503</v>
      </c>
      <c r="DF149" s="80">
        <f t="shared" si="456"/>
        <v>978.27038468803903</v>
      </c>
      <c r="DG149" s="80">
        <f t="shared" si="456"/>
        <v>3.9132263150352591</v>
      </c>
      <c r="DH149" s="80">
        <f t="shared" si="456"/>
        <v>87.840888077142864</v>
      </c>
      <c r="DI149" s="80">
        <f t="shared" si="456"/>
        <v>2743.2275565548584</v>
      </c>
      <c r="DJ149" s="80">
        <f t="shared" si="456"/>
        <v>2951.8078111746495</v>
      </c>
      <c r="DK149" s="80">
        <f t="shared" si="456"/>
        <v>0</v>
      </c>
      <c r="DL149" s="80">
        <f t="shared" si="456"/>
        <v>2267.3094758499419</v>
      </c>
      <c r="DM149" s="80">
        <f t="shared" si="456"/>
        <v>43.628982165369095</v>
      </c>
      <c r="DN149" s="80">
        <f t="shared" si="456"/>
        <v>387436.34929606901</v>
      </c>
      <c r="DO149" s="80">
        <f t="shared" si="456"/>
        <v>15.142970890469845</v>
      </c>
      <c r="DP149" s="80">
        <f t="shared" si="456"/>
        <v>3816.1348065933698</v>
      </c>
      <c r="DQ149" s="80">
        <f t="shared" si="456"/>
        <v>2.48238775697352</v>
      </c>
      <c r="DR149" s="80">
        <f t="shared" si="456"/>
        <v>5813.9962030460747</v>
      </c>
      <c r="DS149" s="80">
        <f t="shared" si="456"/>
        <v>13.544618551467005</v>
      </c>
      <c r="DT149" s="80">
        <f t="shared" si="456"/>
        <v>275562.26475841447</v>
      </c>
      <c r="DU149" s="80">
        <f t="shared" si="456"/>
        <v>2758.7079857962281</v>
      </c>
      <c r="DV149" s="80">
        <f t="shared" si="456"/>
        <v>22702.245212965579</v>
      </c>
      <c r="DW149" s="80">
        <f t="shared" si="456"/>
        <v>707.01292294119401</v>
      </c>
      <c r="DX149" s="80">
        <f t="shared" si="456"/>
        <v>2344.2152783852071</v>
      </c>
      <c r="DY149" s="80">
        <f t="shared" si="456"/>
        <v>178.5655506931686</v>
      </c>
      <c r="DZ149" s="80">
        <f t="shared" si="456"/>
        <v>4675.5350675740847</v>
      </c>
      <c r="EA149" s="80">
        <f t="shared" si="456"/>
        <v>6272.5321051734099</v>
      </c>
      <c r="EB149" s="80">
        <f t="shared" si="456"/>
        <v>1260.2203880164795</v>
      </c>
      <c r="EC149" s="80">
        <f t="shared" si="456"/>
        <v>16.852906593649248</v>
      </c>
      <c r="ED149" s="80">
        <f t="shared" si="456"/>
        <v>40156.405639097255</v>
      </c>
      <c r="EE149" s="80">
        <f t="shared" si="456"/>
        <v>28.746302886589849</v>
      </c>
      <c r="EF149" s="80">
        <f t="shared" si="456"/>
        <v>5798.3478408380206</v>
      </c>
      <c r="EG149" s="80">
        <f t="shared" si="456"/>
        <v>2.7947476501963373</v>
      </c>
      <c r="EH149" s="80">
        <f t="shared" si="456"/>
        <v>9701.6175852372144</v>
      </c>
      <c r="EI149" s="80">
        <f t="shared" si="456"/>
        <v>25.633161188201395</v>
      </c>
      <c r="EJ149" s="80">
        <f t="shared" si="456"/>
        <v>18.63489598626256</v>
      </c>
      <c r="EK149" s="80">
        <f t="shared" si="456"/>
        <v>0</v>
      </c>
      <c r="EL149" s="80">
        <f t="shared" si="456"/>
        <v>16761.315881974391</v>
      </c>
      <c r="EM149" s="80">
        <f t="shared" si="456"/>
        <v>249.97846424895812</v>
      </c>
      <c r="EN149" s="80">
        <f t="shared" si="456"/>
        <v>1253.6529360065065</v>
      </c>
      <c r="EO149" s="80">
        <f t="shared" si="456"/>
        <v>11.864463209860887</v>
      </c>
      <c r="EP149" s="80">
        <f t="shared" si="456"/>
        <v>32460.173927351927</v>
      </c>
      <c r="EQ149" s="80">
        <f t="shared" si="456"/>
        <v>9543.8452427864977</v>
      </c>
      <c r="ER149" s="80">
        <f t="shared" si="456"/>
        <v>9689.5086754073163</v>
      </c>
      <c r="ES149" s="80">
        <f t="shared" si="456"/>
        <v>0</v>
      </c>
      <c r="ET149" s="80">
        <f t="shared" si="456"/>
        <v>258319.42636329721</v>
      </c>
      <c r="EU149" s="80">
        <f t="shared" si="456"/>
        <v>987.4981641793679</v>
      </c>
      <c r="EV149" s="80">
        <f t="shared" si="456"/>
        <v>2712.0241816666385</v>
      </c>
      <c r="EW149" s="80">
        <f t="shared" si="456"/>
        <v>385.1566196474929</v>
      </c>
      <c r="EX149" s="80">
        <f t="shared" si="456"/>
        <v>1455.2934561552117</v>
      </c>
      <c r="EY149" s="80">
        <f t="shared" si="456"/>
        <v>54.29228284310377</v>
      </c>
      <c r="EZ149" s="80">
        <f t="shared" si="456"/>
        <v>167122.13852477862</v>
      </c>
      <c r="FA149" s="80">
        <f t="shared" si="456"/>
        <v>385.4692055216214</v>
      </c>
      <c r="FB149" s="80">
        <f t="shared" si="456"/>
        <v>29.755961516313356</v>
      </c>
      <c r="FC149" s="80">
        <f t="shared" si="456"/>
        <v>6.4084428817577521</v>
      </c>
      <c r="FD149" s="80">
        <f t="shared" si="456"/>
        <v>32.253325547223206</v>
      </c>
      <c r="FE149" s="80">
        <f t="shared" si="456"/>
        <v>22.813802235697974</v>
      </c>
      <c r="FF149" s="80">
        <f t="shared" si="456"/>
        <v>58.372727803952237</v>
      </c>
      <c r="FG149" s="80">
        <f t="shared" si="456"/>
        <v>0</v>
      </c>
      <c r="FH149" s="80">
        <f t="shared" si="456"/>
        <v>0</v>
      </c>
      <c r="FI149" s="80">
        <f t="shared" ref="FI149:HT149" si="457">IF((FI127*$CT$167/10^18)&gt;1,(FI127*$CT$167/10^18),0)</f>
        <v>5.9902298815844786</v>
      </c>
      <c r="FJ149" s="80">
        <f t="shared" si="457"/>
        <v>0</v>
      </c>
      <c r="FK149" s="80">
        <f t="shared" si="457"/>
        <v>12.179875106253377</v>
      </c>
      <c r="FL149" s="80">
        <f t="shared" si="457"/>
        <v>0</v>
      </c>
      <c r="FM149" s="80">
        <f t="shared" si="457"/>
        <v>0</v>
      </c>
      <c r="FN149" s="80">
        <f t="shared" si="457"/>
        <v>0</v>
      </c>
      <c r="FO149" s="80">
        <f t="shared" si="457"/>
        <v>0</v>
      </c>
      <c r="FP149" s="80">
        <f t="shared" si="457"/>
        <v>38.447106868079842</v>
      </c>
      <c r="FQ149" s="80">
        <f t="shared" si="457"/>
        <v>41.321430779360234</v>
      </c>
      <c r="FR149" s="80">
        <f t="shared" si="457"/>
        <v>6.7336628705087209</v>
      </c>
      <c r="FS149" s="80">
        <f t="shared" si="457"/>
        <v>6323.0039749636908</v>
      </c>
      <c r="FT149" s="80">
        <f t="shared" si="457"/>
        <v>19.122146580472428</v>
      </c>
      <c r="FU149" s="80">
        <f t="shared" si="457"/>
        <v>8938.0854252453755</v>
      </c>
      <c r="FV149" s="80">
        <f t="shared" si="457"/>
        <v>6.6423733898250656</v>
      </c>
      <c r="FW149" s="80">
        <f t="shared" si="457"/>
        <v>20377.897639010836</v>
      </c>
      <c r="FX149" s="80">
        <f t="shared" si="457"/>
        <v>112.0689903406883</v>
      </c>
      <c r="FY149" s="80">
        <f t="shared" si="457"/>
        <v>2001.451249936556</v>
      </c>
      <c r="FZ149" s="80">
        <f t="shared" si="457"/>
        <v>170.32885464360416</v>
      </c>
      <c r="GA149" s="80">
        <f t="shared" si="457"/>
        <v>126.37830640651138</v>
      </c>
      <c r="GB149" s="80">
        <f t="shared" si="457"/>
        <v>11816.060052127308</v>
      </c>
      <c r="GC149" s="80">
        <f t="shared" si="457"/>
        <v>39.219538192041327</v>
      </c>
      <c r="GD149" s="80">
        <f t="shared" si="457"/>
        <v>11.213704260905081</v>
      </c>
      <c r="GE149" s="80">
        <f t="shared" si="457"/>
        <v>5548.4601085776349</v>
      </c>
      <c r="GF149" s="80">
        <f t="shared" si="457"/>
        <v>0</v>
      </c>
      <c r="GG149" s="80">
        <f t="shared" si="457"/>
        <v>5638.2907739647044</v>
      </c>
      <c r="GH149" s="80">
        <f t="shared" si="457"/>
        <v>238.41338788620064</v>
      </c>
      <c r="GI149" s="80">
        <f t="shared" si="457"/>
        <v>81.257272916071003</v>
      </c>
      <c r="GJ149" s="80">
        <f t="shared" si="457"/>
        <v>3250.574591764203</v>
      </c>
      <c r="GK149" s="80">
        <f t="shared" si="457"/>
        <v>3013.9110898616636</v>
      </c>
      <c r="GL149" s="80">
        <f t="shared" si="457"/>
        <v>112.32112093708331</v>
      </c>
      <c r="GM149" s="80">
        <f t="shared" si="457"/>
        <v>721.38801491683989</v>
      </c>
      <c r="GN149" s="80">
        <f t="shared" si="457"/>
        <v>7.8007819017247515</v>
      </c>
      <c r="GO149" s="80">
        <f t="shared" si="457"/>
        <v>681.47440256259119</v>
      </c>
      <c r="GP149" s="80">
        <f t="shared" si="457"/>
        <v>9.5779274268869194</v>
      </c>
      <c r="GQ149" s="80">
        <f t="shared" si="457"/>
        <v>1628.1860455390652</v>
      </c>
      <c r="GR149" s="80">
        <f t="shared" si="457"/>
        <v>1739.3780477957794</v>
      </c>
      <c r="GS149" s="80">
        <f t="shared" si="457"/>
        <v>5875.2571768320358</v>
      </c>
      <c r="GT149" s="80">
        <f t="shared" si="457"/>
        <v>70.948607903223945</v>
      </c>
      <c r="GU149" s="80">
        <f t="shared" si="457"/>
        <v>85609.192934100778</v>
      </c>
      <c r="GV149" s="80">
        <f t="shared" si="457"/>
        <v>1253.1959483277155</v>
      </c>
      <c r="GW149" s="80">
        <f t="shared" si="457"/>
        <v>64714.106302964778</v>
      </c>
      <c r="GX149" s="80">
        <f t="shared" si="457"/>
        <v>0</v>
      </c>
      <c r="GY149" s="80">
        <f t="shared" si="457"/>
        <v>44.580309611179146</v>
      </c>
      <c r="GZ149" s="80">
        <f t="shared" si="457"/>
        <v>15.3221440135191</v>
      </c>
      <c r="HA149" s="80">
        <f t="shared" si="457"/>
        <v>5389.3535970074918</v>
      </c>
      <c r="HB149" s="80">
        <f t="shared" si="457"/>
        <v>0</v>
      </c>
      <c r="HC149" s="80">
        <f t="shared" si="457"/>
        <v>0</v>
      </c>
      <c r="HD149" s="80">
        <f t="shared" si="457"/>
        <v>42.840681793263506</v>
      </c>
      <c r="HE149" s="80">
        <f t="shared" si="457"/>
        <v>6.4719647932231652</v>
      </c>
      <c r="HF149" s="80">
        <f t="shared" si="457"/>
        <v>13.412926336935154</v>
      </c>
      <c r="HG149" s="80">
        <f t="shared" si="457"/>
        <v>0</v>
      </c>
      <c r="HH149" s="80">
        <f t="shared" si="457"/>
        <v>0</v>
      </c>
      <c r="HI149" s="80">
        <f t="shared" si="457"/>
        <v>67.233532146500835</v>
      </c>
      <c r="HJ149" s="80">
        <f t="shared" si="457"/>
        <v>0</v>
      </c>
      <c r="HK149" s="80">
        <f t="shared" si="457"/>
        <v>9.9528212490403476</v>
      </c>
      <c r="HL149" s="80">
        <f t="shared" si="457"/>
        <v>0</v>
      </c>
      <c r="HM149" s="80">
        <f t="shared" si="457"/>
        <v>0</v>
      </c>
      <c r="HN149" s="80">
        <f t="shared" si="457"/>
        <v>0</v>
      </c>
      <c r="HO149" s="80">
        <f t="shared" si="457"/>
        <v>5.1464797184074493</v>
      </c>
      <c r="HP149" s="80">
        <f t="shared" si="457"/>
        <v>7.2762352193627926</v>
      </c>
      <c r="HQ149" s="80">
        <f t="shared" si="457"/>
        <v>0</v>
      </c>
      <c r="HR149" s="80">
        <f t="shared" si="457"/>
        <v>8.4552858647053242</v>
      </c>
      <c r="HS149" s="80">
        <f t="shared" si="457"/>
        <v>0</v>
      </c>
      <c r="HT149" s="80">
        <f t="shared" si="457"/>
        <v>8.1621959610524204</v>
      </c>
      <c r="HU149" s="80">
        <f t="shared" ref="HU149:KF149" si="458">IF((HU127*$CT$167/10^18)&gt;1,(HU127*$CT$167/10^18),0)</f>
        <v>0</v>
      </c>
      <c r="HV149" s="80">
        <f t="shared" si="458"/>
        <v>0</v>
      </c>
      <c r="HW149" s="80">
        <f t="shared" si="458"/>
        <v>0</v>
      </c>
      <c r="HX149" s="80">
        <f t="shared" si="458"/>
        <v>0</v>
      </c>
      <c r="HY149" s="80">
        <f t="shared" si="458"/>
        <v>0</v>
      </c>
      <c r="HZ149" s="80">
        <f t="shared" si="458"/>
        <v>0</v>
      </c>
      <c r="IA149" s="80">
        <f t="shared" si="458"/>
        <v>0</v>
      </c>
      <c r="IB149" s="80">
        <f t="shared" si="458"/>
        <v>0</v>
      </c>
      <c r="IC149" s="80">
        <f t="shared" si="458"/>
        <v>7.8989398011933281</v>
      </c>
      <c r="ID149" s="80">
        <f t="shared" si="458"/>
        <v>4.2201916947634137</v>
      </c>
      <c r="IE149" s="80">
        <f t="shared" si="458"/>
        <v>537.38302329599685</v>
      </c>
      <c r="IF149" s="80">
        <f t="shared" si="458"/>
        <v>6.2997789715143915</v>
      </c>
      <c r="IG149" s="80">
        <f t="shared" si="458"/>
        <v>5.4004127738710013</v>
      </c>
      <c r="IH149" s="80">
        <f t="shared" si="458"/>
        <v>0</v>
      </c>
      <c r="II149" s="80">
        <f t="shared" si="458"/>
        <v>0</v>
      </c>
      <c r="IJ149" s="80">
        <f t="shared" si="458"/>
        <v>183.4650945705728</v>
      </c>
      <c r="IK149" s="80">
        <f t="shared" si="458"/>
        <v>8.8956638423742866</v>
      </c>
      <c r="IL149" s="80">
        <f t="shared" si="458"/>
        <v>0</v>
      </c>
      <c r="IM149" s="80">
        <f t="shared" si="458"/>
        <v>0</v>
      </c>
      <c r="IN149" s="80">
        <f t="shared" si="458"/>
        <v>6.5011711965274213</v>
      </c>
      <c r="IO149" s="80">
        <f t="shared" si="458"/>
        <v>2.7521063377889279</v>
      </c>
      <c r="IP149" s="80">
        <f t="shared" si="458"/>
        <v>9.2063552797663828</v>
      </c>
      <c r="IQ149" s="80">
        <f t="shared" si="458"/>
        <v>3017.6540843878147</v>
      </c>
      <c r="IR149" s="80">
        <f t="shared" si="458"/>
        <v>0</v>
      </c>
      <c r="IS149" s="80">
        <f t="shared" si="458"/>
        <v>8.7354976852640771</v>
      </c>
      <c r="IT149" s="80">
        <f t="shared" si="458"/>
        <v>0</v>
      </c>
      <c r="IU149" s="80">
        <f t="shared" si="458"/>
        <v>0</v>
      </c>
      <c r="IV149" s="80">
        <f t="shared" si="458"/>
        <v>0</v>
      </c>
      <c r="IW149" s="80">
        <f t="shared" si="458"/>
        <v>0</v>
      </c>
      <c r="IX149" s="80">
        <f t="shared" si="458"/>
        <v>0</v>
      </c>
      <c r="IY149" s="80">
        <f t="shared" si="458"/>
        <v>0</v>
      </c>
      <c r="IZ149" s="80">
        <f t="shared" si="458"/>
        <v>0</v>
      </c>
      <c r="JA149" s="80">
        <f t="shared" si="458"/>
        <v>0</v>
      </c>
      <c r="JB149" s="80">
        <f t="shared" si="458"/>
        <v>0</v>
      </c>
      <c r="JC149" s="80">
        <f t="shared" si="458"/>
        <v>0</v>
      </c>
      <c r="JD149" s="80">
        <f t="shared" si="458"/>
        <v>0</v>
      </c>
      <c r="JE149" s="80">
        <f t="shared" si="458"/>
        <v>0</v>
      </c>
      <c r="JF149" s="80">
        <f t="shared" si="458"/>
        <v>0</v>
      </c>
      <c r="JG149" s="80">
        <f t="shared" si="458"/>
        <v>107.10957493383663</v>
      </c>
      <c r="JH149" s="80">
        <f t="shared" si="458"/>
        <v>3711.4029390218202</v>
      </c>
      <c r="JI149" s="80">
        <f t="shared" si="458"/>
        <v>6418.1190838615548</v>
      </c>
      <c r="JJ149" s="80">
        <f t="shared" si="458"/>
        <v>12483.315372360394</v>
      </c>
      <c r="JK149" s="80">
        <f t="shared" si="458"/>
        <v>0</v>
      </c>
      <c r="JL149" s="80">
        <f t="shared" si="458"/>
        <v>1649.7750744374066</v>
      </c>
      <c r="JM149" s="80">
        <f t="shared" si="458"/>
        <v>25.136222111992204</v>
      </c>
      <c r="JN149" s="80">
        <f t="shared" si="458"/>
        <v>18281.349231958338</v>
      </c>
      <c r="JO149" s="80">
        <f t="shared" si="458"/>
        <v>49053.874716587728</v>
      </c>
      <c r="JP149" s="80">
        <f t="shared" si="458"/>
        <v>69176.715479469116</v>
      </c>
      <c r="JQ149" s="80">
        <f t="shared" si="458"/>
        <v>1893.2002249753427</v>
      </c>
      <c r="JR149" s="80">
        <f t="shared" si="458"/>
        <v>371.12002500486136</v>
      </c>
      <c r="JS149" s="80">
        <f t="shared" si="458"/>
        <v>0</v>
      </c>
      <c r="JT149" s="80">
        <f t="shared" si="458"/>
        <v>75.646366808766118</v>
      </c>
      <c r="JU149" s="80">
        <f t="shared" si="458"/>
        <v>0</v>
      </c>
      <c r="JV149" s="80">
        <f t="shared" si="458"/>
        <v>0</v>
      </c>
      <c r="JW149" s="80">
        <f t="shared" si="458"/>
        <v>302.52160653785296</v>
      </c>
      <c r="JX149" s="80">
        <f t="shared" si="458"/>
        <v>273.54588760635011</v>
      </c>
      <c r="JY149" s="80">
        <f t="shared" si="458"/>
        <v>645.20665383240009</v>
      </c>
      <c r="JZ149" s="80">
        <f t="shared" si="458"/>
        <v>74959.25770879531</v>
      </c>
      <c r="KA149" s="80">
        <f t="shared" si="458"/>
        <v>30.089275243288565</v>
      </c>
      <c r="KB149" s="80">
        <f t="shared" si="458"/>
        <v>12.532450711653709</v>
      </c>
      <c r="KC149" s="80">
        <f t="shared" si="458"/>
        <v>104.16957233627362</v>
      </c>
      <c r="KD149" s="80">
        <f t="shared" si="458"/>
        <v>49.44251430444406</v>
      </c>
      <c r="KE149" s="80">
        <f t="shared" si="458"/>
        <v>87.674604653658761</v>
      </c>
      <c r="KF149" s="80">
        <f t="shared" si="458"/>
        <v>96464.558372672691</v>
      </c>
      <c r="KG149" s="80">
        <f t="shared" ref="KG149:KR149" si="459">IF((KG127*$CT$167/10^18)&gt;1,(KG127*$CT$167/10^18),0)</f>
        <v>567.3634684059673</v>
      </c>
      <c r="KH149" s="80">
        <f t="shared" si="459"/>
        <v>18728.757661580585</v>
      </c>
      <c r="KI149" s="80">
        <f t="shared" si="459"/>
        <v>3.3801056756492733</v>
      </c>
      <c r="KJ149" s="80">
        <f t="shared" si="459"/>
        <v>2815.1544159097361</v>
      </c>
      <c r="KK149" s="80">
        <f t="shared" si="459"/>
        <v>29399.236109928916</v>
      </c>
      <c r="KL149" s="80">
        <f t="shared" si="459"/>
        <v>13118.842014002805</v>
      </c>
      <c r="KM149" s="80">
        <f t="shared" si="459"/>
        <v>45.875139544916941</v>
      </c>
      <c r="KN149" s="80">
        <f t="shared" si="459"/>
        <v>2381.3501006828715</v>
      </c>
      <c r="KO149" s="80">
        <f t="shared" si="459"/>
        <v>29196.458255159665</v>
      </c>
      <c r="KP149" s="80">
        <f t="shared" si="459"/>
        <v>16961.457759960627</v>
      </c>
      <c r="KQ149" s="80">
        <f t="shared" si="459"/>
        <v>15376.961901151009</v>
      </c>
      <c r="KR149" s="80">
        <f t="shared" si="459"/>
        <v>9797.7818411905737</v>
      </c>
    </row>
    <row r="150" spans="32:304" x14ac:dyDescent="0.15">
      <c r="AF150" s="78"/>
      <c r="AG150" s="78"/>
      <c r="CU150" s="82" t="s">
        <v>379</v>
      </c>
      <c r="CV150" s="83" t="s">
        <v>22</v>
      </c>
      <c r="CW150" s="80">
        <f t="shared" ref="CW150:FH150" si="460">IF((CW128*$CT$167/10^18)&gt;1,(CW128*$CT$167/10^18),0)</f>
        <v>444.88518001977224</v>
      </c>
      <c r="CX150" s="80">
        <f t="shared" si="460"/>
        <v>20966.413794336269</v>
      </c>
      <c r="CY150" s="80">
        <f t="shared" si="460"/>
        <v>9855.9791375004279</v>
      </c>
      <c r="CZ150" s="80">
        <f t="shared" si="460"/>
        <v>10902.55844537333</v>
      </c>
      <c r="DA150" s="80">
        <f t="shared" si="460"/>
        <v>14117.737604809787</v>
      </c>
      <c r="DB150" s="80">
        <f t="shared" si="460"/>
        <v>5906.7912944104619</v>
      </c>
      <c r="DC150" s="80">
        <f t="shared" si="460"/>
        <v>0</v>
      </c>
      <c r="DD150" s="80">
        <f t="shared" si="460"/>
        <v>0</v>
      </c>
      <c r="DE150" s="80">
        <f t="shared" si="460"/>
        <v>137.08523624735682</v>
      </c>
      <c r="DF150" s="80">
        <f t="shared" si="460"/>
        <v>14124.275316816824</v>
      </c>
      <c r="DG150" s="80">
        <f t="shared" si="460"/>
        <v>500.5889597761003</v>
      </c>
      <c r="DH150" s="80">
        <f t="shared" si="460"/>
        <v>7262.1341871175546</v>
      </c>
      <c r="DI150" s="80">
        <f t="shared" si="460"/>
        <v>1905.364012195917</v>
      </c>
      <c r="DJ150" s="80">
        <f t="shared" si="460"/>
        <v>7644.4761268465945</v>
      </c>
      <c r="DK150" s="80">
        <f t="shared" si="460"/>
        <v>9.6592689912250371</v>
      </c>
      <c r="DL150" s="80">
        <f t="shared" si="460"/>
        <v>15308.54143880031</v>
      </c>
      <c r="DM150" s="80">
        <f t="shared" si="460"/>
        <v>124.62045312276159</v>
      </c>
      <c r="DN150" s="80">
        <f t="shared" si="460"/>
        <v>497304.45062344841</v>
      </c>
      <c r="DO150" s="80">
        <f t="shared" si="460"/>
        <v>4903.6298534466532</v>
      </c>
      <c r="DP150" s="80">
        <f t="shared" si="460"/>
        <v>11547.000753230079</v>
      </c>
      <c r="DQ150" s="80">
        <f t="shared" si="460"/>
        <v>0</v>
      </c>
      <c r="DR150" s="80">
        <f t="shared" si="460"/>
        <v>10816.357456362164</v>
      </c>
      <c r="DS150" s="80">
        <f t="shared" si="460"/>
        <v>65.103715986424007</v>
      </c>
      <c r="DT150" s="80">
        <f t="shared" si="460"/>
        <v>163999.68132259281</v>
      </c>
      <c r="DU150" s="80">
        <f t="shared" si="460"/>
        <v>2237.6872655508182</v>
      </c>
      <c r="DV150" s="80">
        <f t="shared" si="460"/>
        <v>1712.7005085640164</v>
      </c>
      <c r="DW150" s="80">
        <f t="shared" si="460"/>
        <v>8088.0537119678183</v>
      </c>
      <c r="DX150" s="80">
        <f t="shared" si="460"/>
        <v>13782.662720298065</v>
      </c>
      <c r="DY150" s="80">
        <f t="shared" si="460"/>
        <v>2919.4434115976646</v>
      </c>
      <c r="DZ150" s="80">
        <f t="shared" si="460"/>
        <v>5132.4225423205326</v>
      </c>
      <c r="EA150" s="80">
        <f t="shared" si="460"/>
        <v>5930.3996089315169</v>
      </c>
      <c r="EB150" s="80">
        <f t="shared" si="460"/>
        <v>764.96410734845017</v>
      </c>
      <c r="EC150" s="80">
        <f t="shared" si="460"/>
        <v>36.386292728909027</v>
      </c>
      <c r="ED150" s="80">
        <f t="shared" si="460"/>
        <v>44295.664015013972</v>
      </c>
      <c r="EE150" s="80">
        <f t="shared" si="460"/>
        <v>0</v>
      </c>
      <c r="EF150" s="80">
        <f t="shared" si="460"/>
        <v>1463.5033717252686</v>
      </c>
      <c r="EG150" s="80">
        <f t="shared" si="460"/>
        <v>44.462008192250465</v>
      </c>
      <c r="EH150" s="80">
        <f t="shared" si="460"/>
        <v>14548.458345019062</v>
      </c>
      <c r="EI150" s="80">
        <f t="shared" si="460"/>
        <v>185.48824474355018</v>
      </c>
      <c r="EJ150" s="80">
        <f t="shared" si="460"/>
        <v>312.67234419876974</v>
      </c>
      <c r="EK150" s="80">
        <f t="shared" si="460"/>
        <v>77.859218450610584</v>
      </c>
      <c r="EL150" s="80">
        <f t="shared" si="460"/>
        <v>10412.851309015838</v>
      </c>
      <c r="EM150" s="80">
        <f t="shared" si="460"/>
        <v>745.42202078917478</v>
      </c>
      <c r="EN150" s="80">
        <f t="shared" si="460"/>
        <v>1425.5974284123995</v>
      </c>
      <c r="EO150" s="80">
        <f t="shared" si="460"/>
        <v>18.615366262418803</v>
      </c>
      <c r="EP150" s="80">
        <f t="shared" si="460"/>
        <v>5157.302212587042</v>
      </c>
      <c r="EQ150" s="80">
        <f t="shared" si="460"/>
        <v>4507.9213367100874</v>
      </c>
      <c r="ER150" s="80">
        <f t="shared" si="460"/>
        <v>4984.6788207921272</v>
      </c>
      <c r="ES150" s="80">
        <f t="shared" si="460"/>
        <v>13.70355961423925</v>
      </c>
      <c r="ET150" s="80">
        <f t="shared" si="460"/>
        <v>270069.41698372678</v>
      </c>
      <c r="EU150" s="80">
        <f t="shared" si="460"/>
        <v>1041.3700674806387</v>
      </c>
      <c r="EV150" s="80">
        <f t="shared" si="460"/>
        <v>4056.9939917620559</v>
      </c>
      <c r="EW150" s="80">
        <f t="shared" si="460"/>
        <v>7136.8425064566163</v>
      </c>
      <c r="EX150" s="80">
        <f t="shared" si="460"/>
        <v>15098.901944736164</v>
      </c>
      <c r="EY150" s="80">
        <f t="shared" si="460"/>
        <v>222.61038636322564</v>
      </c>
      <c r="EZ150" s="80">
        <f t="shared" si="460"/>
        <v>139175.08796886617</v>
      </c>
      <c r="FA150" s="80">
        <f t="shared" si="460"/>
        <v>2146.1390571449406</v>
      </c>
      <c r="FB150" s="80">
        <f t="shared" si="460"/>
        <v>1952.1315943818977</v>
      </c>
      <c r="FC150" s="80">
        <f t="shared" si="460"/>
        <v>427.95116754973196</v>
      </c>
      <c r="FD150" s="80">
        <f t="shared" si="460"/>
        <v>498.13775552172302</v>
      </c>
      <c r="FE150" s="80">
        <f t="shared" si="460"/>
        <v>493.54130267877446</v>
      </c>
      <c r="FF150" s="80">
        <f t="shared" si="460"/>
        <v>4869.8080368976471</v>
      </c>
      <c r="FG150" s="80">
        <f t="shared" si="460"/>
        <v>0</v>
      </c>
      <c r="FH150" s="80">
        <f t="shared" si="460"/>
        <v>2683.9804074798649</v>
      </c>
      <c r="FI150" s="80">
        <f t="shared" ref="FI150:HT150" si="461">IF((FI128*$CT$167/10^18)&gt;1,(FI128*$CT$167/10^18),0)</f>
        <v>174.9918761104386</v>
      </c>
      <c r="FJ150" s="80">
        <f t="shared" si="461"/>
        <v>10.694902660304967</v>
      </c>
      <c r="FK150" s="80">
        <f t="shared" si="461"/>
        <v>42.844398067317655</v>
      </c>
      <c r="FL150" s="80">
        <f t="shared" si="461"/>
        <v>0</v>
      </c>
      <c r="FM150" s="80">
        <f t="shared" si="461"/>
        <v>0</v>
      </c>
      <c r="FN150" s="80">
        <f t="shared" si="461"/>
        <v>21.791155587427529</v>
      </c>
      <c r="FO150" s="80">
        <f t="shared" si="461"/>
        <v>0</v>
      </c>
      <c r="FP150" s="80">
        <f t="shared" si="461"/>
        <v>24801.649832177001</v>
      </c>
      <c r="FQ150" s="80">
        <f t="shared" si="461"/>
        <v>43.476137283874806</v>
      </c>
      <c r="FR150" s="80">
        <f t="shared" si="461"/>
        <v>32.65224535607333</v>
      </c>
      <c r="FS150" s="80">
        <f t="shared" si="461"/>
        <v>6080.2650809208699</v>
      </c>
      <c r="FT150" s="80">
        <f t="shared" si="461"/>
        <v>143.76410598565082</v>
      </c>
      <c r="FU150" s="80">
        <f t="shared" si="461"/>
        <v>4370.9280553699709</v>
      </c>
      <c r="FV150" s="80">
        <f t="shared" si="461"/>
        <v>14.14500863860558</v>
      </c>
      <c r="FW150" s="80">
        <f t="shared" si="461"/>
        <v>17590.211482388178</v>
      </c>
      <c r="FX150" s="80">
        <f t="shared" si="461"/>
        <v>270.39514288550885</v>
      </c>
      <c r="FY150" s="80">
        <f t="shared" si="461"/>
        <v>6984.7451845968853</v>
      </c>
      <c r="FZ150" s="80">
        <f t="shared" si="461"/>
        <v>13276.791990044991</v>
      </c>
      <c r="GA150" s="80">
        <f t="shared" si="461"/>
        <v>7456.8355466888879</v>
      </c>
      <c r="GB150" s="80">
        <f t="shared" si="461"/>
        <v>31702.843021977587</v>
      </c>
      <c r="GC150" s="80">
        <f t="shared" si="461"/>
        <v>761.2146159454262</v>
      </c>
      <c r="GD150" s="80">
        <f t="shared" si="461"/>
        <v>0</v>
      </c>
      <c r="GE150" s="80">
        <f t="shared" si="461"/>
        <v>27224.596703768006</v>
      </c>
      <c r="GF150" s="80">
        <f t="shared" si="461"/>
        <v>8.1393229575693145</v>
      </c>
      <c r="GG150" s="80">
        <f t="shared" si="461"/>
        <v>150.4685102396717</v>
      </c>
      <c r="GH150" s="80">
        <f t="shared" si="461"/>
        <v>1019.5561559351644</v>
      </c>
      <c r="GI150" s="80">
        <f t="shared" si="461"/>
        <v>965.92345332073353</v>
      </c>
      <c r="GJ150" s="80">
        <f t="shared" si="461"/>
        <v>55.68285015422363</v>
      </c>
      <c r="GK150" s="80">
        <f t="shared" si="461"/>
        <v>254.10270823333633</v>
      </c>
      <c r="GL150" s="80">
        <f t="shared" si="461"/>
        <v>286.3150554980553</v>
      </c>
      <c r="GM150" s="80">
        <f t="shared" si="461"/>
        <v>1314.5750813558147</v>
      </c>
      <c r="GN150" s="80">
        <f t="shared" si="461"/>
        <v>49.023366963043735</v>
      </c>
      <c r="GO150" s="80">
        <f t="shared" si="461"/>
        <v>0</v>
      </c>
      <c r="GP150" s="80">
        <f t="shared" si="461"/>
        <v>23.073187888399271</v>
      </c>
      <c r="GQ150" s="80">
        <f t="shared" si="461"/>
        <v>1724.1583899398008</v>
      </c>
      <c r="GR150" s="80">
        <f t="shared" si="461"/>
        <v>9519.4120079819641</v>
      </c>
      <c r="GS150" s="80">
        <f t="shared" si="461"/>
        <v>30938.704437770582</v>
      </c>
      <c r="GT150" s="80">
        <f t="shared" si="461"/>
        <v>659.87100303435182</v>
      </c>
      <c r="GU150" s="80">
        <f t="shared" si="461"/>
        <v>27306.210745556516</v>
      </c>
      <c r="GV150" s="80">
        <f t="shared" si="461"/>
        <v>1214.0686539961544</v>
      </c>
      <c r="GW150" s="80">
        <f t="shared" si="461"/>
        <v>31667.786482561976</v>
      </c>
      <c r="GX150" s="80">
        <f t="shared" si="461"/>
        <v>70.428111949661726</v>
      </c>
      <c r="GY150" s="80">
        <f t="shared" si="461"/>
        <v>73.728052961732985</v>
      </c>
      <c r="GZ150" s="80">
        <f t="shared" si="461"/>
        <v>75.151011955404911</v>
      </c>
      <c r="HA150" s="80">
        <f t="shared" si="461"/>
        <v>9396.9090694893639</v>
      </c>
      <c r="HB150" s="80">
        <f t="shared" si="461"/>
        <v>0</v>
      </c>
      <c r="HC150" s="80">
        <f t="shared" si="461"/>
        <v>0</v>
      </c>
      <c r="HD150" s="80">
        <f t="shared" si="461"/>
        <v>411.09650069641083</v>
      </c>
      <c r="HE150" s="80">
        <f t="shared" si="461"/>
        <v>0</v>
      </c>
      <c r="HF150" s="80">
        <f t="shared" si="461"/>
        <v>0</v>
      </c>
      <c r="HG150" s="80">
        <f t="shared" si="461"/>
        <v>9.4433535252156613</v>
      </c>
      <c r="HH150" s="80">
        <f t="shared" si="461"/>
        <v>0</v>
      </c>
      <c r="HI150" s="80">
        <f t="shared" si="461"/>
        <v>47.27393925332359</v>
      </c>
      <c r="HJ150" s="80">
        <f t="shared" si="461"/>
        <v>0</v>
      </c>
      <c r="HK150" s="80">
        <f t="shared" si="461"/>
        <v>368.40196140398626</v>
      </c>
      <c r="HL150" s="80">
        <f t="shared" si="461"/>
        <v>0</v>
      </c>
      <c r="HM150" s="80">
        <f t="shared" si="461"/>
        <v>0</v>
      </c>
      <c r="HN150" s="80">
        <f t="shared" si="461"/>
        <v>0</v>
      </c>
      <c r="HO150" s="80">
        <f t="shared" si="461"/>
        <v>521.53048817032254</v>
      </c>
      <c r="HP150" s="80">
        <f t="shared" si="461"/>
        <v>23.026739407908224</v>
      </c>
      <c r="HQ150" s="80">
        <f t="shared" si="461"/>
        <v>0</v>
      </c>
      <c r="HR150" s="80">
        <f t="shared" si="461"/>
        <v>34.741390284150185</v>
      </c>
      <c r="HS150" s="80">
        <f t="shared" si="461"/>
        <v>59.39119773402421</v>
      </c>
      <c r="HT150" s="80">
        <f t="shared" si="461"/>
        <v>38.74526268078133</v>
      </c>
      <c r="HU150" s="80">
        <f t="shared" ref="HU150:KF150" si="462">IF((HU128*$CT$167/10^18)&gt;1,(HU128*$CT$167/10^18),0)</f>
        <v>0</v>
      </c>
      <c r="HV150" s="80">
        <f t="shared" si="462"/>
        <v>0</v>
      </c>
      <c r="HW150" s="80">
        <f t="shared" si="462"/>
        <v>0</v>
      </c>
      <c r="HX150" s="80">
        <f t="shared" si="462"/>
        <v>0</v>
      </c>
      <c r="HY150" s="80">
        <f t="shared" si="462"/>
        <v>0</v>
      </c>
      <c r="HZ150" s="80">
        <f t="shared" si="462"/>
        <v>0</v>
      </c>
      <c r="IA150" s="80">
        <f t="shared" si="462"/>
        <v>0</v>
      </c>
      <c r="IB150" s="80">
        <f t="shared" si="462"/>
        <v>0</v>
      </c>
      <c r="IC150" s="80">
        <f t="shared" si="462"/>
        <v>140.62369447777814</v>
      </c>
      <c r="ID150" s="80">
        <f t="shared" si="462"/>
        <v>44.588858544025541</v>
      </c>
      <c r="IE150" s="80">
        <f t="shared" si="462"/>
        <v>0</v>
      </c>
      <c r="IF150" s="80">
        <f t="shared" si="462"/>
        <v>273.36129883015792</v>
      </c>
      <c r="IG150" s="80">
        <f t="shared" si="462"/>
        <v>0</v>
      </c>
      <c r="IH150" s="80">
        <f t="shared" si="462"/>
        <v>12.125720545828425</v>
      </c>
      <c r="II150" s="80">
        <f t="shared" si="462"/>
        <v>0</v>
      </c>
      <c r="IJ150" s="80">
        <f t="shared" si="462"/>
        <v>18.099038758393647</v>
      </c>
      <c r="IK150" s="80">
        <f t="shared" si="462"/>
        <v>0</v>
      </c>
      <c r="IL150" s="80">
        <f t="shared" si="462"/>
        <v>0</v>
      </c>
      <c r="IM150" s="80">
        <f t="shared" si="462"/>
        <v>0</v>
      </c>
      <c r="IN150" s="80">
        <f t="shared" si="462"/>
        <v>3043.2955651316984</v>
      </c>
      <c r="IO150" s="80">
        <f t="shared" si="462"/>
        <v>0</v>
      </c>
      <c r="IP150" s="80">
        <f t="shared" si="462"/>
        <v>165.40214860970116</v>
      </c>
      <c r="IQ150" s="80">
        <f t="shared" si="462"/>
        <v>1201.9160318808852</v>
      </c>
      <c r="IR150" s="80">
        <f t="shared" si="462"/>
        <v>0</v>
      </c>
      <c r="IS150" s="80">
        <f t="shared" si="462"/>
        <v>55.71269011592306</v>
      </c>
      <c r="IT150" s="80">
        <f t="shared" si="462"/>
        <v>268.36812187414</v>
      </c>
      <c r="IU150" s="80">
        <f t="shared" si="462"/>
        <v>13.529344677506366</v>
      </c>
      <c r="IV150" s="80">
        <f t="shared" si="462"/>
        <v>66.964054209721553</v>
      </c>
      <c r="IW150" s="80">
        <f t="shared" si="462"/>
        <v>0</v>
      </c>
      <c r="IX150" s="80">
        <f t="shared" si="462"/>
        <v>111.15401592764243</v>
      </c>
      <c r="IY150" s="80">
        <f t="shared" si="462"/>
        <v>0</v>
      </c>
      <c r="IZ150" s="80">
        <f t="shared" si="462"/>
        <v>12.888680687793693</v>
      </c>
      <c r="JA150" s="80">
        <f t="shared" si="462"/>
        <v>0</v>
      </c>
      <c r="JB150" s="80">
        <f t="shared" si="462"/>
        <v>0</v>
      </c>
      <c r="JC150" s="80">
        <f t="shared" si="462"/>
        <v>0</v>
      </c>
      <c r="JD150" s="80">
        <f t="shared" si="462"/>
        <v>16.231398184636539</v>
      </c>
      <c r="JE150" s="80">
        <f t="shared" si="462"/>
        <v>0</v>
      </c>
      <c r="JF150" s="80">
        <f t="shared" si="462"/>
        <v>0</v>
      </c>
      <c r="JG150" s="80">
        <f t="shared" si="462"/>
        <v>408.20189552475182</v>
      </c>
      <c r="JH150" s="80">
        <f t="shared" si="462"/>
        <v>17152.319982184541</v>
      </c>
      <c r="JI150" s="80">
        <f t="shared" si="462"/>
        <v>9444.9491441643622</v>
      </c>
      <c r="JJ150" s="80">
        <f t="shared" si="462"/>
        <v>27789.691261109812</v>
      </c>
      <c r="JK150" s="80">
        <f t="shared" si="462"/>
        <v>0</v>
      </c>
      <c r="JL150" s="80">
        <f t="shared" si="462"/>
        <v>10500.804985943194</v>
      </c>
      <c r="JM150" s="80">
        <f t="shared" si="462"/>
        <v>22.590704311150294</v>
      </c>
      <c r="JN150" s="80">
        <f t="shared" si="462"/>
        <v>11505.447946772967</v>
      </c>
      <c r="JO150" s="80">
        <f t="shared" si="462"/>
        <v>10630.127282299183</v>
      </c>
      <c r="JP150" s="80">
        <f t="shared" si="462"/>
        <v>8672.2085169056372</v>
      </c>
      <c r="JQ150" s="80">
        <f t="shared" si="462"/>
        <v>9106.0102945657636</v>
      </c>
      <c r="JR150" s="80">
        <f t="shared" si="462"/>
        <v>18498.677575587768</v>
      </c>
      <c r="JS150" s="80">
        <f t="shared" si="462"/>
        <v>0</v>
      </c>
      <c r="JT150" s="80">
        <f t="shared" si="462"/>
        <v>469.40452457487493</v>
      </c>
      <c r="JU150" s="80">
        <f t="shared" si="462"/>
        <v>718.58316169293937</v>
      </c>
      <c r="JV150" s="80">
        <f t="shared" si="462"/>
        <v>137.13216490411332</v>
      </c>
      <c r="JW150" s="80">
        <f t="shared" si="462"/>
        <v>3361.9149826203898</v>
      </c>
      <c r="JX150" s="80">
        <f t="shared" si="462"/>
        <v>2205.2015750754208</v>
      </c>
      <c r="JY150" s="80">
        <f t="shared" si="462"/>
        <v>6472.9279682399265</v>
      </c>
      <c r="JZ150" s="80">
        <f t="shared" si="462"/>
        <v>352762.02986141539</v>
      </c>
      <c r="KA150" s="80">
        <f t="shared" si="462"/>
        <v>2990.1616705572728</v>
      </c>
      <c r="KB150" s="80">
        <f t="shared" si="462"/>
        <v>1739.6843791246354</v>
      </c>
      <c r="KC150" s="80">
        <f t="shared" si="462"/>
        <v>3129.2495643226093</v>
      </c>
      <c r="KD150" s="80">
        <f t="shared" si="462"/>
        <v>8784.2078450779718</v>
      </c>
      <c r="KE150" s="80">
        <f t="shared" si="462"/>
        <v>57.442053923878177</v>
      </c>
      <c r="KF150" s="80">
        <f t="shared" si="462"/>
        <v>40016.230441630796</v>
      </c>
      <c r="KG150" s="80">
        <f t="shared" ref="KG150:KR150" si="463">IF((KG128*$CT$167/10^18)&gt;1,(KG128*$CT$167/10^18),0)</f>
        <v>1974.2472042573543</v>
      </c>
      <c r="KH150" s="80">
        <f t="shared" si="463"/>
        <v>18470.390682251444</v>
      </c>
      <c r="KI150" s="80">
        <f t="shared" si="463"/>
        <v>0</v>
      </c>
      <c r="KJ150" s="80">
        <f t="shared" si="463"/>
        <v>3037.1764533922928</v>
      </c>
      <c r="KK150" s="80">
        <f t="shared" si="463"/>
        <v>29540.913986803436</v>
      </c>
      <c r="KL150" s="80">
        <f t="shared" si="463"/>
        <v>47988.097048550371</v>
      </c>
      <c r="KM150" s="80">
        <f t="shared" si="463"/>
        <v>21.86900273327176</v>
      </c>
      <c r="KN150" s="80">
        <f t="shared" si="463"/>
        <v>2534.493812771464</v>
      </c>
      <c r="KO150" s="80">
        <f t="shared" si="463"/>
        <v>11915.460553345765</v>
      </c>
      <c r="KP150" s="80">
        <f t="shared" si="463"/>
        <v>14270.581054034321</v>
      </c>
      <c r="KQ150" s="80">
        <f t="shared" si="463"/>
        <v>12184.616052224712</v>
      </c>
      <c r="KR150" s="80">
        <f t="shared" si="463"/>
        <v>13329.250967114607</v>
      </c>
    </row>
    <row r="151" spans="32:304" x14ac:dyDescent="0.15">
      <c r="AF151" s="78"/>
      <c r="AG151" s="78"/>
      <c r="CU151" s="82" t="s">
        <v>378</v>
      </c>
      <c r="CV151" s="83" t="s">
        <v>23</v>
      </c>
      <c r="CW151" s="80">
        <f t="shared" ref="CW151:FH151" si="464">IF((CW129*$CT$167/10^18)&gt;1,(CW129*$CT$167/10^18),0)</f>
        <v>3118.6069827365318</v>
      </c>
      <c r="CX151" s="80">
        <f t="shared" si="464"/>
        <v>61961.169385456589</v>
      </c>
      <c r="CY151" s="80">
        <f t="shared" si="464"/>
        <v>11297.976834940187</v>
      </c>
      <c r="CZ151" s="80">
        <f t="shared" si="464"/>
        <v>4177.8799216088582</v>
      </c>
      <c r="DA151" s="80">
        <f t="shared" si="464"/>
        <v>5406.7224424967162</v>
      </c>
      <c r="DB151" s="80">
        <f t="shared" si="464"/>
        <v>1510.7503227746074</v>
      </c>
      <c r="DC151" s="80">
        <f t="shared" si="464"/>
        <v>2.0507607433482016</v>
      </c>
      <c r="DD151" s="80">
        <f t="shared" si="464"/>
        <v>0</v>
      </c>
      <c r="DE151" s="80">
        <f t="shared" si="464"/>
        <v>677.50361895644858</v>
      </c>
      <c r="DF151" s="80">
        <f t="shared" si="464"/>
        <v>7299.3267800023705</v>
      </c>
      <c r="DG151" s="80">
        <f t="shared" si="464"/>
        <v>5080.7756236844789</v>
      </c>
      <c r="DH151" s="80">
        <f t="shared" si="464"/>
        <v>32324.004463066231</v>
      </c>
      <c r="DI151" s="80">
        <f t="shared" si="464"/>
        <v>18543.129892044846</v>
      </c>
      <c r="DJ151" s="80">
        <f t="shared" si="464"/>
        <v>52697.372338493922</v>
      </c>
      <c r="DK151" s="80">
        <f t="shared" si="464"/>
        <v>17.402074228277357</v>
      </c>
      <c r="DL151" s="80">
        <f t="shared" si="464"/>
        <v>71074.28020707691</v>
      </c>
      <c r="DM151" s="80">
        <f t="shared" si="464"/>
        <v>355.99953795633877</v>
      </c>
      <c r="DN151" s="80">
        <f t="shared" si="464"/>
        <v>1582577.2520585242</v>
      </c>
      <c r="DO151" s="80">
        <f t="shared" si="464"/>
        <v>1212.6951629121716</v>
      </c>
      <c r="DP151" s="80">
        <f t="shared" si="464"/>
        <v>27429.235481708194</v>
      </c>
      <c r="DQ151" s="80">
        <f t="shared" si="464"/>
        <v>0</v>
      </c>
      <c r="DR151" s="80">
        <f t="shared" si="464"/>
        <v>10424.738574588277</v>
      </c>
      <c r="DS151" s="80">
        <f t="shared" si="464"/>
        <v>75.295527118082177</v>
      </c>
      <c r="DT151" s="80">
        <f t="shared" si="464"/>
        <v>219616.59913628592</v>
      </c>
      <c r="DU151" s="80">
        <f t="shared" si="464"/>
        <v>8957.0231869746985</v>
      </c>
      <c r="DV151" s="80">
        <f t="shared" si="464"/>
        <v>23553.482126269344</v>
      </c>
      <c r="DW151" s="80">
        <f t="shared" si="464"/>
        <v>4970.4042774913942</v>
      </c>
      <c r="DX151" s="80">
        <f t="shared" si="464"/>
        <v>9881.5977589904214</v>
      </c>
      <c r="DY151" s="80">
        <f t="shared" si="464"/>
        <v>4390.2168281693394</v>
      </c>
      <c r="DZ151" s="80">
        <f t="shared" si="464"/>
        <v>3410.4606051304604</v>
      </c>
      <c r="EA151" s="80">
        <f t="shared" si="464"/>
        <v>11426.627392052016</v>
      </c>
      <c r="EB151" s="80">
        <f t="shared" si="464"/>
        <v>4056.9390068122939</v>
      </c>
      <c r="EC151" s="80">
        <f t="shared" si="464"/>
        <v>325.96268073078039</v>
      </c>
      <c r="ED151" s="80">
        <f t="shared" si="464"/>
        <v>40544.573383845214</v>
      </c>
      <c r="EE151" s="80">
        <f t="shared" si="464"/>
        <v>67291.950047157763</v>
      </c>
      <c r="EF151" s="80">
        <f t="shared" si="464"/>
        <v>65585.565495025614</v>
      </c>
      <c r="EG151" s="80">
        <f t="shared" si="464"/>
        <v>17.543298186364211</v>
      </c>
      <c r="EH151" s="80">
        <f t="shared" si="464"/>
        <v>47801.797638050324</v>
      </c>
      <c r="EI151" s="80">
        <f t="shared" si="464"/>
        <v>6208.8141720551948</v>
      </c>
      <c r="EJ151" s="80">
        <f t="shared" si="464"/>
        <v>19552.285173329001</v>
      </c>
      <c r="EK151" s="80">
        <f t="shared" si="464"/>
        <v>130.60262232366273</v>
      </c>
      <c r="EL151" s="80">
        <f t="shared" si="464"/>
        <v>140200.60302664657</v>
      </c>
      <c r="EM151" s="80">
        <f t="shared" si="464"/>
        <v>22320.243421782387</v>
      </c>
      <c r="EN151" s="80">
        <f t="shared" si="464"/>
        <v>28621.91307285639</v>
      </c>
      <c r="EO151" s="80">
        <f t="shared" si="464"/>
        <v>6292.626105694847</v>
      </c>
      <c r="EP151" s="80">
        <f t="shared" si="464"/>
        <v>48555.431569986606</v>
      </c>
      <c r="EQ151" s="80">
        <f t="shared" si="464"/>
        <v>8186.3026913169133</v>
      </c>
      <c r="ER151" s="80">
        <f t="shared" si="464"/>
        <v>3281.5618166123231</v>
      </c>
      <c r="ES151" s="80">
        <f t="shared" si="464"/>
        <v>20.510495911722643</v>
      </c>
      <c r="ET151" s="80">
        <f t="shared" si="464"/>
        <v>1526879.303147512</v>
      </c>
      <c r="EU151" s="80">
        <f t="shared" si="464"/>
        <v>2456.5337365270161</v>
      </c>
      <c r="EV151" s="80">
        <f t="shared" si="464"/>
        <v>9085.9244384706817</v>
      </c>
      <c r="EW151" s="80">
        <f t="shared" si="464"/>
        <v>1013.7825288711632</v>
      </c>
      <c r="EX151" s="80">
        <f t="shared" si="464"/>
        <v>4163.5001862051986</v>
      </c>
      <c r="EY151" s="80">
        <f t="shared" si="464"/>
        <v>266.03541596704321</v>
      </c>
      <c r="EZ151" s="80">
        <f t="shared" si="464"/>
        <v>236509.65748218843</v>
      </c>
      <c r="FA151" s="80">
        <f t="shared" si="464"/>
        <v>5452.1451119899903</v>
      </c>
      <c r="FB151" s="80">
        <f t="shared" si="464"/>
        <v>539.90543781883684</v>
      </c>
      <c r="FC151" s="80">
        <f t="shared" si="464"/>
        <v>0</v>
      </c>
      <c r="FD151" s="80">
        <f t="shared" si="464"/>
        <v>1100.8188693198661</v>
      </c>
      <c r="FE151" s="80">
        <f t="shared" si="464"/>
        <v>14856.815381081307</v>
      </c>
      <c r="FF151" s="80">
        <f t="shared" si="464"/>
        <v>3297.6324545291459</v>
      </c>
      <c r="FG151" s="80">
        <f t="shared" si="464"/>
        <v>0</v>
      </c>
      <c r="FH151" s="80">
        <f t="shared" si="464"/>
        <v>1258.1089983085981</v>
      </c>
      <c r="FI151" s="80">
        <f t="shared" ref="FI151:HT151" si="465">IF((FI129*$CT$167/10^18)&gt;1,(FI129*$CT$167/10^18),0)</f>
        <v>560.5811373510561</v>
      </c>
      <c r="FJ151" s="80">
        <f t="shared" si="465"/>
        <v>0</v>
      </c>
      <c r="FK151" s="80">
        <f t="shared" si="465"/>
        <v>715.02471364744429</v>
      </c>
      <c r="FL151" s="80">
        <f t="shared" si="465"/>
        <v>0</v>
      </c>
      <c r="FM151" s="80">
        <f t="shared" si="465"/>
        <v>0</v>
      </c>
      <c r="FN151" s="80">
        <f t="shared" si="465"/>
        <v>0</v>
      </c>
      <c r="FO151" s="80">
        <f t="shared" si="465"/>
        <v>0</v>
      </c>
      <c r="FP151" s="80">
        <f t="shared" si="465"/>
        <v>25182.942501460388</v>
      </c>
      <c r="FQ151" s="80">
        <f t="shared" si="465"/>
        <v>180.72257599447323</v>
      </c>
      <c r="FR151" s="80">
        <f t="shared" si="465"/>
        <v>63.126275616352743</v>
      </c>
      <c r="FS151" s="80">
        <f t="shared" si="465"/>
        <v>28538.984784156291</v>
      </c>
      <c r="FT151" s="80">
        <f t="shared" si="465"/>
        <v>785.83717164894961</v>
      </c>
      <c r="FU151" s="80">
        <f t="shared" si="465"/>
        <v>1481.1579595922485</v>
      </c>
      <c r="FV151" s="80">
        <f t="shared" si="465"/>
        <v>29.352767096632405</v>
      </c>
      <c r="FW151" s="80">
        <f t="shared" si="465"/>
        <v>115102.17522416372</v>
      </c>
      <c r="FX151" s="80">
        <f t="shared" si="465"/>
        <v>2139.6172367498625</v>
      </c>
      <c r="FY151" s="80">
        <f t="shared" si="465"/>
        <v>2527.4734391081533</v>
      </c>
      <c r="FZ151" s="80">
        <f t="shared" si="465"/>
        <v>11138.983032267544</v>
      </c>
      <c r="GA151" s="80">
        <f t="shared" si="465"/>
        <v>11963.83521327233</v>
      </c>
      <c r="GB151" s="80">
        <f t="shared" si="465"/>
        <v>14505.849693033579</v>
      </c>
      <c r="GC151" s="80">
        <f t="shared" si="465"/>
        <v>121.36117534497943</v>
      </c>
      <c r="GD151" s="80">
        <f t="shared" si="465"/>
        <v>2725.9942650235648</v>
      </c>
      <c r="GE151" s="80">
        <f t="shared" si="465"/>
        <v>11659.087266015435</v>
      </c>
      <c r="GF151" s="80">
        <f t="shared" si="465"/>
        <v>5.4608184567898181</v>
      </c>
      <c r="GG151" s="80">
        <f t="shared" si="465"/>
        <v>2208.0189063185849</v>
      </c>
      <c r="GH151" s="80">
        <f t="shared" si="465"/>
        <v>29380.111017619794</v>
      </c>
      <c r="GI151" s="80">
        <f t="shared" si="465"/>
        <v>58211.972332204699</v>
      </c>
      <c r="GJ151" s="80">
        <f t="shared" si="465"/>
        <v>186.09966124189825</v>
      </c>
      <c r="GK151" s="80">
        <f t="shared" si="465"/>
        <v>660.74806324989811</v>
      </c>
      <c r="GL151" s="80">
        <f t="shared" si="465"/>
        <v>9886.695618487096</v>
      </c>
      <c r="GM151" s="80">
        <f t="shared" si="465"/>
        <v>37253.010364297879</v>
      </c>
      <c r="GN151" s="80">
        <f t="shared" si="465"/>
        <v>157.38993427803848</v>
      </c>
      <c r="GO151" s="80">
        <f t="shared" si="465"/>
        <v>7380.0232874073772</v>
      </c>
      <c r="GP151" s="80">
        <f t="shared" si="465"/>
        <v>1271.7109747403035</v>
      </c>
      <c r="GQ151" s="80">
        <f t="shared" si="465"/>
        <v>24163.667736323558</v>
      </c>
      <c r="GR151" s="80">
        <f t="shared" si="465"/>
        <v>960.79362186431081</v>
      </c>
      <c r="GS151" s="80">
        <f t="shared" si="465"/>
        <v>5754.7807458205452</v>
      </c>
      <c r="GT151" s="80">
        <f t="shared" si="465"/>
        <v>136.55775942676556</v>
      </c>
      <c r="GU151" s="80">
        <f t="shared" si="465"/>
        <v>48913.828517927344</v>
      </c>
      <c r="GV151" s="80">
        <f t="shared" si="465"/>
        <v>11008.979277036129</v>
      </c>
      <c r="GW151" s="80">
        <f t="shared" si="465"/>
        <v>101109.01672751423</v>
      </c>
      <c r="GX151" s="80">
        <f t="shared" si="465"/>
        <v>2548.7007875282993</v>
      </c>
      <c r="GY151" s="80">
        <f t="shared" si="465"/>
        <v>649.81250653690893</v>
      </c>
      <c r="GZ151" s="80">
        <f t="shared" si="465"/>
        <v>2472.2335052906637</v>
      </c>
      <c r="HA151" s="80">
        <f t="shared" si="465"/>
        <v>8711.3301888054266</v>
      </c>
      <c r="HB151" s="80">
        <f t="shared" si="465"/>
        <v>0</v>
      </c>
      <c r="HC151" s="80">
        <f t="shared" si="465"/>
        <v>0</v>
      </c>
      <c r="HD151" s="80">
        <f t="shared" si="465"/>
        <v>5945.9216531236607</v>
      </c>
      <c r="HE151" s="80">
        <f t="shared" si="465"/>
        <v>0</v>
      </c>
      <c r="HF151" s="80">
        <f t="shared" si="465"/>
        <v>2508.9256485250721</v>
      </c>
      <c r="HG151" s="80">
        <f t="shared" si="465"/>
        <v>0</v>
      </c>
      <c r="HH151" s="80">
        <f t="shared" si="465"/>
        <v>0</v>
      </c>
      <c r="HI151" s="80">
        <f t="shared" si="465"/>
        <v>0</v>
      </c>
      <c r="HJ151" s="80">
        <f t="shared" si="465"/>
        <v>0</v>
      </c>
      <c r="HK151" s="80">
        <f t="shared" si="465"/>
        <v>325.03355642947838</v>
      </c>
      <c r="HL151" s="80">
        <f t="shared" si="465"/>
        <v>13.000120464622965</v>
      </c>
      <c r="HM151" s="80">
        <f t="shared" si="465"/>
        <v>536.37238046376149</v>
      </c>
      <c r="HN151" s="80">
        <f t="shared" si="465"/>
        <v>0</v>
      </c>
      <c r="HO151" s="80">
        <f t="shared" si="465"/>
        <v>216.95418609905576</v>
      </c>
      <c r="HP151" s="80">
        <f t="shared" si="465"/>
        <v>0</v>
      </c>
      <c r="HQ151" s="80">
        <f t="shared" si="465"/>
        <v>579.04014863415216</v>
      </c>
      <c r="HR151" s="80">
        <f t="shared" si="465"/>
        <v>255.23678807233293</v>
      </c>
      <c r="HS151" s="80">
        <f t="shared" si="465"/>
        <v>169.58198728349367</v>
      </c>
      <c r="HT151" s="80">
        <f t="shared" si="465"/>
        <v>414.996993410453</v>
      </c>
      <c r="HU151" s="80">
        <f t="shared" ref="HU151:KF151" si="466">IF((HU129*$CT$167/10^18)&gt;1,(HU129*$CT$167/10^18),0)</f>
        <v>0</v>
      </c>
      <c r="HV151" s="80">
        <f t="shared" si="466"/>
        <v>0</v>
      </c>
      <c r="HW151" s="80">
        <f t="shared" si="466"/>
        <v>0</v>
      </c>
      <c r="HX151" s="80">
        <f t="shared" si="466"/>
        <v>0</v>
      </c>
      <c r="HY151" s="80">
        <f t="shared" si="466"/>
        <v>0</v>
      </c>
      <c r="HZ151" s="80">
        <f t="shared" si="466"/>
        <v>203.98369133500151</v>
      </c>
      <c r="IA151" s="80">
        <f t="shared" si="466"/>
        <v>0</v>
      </c>
      <c r="IB151" s="80">
        <f t="shared" si="466"/>
        <v>212.12808786713461</v>
      </c>
      <c r="IC151" s="80">
        <f t="shared" si="466"/>
        <v>258.71715414297614</v>
      </c>
      <c r="ID151" s="80">
        <f t="shared" si="466"/>
        <v>33.17006900771576</v>
      </c>
      <c r="IE151" s="80">
        <f t="shared" si="466"/>
        <v>6516.8076204278286</v>
      </c>
      <c r="IF151" s="80">
        <f t="shared" si="466"/>
        <v>565.91248160654868</v>
      </c>
      <c r="IG151" s="80">
        <f t="shared" si="466"/>
        <v>0</v>
      </c>
      <c r="IH151" s="80">
        <f t="shared" si="466"/>
        <v>0</v>
      </c>
      <c r="II151" s="80">
        <f t="shared" si="466"/>
        <v>0</v>
      </c>
      <c r="IJ151" s="80">
        <f t="shared" si="466"/>
        <v>1549.970112814548</v>
      </c>
      <c r="IK151" s="80">
        <f t="shared" si="466"/>
        <v>193.75848550549114</v>
      </c>
      <c r="IL151" s="80">
        <f t="shared" si="466"/>
        <v>0</v>
      </c>
      <c r="IM151" s="80">
        <f t="shared" si="466"/>
        <v>0</v>
      </c>
      <c r="IN151" s="80">
        <f t="shared" si="466"/>
        <v>123.56119560512909</v>
      </c>
      <c r="IO151" s="80">
        <f t="shared" si="466"/>
        <v>104.56643285755683</v>
      </c>
      <c r="IP151" s="80">
        <f t="shared" si="466"/>
        <v>0</v>
      </c>
      <c r="IQ151" s="80">
        <f t="shared" si="466"/>
        <v>32778.279325783238</v>
      </c>
      <c r="IR151" s="80">
        <f t="shared" si="466"/>
        <v>0</v>
      </c>
      <c r="IS151" s="80">
        <f t="shared" si="466"/>
        <v>497.90089110780156</v>
      </c>
      <c r="IT151" s="80">
        <f t="shared" si="466"/>
        <v>274.69850470676761</v>
      </c>
      <c r="IU151" s="80">
        <f t="shared" si="466"/>
        <v>0</v>
      </c>
      <c r="IV151" s="80">
        <f t="shared" si="466"/>
        <v>24.738432571928531</v>
      </c>
      <c r="IW151" s="80">
        <f t="shared" si="466"/>
        <v>0</v>
      </c>
      <c r="IX151" s="80">
        <f t="shared" si="466"/>
        <v>17.085081729378818</v>
      </c>
      <c r="IY151" s="80">
        <f t="shared" si="466"/>
        <v>0</v>
      </c>
      <c r="IZ151" s="80">
        <f t="shared" si="466"/>
        <v>10.047037292840702</v>
      </c>
      <c r="JA151" s="80">
        <f t="shared" si="466"/>
        <v>111.67655001918079</v>
      </c>
      <c r="JB151" s="80">
        <f t="shared" si="466"/>
        <v>84.521431834163408</v>
      </c>
      <c r="JC151" s="80">
        <f t="shared" si="466"/>
        <v>0</v>
      </c>
      <c r="JD151" s="80">
        <f t="shared" si="466"/>
        <v>55.327908569446919</v>
      </c>
      <c r="JE151" s="80">
        <f t="shared" si="466"/>
        <v>68.718232623627955</v>
      </c>
      <c r="JF151" s="80">
        <f t="shared" si="466"/>
        <v>0</v>
      </c>
      <c r="JG151" s="80">
        <f t="shared" si="466"/>
        <v>2138.6506877101087</v>
      </c>
      <c r="JH151" s="80">
        <f t="shared" si="466"/>
        <v>70547.591752698514</v>
      </c>
      <c r="JI151" s="80">
        <f t="shared" si="466"/>
        <v>11162.133522382974</v>
      </c>
      <c r="JJ151" s="80">
        <f t="shared" si="466"/>
        <v>15845.568184356247</v>
      </c>
      <c r="JK151" s="80">
        <f t="shared" si="466"/>
        <v>0</v>
      </c>
      <c r="JL151" s="80">
        <f t="shared" si="466"/>
        <v>34025.218782400851</v>
      </c>
      <c r="JM151" s="80">
        <f t="shared" si="466"/>
        <v>22.119054002975886</v>
      </c>
      <c r="JN151" s="80">
        <f t="shared" si="466"/>
        <v>2479.9264972668802</v>
      </c>
      <c r="JO151" s="80">
        <f t="shared" si="466"/>
        <v>33099.046921743255</v>
      </c>
      <c r="JP151" s="80">
        <f t="shared" si="466"/>
        <v>44570.778570508366</v>
      </c>
      <c r="JQ151" s="80">
        <f t="shared" si="466"/>
        <v>8521.3416232077907</v>
      </c>
      <c r="JR151" s="80">
        <f t="shared" si="466"/>
        <v>7472.4471190117192</v>
      </c>
      <c r="JS151" s="80">
        <f t="shared" si="466"/>
        <v>0</v>
      </c>
      <c r="JT151" s="80">
        <f t="shared" si="466"/>
        <v>1863.5908516016211</v>
      </c>
      <c r="JU151" s="80">
        <f t="shared" si="466"/>
        <v>2838.0551938831313</v>
      </c>
      <c r="JV151" s="80">
        <f t="shared" si="466"/>
        <v>14598.444899933476</v>
      </c>
      <c r="JW151" s="80">
        <f t="shared" si="466"/>
        <v>1204.4973682125628</v>
      </c>
      <c r="JX151" s="80">
        <f t="shared" si="466"/>
        <v>575.84880019694833</v>
      </c>
      <c r="JY151" s="80">
        <f t="shared" si="466"/>
        <v>5426.5225328438064</v>
      </c>
      <c r="JZ151" s="80">
        <f t="shared" si="466"/>
        <v>190904.13929970801</v>
      </c>
      <c r="KA151" s="80">
        <f t="shared" si="466"/>
        <v>26124.770397331555</v>
      </c>
      <c r="KB151" s="80">
        <f t="shared" si="466"/>
        <v>32925.913188454091</v>
      </c>
      <c r="KC151" s="80">
        <f t="shared" si="466"/>
        <v>85460.0771973558</v>
      </c>
      <c r="KD151" s="80">
        <f t="shared" si="466"/>
        <v>102216.99917564732</v>
      </c>
      <c r="KE151" s="80">
        <f t="shared" si="466"/>
        <v>3390.7015332628575</v>
      </c>
      <c r="KF151" s="80">
        <f t="shared" si="466"/>
        <v>128348.34489329006</v>
      </c>
      <c r="KG151" s="80">
        <f t="shared" ref="KG151:KR151" si="467">IF((KG129*$CT$167/10^18)&gt;1,(KG129*$CT$167/10^18),0)</f>
        <v>3074.1526701453367</v>
      </c>
      <c r="KH151" s="80">
        <f t="shared" si="467"/>
        <v>71154.124563561898</v>
      </c>
      <c r="KI151" s="80">
        <f t="shared" si="467"/>
        <v>70.496235451127276</v>
      </c>
      <c r="KJ151" s="80">
        <f t="shared" si="467"/>
        <v>4510.3061266123004</v>
      </c>
      <c r="KK151" s="80">
        <f t="shared" si="467"/>
        <v>23469.127101701368</v>
      </c>
      <c r="KL151" s="80">
        <f t="shared" si="467"/>
        <v>7404.8305656555931</v>
      </c>
      <c r="KM151" s="80">
        <f t="shared" si="467"/>
        <v>7.1720403337589405</v>
      </c>
      <c r="KN151" s="80">
        <f t="shared" si="467"/>
        <v>476.38149577222453</v>
      </c>
      <c r="KO151" s="80">
        <f t="shared" si="467"/>
        <v>19847.11449957385</v>
      </c>
      <c r="KP151" s="80">
        <f t="shared" si="467"/>
        <v>63820.046361622182</v>
      </c>
      <c r="KQ151" s="80">
        <f t="shared" si="467"/>
        <v>141887.98536873533</v>
      </c>
      <c r="KR151" s="80">
        <f t="shared" si="467"/>
        <v>43463.641193898722</v>
      </c>
    </row>
    <row r="152" spans="32:304" x14ac:dyDescent="0.15">
      <c r="AF152" s="78"/>
      <c r="AG152" s="78"/>
      <c r="CU152" s="82" t="s">
        <v>377</v>
      </c>
      <c r="CV152" s="83" t="s">
        <v>24</v>
      </c>
      <c r="CW152" s="80">
        <f t="shared" ref="CW152:FH152" si="468">IF((CW130*$CT$167/10^18)&gt;1,(CW130*$CT$167/10^18),0)</f>
        <v>837.93043541783015</v>
      </c>
      <c r="CX152" s="80">
        <f t="shared" si="468"/>
        <v>28595.519311832031</v>
      </c>
      <c r="CY152" s="80">
        <f t="shared" si="468"/>
        <v>6061.710869565648</v>
      </c>
      <c r="CZ152" s="80">
        <f t="shared" si="468"/>
        <v>17592.39735959563</v>
      </c>
      <c r="DA152" s="80">
        <f t="shared" si="468"/>
        <v>5601.6741085837584</v>
      </c>
      <c r="DB152" s="80">
        <f t="shared" si="468"/>
        <v>3752.5669203900284</v>
      </c>
      <c r="DC152" s="80">
        <f t="shared" si="468"/>
        <v>0</v>
      </c>
      <c r="DD152" s="80">
        <f t="shared" si="468"/>
        <v>0</v>
      </c>
      <c r="DE152" s="80">
        <f t="shared" si="468"/>
        <v>424.77678027366278</v>
      </c>
      <c r="DF152" s="80">
        <f t="shared" si="468"/>
        <v>29131.608772788219</v>
      </c>
      <c r="DG152" s="80">
        <f t="shared" si="468"/>
        <v>502.94619429331647</v>
      </c>
      <c r="DH152" s="80">
        <f t="shared" si="468"/>
        <v>7326.0687875358399</v>
      </c>
      <c r="DI152" s="80">
        <f t="shared" si="468"/>
        <v>18314.008045203303</v>
      </c>
      <c r="DJ152" s="80">
        <f t="shared" si="468"/>
        <v>26005.743480279616</v>
      </c>
      <c r="DK152" s="80">
        <f t="shared" si="468"/>
        <v>6.8589867067308941</v>
      </c>
      <c r="DL152" s="80">
        <f t="shared" si="468"/>
        <v>8235.9493621321162</v>
      </c>
      <c r="DM152" s="80">
        <f t="shared" si="468"/>
        <v>108.53872602246854</v>
      </c>
      <c r="DN152" s="80">
        <f t="shared" si="468"/>
        <v>697763.78885775711</v>
      </c>
      <c r="DO152" s="80">
        <f t="shared" si="468"/>
        <v>10701.068060899135</v>
      </c>
      <c r="DP152" s="80">
        <f t="shared" si="468"/>
        <v>8972.7151734094659</v>
      </c>
      <c r="DQ152" s="80">
        <f t="shared" si="468"/>
        <v>4.2939203935824279</v>
      </c>
      <c r="DR152" s="80">
        <f t="shared" si="468"/>
        <v>27760.32075938876</v>
      </c>
      <c r="DS152" s="80">
        <f t="shared" si="468"/>
        <v>32.260025179178072</v>
      </c>
      <c r="DT152" s="80">
        <f t="shared" si="468"/>
        <v>38645.220652695127</v>
      </c>
      <c r="DU152" s="80">
        <f t="shared" si="468"/>
        <v>1181.5245201997991</v>
      </c>
      <c r="DV152" s="80">
        <f t="shared" si="468"/>
        <v>3066.9473422690044</v>
      </c>
      <c r="DW152" s="80">
        <f t="shared" si="468"/>
        <v>8472.3742920033001</v>
      </c>
      <c r="DX152" s="80">
        <f t="shared" si="468"/>
        <v>1615.1880210635443</v>
      </c>
      <c r="DY152" s="80">
        <f t="shared" si="468"/>
        <v>1538.2906142585437</v>
      </c>
      <c r="DZ152" s="80">
        <f t="shared" si="468"/>
        <v>4555.7292196241624</v>
      </c>
      <c r="EA152" s="80">
        <f t="shared" si="468"/>
        <v>1675.1711248748675</v>
      </c>
      <c r="EB152" s="80">
        <f t="shared" si="468"/>
        <v>11091.008569014768</v>
      </c>
      <c r="EC152" s="80">
        <f t="shared" si="468"/>
        <v>58.166692881255443</v>
      </c>
      <c r="ED152" s="80">
        <f t="shared" si="468"/>
        <v>14283.712686470208</v>
      </c>
      <c r="EE152" s="80">
        <f t="shared" si="468"/>
        <v>12681.506846637714</v>
      </c>
      <c r="EF152" s="80">
        <f t="shared" si="468"/>
        <v>10262.101595710081</v>
      </c>
      <c r="EG152" s="80">
        <f t="shared" si="468"/>
        <v>9.1988004368674723</v>
      </c>
      <c r="EH152" s="80">
        <f t="shared" si="468"/>
        <v>20291.119192412389</v>
      </c>
      <c r="EI152" s="80">
        <f t="shared" si="468"/>
        <v>8050.703382863021</v>
      </c>
      <c r="EJ152" s="80">
        <f t="shared" si="468"/>
        <v>14627.658094816654</v>
      </c>
      <c r="EK152" s="80">
        <f t="shared" si="468"/>
        <v>684.50073805410761</v>
      </c>
      <c r="EL152" s="80">
        <f t="shared" si="468"/>
        <v>38357.073478535196</v>
      </c>
      <c r="EM152" s="80">
        <f t="shared" si="468"/>
        <v>3746.5262559210723</v>
      </c>
      <c r="EN152" s="80">
        <f t="shared" si="468"/>
        <v>5824.2035239879633</v>
      </c>
      <c r="EO152" s="80">
        <f t="shared" si="468"/>
        <v>1191.7752103851383</v>
      </c>
      <c r="EP152" s="80">
        <f t="shared" si="468"/>
        <v>59064.042220830663</v>
      </c>
      <c r="EQ152" s="80">
        <f t="shared" si="468"/>
        <v>15696.442275480962</v>
      </c>
      <c r="ER152" s="80">
        <f t="shared" si="468"/>
        <v>1855.0542592930581</v>
      </c>
      <c r="ES152" s="80">
        <f t="shared" si="468"/>
        <v>32.428622121629509</v>
      </c>
      <c r="ET152" s="80">
        <f t="shared" si="468"/>
        <v>697520.5736324467</v>
      </c>
      <c r="EU152" s="80">
        <f t="shared" si="468"/>
        <v>5964.1051542788855</v>
      </c>
      <c r="EV152" s="80">
        <f t="shared" si="468"/>
        <v>11205.7279555192</v>
      </c>
      <c r="EW152" s="80">
        <f t="shared" si="468"/>
        <v>4833.252464288279</v>
      </c>
      <c r="EX152" s="80">
        <f t="shared" si="468"/>
        <v>21924.208870953822</v>
      </c>
      <c r="EY152" s="80">
        <f t="shared" si="468"/>
        <v>97.634786908927524</v>
      </c>
      <c r="EZ152" s="80">
        <f t="shared" si="468"/>
        <v>81266.222342976209</v>
      </c>
      <c r="FA152" s="80">
        <f t="shared" si="468"/>
        <v>3369.2037778463136</v>
      </c>
      <c r="FB152" s="80">
        <f t="shared" si="468"/>
        <v>1240.0881643709138</v>
      </c>
      <c r="FC152" s="80">
        <f t="shared" si="468"/>
        <v>12.355729240171652</v>
      </c>
      <c r="FD152" s="80">
        <f t="shared" si="468"/>
        <v>1449.1930812878902</v>
      </c>
      <c r="FE152" s="80">
        <f t="shared" si="468"/>
        <v>2311.9371673109449</v>
      </c>
      <c r="FF152" s="80">
        <f t="shared" si="468"/>
        <v>1739.1559032651162</v>
      </c>
      <c r="FG152" s="80">
        <f t="shared" si="468"/>
        <v>0</v>
      </c>
      <c r="FH152" s="80">
        <f t="shared" si="468"/>
        <v>553.23781792593115</v>
      </c>
      <c r="FI152" s="80">
        <f t="shared" ref="FI152:HT152" si="469">IF((FI130*$CT$167/10^18)&gt;1,(FI130*$CT$167/10^18),0)</f>
        <v>243.18608172742688</v>
      </c>
      <c r="FJ152" s="80">
        <f t="shared" si="469"/>
        <v>13.910175152542072</v>
      </c>
      <c r="FK152" s="80">
        <f t="shared" si="469"/>
        <v>5198.396123659626</v>
      </c>
      <c r="FL152" s="80">
        <f t="shared" si="469"/>
        <v>0</v>
      </c>
      <c r="FM152" s="80">
        <f t="shared" si="469"/>
        <v>14.564891328315065</v>
      </c>
      <c r="FN152" s="80">
        <f t="shared" si="469"/>
        <v>10.715407865481795</v>
      </c>
      <c r="FO152" s="80">
        <f t="shared" si="469"/>
        <v>3.1243007750519065</v>
      </c>
      <c r="FP152" s="80">
        <f t="shared" si="469"/>
        <v>16016.646700270139</v>
      </c>
      <c r="FQ152" s="80">
        <f t="shared" si="469"/>
        <v>376.36916203867668</v>
      </c>
      <c r="FR152" s="80">
        <f t="shared" si="469"/>
        <v>9.2857353596484753</v>
      </c>
      <c r="FS152" s="80">
        <f t="shared" si="469"/>
        <v>2982.3546264238353</v>
      </c>
      <c r="FT152" s="80">
        <f t="shared" si="469"/>
        <v>4071.5162155128041</v>
      </c>
      <c r="FU152" s="80">
        <f t="shared" si="469"/>
        <v>2665.4861954866064</v>
      </c>
      <c r="FV152" s="80">
        <f t="shared" si="469"/>
        <v>58.237807966344675</v>
      </c>
      <c r="FW152" s="80">
        <f t="shared" si="469"/>
        <v>138185.32787430944</v>
      </c>
      <c r="FX152" s="80">
        <f t="shared" si="469"/>
        <v>931.3629557326658</v>
      </c>
      <c r="FY152" s="80">
        <f t="shared" si="469"/>
        <v>940.42146599553269</v>
      </c>
      <c r="FZ152" s="80">
        <f t="shared" si="469"/>
        <v>35313.750174237932</v>
      </c>
      <c r="GA152" s="80">
        <f t="shared" si="469"/>
        <v>14766.912031715739</v>
      </c>
      <c r="GB152" s="80">
        <f t="shared" si="469"/>
        <v>2361.2818527428526</v>
      </c>
      <c r="GC152" s="80">
        <f t="shared" si="469"/>
        <v>309.12126920454398</v>
      </c>
      <c r="GD152" s="80">
        <f t="shared" si="469"/>
        <v>17203.722411594594</v>
      </c>
      <c r="GE152" s="80">
        <f t="shared" si="469"/>
        <v>42950.682802455682</v>
      </c>
      <c r="GF152" s="80">
        <f t="shared" si="469"/>
        <v>19.924262977625151</v>
      </c>
      <c r="GG152" s="80">
        <f t="shared" si="469"/>
        <v>2671.1286470135415</v>
      </c>
      <c r="GH152" s="80">
        <f t="shared" si="469"/>
        <v>10705.461954381013</v>
      </c>
      <c r="GI152" s="80">
        <f t="shared" si="469"/>
        <v>19578.625917323301</v>
      </c>
      <c r="GJ152" s="80">
        <f t="shared" si="469"/>
        <v>1048.1081147840366</v>
      </c>
      <c r="GK152" s="80">
        <f t="shared" si="469"/>
        <v>1396.3407001100122</v>
      </c>
      <c r="GL152" s="80">
        <f t="shared" si="469"/>
        <v>1583.1148936944865</v>
      </c>
      <c r="GM152" s="80">
        <f t="shared" si="469"/>
        <v>13739.984131298541</v>
      </c>
      <c r="GN152" s="80">
        <f t="shared" si="469"/>
        <v>83.473353965473791</v>
      </c>
      <c r="GO152" s="80">
        <f t="shared" si="469"/>
        <v>1166.6351095373677</v>
      </c>
      <c r="GP152" s="80">
        <f t="shared" si="469"/>
        <v>537.29652537684262</v>
      </c>
      <c r="GQ152" s="80">
        <f t="shared" si="469"/>
        <v>15154.622776113325</v>
      </c>
      <c r="GR152" s="80">
        <f t="shared" si="469"/>
        <v>1067.7902012360616</v>
      </c>
      <c r="GS152" s="80">
        <f t="shared" si="469"/>
        <v>35253.783660741748</v>
      </c>
      <c r="GT152" s="80">
        <f t="shared" si="469"/>
        <v>130.383618394114</v>
      </c>
      <c r="GU152" s="80">
        <f t="shared" si="469"/>
        <v>23137.221130519083</v>
      </c>
      <c r="GV152" s="80">
        <f t="shared" si="469"/>
        <v>11208.801707459592</v>
      </c>
      <c r="GW152" s="80">
        <f t="shared" si="469"/>
        <v>23069.697072514769</v>
      </c>
      <c r="GX152" s="80">
        <f t="shared" si="469"/>
        <v>906.34797760403785</v>
      </c>
      <c r="GY152" s="80">
        <f t="shared" si="469"/>
        <v>427.47406337902771</v>
      </c>
      <c r="GZ152" s="80">
        <f t="shared" si="469"/>
        <v>511.62972060464159</v>
      </c>
      <c r="HA152" s="80">
        <f t="shared" si="469"/>
        <v>13362.655381458375</v>
      </c>
      <c r="HB152" s="80">
        <f t="shared" si="469"/>
        <v>0</v>
      </c>
      <c r="HC152" s="80">
        <f t="shared" si="469"/>
        <v>0</v>
      </c>
      <c r="HD152" s="80">
        <f t="shared" si="469"/>
        <v>1982.1267005246534</v>
      </c>
      <c r="HE152" s="80">
        <f t="shared" si="469"/>
        <v>0</v>
      </c>
      <c r="HF152" s="80">
        <f t="shared" si="469"/>
        <v>662.13099794887421</v>
      </c>
      <c r="HG152" s="80">
        <f t="shared" si="469"/>
        <v>15.166840990498534</v>
      </c>
      <c r="HH152" s="80">
        <f t="shared" si="469"/>
        <v>14.912504006729352</v>
      </c>
      <c r="HI152" s="80">
        <f t="shared" si="469"/>
        <v>20.770195860876314</v>
      </c>
      <c r="HJ152" s="80">
        <f t="shared" si="469"/>
        <v>0</v>
      </c>
      <c r="HK152" s="80">
        <f t="shared" si="469"/>
        <v>121.40748548404039</v>
      </c>
      <c r="HL152" s="80">
        <f t="shared" si="469"/>
        <v>15.192635362995937</v>
      </c>
      <c r="HM152" s="80">
        <f t="shared" si="469"/>
        <v>51.244912700912415</v>
      </c>
      <c r="HN152" s="80">
        <f t="shared" si="469"/>
        <v>18.35477384618828</v>
      </c>
      <c r="HO152" s="80">
        <f t="shared" si="469"/>
        <v>457.02577775180038</v>
      </c>
      <c r="HP152" s="80">
        <f t="shared" si="469"/>
        <v>12.801744316764756</v>
      </c>
      <c r="HQ152" s="80">
        <f t="shared" si="469"/>
        <v>442.25012803335511</v>
      </c>
      <c r="HR152" s="80">
        <f t="shared" si="469"/>
        <v>348.05228166054746</v>
      </c>
      <c r="HS152" s="80">
        <f t="shared" si="469"/>
        <v>161.84003352134815</v>
      </c>
      <c r="HT152" s="80">
        <f t="shared" si="469"/>
        <v>344.6898722775216</v>
      </c>
      <c r="HU152" s="80">
        <f t="shared" ref="HU152:KF152" si="470">IF((HU130*$CT$167/10^18)&gt;1,(HU130*$CT$167/10^18),0)</f>
        <v>0</v>
      </c>
      <c r="HV152" s="80">
        <f t="shared" si="470"/>
        <v>4.261131021781118</v>
      </c>
      <c r="HW152" s="80">
        <f t="shared" si="470"/>
        <v>6.2059322353049096</v>
      </c>
      <c r="HX152" s="80">
        <f t="shared" si="470"/>
        <v>9.9745631531312959</v>
      </c>
      <c r="HY152" s="80">
        <f t="shared" si="470"/>
        <v>11.335214958704881</v>
      </c>
      <c r="HZ152" s="80">
        <f t="shared" si="470"/>
        <v>24.250037332210095</v>
      </c>
      <c r="IA152" s="80">
        <f t="shared" si="470"/>
        <v>0</v>
      </c>
      <c r="IB152" s="80">
        <f t="shared" si="470"/>
        <v>184.50362191756636</v>
      </c>
      <c r="IC152" s="80">
        <f t="shared" si="470"/>
        <v>200.3181421853771</v>
      </c>
      <c r="ID152" s="80">
        <f t="shared" si="470"/>
        <v>45.179134209663502</v>
      </c>
      <c r="IE152" s="80">
        <f t="shared" si="470"/>
        <v>1843.6973089109463</v>
      </c>
      <c r="IF152" s="80">
        <f t="shared" si="470"/>
        <v>491.49498046287692</v>
      </c>
      <c r="IG152" s="80">
        <f t="shared" si="470"/>
        <v>0</v>
      </c>
      <c r="IH152" s="80">
        <f t="shared" si="470"/>
        <v>13.726956152120293</v>
      </c>
      <c r="II152" s="80">
        <f t="shared" si="470"/>
        <v>0</v>
      </c>
      <c r="IJ152" s="80">
        <f t="shared" si="470"/>
        <v>977.13555903152519</v>
      </c>
      <c r="IK152" s="80">
        <f t="shared" si="470"/>
        <v>135.9126031722756</v>
      </c>
      <c r="IL152" s="80">
        <f t="shared" si="470"/>
        <v>11.926237665612094</v>
      </c>
      <c r="IM152" s="80">
        <f t="shared" si="470"/>
        <v>0</v>
      </c>
      <c r="IN152" s="80">
        <f t="shared" si="470"/>
        <v>392.52528700690226</v>
      </c>
      <c r="IO152" s="80">
        <f t="shared" si="470"/>
        <v>59.044332946134475</v>
      </c>
      <c r="IP152" s="80">
        <f t="shared" si="470"/>
        <v>30.440184603136029</v>
      </c>
      <c r="IQ152" s="80">
        <f t="shared" si="470"/>
        <v>6393.7464193203632</v>
      </c>
      <c r="IR152" s="80">
        <f t="shared" si="470"/>
        <v>0</v>
      </c>
      <c r="IS152" s="80">
        <f t="shared" si="470"/>
        <v>312.72018017165658</v>
      </c>
      <c r="IT152" s="80">
        <f t="shared" si="470"/>
        <v>290.95089328378134</v>
      </c>
      <c r="IU152" s="80">
        <f t="shared" si="470"/>
        <v>22.857113972751961</v>
      </c>
      <c r="IV152" s="80">
        <f t="shared" si="470"/>
        <v>49.332666280131335</v>
      </c>
      <c r="IW152" s="80">
        <f t="shared" si="470"/>
        <v>0</v>
      </c>
      <c r="IX152" s="80">
        <f t="shared" si="470"/>
        <v>18.55285606508799</v>
      </c>
      <c r="IY152" s="80">
        <f t="shared" si="470"/>
        <v>0</v>
      </c>
      <c r="IZ152" s="80">
        <f t="shared" si="470"/>
        <v>18.52303480318491</v>
      </c>
      <c r="JA152" s="80">
        <f t="shared" si="470"/>
        <v>50.922772198599411</v>
      </c>
      <c r="JB152" s="80">
        <f t="shared" si="470"/>
        <v>11.262195656320593</v>
      </c>
      <c r="JC152" s="80">
        <f t="shared" si="470"/>
        <v>3.3444863724066836</v>
      </c>
      <c r="JD152" s="80">
        <f t="shared" si="470"/>
        <v>68.277271064984106</v>
      </c>
      <c r="JE152" s="80">
        <f t="shared" si="470"/>
        <v>39.651192064619963</v>
      </c>
      <c r="JF152" s="80">
        <f t="shared" si="470"/>
        <v>5.5127077576625707</v>
      </c>
      <c r="JG152" s="80">
        <f t="shared" si="470"/>
        <v>5865.1248239750739</v>
      </c>
      <c r="JH152" s="80">
        <f t="shared" si="470"/>
        <v>77818.440036784945</v>
      </c>
      <c r="JI152" s="80">
        <f t="shared" si="470"/>
        <v>8953.636571355637</v>
      </c>
      <c r="JJ152" s="80">
        <f t="shared" si="470"/>
        <v>12160.221898961669</v>
      </c>
      <c r="JK152" s="80">
        <f t="shared" si="470"/>
        <v>0</v>
      </c>
      <c r="JL152" s="80">
        <f t="shared" si="470"/>
        <v>6480.7824646606168</v>
      </c>
      <c r="JM152" s="80">
        <f t="shared" si="470"/>
        <v>33.165069984185166</v>
      </c>
      <c r="JN152" s="80">
        <f t="shared" si="470"/>
        <v>3110.8974640738516</v>
      </c>
      <c r="JO152" s="80">
        <f t="shared" si="470"/>
        <v>16185.967881369839</v>
      </c>
      <c r="JP152" s="80">
        <f t="shared" si="470"/>
        <v>35139.26818758226</v>
      </c>
      <c r="JQ152" s="80">
        <f t="shared" si="470"/>
        <v>4678.661020793882</v>
      </c>
      <c r="JR152" s="80">
        <f t="shared" si="470"/>
        <v>2069.628126487512</v>
      </c>
      <c r="JS152" s="80">
        <f t="shared" si="470"/>
        <v>5.9843285078209556</v>
      </c>
      <c r="JT152" s="80">
        <f t="shared" si="470"/>
        <v>772.76975180630473</v>
      </c>
      <c r="JU152" s="80">
        <f t="shared" si="470"/>
        <v>559.75385942986793</v>
      </c>
      <c r="JV152" s="80">
        <f t="shared" si="470"/>
        <v>2653.4276731648488</v>
      </c>
      <c r="JW152" s="80">
        <f t="shared" si="470"/>
        <v>376.98213131605519</v>
      </c>
      <c r="JX152" s="80">
        <f t="shared" si="470"/>
        <v>317.14684193955492</v>
      </c>
      <c r="JY152" s="80">
        <f t="shared" si="470"/>
        <v>1244.5362193313922</v>
      </c>
      <c r="JZ152" s="80">
        <f t="shared" si="470"/>
        <v>69179.432821210445</v>
      </c>
      <c r="KA152" s="80">
        <f t="shared" si="470"/>
        <v>3737.5965525460801</v>
      </c>
      <c r="KB152" s="80">
        <f t="shared" si="470"/>
        <v>3605.6604248494655</v>
      </c>
      <c r="KC152" s="80">
        <f t="shared" si="470"/>
        <v>11000.097943027873</v>
      </c>
      <c r="KD152" s="80">
        <f t="shared" si="470"/>
        <v>12894.046901612657</v>
      </c>
      <c r="KE152" s="80">
        <f t="shared" si="470"/>
        <v>590.04860532460293</v>
      </c>
      <c r="KF152" s="80">
        <f t="shared" si="470"/>
        <v>402889.57316252688</v>
      </c>
      <c r="KG152" s="80">
        <f t="shared" ref="KG152:KR152" si="471">IF((KG130*$CT$167/10^18)&gt;1,(KG130*$CT$167/10^18),0)</f>
        <v>13657.904677328339</v>
      </c>
      <c r="KH152" s="80">
        <f t="shared" si="471"/>
        <v>90088.709411803589</v>
      </c>
      <c r="KI152" s="80">
        <f t="shared" si="471"/>
        <v>129.81276372891836</v>
      </c>
      <c r="KJ152" s="80">
        <f t="shared" si="471"/>
        <v>12928.05969944698</v>
      </c>
      <c r="KK152" s="80">
        <f t="shared" si="471"/>
        <v>114746.45490055929</v>
      </c>
      <c r="KL152" s="80">
        <f t="shared" si="471"/>
        <v>56940.744289062532</v>
      </c>
      <c r="KM152" s="80">
        <f t="shared" si="471"/>
        <v>56.391327114728163</v>
      </c>
      <c r="KN152" s="80">
        <f t="shared" si="471"/>
        <v>3385.9665441828902</v>
      </c>
      <c r="KO152" s="80">
        <f t="shared" si="471"/>
        <v>8661.1024953270389</v>
      </c>
      <c r="KP152" s="80">
        <f t="shared" si="471"/>
        <v>14346.532002960676</v>
      </c>
      <c r="KQ152" s="80">
        <f t="shared" si="471"/>
        <v>14635.153869696016</v>
      </c>
      <c r="KR152" s="80">
        <f t="shared" si="471"/>
        <v>5203.4814898121467</v>
      </c>
    </row>
    <row r="153" spans="32:304" x14ac:dyDescent="0.15">
      <c r="AF153" s="78"/>
      <c r="AG153" s="78"/>
      <c r="CU153" s="82" t="s">
        <v>376</v>
      </c>
      <c r="CV153" s="83" t="s">
        <v>25</v>
      </c>
      <c r="CW153" s="80">
        <f t="shared" ref="CW153:FH153" si="472">IF((CW131*$CT$167/10^18)&gt;1,(CW131*$CT$167/10^18),0)</f>
        <v>757.66246469865177</v>
      </c>
      <c r="CX153" s="80">
        <f t="shared" si="472"/>
        <v>2931.1612150826372</v>
      </c>
      <c r="CY153" s="80">
        <f t="shared" si="472"/>
        <v>376.41682750185674</v>
      </c>
      <c r="CZ153" s="80">
        <f t="shared" si="472"/>
        <v>433.20699850789225</v>
      </c>
      <c r="DA153" s="80">
        <f t="shared" si="472"/>
        <v>41.758801979353819</v>
      </c>
      <c r="DB153" s="80">
        <f t="shared" si="472"/>
        <v>48.685733672130453</v>
      </c>
      <c r="DC153" s="80">
        <f t="shared" si="472"/>
        <v>0</v>
      </c>
      <c r="DD153" s="80">
        <f t="shared" si="472"/>
        <v>0</v>
      </c>
      <c r="DE153" s="80">
        <f t="shared" si="472"/>
        <v>0</v>
      </c>
      <c r="DF153" s="80">
        <f t="shared" si="472"/>
        <v>227.89674619120805</v>
      </c>
      <c r="DG153" s="80">
        <f t="shared" si="472"/>
        <v>0</v>
      </c>
      <c r="DH153" s="80">
        <f t="shared" si="472"/>
        <v>0</v>
      </c>
      <c r="DI153" s="80">
        <f t="shared" si="472"/>
        <v>0</v>
      </c>
      <c r="DJ153" s="80">
        <f t="shared" si="472"/>
        <v>0</v>
      </c>
      <c r="DK153" s="80">
        <f t="shared" si="472"/>
        <v>0</v>
      </c>
      <c r="DL153" s="80">
        <f t="shared" si="472"/>
        <v>1112.100313247066</v>
      </c>
      <c r="DM153" s="80">
        <f t="shared" si="472"/>
        <v>0</v>
      </c>
      <c r="DN153" s="80">
        <f t="shared" si="472"/>
        <v>315542.66981020157</v>
      </c>
      <c r="DO153" s="80">
        <f t="shared" si="472"/>
        <v>0</v>
      </c>
      <c r="DP153" s="80">
        <f t="shared" si="472"/>
        <v>55.993107850479156</v>
      </c>
      <c r="DQ153" s="80">
        <f t="shared" si="472"/>
        <v>0</v>
      </c>
      <c r="DR153" s="80">
        <f t="shared" si="472"/>
        <v>374.11600017720434</v>
      </c>
      <c r="DS153" s="80">
        <f t="shared" si="472"/>
        <v>0</v>
      </c>
      <c r="DT153" s="80">
        <f t="shared" si="472"/>
        <v>4646.797795072951</v>
      </c>
      <c r="DU153" s="80">
        <f t="shared" si="472"/>
        <v>0</v>
      </c>
      <c r="DV153" s="80">
        <f t="shared" si="472"/>
        <v>0</v>
      </c>
      <c r="DW153" s="80">
        <f t="shared" si="472"/>
        <v>40.803845497714597</v>
      </c>
      <c r="DX153" s="80">
        <f t="shared" si="472"/>
        <v>67.634048699366303</v>
      </c>
      <c r="DY153" s="80">
        <f t="shared" si="472"/>
        <v>0</v>
      </c>
      <c r="DZ153" s="80">
        <f t="shared" si="472"/>
        <v>465.01818732367218</v>
      </c>
      <c r="EA153" s="80">
        <f t="shared" si="472"/>
        <v>0</v>
      </c>
      <c r="EB153" s="80">
        <f t="shared" si="472"/>
        <v>38.209065364520619</v>
      </c>
      <c r="EC153" s="80">
        <f t="shared" si="472"/>
        <v>0</v>
      </c>
      <c r="ED153" s="80">
        <f t="shared" si="472"/>
        <v>584.58973183311412</v>
      </c>
      <c r="EE153" s="80">
        <f t="shared" si="472"/>
        <v>476.83602813479388</v>
      </c>
      <c r="EF153" s="80">
        <f t="shared" si="472"/>
        <v>0</v>
      </c>
      <c r="EG153" s="80">
        <f t="shared" si="472"/>
        <v>0</v>
      </c>
      <c r="EH153" s="80">
        <f t="shared" si="472"/>
        <v>1412.0743537776582</v>
      </c>
      <c r="EI153" s="80">
        <f t="shared" si="472"/>
        <v>0</v>
      </c>
      <c r="EJ153" s="80">
        <f t="shared" si="472"/>
        <v>0</v>
      </c>
      <c r="EK153" s="80">
        <f t="shared" si="472"/>
        <v>0</v>
      </c>
      <c r="EL153" s="80">
        <f t="shared" si="472"/>
        <v>1662.1905640460157</v>
      </c>
      <c r="EM153" s="80">
        <f t="shared" si="472"/>
        <v>0</v>
      </c>
      <c r="EN153" s="80">
        <f t="shared" si="472"/>
        <v>0</v>
      </c>
      <c r="EO153" s="80">
        <f t="shared" si="472"/>
        <v>0</v>
      </c>
      <c r="EP153" s="80">
        <f t="shared" si="472"/>
        <v>179.51228051161436</v>
      </c>
      <c r="EQ153" s="80">
        <f t="shared" si="472"/>
        <v>61.921424091361985</v>
      </c>
      <c r="ER153" s="80">
        <f t="shared" si="472"/>
        <v>161.87126904665169</v>
      </c>
      <c r="ES153" s="80">
        <f t="shared" si="472"/>
        <v>0</v>
      </c>
      <c r="ET153" s="80">
        <f t="shared" si="472"/>
        <v>0</v>
      </c>
      <c r="EU153" s="80">
        <f t="shared" si="472"/>
        <v>163.13412363132232</v>
      </c>
      <c r="EV153" s="80">
        <f t="shared" si="472"/>
        <v>5102.0642342430392</v>
      </c>
      <c r="EW153" s="80">
        <f t="shared" si="472"/>
        <v>132.83409813066206</v>
      </c>
      <c r="EX153" s="80">
        <f t="shared" si="472"/>
        <v>258.09603415857396</v>
      </c>
      <c r="EY153" s="80">
        <f t="shared" si="472"/>
        <v>48.102272525219469</v>
      </c>
      <c r="EZ153" s="80">
        <f t="shared" si="472"/>
        <v>2338.3486391396355</v>
      </c>
      <c r="FA153" s="80">
        <f t="shared" si="472"/>
        <v>131.09539729111083</v>
      </c>
      <c r="FB153" s="80">
        <f t="shared" si="472"/>
        <v>35.60578392971437</v>
      </c>
      <c r="FC153" s="80">
        <f t="shared" si="472"/>
        <v>0</v>
      </c>
      <c r="FD153" s="80">
        <f t="shared" si="472"/>
        <v>0</v>
      </c>
      <c r="FE153" s="80">
        <f t="shared" si="472"/>
        <v>0</v>
      </c>
      <c r="FF153" s="80">
        <f t="shared" si="472"/>
        <v>0</v>
      </c>
      <c r="FG153" s="80">
        <f t="shared" si="472"/>
        <v>0</v>
      </c>
      <c r="FH153" s="80">
        <f t="shared" si="472"/>
        <v>0</v>
      </c>
      <c r="FI153" s="80">
        <f t="shared" ref="FI153:HT153" si="473">IF((FI131*$CT$167/10^18)&gt;1,(FI131*$CT$167/10^18),0)</f>
        <v>0</v>
      </c>
      <c r="FJ153" s="80">
        <f t="shared" si="473"/>
        <v>0</v>
      </c>
      <c r="FK153" s="80">
        <f t="shared" si="473"/>
        <v>0</v>
      </c>
      <c r="FL153" s="80">
        <f t="shared" si="473"/>
        <v>0</v>
      </c>
      <c r="FM153" s="80">
        <f t="shared" si="473"/>
        <v>0</v>
      </c>
      <c r="FN153" s="80">
        <f t="shared" si="473"/>
        <v>0</v>
      </c>
      <c r="FO153" s="80">
        <f t="shared" si="473"/>
        <v>0</v>
      </c>
      <c r="FP153" s="80">
        <f t="shared" si="473"/>
        <v>0</v>
      </c>
      <c r="FQ153" s="80">
        <f t="shared" si="473"/>
        <v>0</v>
      </c>
      <c r="FR153" s="80">
        <f t="shared" si="473"/>
        <v>0</v>
      </c>
      <c r="FS153" s="80">
        <f t="shared" si="473"/>
        <v>154.27206110137726</v>
      </c>
      <c r="FT153" s="80">
        <f t="shared" si="473"/>
        <v>0</v>
      </c>
      <c r="FU153" s="80">
        <f t="shared" si="473"/>
        <v>165.88839480162667</v>
      </c>
      <c r="FV153" s="80">
        <f t="shared" si="473"/>
        <v>0</v>
      </c>
      <c r="FW153" s="80">
        <f t="shared" si="473"/>
        <v>161.68403001801292</v>
      </c>
      <c r="FX153" s="80">
        <f t="shared" si="473"/>
        <v>0</v>
      </c>
      <c r="FY153" s="80">
        <f t="shared" si="473"/>
        <v>0</v>
      </c>
      <c r="FZ153" s="80">
        <f t="shared" si="473"/>
        <v>0</v>
      </c>
      <c r="GA153" s="80">
        <f t="shared" si="473"/>
        <v>0</v>
      </c>
      <c r="GB153" s="80">
        <f t="shared" si="473"/>
        <v>0</v>
      </c>
      <c r="GC153" s="80">
        <f t="shared" si="473"/>
        <v>19.051744890210614</v>
      </c>
      <c r="GD153" s="80">
        <f t="shared" si="473"/>
        <v>0</v>
      </c>
      <c r="GE153" s="80">
        <f t="shared" si="473"/>
        <v>0</v>
      </c>
      <c r="GF153" s="80">
        <f t="shared" si="473"/>
        <v>0</v>
      </c>
      <c r="GG153" s="80">
        <f t="shared" si="473"/>
        <v>0</v>
      </c>
      <c r="GH153" s="80">
        <f t="shared" si="473"/>
        <v>0</v>
      </c>
      <c r="GI153" s="80">
        <f t="shared" si="473"/>
        <v>0</v>
      </c>
      <c r="GJ153" s="80">
        <f t="shared" si="473"/>
        <v>0</v>
      </c>
      <c r="GK153" s="80">
        <f t="shared" si="473"/>
        <v>0</v>
      </c>
      <c r="GL153" s="80">
        <f t="shared" si="473"/>
        <v>0</v>
      </c>
      <c r="GM153" s="80">
        <f t="shared" si="473"/>
        <v>0</v>
      </c>
      <c r="GN153" s="80">
        <f t="shared" si="473"/>
        <v>0</v>
      </c>
      <c r="GO153" s="80">
        <f t="shared" si="473"/>
        <v>80.998383458961527</v>
      </c>
      <c r="GP153" s="80">
        <f t="shared" si="473"/>
        <v>0</v>
      </c>
      <c r="GQ153" s="80">
        <f t="shared" si="473"/>
        <v>0</v>
      </c>
      <c r="GR153" s="80">
        <f t="shared" si="473"/>
        <v>0</v>
      </c>
      <c r="GS153" s="80">
        <f t="shared" si="473"/>
        <v>404.43584946429377</v>
      </c>
      <c r="GT153" s="80">
        <f t="shared" si="473"/>
        <v>0</v>
      </c>
      <c r="GU153" s="80">
        <f t="shared" si="473"/>
        <v>2799.2022631643244</v>
      </c>
      <c r="GV153" s="80">
        <f t="shared" si="473"/>
        <v>4188.7574146970937</v>
      </c>
      <c r="GW153" s="80">
        <f t="shared" si="473"/>
        <v>40496.980001117226</v>
      </c>
      <c r="GX153" s="80">
        <f t="shared" si="473"/>
        <v>0</v>
      </c>
      <c r="GY153" s="80">
        <f t="shared" si="473"/>
        <v>0</v>
      </c>
      <c r="GZ153" s="80">
        <f t="shared" si="473"/>
        <v>0</v>
      </c>
      <c r="HA153" s="80">
        <f t="shared" si="473"/>
        <v>1042.4625064544266</v>
      </c>
      <c r="HB153" s="80">
        <f t="shared" si="473"/>
        <v>0</v>
      </c>
      <c r="HC153" s="80">
        <f t="shared" si="473"/>
        <v>0</v>
      </c>
      <c r="HD153" s="80">
        <f t="shared" si="473"/>
        <v>0</v>
      </c>
      <c r="HE153" s="80">
        <f t="shared" si="473"/>
        <v>0</v>
      </c>
      <c r="HF153" s="80">
        <f t="shared" si="473"/>
        <v>0</v>
      </c>
      <c r="HG153" s="80">
        <f t="shared" si="473"/>
        <v>0</v>
      </c>
      <c r="HH153" s="80">
        <f t="shared" si="473"/>
        <v>0</v>
      </c>
      <c r="HI153" s="80">
        <f t="shared" si="473"/>
        <v>0</v>
      </c>
      <c r="HJ153" s="80">
        <f t="shared" si="473"/>
        <v>0</v>
      </c>
      <c r="HK153" s="80">
        <f t="shared" si="473"/>
        <v>0</v>
      </c>
      <c r="HL153" s="80">
        <f t="shared" si="473"/>
        <v>0</v>
      </c>
      <c r="HM153" s="80">
        <f t="shared" si="473"/>
        <v>0</v>
      </c>
      <c r="HN153" s="80">
        <f t="shared" si="473"/>
        <v>0</v>
      </c>
      <c r="HO153" s="80">
        <f t="shared" si="473"/>
        <v>0</v>
      </c>
      <c r="HP153" s="80">
        <f t="shared" si="473"/>
        <v>0</v>
      </c>
      <c r="HQ153" s="80">
        <f t="shared" si="473"/>
        <v>0</v>
      </c>
      <c r="HR153" s="80">
        <f t="shared" si="473"/>
        <v>0</v>
      </c>
      <c r="HS153" s="80">
        <f t="shared" si="473"/>
        <v>0</v>
      </c>
      <c r="HT153" s="80">
        <f t="shared" si="473"/>
        <v>0</v>
      </c>
      <c r="HU153" s="80">
        <f t="shared" ref="HU153:KF153" si="474">IF((HU131*$CT$167/10^18)&gt;1,(HU131*$CT$167/10^18),0)</f>
        <v>0</v>
      </c>
      <c r="HV153" s="80">
        <f t="shared" si="474"/>
        <v>0</v>
      </c>
      <c r="HW153" s="80">
        <f t="shared" si="474"/>
        <v>0</v>
      </c>
      <c r="HX153" s="80">
        <f t="shared" si="474"/>
        <v>0</v>
      </c>
      <c r="HY153" s="80">
        <f t="shared" si="474"/>
        <v>0</v>
      </c>
      <c r="HZ153" s="80">
        <f t="shared" si="474"/>
        <v>0</v>
      </c>
      <c r="IA153" s="80">
        <f t="shared" si="474"/>
        <v>0</v>
      </c>
      <c r="IB153" s="80">
        <f t="shared" si="474"/>
        <v>0</v>
      </c>
      <c r="IC153" s="80">
        <f t="shared" si="474"/>
        <v>0</v>
      </c>
      <c r="ID153" s="80">
        <f t="shared" si="474"/>
        <v>0</v>
      </c>
      <c r="IE153" s="80">
        <f t="shared" si="474"/>
        <v>0</v>
      </c>
      <c r="IF153" s="80">
        <f t="shared" si="474"/>
        <v>0</v>
      </c>
      <c r="IG153" s="80">
        <f t="shared" si="474"/>
        <v>0</v>
      </c>
      <c r="IH153" s="80">
        <f t="shared" si="474"/>
        <v>0</v>
      </c>
      <c r="II153" s="80">
        <f t="shared" si="474"/>
        <v>0</v>
      </c>
      <c r="IJ153" s="80">
        <f t="shared" si="474"/>
        <v>0</v>
      </c>
      <c r="IK153" s="80">
        <f t="shared" si="474"/>
        <v>0</v>
      </c>
      <c r="IL153" s="80">
        <f t="shared" si="474"/>
        <v>0</v>
      </c>
      <c r="IM153" s="80">
        <f t="shared" si="474"/>
        <v>0</v>
      </c>
      <c r="IN153" s="80">
        <f t="shared" si="474"/>
        <v>0</v>
      </c>
      <c r="IO153" s="80">
        <f t="shared" si="474"/>
        <v>0</v>
      </c>
      <c r="IP153" s="80">
        <f t="shared" si="474"/>
        <v>0</v>
      </c>
      <c r="IQ153" s="80">
        <f t="shared" si="474"/>
        <v>694.70468935683789</v>
      </c>
      <c r="IR153" s="80">
        <f t="shared" si="474"/>
        <v>0</v>
      </c>
      <c r="IS153" s="80">
        <f t="shared" si="474"/>
        <v>0</v>
      </c>
      <c r="IT153" s="80">
        <f t="shared" si="474"/>
        <v>0</v>
      </c>
      <c r="IU153" s="80">
        <f t="shared" si="474"/>
        <v>0</v>
      </c>
      <c r="IV153" s="80">
        <f t="shared" si="474"/>
        <v>0</v>
      </c>
      <c r="IW153" s="80">
        <f t="shared" si="474"/>
        <v>0</v>
      </c>
      <c r="IX153" s="80">
        <f t="shared" si="474"/>
        <v>0</v>
      </c>
      <c r="IY153" s="80">
        <f t="shared" si="474"/>
        <v>0</v>
      </c>
      <c r="IZ153" s="80">
        <f t="shared" si="474"/>
        <v>0</v>
      </c>
      <c r="JA153" s="80">
        <f t="shared" si="474"/>
        <v>0</v>
      </c>
      <c r="JB153" s="80">
        <f t="shared" si="474"/>
        <v>0</v>
      </c>
      <c r="JC153" s="80">
        <f t="shared" si="474"/>
        <v>0</v>
      </c>
      <c r="JD153" s="80">
        <f t="shared" si="474"/>
        <v>0</v>
      </c>
      <c r="JE153" s="80">
        <f t="shared" si="474"/>
        <v>133.69265773524708</v>
      </c>
      <c r="JF153" s="80">
        <f t="shared" si="474"/>
        <v>0</v>
      </c>
      <c r="JG153" s="80">
        <f t="shared" si="474"/>
        <v>17.502880616846213</v>
      </c>
      <c r="JH153" s="80">
        <f t="shared" si="474"/>
        <v>297.51970784193975</v>
      </c>
      <c r="JI153" s="80">
        <f t="shared" si="474"/>
        <v>1116.5390883847529</v>
      </c>
      <c r="JJ153" s="80">
        <f t="shared" si="474"/>
        <v>2674.3637387180943</v>
      </c>
      <c r="JK153" s="80">
        <f t="shared" si="474"/>
        <v>0</v>
      </c>
      <c r="JL153" s="80">
        <f t="shared" si="474"/>
        <v>7646.5392666927519</v>
      </c>
      <c r="JM153" s="80">
        <f t="shared" si="474"/>
        <v>0</v>
      </c>
      <c r="JN153" s="80">
        <f t="shared" si="474"/>
        <v>0</v>
      </c>
      <c r="JO153" s="80">
        <f t="shared" si="474"/>
        <v>0</v>
      </c>
      <c r="JP153" s="80">
        <f t="shared" si="474"/>
        <v>0</v>
      </c>
      <c r="JQ153" s="80">
        <f t="shared" si="474"/>
        <v>0</v>
      </c>
      <c r="JR153" s="80">
        <f t="shared" si="474"/>
        <v>3817.5856480875541</v>
      </c>
      <c r="JS153" s="80">
        <f t="shared" si="474"/>
        <v>0</v>
      </c>
      <c r="JT153" s="80">
        <f t="shared" si="474"/>
        <v>139.81260096376536</v>
      </c>
      <c r="JU153" s="80">
        <f t="shared" si="474"/>
        <v>0</v>
      </c>
      <c r="JV153" s="80">
        <f t="shared" si="474"/>
        <v>0</v>
      </c>
      <c r="JW153" s="80">
        <f t="shared" si="474"/>
        <v>50.579770334114841</v>
      </c>
      <c r="JX153" s="80">
        <f t="shared" si="474"/>
        <v>30.696293301584753</v>
      </c>
      <c r="JY153" s="80">
        <f t="shared" si="474"/>
        <v>0</v>
      </c>
      <c r="JZ153" s="80">
        <f t="shared" si="474"/>
        <v>0</v>
      </c>
      <c r="KA153" s="80">
        <f t="shared" si="474"/>
        <v>1569.3047795039088</v>
      </c>
      <c r="KB153" s="80">
        <f t="shared" si="474"/>
        <v>459.03868398576037</v>
      </c>
      <c r="KC153" s="80">
        <f t="shared" si="474"/>
        <v>497.05207204562578</v>
      </c>
      <c r="KD153" s="80">
        <f t="shared" si="474"/>
        <v>7722.2926967022249</v>
      </c>
      <c r="KE153" s="80">
        <f t="shared" si="474"/>
        <v>0</v>
      </c>
      <c r="KF153" s="80">
        <f t="shared" si="474"/>
        <v>0</v>
      </c>
      <c r="KG153" s="80">
        <f t="shared" ref="KG153:KR153" si="475">IF((KG131*$CT$167/10^18)&gt;1,(KG131*$CT$167/10^18),0)</f>
        <v>134.21968041504024</v>
      </c>
      <c r="KH153" s="80">
        <f t="shared" si="475"/>
        <v>9355.9074434954546</v>
      </c>
      <c r="KI153" s="80">
        <f t="shared" si="475"/>
        <v>0</v>
      </c>
      <c r="KJ153" s="80">
        <f t="shared" si="475"/>
        <v>1845.9190269079834</v>
      </c>
      <c r="KK153" s="80">
        <f t="shared" si="475"/>
        <v>19060.133391192492</v>
      </c>
      <c r="KL153" s="80">
        <f t="shared" si="475"/>
        <v>0</v>
      </c>
      <c r="KM153" s="80">
        <f t="shared" si="475"/>
        <v>6.3482600766354889</v>
      </c>
      <c r="KN153" s="80">
        <f t="shared" si="475"/>
        <v>1974.0041553641051</v>
      </c>
      <c r="KO153" s="80">
        <f t="shared" si="475"/>
        <v>482.52565601304747</v>
      </c>
      <c r="KP153" s="80">
        <f t="shared" si="475"/>
        <v>403.85647200246257</v>
      </c>
      <c r="KQ153" s="80">
        <f t="shared" si="475"/>
        <v>1774.9136828555652</v>
      </c>
      <c r="KR153" s="80">
        <f t="shared" si="475"/>
        <v>851.89391780546441</v>
      </c>
    </row>
    <row r="154" spans="32:304" x14ac:dyDescent="0.15">
      <c r="AF154" s="78"/>
      <c r="AG154" s="78"/>
      <c r="CU154" s="82" t="s">
        <v>375</v>
      </c>
      <c r="CV154" s="83" t="s">
        <v>26</v>
      </c>
      <c r="CW154" s="80">
        <f t="shared" ref="CW154:FH154" si="476">IF((CW132*$CT$167/10^18)&gt;1,(CW132*$CT$167/10^18),0)</f>
        <v>0</v>
      </c>
      <c r="CX154" s="80">
        <f t="shared" si="476"/>
        <v>0</v>
      </c>
      <c r="CY154" s="80">
        <f t="shared" si="476"/>
        <v>0</v>
      </c>
      <c r="CZ154" s="80">
        <f t="shared" si="476"/>
        <v>0</v>
      </c>
      <c r="DA154" s="80">
        <f t="shared" si="476"/>
        <v>0</v>
      </c>
      <c r="DB154" s="80">
        <f t="shared" si="476"/>
        <v>0</v>
      </c>
      <c r="DC154" s="80">
        <f t="shared" si="476"/>
        <v>0</v>
      </c>
      <c r="DD154" s="80">
        <f t="shared" si="476"/>
        <v>0</v>
      </c>
      <c r="DE154" s="80">
        <f t="shared" si="476"/>
        <v>0</v>
      </c>
      <c r="DF154" s="80">
        <f t="shared" si="476"/>
        <v>0</v>
      </c>
      <c r="DG154" s="80">
        <f t="shared" si="476"/>
        <v>0</v>
      </c>
      <c r="DH154" s="80">
        <f t="shared" si="476"/>
        <v>0</v>
      </c>
      <c r="DI154" s="80">
        <f t="shared" si="476"/>
        <v>0</v>
      </c>
      <c r="DJ154" s="80">
        <f t="shared" si="476"/>
        <v>0</v>
      </c>
      <c r="DK154" s="80">
        <f t="shared" si="476"/>
        <v>0</v>
      </c>
      <c r="DL154" s="80">
        <f t="shared" si="476"/>
        <v>0</v>
      </c>
      <c r="DM154" s="80">
        <f t="shared" si="476"/>
        <v>0</v>
      </c>
      <c r="DN154" s="80">
        <f t="shared" si="476"/>
        <v>0</v>
      </c>
      <c r="DO154" s="80">
        <f t="shared" si="476"/>
        <v>0</v>
      </c>
      <c r="DP154" s="80">
        <f t="shared" si="476"/>
        <v>0</v>
      </c>
      <c r="DQ154" s="80">
        <f t="shared" si="476"/>
        <v>0</v>
      </c>
      <c r="DR154" s="80">
        <f t="shared" si="476"/>
        <v>0</v>
      </c>
      <c r="DS154" s="80">
        <f t="shared" si="476"/>
        <v>0</v>
      </c>
      <c r="DT154" s="80">
        <f t="shared" si="476"/>
        <v>3717.9204566104509</v>
      </c>
      <c r="DU154" s="80">
        <f t="shared" si="476"/>
        <v>0</v>
      </c>
      <c r="DV154" s="80">
        <f t="shared" si="476"/>
        <v>133.09822524870313</v>
      </c>
      <c r="DW154" s="80">
        <f t="shared" si="476"/>
        <v>0</v>
      </c>
      <c r="DX154" s="80">
        <f t="shared" si="476"/>
        <v>0</v>
      </c>
      <c r="DY154" s="80">
        <f t="shared" si="476"/>
        <v>0</v>
      </c>
      <c r="DZ154" s="80">
        <f t="shared" si="476"/>
        <v>127.99150926829661</v>
      </c>
      <c r="EA154" s="80">
        <f t="shared" si="476"/>
        <v>0</v>
      </c>
      <c r="EB154" s="80">
        <f t="shared" si="476"/>
        <v>0</v>
      </c>
      <c r="EC154" s="80">
        <f t="shared" si="476"/>
        <v>83.710118015149774</v>
      </c>
      <c r="ED154" s="80">
        <f t="shared" si="476"/>
        <v>303.46755183229584</v>
      </c>
      <c r="EE154" s="80">
        <f t="shared" si="476"/>
        <v>141.5329592020955</v>
      </c>
      <c r="EF154" s="80">
        <f t="shared" si="476"/>
        <v>0</v>
      </c>
      <c r="EG154" s="80">
        <f t="shared" si="476"/>
        <v>0</v>
      </c>
      <c r="EH154" s="80">
        <f t="shared" si="476"/>
        <v>0</v>
      </c>
      <c r="EI154" s="80">
        <f t="shared" si="476"/>
        <v>288.99698411408252</v>
      </c>
      <c r="EJ154" s="80">
        <f t="shared" si="476"/>
        <v>0</v>
      </c>
      <c r="EK154" s="80">
        <f t="shared" si="476"/>
        <v>0</v>
      </c>
      <c r="EL154" s="80">
        <f t="shared" si="476"/>
        <v>0</v>
      </c>
      <c r="EM154" s="80">
        <f t="shared" si="476"/>
        <v>0</v>
      </c>
      <c r="EN154" s="80">
        <f t="shared" si="476"/>
        <v>0</v>
      </c>
      <c r="EO154" s="80">
        <f t="shared" si="476"/>
        <v>0</v>
      </c>
      <c r="EP154" s="80">
        <f t="shared" si="476"/>
        <v>0</v>
      </c>
      <c r="EQ154" s="80">
        <f t="shared" si="476"/>
        <v>0</v>
      </c>
      <c r="ER154" s="80">
        <f t="shared" si="476"/>
        <v>0</v>
      </c>
      <c r="ES154" s="80">
        <f t="shared" si="476"/>
        <v>0</v>
      </c>
      <c r="ET154" s="80">
        <f t="shared" si="476"/>
        <v>0</v>
      </c>
      <c r="EU154" s="80">
        <f t="shared" si="476"/>
        <v>0</v>
      </c>
      <c r="EV154" s="80">
        <f t="shared" si="476"/>
        <v>0</v>
      </c>
      <c r="EW154" s="80">
        <f t="shared" si="476"/>
        <v>53.886793856457402</v>
      </c>
      <c r="EX154" s="80">
        <f t="shared" si="476"/>
        <v>0</v>
      </c>
      <c r="EY154" s="80">
        <f t="shared" si="476"/>
        <v>0</v>
      </c>
      <c r="EZ154" s="80">
        <f t="shared" si="476"/>
        <v>0</v>
      </c>
      <c r="FA154" s="80">
        <f t="shared" si="476"/>
        <v>0</v>
      </c>
      <c r="FB154" s="80">
        <f t="shared" si="476"/>
        <v>0</v>
      </c>
      <c r="FC154" s="80">
        <f t="shared" si="476"/>
        <v>0</v>
      </c>
      <c r="FD154" s="80">
        <f t="shared" si="476"/>
        <v>92.626222077371239</v>
      </c>
      <c r="FE154" s="80">
        <f t="shared" si="476"/>
        <v>0</v>
      </c>
      <c r="FF154" s="80">
        <f t="shared" si="476"/>
        <v>0</v>
      </c>
      <c r="FG154" s="80">
        <f t="shared" si="476"/>
        <v>0</v>
      </c>
      <c r="FH154" s="80">
        <f t="shared" si="476"/>
        <v>1480.7581134942131</v>
      </c>
      <c r="FI154" s="80">
        <f t="shared" ref="FI154:HT154" si="477">IF((FI132*$CT$167/10^18)&gt;1,(FI132*$CT$167/10^18),0)</f>
        <v>0</v>
      </c>
      <c r="FJ154" s="80">
        <f t="shared" si="477"/>
        <v>0</v>
      </c>
      <c r="FK154" s="80">
        <f t="shared" si="477"/>
        <v>0</v>
      </c>
      <c r="FL154" s="80">
        <f t="shared" si="477"/>
        <v>0</v>
      </c>
      <c r="FM154" s="80">
        <f t="shared" si="477"/>
        <v>0</v>
      </c>
      <c r="FN154" s="80">
        <f t="shared" si="477"/>
        <v>0</v>
      </c>
      <c r="FO154" s="80">
        <f t="shared" si="477"/>
        <v>0</v>
      </c>
      <c r="FP154" s="80">
        <f t="shared" si="477"/>
        <v>0</v>
      </c>
      <c r="FQ154" s="80">
        <f t="shared" si="477"/>
        <v>0</v>
      </c>
      <c r="FR154" s="80">
        <f t="shared" si="477"/>
        <v>0</v>
      </c>
      <c r="FS154" s="80">
        <f t="shared" si="477"/>
        <v>0</v>
      </c>
      <c r="FT154" s="80">
        <f t="shared" si="477"/>
        <v>0</v>
      </c>
      <c r="FU154" s="80">
        <f t="shared" si="477"/>
        <v>0</v>
      </c>
      <c r="FV154" s="80">
        <f t="shared" si="477"/>
        <v>0</v>
      </c>
      <c r="FW154" s="80">
        <f t="shared" si="477"/>
        <v>265.18529584994656</v>
      </c>
      <c r="FX154" s="80">
        <f t="shared" si="477"/>
        <v>0</v>
      </c>
      <c r="FY154" s="80">
        <f t="shared" si="477"/>
        <v>0</v>
      </c>
      <c r="FZ154" s="80">
        <f t="shared" si="477"/>
        <v>0</v>
      </c>
      <c r="GA154" s="80">
        <f t="shared" si="477"/>
        <v>368.25189707056649</v>
      </c>
      <c r="GB154" s="80">
        <f t="shared" si="477"/>
        <v>0</v>
      </c>
      <c r="GC154" s="80">
        <f t="shared" si="477"/>
        <v>0</v>
      </c>
      <c r="GD154" s="80">
        <f t="shared" si="477"/>
        <v>0</v>
      </c>
      <c r="GE154" s="80">
        <f t="shared" si="477"/>
        <v>97.872862124257892</v>
      </c>
      <c r="GF154" s="80">
        <f t="shared" si="477"/>
        <v>0</v>
      </c>
      <c r="GG154" s="80">
        <f t="shared" si="477"/>
        <v>0</v>
      </c>
      <c r="GH154" s="80">
        <f t="shared" si="477"/>
        <v>0</v>
      </c>
      <c r="GI154" s="80">
        <f t="shared" si="477"/>
        <v>0</v>
      </c>
      <c r="GJ154" s="80">
        <f t="shared" si="477"/>
        <v>0</v>
      </c>
      <c r="GK154" s="80">
        <f t="shared" si="477"/>
        <v>0</v>
      </c>
      <c r="GL154" s="80">
        <f t="shared" si="477"/>
        <v>0</v>
      </c>
      <c r="GM154" s="80">
        <f t="shared" si="477"/>
        <v>0</v>
      </c>
      <c r="GN154" s="80">
        <f t="shared" si="477"/>
        <v>0</v>
      </c>
      <c r="GO154" s="80">
        <f t="shared" si="477"/>
        <v>0</v>
      </c>
      <c r="GP154" s="80">
        <f t="shared" si="477"/>
        <v>0</v>
      </c>
      <c r="GQ154" s="80">
        <f t="shared" si="477"/>
        <v>69.507621114305763</v>
      </c>
      <c r="GR154" s="80">
        <f t="shared" si="477"/>
        <v>0</v>
      </c>
      <c r="GS154" s="80">
        <f t="shared" si="477"/>
        <v>0</v>
      </c>
      <c r="GT154" s="80">
        <f t="shared" si="477"/>
        <v>0</v>
      </c>
      <c r="GU154" s="80">
        <f t="shared" si="477"/>
        <v>0</v>
      </c>
      <c r="GV154" s="80">
        <f t="shared" si="477"/>
        <v>146.51532658621571</v>
      </c>
      <c r="GW154" s="80">
        <f t="shared" si="477"/>
        <v>0</v>
      </c>
      <c r="GX154" s="80">
        <f t="shared" si="477"/>
        <v>0</v>
      </c>
      <c r="GY154" s="80">
        <f t="shared" si="477"/>
        <v>0</v>
      </c>
      <c r="GZ154" s="80">
        <f t="shared" si="477"/>
        <v>32.521024009759181</v>
      </c>
      <c r="HA154" s="80">
        <f t="shared" si="477"/>
        <v>74.711707410805616</v>
      </c>
      <c r="HB154" s="80">
        <f t="shared" si="477"/>
        <v>0</v>
      </c>
      <c r="HC154" s="80">
        <f t="shared" si="477"/>
        <v>0</v>
      </c>
      <c r="HD154" s="80">
        <f t="shared" si="477"/>
        <v>481.05266200835774</v>
      </c>
      <c r="HE154" s="80">
        <f t="shared" si="477"/>
        <v>0</v>
      </c>
      <c r="HF154" s="80">
        <f t="shared" si="477"/>
        <v>86.590028493975197</v>
      </c>
      <c r="HG154" s="80">
        <f t="shared" si="477"/>
        <v>0</v>
      </c>
      <c r="HH154" s="80">
        <f t="shared" si="477"/>
        <v>0</v>
      </c>
      <c r="HI154" s="80">
        <f t="shared" si="477"/>
        <v>0</v>
      </c>
      <c r="HJ154" s="80">
        <f t="shared" si="477"/>
        <v>0</v>
      </c>
      <c r="HK154" s="80">
        <f t="shared" si="477"/>
        <v>0</v>
      </c>
      <c r="HL154" s="80">
        <f t="shared" si="477"/>
        <v>0</v>
      </c>
      <c r="HM154" s="80">
        <f t="shared" si="477"/>
        <v>0</v>
      </c>
      <c r="HN154" s="80">
        <f t="shared" si="477"/>
        <v>0</v>
      </c>
      <c r="HO154" s="80">
        <f t="shared" si="477"/>
        <v>0</v>
      </c>
      <c r="HP154" s="80">
        <f t="shared" si="477"/>
        <v>0</v>
      </c>
      <c r="HQ154" s="80">
        <f t="shared" si="477"/>
        <v>0</v>
      </c>
      <c r="HR154" s="80">
        <f t="shared" si="477"/>
        <v>0</v>
      </c>
      <c r="HS154" s="80">
        <f t="shared" si="477"/>
        <v>0</v>
      </c>
      <c r="HT154" s="80">
        <f t="shared" si="477"/>
        <v>43.528349285242562</v>
      </c>
      <c r="HU154" s="80">
        <f t="shared" ref="HU154:KF154" si="478">IF((HU132*$CT$167/10^18)&gt;1,(HU132*$CT$167/10^18),0)</f>
        <v>0</v>
      </c>
      <c r="HV154" s="80">
        <f t="shared" si="478"/>
        <v>0</v>
      </c>
      <c r="HW154" s="80">
        <f t="shared" si="478"/>
        <v>0</v>
      </c>
      <c r="HX154" s="80">
        <f t="shared" si="478"/>
        <v>0</v>
      </c>
      <c r="HY154" s="80">
        <f t="shared" si="478"/>
        <v>0</v>
      </c>
      <c r="HZ154" s="80">
        <f t="shared" si="478"/>
        <v>0</v>
      </c>
      <c r="IA154" s="80">
        <f t="shared" si="478"/>
        <v>0</v>
      </c>
      <c r="IB154" s="80">
        <f t="shared" si="478"/>
        <v>0</v>
      </c>
      <c r="IC154" s="80">
        <f t="shared" si="478"/>
        <v>0</v>
      </c>
      <c r="ID154" s="80">
        <f t="shared" si="478"/>
        <v>0</v>
      </c>
      <c r="IE154" s="80">
        <f t="shared" si="478"/>
        <v>184.90513720127544</v>
      </c>
      <c r="IF154" s="80">
        <f t="shared" si="478"/>
        <v>0</v>
      </c>
      <c r="IG154" s="80">
        <f t="shared" si="478"/>
        <v>0</v>
      </c>
      <c r="IH154" s="80">
        <f t="shared" si="478"/>
        <v>0</v>
      </c>
      <c r="II154" s="80">
        <f t="shared" si="478"/>
        <v>0</v>
      </c>
      <c r="IJ154" s="80">
        <f t="shared" si="478"/>
        <v>54.591578470505418</v>
      </c>
      <c r="IK154" s="80">
        <f t="shared" si="478"/>
        <v>280.31333790579106</v>
      </c>
      <c r="IL154" s="80">
        <f t="shared" si="478"/>
        <v>0</v>
      </c>
      <c r="IM154" s="80">
        <f t="shared" si="478"/>
        <v>0</v>
      </c>
      <c r="IN154" s="80">
        <f t="shared" si="478"/>
        <v>0</v>
      </c>
      <c r="IO154" s="80">
        <f t="shared" si="478"/>
        <v>0</v>
      </c>
      <c r="IP154" s="80">
        <f t="shared" si="478"/>
        <v>0</v>
      </c>
      <c r="IQ154" s="80">
        <f t="shared" si="478"/>
        <v>0</v>
      </c>
      <c r="IR154" s="80">
        <f t="shared" si="478"/>
        <v>0</v>
      </c>
      <c r="IS154" s="80">
        <f t="shared" si="478"/>
        <v>50.333594465042637</v>
      </c>
      <c r="IT154" s="80">
        <f t="shared" si="478"/>
        <v>0</v>
      </c>
      <c r="IU154" s="80">
        <f t="shared" si="478"/>
        <v>0</v>
      </c>
      <c r="IV154" s="80">
        <f t="shared" si="478"/>
        <v>0</v>
      </c>
      <c r="IW154" s="80">
        <f t="shared" si="478"/>
        <v>0</v>
      </c>
      <c r="IX154" s="80">
        <f t="shared" si="478"/>
        <v>0</v>
      </c>
      <c r="IY154" s="80">
        <f t="shared" si="478"/>
        <v>0</v>
      </c>
      <c r="IZ154" s="80">
        <f t="shared" si="478"/>
        <v>0</v>
      </c>
      <c r="JA154" s="80">
        <f t="shared" si="478"/>
        <v>0</v>
      </c>
      <c r="JB154" s="80">
        <f t="shared" si="478"/>
        <v>0</v>
      </c>
      <c r="JC154" s="80">
        <f t="shared" si="478"/>
        <v>0</v>
      </c>
      <c r="JD154" s="80">
        <f t="shared" si="478"/>
        <v>0</v>
      </c>
      <c r="JE154" s="80">
        <f t="shared" si="478"/>
        <v>0</v>
      </c>
      <c r="JF154" s="80">
        <f t="shared" si="478"/>
        <v>0</v>
      </c>
      <c r="JG154" s="80">
        <f t="shared" si="478"/>
        <v>73.555827023590382</v>
      </c>
      <c r="JH154" s="80">
        <f t="shared" si="478"/>
        <v>213.31847541956574</v>
      </c>
      <c r="JI154" s="80">
        <f t="shared" si="478"/>
        <v>93.359264991630482</v>
      </c>
      <c r="JJ154" s="80">
        <f t="shared" si="478"/>
        <v>1264.0842810537845</v>
      </c>
      <c r="JK154" s="80">
        <f t="shared" si="478"/>
        <v>0</v>
      </c>
      <c r="JL154" s="80">
        <f t="shared" si="478"/>
        <v>870.7933971541662</v>
      </c>
      <c r="JM154" s="80">
        <f t="shared" si="478"/>
        <v>0</v>
      </c>
      <c r="JN154" s="80">
        <f t="shared" si="478"/>
        <v>0</v>
      </c>
      <c r="JO154" s="80">
        <f t="shared" si="478"/>
        <v>141.64584766026761</v>
      </c>
      <c r="JP154" s="80">
        <f t="shared" si="478"/>
        <v>146.69631519963238</v>
      </c>
      <c r="JQ154" s="80">
        <f t="shared" si="478"/>
        <v>0</v>
      </c>
      <c r="JR154" s="80">
        <f t="shared" si="478"/>
        <v>0</v>
      </c>
      <c r="JS154" s="80">
        <f t="shared" si="478"/>
        <v>0</v>
      </c>
      <c r="JT154" s="80">
        <f t="shared" si="478"/>
        <v>0</v>
      </c>
      <c r="JU154" s="80">
        <f t="shared" si="478"/>
        <v>256.80155401177421</v>
      </c>
      <c r="JV154" s="80">
        <f t="shared" si="478"/>
        <v>311.07412351793664</v>
      </c>
      <c r="JW154" s="80">
        <f t="shared" si="478"/>
        <v>47.335681079785303</v>
      </c>
      <c r="JX154" s="80">
        <f t="shared" si="478"/>
        <v>0</v>
      </c>
      <c r="JY154" s="80">
        <f t="shared" si="478"/>
        <v>149.92496176530116</v>
      </c>
      <c r="JZ154" s="80">
        <f t="shared" si="478"/>
        <v>0</v>
      </c>
      <c r="KA154" s="80">
        <f t="shared" si="478"/>
        <v>0</v>
      </c>
      <c r="KB154" s="80">
        <f t="shared" si="478"/>
        <v>0</v>
      </c>
      <c r="KC154" s="80">
        <f t="shared" si="478"/>
        <v>105.01358527083342</v>
      </c>
      <c r="KD154" s="80">
        <f t="shared" si="478"/>
        <v>218.88690074477105</v>
      </c>
      <c r="KE154" s="80">
        <f t="shared" si="478"/>
        <v>42.318300374478177</v>
      </c>
      <c r="KF154" s="80">
        <f t="shared" si="478"/>
        <v>0</v>
      </c>
      <c r="KG154" s="80">
        <f t="shared" ref="KG154:KR154" si="479">IF((KG132*$CT$167/10^18)&gt;1,(KG132*$CT$167/10^18),0)</f>
        <v>0</v>
      </c>
      <c r="KH154" s="80">
        <f t="shared" si="479"/>
        <v>0</v>
      </c>
      <c r="KI154" s="80">
        <f t="shared" si="479"/>
        <v>0</v>
      </c>
      <c r="KJ154" s="80">
        <f t="shared" si="479"/>
        <v>77.680293390384364</v>
      </c>
      <c r="KK154" s="80">
        <f t="shared" si="479"/>
        <v>208.84947400101871</v>
      </c>
      <c r="KL154" s="80">
        <f t="shared" si="479"/>
        <v>0</v>
      </c>
      <c r="KM154" s="80">
        <f t="shared" si="479"/>
        <v>0</v>
      </c>
      <c r="KN154" s="80">
        <f t="shared" si="479"/>
        <v>0</v>
      </c>
      <c r="KO154" s="80">
        <f t="shared" si="479"/>
        <v>113.70669349398048</v>
      </c>
      <c r="KP154" s="80">
        <f t="shared" si="479"/>
        <v>0</v>
      </c>
      <c r="KQ154" s="80">
        <f t="shared" si="479"/>
        <v>0</v>
      </c>
      <c r="KR154" s="80">
        <f t="shared" si="479"/>
        <v>258.86847218654958</v>
      </c>
    </row>
    <row r="155" spans="32:304" x14ac:dyDescent="0.15">
      <c r="AF155" s="78"/>
      <c r="AG155" s="78"/>
      <c r="CU155" s="82" t="s">
        <v>374</v>
      </c>
      <c r="CV155" s="83" t="s">
        <v>27</v>
      </c>
      <c r="CW155" s="80">
        <f t="shared" ref="CW155:FH155" si="480">IF((CW133*$CT$167/10^18)&gt;1,(CW133*$CT$167/10^18),0)</f>
        <v>422.67740518228453</v>
      </c>
      <c r="CX155" s="80">
        <f t="shared" si="480"/>
        <v>39568.6015852368</v>
      </c>
      <c r="CY155" s="80">
        <f t="shared" si="480"/>
        <v>0</v>
      </c>
      <c r="CZ155" s="80">
        <f t="shared" si="480"/>
        <v>565.03457203090375</v>
      </c>
      <c r="DA155" s="80">
        <f t="shared" si="480"/>
        <v>349.54821366164106</v>
      </c>
      <c r="DB155" s="80">
        <f t="shared" si="480"/>
        <v>0</v>
      </c>
      <c r="DC155" s="80">
        <f t="shared" si="480"/>
        <v>0</v>
      </c>
      <c r="DD155" s="80">
        <f t="shared" si="480"/>
        <v>0</v>
      </c>
      <c r="DE155" s="80">
        <f t="shared" si="480"/>
        <v>105.59200152787253</v>
      </c>
      <c r="DF155" s="80">
        <f t="shared" si="480"/>
        <v>0</v>
      </c>
      <c r="DG155" s="80">
        <f t="shared" si="480"/>
        <v>0</v>
      </c>
      <c r="DH155" s="80">
        <f t="shared" si="480"/>
        <v>0</v>
      </c>
      <c r="DI155" s="80">
        <f t="shared" si="480"/>
        <v>0</v>
      </c>
      <c r="DJ155" s="80">
        <f t="shared" si="480"/>
        <v>0</v>
      </c>
      <c r="DK155" s="80">
        <f t="shared" si="480"/>
        <v>0</v>
      </c>
      <c r="DL155" s="80">
        <f t="shared" si="480"/>
        <v>0</v>
      </c>
      <c r="DM155" s="80">
        <f t="shared" si="480"/>
        <v>0</v>
      </c>
      <c r="DN155" s="80">
        <f t="shared" si="480"/>
        <v>35699.738497749764</v>
      </c>
      <c r="DO155" s="80">
        <f t="shared" si="480"/>
        <v>0</v>
      </c>
      <c r="DP155" s="80">
        <f t="shared" si="480"/>
        <v>0</v>
      </c>
      <c r="DQ155" s="80">
        <f t="shared" si="480"/>
        <v>0</v>
      </c>
      <c r="DR155" s="80">
        <f t="shared" si="480"/>
        <v>0</v>
      </c>
      <c r="DS155" s="80">
        <f t="shared" si="480"/>
        <v>116.81338751425758</v>
      </c>
      <c r="DT155" s="80">
        <f t="shared" si="480"/>
        <v>32695.657371233498</v>
      </c>
      <c r="DU155" s="80">
        <f t="shared" si="480"/>
        <v>0</v>
      </c>
      <c r="DV155" s="80">
        <f t="shared" si="480"/>
        <v>0</v>
      </c>
      <c r="DW155" s="80">
        <f t="shared" si="480"/>
        <v>0</v>
      </c>
      <c r="DX155" s="80">
        <f t="shared" si="480"/>
        <v>135.18411603440691</v>
      </c>
      <c r="DY155" s="80">
        <f t="shared" si="480"/>
        <v>0</v>
      </c>
      <c r="DZ155" s="80">
        <f t="shared" si="480"/>
        <v>0</v>
      </c>
      <c r="EA155" s="80">
        <f t="shared" si="480"/>
        <v>0</v>
      </c>
      <c r="EB155" s="80">
        <f t="shared" si="480"/>
        <v>0</v>
      </c>
      <c r="EC155" s="80">
        <f t="shared" si="480"/>
        <v>0</v>
      </c>
      <c r="ED155" s="80">
        <f t="shared" si="480"/>
        <v>1769.9451182621658</v>
      </c>
      <c r="EE155" s="80">
        <f t="shared" si="480"/>
        <v>1692.37983097803</v>
      </c>
      <c r="EF155" s="80">
        <f t="shared" si="480"/>
        <v>0</v>
      </c>
      <c r="EG155" s="80">
        <f t="shared" si="480"/>
        <v>0</v>
      </c>
      <c r="EH155" s="80">
        <f t="shared" si="480"/>
        <v>3682.7564131496765</v>
      </c>
      <c r="EI155" s="80">
        <f t="shared" si="480"/>
        <v>5252.8351268940296</v>
      </c>
      <c r="EJ155" s="80">
        <f t="shared" si="480"/>
        <v>6515.0936931414453</v>
      </c>
      <c r="EK155" s="80">
        <f t="shared" si="480"/>
        <v>0</v>
      </c>
      <c r="EL155" s="80">
        <f t="shared" si="480"/>
        <v>266786.19888030249</v>
      </c>
      <c r="EM155" s="80">
        <f t="shared" si="480"/>
        <v>4584.3186283823024</v>
      </c>
      <c r="EN155" s="80">
        <f t="shared" si="480"/>
        <v>59390.960729673832</v>
      </c>
      <c r="EO155" s="80">
        <f t="shared" si="480"/>
        <v>141.92048495645145</v>
      </c>
      <c r="EP155" s="80">
        <f t="shared" si="480"/>
        <v>2974.013396796915</v>
      </c>
      <c r="EQ155" s="80">
        <f t="shared" si="480"/>
        <v>1748.5016715134375</v>
      </c>
      <c r="ER155" s="80">
        <f t="shared" si="480"/>
        <v>731.14100127771542</v>
      </c>
      <c r="ES155" s="80">
        <f t="shared" si="480"/>
        <v>0</v>
      </c>
      <c r="ET155" s="80">
        <f t="shared" si="480"/>
        <v>13971.716953253945</v>
      </c>
      <c r="EU155" s="80">
        <f t="shared" si="480"/>
        <v>0</v>
      </c>
      <c r="EV155" s="80">
        <f t="shared" si="480"/>
        <v>0</v>
      </c>
      <c r="EW155" s="80">
        <f t="shared" si="480"/>
        <v>0</v>
      </c>
      <c r="EX155" s="80">
        <f t="shared" si="480"/>
        <v>0</v>
      </c>
      <c r="EY155" s="80">
        <f t="shared" si="480"/>
        <v>1225.7206001880895</v>
      </c>
      <c r="EZ155" s="80">
        <f t="shared" si="480"/>
        <v>19125.355160584375</v>
      </c>
      <c r="FA155" s="80">
        <f t="shared" si="480"/>
        <v>0</v>
      </c>
      <c r="FB155" s="80">
        <f t="shared" si="480"/>
        <v>0</v>
      </c>
      <c r="FC155" s="80">
        <f t="shared" si="480"/>
        <v>0</v>
      </c>
      <c r="FD155" s="80">
        <f t="shared" si="480"/>
        <v>0</v>
      </c>
      <c r="FE155" s="80">
        <f t="shared" si="480"/>
        <v>0</v>
      </c>
      <c r="FF155" s="80">
        <f t="shared" si="480"/>
        <v>0</v>
      </c>
      <c r="FG155" s="80">
        <f t="shared" si="480"/>
        <v>0</v>
      </c>
      <c r="FH155" s="80">
        <f t="shared" si="480"/>
        <v>0</v>
      </c>
      <c r="FI155" s="80">
        <f t="shared" ref="FI155:HT155" si="481">IF((FI133*$CT$167/10^18)&gt;1,(FI133*$CT$167/10^18),0)</f>
        <v>0</v>
      </c>
      <c r="FJ155" s="80">
        <f t="shared" si="481"/>
        <v>0</v>
      </c>
      <c r="FK155" s="80">
        <f t="shared" si="481"/>
        <v>0</v>
      </c>
      <c r="FL155" s="80">
        <f t="shared" si="481"/>
        <v>0</v>
      </c>
      <c r="FM155" s="80">
        <f t="shared" si="481"/>
        <v>0</v>
      </c>
      <c r="FN155" s="80">
        <f t="shared" si="481"/>
        <v>0</v>
      </c>
      <c r="FO155" s="80">
        <f t="shared" si="481"/>
        <v>0</v>
      </c>
      <c r="FP155" s="80">
        <f t="shared" si="481"/>
        <v>0</v>
      </c>
      <c r="FQ155" s="80">
        <f t="shared" si="481"/>
        <v>0</v>
      </c>
      <c r="FR155" s="80">
        <f t="shared" si="481"/>
        <v>0</v>
      </c>
      <c r="FS155" s="80">
        <f t="shared" si="481"/>
        <v>0</v>
      </c>
      <c r="FT155" s="80">
        <f t="shared" si="481"/>
        <v>0</v>
      </c>
      <c r="FU155" s="80">
        <f t="shared" si="481"/>
        <v>0</v>
      </c>
      <c r="FV155" s="80">
        <f t="shared" si="481"/>
        <v>0</v>
      </c>
      <c r="FW155" s="80">
        <f t="shared" si="481"/>
        <v>2062.3777071012028</v>
      </c>
      <c r="FX155" s="80">
        <f t="shared" si="481"/>
        <v>59.639099123931814</v>
      </c>
      <c r="FY155" s="80">
        <f t="shared" si="481"/>
        <v>133.00025208757552</v>
      </c>
      <c r="FZ155" s="80">
        <f t="shared" si="481"/>
        <v>0</v>
      </c>
      <c r="GA155" s="80">
        <f t="shared" si="481"/>
        <v>9086.301357402448</v>
      </c>
      <c r="GB155" s="80">
        <f t="shared" si="481"/>
        <v>0</v>
      </c>
      <c r="GC155" s="80">
        <f t="shared" si="481"/>
        <v>0</v>
      </c>
      <c r="GD155" s="80">
        <f t="shared" si="481"/>
        <v>0</v>
      </c>
      <c r="GE155" s="80">
        <f t="shared" si="481"/>
        <v>0</v>
      </c>
      <c r="GF155" s="80">
        <f t="shared" si="481"/>
        <v>0</v>
      </c>
      <c r="GG155" s="80">
        <f t="shared" si="481"/>
        <v>124.82578523814097</v>
      </c>
      <c r="GH155" s="80">
        <f t="shared" si="481"/>
        <v>4398.0216147766741</v>
      </c>
      <c r="GI155" s="80">
        <f t="shared" si="481"/>
        <v>6762.6078322058966</v>
      </c>
      <c r="GJ155" s="80">
        <f t="shared" si="481"/>
        <v>0</v>
      </c>
      <c r="GK155" s="80">
        <f t="shared" si="481"/>
        <v>0</v>
      </c>
      <c r="GL155" s="80">
        <f t="shared" si="481"/>
        <v>0</v>
      </c>
      <c r="GM155" s="80">
        <f t="shared" si="481"/>
        <v>0</v>
      </c>
      <c r="GN155" s="80">
        <f t="shared" si="481"/>
        <v>0</v>
      </c>
      <c r="GO155" s="80">
        <f t="shared" si="481"/>
        <v>3738.4622329791673</v>
      </c>
      <c r="GP155" s="80">
        <f t="shared" si="481"/>
        <v>0</v>
      </c>
      <c r="GQ155" s="80">
        <f t="shared" si="481"/>
        <v>0</v>
      </c>
      <c r="GR155" s="80">
        <f t="shared" si="481"/>
        <v>0</v>
      </c>
      <c r="GS155" s="80">
        <f t="shared" si="481"/>
        <v>0</v>
      </c>
      <c r="GT155" s="80">
        <f t="shared" si="481"/>
        <v>0</v>
      </c>
      <c r="GU155" s="80">
        <f t="shared" si="481"/>
        <v>0</v>
      </c>
      <c r="GV155" s="80">
        <f t="shared" si="481"/>
        <v>7266.7103415752199</v>
      </c>
      <c r="GW155" s="80">
        <f t="shared" si="481"/>
        <v>4118.9983133510759</v>
      </c>
      <c r="GX155" s="80">
        <f t="shared" si="481"/>
        <v>0</v>
      </c>
      <c r="GY155" s="80">
        <f t="shared" si="481"/>
        <v>0</v>
      </c>
      <c r="GZ155" s="80">
        <f t="shared" si="481"/>
        <v>133.29937575394521</v>
      </c>
      <c r="HA155" s="80">
        <f t="shared" si="481"/>
        <v>0</v>
      </c>
      <c r="HB155" s="80">
        <f t="shared" si="481"/>
        <v>0</v>
      </c>
      <c r="HC155" s="80">
        <f t="shared" si="481"/>
        <v>0</v>
      </c>
      <c r="HD155" s="80">
        <f t="shared" si="481"/>
        <v>0</v>
      </c>
      <c r="HE155" s="80">
        <f t="shared" si="481"/>
        <v>0</v>
      </c>
      <c r="HF155" s="80">
        <f t="shared" si="481"/>
        <v>2451.5132869609006</v>
      </c>
      <c r="HG155" s="80">
        <f t="shared" si="481"/>
        <v>0</v>
      </c>
      <c r="HH155" s="80">
        <f t="shared" si="481"/>
        <v>0</v>
      </c>
      <c r="HI155" s="80">
        <f t="shared" si="481"/>
        <v>0</v>
      </c>
      <c r="HJ155" s="80">
        <f t="shared" si="481"/>
        <v>0</v>
      </c>
      <c r="HK155" s="80">
        <f t="shared" si="481"/>
        <v>0</v>
      </c>
      <c r="HL155" s="80">
        <f t="shared" si="481"/>
        <v>0</v>
      </c>
      <c r="HM155" s="80">
        <f t="shared" si="481"/>
        <v>0</v>
      </c>
      <c r="HN155" s="80">
        <f t="shared" si="481"/>
        <v>0</v>
      </c>
      <c r="HO155" s="80">
        <f t="shared" si="481"/>
        <v>0</v>
      </c>
      <c r="HP155" s="80">
        <f t="shared" si="481"/>
        <v>0</v>
      </c>
      <c r="HQ155" s="80">
        <f t="shared" si="481"/>
        <v>0</v>
      </c>
      <c r="HR155" s="80">
        <f t="shared" si="481"/>
        <v>0</v>
      </c>
      <c r="HS155" s="80">
        <f t="shared" si="481"/>
        <v>0</v>
      </c>
      <c r="HT155" s="80">
        <f t="shared" si="481"/>
        <v>0</v>
      </c>
      <c r="HU155" s="80">
        <f t="shared" ref="HU155:KF155" si="482">IF((HU133*$CT$167/10^18)&gt;1,(HU133*$CT$167/10^18),0)</f>
        <v>0</v>
      </c>
      <c r="HV155" s="80">
        <f t="shared" si="482"/>
        <v>0</v>
      </c>
      <c r="HW155" s="80">
        <f t="shared" si="482"/>
        <v>0</v>
      </c>
      <c r="HX155" s="80">
        <f t="shared" si="482"/>
        <v>0</v>
      </c>
      <c r="HY155" s="80">
        <f t="shared" si="482"/>
        <v>0</v>
      </c>
      <c r="HZ155" s="80">
        <f t="shared" si="482"/>
        <v>0</v>
      </c>
      <c r="IA155" s="80">
        <f t="shared" si="482"/>
        <v>0</v>
      </c>
      <c r="IB155" s="80">
        <f t="shared" si="482"/>
        <v>0</v>
      </c>
      <c r="IC155" s="80">
        <f t="shared" si="482"/>
        <v>0</v>
      </c>
      <c r="ID155" s="80">
        <f t="shared" si="482"/>
        <v>0</v>
      </c>
      <c r="IE155" s="80">
        <f t="shared" si="482"/>
        <v>0</v>
      </c>
      <c r="IF155" s="80">
        <f t="shared" si="482"/>
        <v>0</v>
      </c>
      <c r="IG155" s="80">
        <f t="shared" si="482"/>
        <v>0</v>
      </c>
      <c r="IH155" s="80">
        <f t="shared" si="482"/>
        <v>0</v>
      </c>
      <c r="II155" s="80">
        <f t="shared" si="482"/>
        <v>0</v>
      </c>
      <c r="IJ155" s="80">
        <f t="shared" si="482"/>
        <v>0</v>
      </c>
      <c r="IK155" s="80">
        <f t="shared" si="482"/>
        <v>0</v>
      </c>
      <c r="IL155" s="80">
        <f t="shared" si="482"/>
        <v>0</v>
      </c>
      <c r="IM155" s="80">
        <f t="shared" si="482"/>
        <v>0</v>
      </c>
      <c r="IN155" s="80">
        <f t="shared" si="482"/>
        <v>0</v>
      </c>
      <c r="IO155" s="80">
        <f t="shared" si="482"/>
        <v>0</v>
      </c>
      <c r="IP155" s="80">
        <f t="shared" si="482"/>
        <v>0</v>
      </c>
      <c r="IQ155" s="80">
        <f t="shared" si="482"/>
        <v>0</v>
      </c>
      <c r="IR155" s="80">
        <f t="shared" si="482"/>
        <v>0</v>
      </c>
      <c r="IS155" s="80">
        <f t="shared" si="482"/>
        <v>0</v>
      </c>
      <c r="IT155" s="80">
        <f t="shared" si="482"/>
        <v>0</v>
      </c>
      <c r="IU155" s="80">
        <f t="shared" si="482"/>
        <v>0</v>
      </c>
      <c r="IV155" s="80">
        <f t="shared" si="482"/>
        <v>0</v>
      </c>
      <c r="IW155" s="80">
        <f t="shared" si="482"/>
        <v>0</v>
      </c>
      <c r="IX155" s="80">
        <f t="shared" si="482"/>
        <v>0</v>
      </c>
      <c r="IY155" s="80">
        <f t="shared" si="482"/>
        <v>0</v>
      </c>
      <c r="IZ155" s="80">
        <f t="shared" si="482"/>
        <v>0</v>
      </c>
      <c r="JA155" s="80">
        <f t="shared" si="482"/>
        <v>0</v>
      </c>
      <c r="JB155" s="80">
        <f t="shared" si="482"/>
        <v>0</v>
      </c>
      <c r="JC155" s="80">
        <f t="shared" si="482"/>
        <v>0</v>
      </c>
      <c r="JD155" s="80">
        <f t="shared" si="482"/>
        <v>0</v>
      </c>
      <c r="JE155" s="80">
        <f t="shared" si="482"/>
        <v>0</v>
      </c>
      <c r="JF155" s="80">
        <f t="shared" si="482"/>
        <v>0</v>
      </c>
      <c r="JG155" s="80">
        <f t="shared" si="482"/>
        <v>138.25145220244784</v>
      </c>
      <c r="JH155" s="80">
        <f t="shared" si="482"/>
        <v>375.34417598302133</v>
      </c>
      <c r="JI155" s="80">
        <f t="shared" si="482"/>
        <v>0</v>
      </c>
      <c r="JJ155" s="80">
        <f t="shared" si="482"/>
        <v>774.10672797257234</v>
      </c>
      <c r="JK155" s="80">
        <f t="shared" si="482"/>
        <v>0</v>
      </c>
      <c r="JL155" s="80">
        <f t="shared" si="482"/>
        <v>9252.1469894663333</v>
      </c>
      <c r="JM155" s="80">
        <f t="shared" si="482"/>
        <v>44.790024090337269</v>
      </c>
      <c r="JN155" s="80">
        <f t="shared" si="482"/>
        <v>1271.4700916214706</v>
      </c>
      <c r="JO155" s="80">
        <f t="shared" si="482"/>
        <v>0</v>
      </c>
      <c r="JP155" s="80">
        <f t="shared" si="482"/>
        <v>0</v>
      </c>
      <c r="JQ155" s="80">
        <f t="shared" si="482"/>
        <v>0</v>
      </c>
      <c r="JR155" s="80">
        <f t="shared" si="482"/>
        <v>3746.505148667231</v>
      </c>
      <c r="JS155" s="80">
        <f t="shared" si="482"/>
        <v>0</v>
      </c>
      <c r="JT155" s="80">
        <f t="shared" si="482"/>
        <v>555.17907177395841</v>
      </c>
      <c r="JU155" s="80">
        <f t="shared" si="482"/>
        <v>392.53460287458478</v>
      </c>
      <c r="JV155" s="80">
        <f t="shared" si="482"/>
        <v>3223.9755480943118</v>
      </c>
      <c r="JW155" s="80">
        <f t="shared" si="482"/>
        <v>286.32349580624424</v>
      </c>
      <c r="JX155" s="80">
        <f t="shared" si="482"/>
        <v>298.81047057439139</v>
      </c>
      <c r="JY155" s="80">
        <f t="shared" si="482"/>
        <v>3579.1194678231122</v>
      </c>
      <c r="JZ155" s="80">
        <f t="shared" si="482"/>
        <v>0</v>
      </c>
      <c r="KA155" s="80">
        <f t="shared" si="482"/>
        <v>1650.8254776756087</v>
      </c>
      <c r="KB155" s="80">
        <f t="shared" si="482"/>
        <v>1057.5785139832883</v>
      </c>
      <c r="KC155" s="80">
        <f t="shared" si="482"/>
        <v>6746.3717856604317</v>
      </c>
      <c r="KD155" s="80">
        <f t="shared" si="482"/>
        <v>451.68633954271951</v>
      </c>
      <c r="KE155" s="80">
        <f t="shared" si="482"/>
        <v>91.452902057082198</v>
      </c>
      <c r="KF155" s="80">
        <f t="shared" si="482"/>
        <v>1307.7922028012479</v>
      </c>
      <c r="KG155" s="80">
        <f t="shared" ref="KG155:KR155" si="483">IF((KG133*$CT$167/10^18)&gt;1,(KG133*$CT$167/10^18),0)</f>
        <v>869.79019620606618</v>
      </c>
      <c r="KH155" s="80">
        <f t="shared" si="483"/>
        <v>9772.7933977789817</v>
      </c>
      <c r="KI155" s="80">
        <f t="shared" si="483"/>
        <v>0</v>
      </c>
      <c r="KJ155" s="80">
        <f t="shared" si="483"/>
        <v>0</v>
      </c>
      <c r="KK155" s="80">
        <f t="shared" si="483"/>
        <v>10233.850894022915</v>
      </c>
      <c r="KL155" s="80">
        <f t="shared" si="483"/>
        <v>0</v>
      </c>
      <c r="KM155" s="80">
        <f t="shared" si="483"/>
        <v>0</v>
      </c>
      <c r="KN155" s="80">
        <f t="shared" si="483"/>
        <v>0</v>
      </c>
      <c r="KO155" s="80">
        <f t="shared" si="483"/>
        <v>0</v>
      </c>
      <c r="KP155" s="80">
        <f t="shared" si="483"/>
        <v>1552.1952814441804</v>
      </c>
      <c r="KQ155" s="80">
        <f t="shared" si="483"/>
        <v>0</v>
      </c>
      <c r="KR155" s="80">
        <f t="shared" si="483"/>
        <v>0</v>
      </c>
    </row>
    <row r="156" spans="32:304" x14ac:dyDescent="0.15">
      <c r="AF156" s="78"/>
      <c r="AG156" s="78"/>
      <c r="CU156" s="82" t="s">
        <v>373</v>
      </c>
      <c r="CV156" s="83" t="s">
        <v>28</v>
      </c>
      <c r="CW156" s="80">
        <f t="shared" ref="CW156:FH156" si="484">IF((CW134*$CT$167/10^18)&gt;1,(CW134*$CT$167/10^18),0)</f>
        <v>0</v>
      </c>
      <c r="CX156" s="80">
        <f t="shared" si="484"/>
        <v>0</v>
      </c>
      <c r="CY156" s="80">
        <f t="shared" si="484"/>
        <v>0</v>
      </c>
      <c r="CZ156" s="80">
        <f t="shared" si="484"/>
        <v>0</v>
      </c>
      <c r="DA156" s="80">
        <f t="shared" si="484"/>
        <v>111.43994873667279</v>
      </c>
      <c r="DB156" s="80">
        <f t="shared" si="484"/>
        <v>8.3044075674202276</v>
      </c>
      <c r="DC156" s="80">
        <f t="shared" si="484"/>
        <v>0</v>
      </c>
      <c r="DD156" s="80">
        <f t="shared" si="484"/>
        <v>0</v>
      </c>
      <c r="DE156" s="80">
        <f t="shared" si="484"/>
        <v>19.817544669236089</v>
      </c>
      <c r="DF156" s="80">
        <f t="shared" si="484"/>
        <v>0</v>
      </c>
      <c r="DG156" s="80">
        <f t="shared" si="484"/>
        <v>0</v>
      </c>
      <c r="DH156" s="80">
        <f t="shared" si="484"/>
        <v>0</v>
      </c>
      <c r="DI156" s="80">
        <f t="shared" si="484"/>
        <v>0</v>
      </c>
      <c r="DJ156" s="80">
        <f t="shared" si="484"/>
        <v>0</v>
      </c>
      <c r="DK156" s="80">
        <f t="shared" si="484"/>
        <v>0</v>
      </c>
      <c r="DL156" s="80">
        <f t="shared" si="484"/>
        <v>1448.8686978093665</v>
      </c>
      <c r="DM156" s="80">
        <f t="shared" si="484"/>
        <v>0</v>
      </c>
      <c r="DN156" s="80">
        <f t="shared" si="484"/>
        <v>0</v>
      </c>
      <c r="DO156" s="80">
        <f t="shared" si="484"/>
        <v>10.530839725825333</v>
      </c>
      <c r="DP156" s="80">
        <f t="shared" si="484"/>
        <v>3663.9715046868191</v>
      </c>
      <c r="DQ156" s="80">
        <f t="shared" si="484"/>
        <v>0</v>
      </c>
      <c r="DR156" s="80">
        <f t="shared" si="484"/>
        <v>1397.5244237125987</v>
      </c>
      <c r="DS156" s="80">
        <f t="shared" si="484"/>
        <v>1.5218328535903296</v>
      </c>
      <c r="DT156" s="80">
        <f t="shared" si="484"/>
        <v>0</v>
      </c>
      <c r="DU156" s="80">
        <f t="shared" si="484"/>
        <v>0</v>
      </c>
      <c r="DV156" s="80">
        <f t="shared" si="484"/>
        <v>0</v>
      </c>
      <c r="DW156" s="80">
        <f t="shared" si="484"/>
        <v>0</v>
      </c>
      <c r="DX156" s="80">
        <f t="shared" si="484"/>
        <v>0</v>
      </c>
      <c r="DY156" s="80">
        <f t="shared" si="484"/>
        <v>0</v>
      </c>
      <c r="DZ156" s="80">
        <f t="shared" si="484"/>
        <v>0</v>
      </c>
      <c r="EA156" s="80">
        <f t="shared" si="484"/>
        <v>0</v>
      </c>
      <c r="EB156" s="80">
        <f t="shared" si="484"/>
        <v>5.9198369669341586</v>
      </c>
      <c r="EC156" s="80">
        <f t="shared" si="484"/>
        <v>0</v>
      </c>
      <c r="ED156" s="80">
        <f t="shared" si="484"/>
        <v>0</v>
      </c>
      <c r="EE156" s="80">
        <f t="shared" si="484"/>
        <v>0</v>
      </c>
      <c r="EF156" s="80">
        <f t="shared" si="484"/>
        <v>0</v>
      </c>
      <c r="EG156" s="80">
        <f t="shared" si="484"/>
        <v>0</v>
      </c>
      <c r="EH156" s="80">
        <f t="shared" si="484"/>
        <v>0</v>
      </c>
      <c r="EI156" s="80">
        <f t="shared" si="484"/>
        <v>0</v>
      </c>
      <c r="EJ156" s="80">
        <f t="shared" si="484"/>
        <v>0</v>
      </c>
      <c r="EK156" s="80">
        <f t="shared" si="484"/>
        <v>9.3516174258735436</v>
      </c>
      <c r="EL156" s="80">
        <f t="shared" si="484"/>
        <v>0</v>
      </c>
      <c r="EM156" s="80">
        <f t="shared" si="484"/>
        <v>0</v>
      </c>
      <c r="EN156" s="80">
        <f t="shared" si="484"/>
        <v>0</v>
      </c>
      <c r="EO156" s="80">
        <f t="shared" si="484"/>
        <v>0</v>
      </c>
      <c r="EP156" s="80">
        <f t="shared" si="484"/>
        <v>0</v>
      </c>
      <c r="EQ156" s="80">
        <f t="shared" si="484"/>
        <v>19.081678893297216</v>
      </c>
      <c r="ER156" s="80">
        <f t="shared" si="484"/>
        <v>0</v>
      </c>
      <c r="ES156" s="80">
        <f t="shared" si="484"/>
        <v>0</v>
      </c>
      <c r="ET156" s="80">
        <f t="shared" si="484"/>
        <v>0</v>
      </c>
      <c r="EU156" s="80">
        <f t="shared" si="484"/>
        <v>0</v>
      </c>
      <c r="EV156" s="80">
        <f t="shared" si="484"/>
        <v>11.040464686143372</v>
      </c>
      <c r="EW156" s="80">
        <f t="shared" si="484"/>
        <v>0</v>
      </c>
      <c r="EX156" s="80">
        <f t="shared" si="484"/>
        <v>0</v>
      </c>
      <c r="EY156" s="80">
        <f t="shared" si="484"/>
        <v>0</v>
      </c>
      <c r="EZ156" s="80">
        <f t="shared" si="484"/>
        <v>0</v>
      </c>
      <c r="FA156" s="80">
        <f t="shared" si="484"/>
        <v>0</v>
      </c>
      <c r="FB156" s="80">
        <f t="shared" si="484"/>
        <v>0</v>
      </c>
      <c r="FC156" s="80">
        <f t="shared" si="484"/>
        <v>0</v>
      </c>
      <c r="FD156" s="80">
        <f t="shared" si="484"/>
        <v>72.744215949283728</v>
      </c>
      <c r="FE156" s="80">
        <f t="shared" si="484"/>
        <v>12.21568643022565</v>
      </c>
      <c r="FF156" s="80">
        <f t="shared" si="484"/>
        <v>196.49587960901638</v>
      </c>
      <c r="FG156" s="80">
        <f t="shared" si="484"/>
        <v>0</v>
      </c>
      <c r="FH156" s="80">
        <f t="shared" si="484"/>
        <v>22.509154901215133</v>
      </c>
      <c r="FI156" s="80">
        <f t="shared" ref="FI156:HT156" si="485">IF((FI134*$CT$167/10^18)&gt;1,(FI134*$CT$167/10^18),0)</f>
        <v>0</v>
      </c>
      <c r="FJ156" s="80">
        <f t="shared" si="485"/>
        <v>0</v>
      </c>
      <c r="FK156" s="80">
        <f t="shared" si="485"/>
        <v>0</v>
      </c>
      <c r="FL156" s="80">
        <f t="shared" si="485"/>
        <v>0</v>
      </c>
      <c r="FM156" s="80">
        <f t="shared" si="485"/>
        <v>0</v>
      </c>
      <c r="FN156" s="80">
        <f t="shared" si="485"/>
        <v>0</v>
      </c>
      <c r="FO156" s="80">
        <f t="shared" si="485"/>
        <v>0</v>
      </c>
      <c r="FP156" s="80">
        <f t="shared" si="485"/>
        <v>32.308880001860331</v>
      </c>
      <c r="FQ156" s="80">
        <f t="shared" si="485"/>
        <v>0</v>
      </c>
      <c r="FR156" s="80">
        <f t="shared" si="485"/>
        <v>20.355023192704962</v>
      </c>
      <c r="FS156" s="80">
        <f t="shared" si="485"/>
        <v>100.60493847250527</v>
      </c>
      <c r="FT156" s="80">
        <f t="shared" si="485"/>
        <v>11.971235534531305</v>
      </c>
      <c r="FU156" s="80">
        <f t="shared" si="485"/>
        <v>0</v>
      </c>
      <c r="FV156" s="80">
        <f t="shared" si="485"/>
        <v>0</v>
      </c>
      <c r="FW156" s="80">
        <f t="shared" si="485"/>
        <v>0</v>
      </c>
      <c r="FX156" s="80">
        <f t="shared" si="485"/>
        <v>0</v>
      </c>
      <c r="FY156" s="80">
        <f t="shared" si="485"/>
        <v>0</v>
      </c>
      <c r="FZ156" s="80">
        <f t="shared" si="485"/>
        <v>0</v>
      </c>
      <c r="GA156" s="80">
        <f t="shared" si="485"/>
        <v>0</v>
      </c>
      <c r="GB156" s="80">
        <f t="shared" si="485"/>
        <v>0</v>
      </c>
      <c r="GC156" s="80">
        <f t="shared" si="485"/>
        <v>8.2216210583030165</v>
      </c>
      <c r="GD156" s="80">
        <f t="shared" si="485"/>
        <v>0</v>
      </c>
      <c r="GE156" s="80">
        <f t="shared" si="485"/>
        <v>0</v>
      </c>
      <c r="GF156" s="80">
        <f t="shared" si="485"/>
        <v>0</v>
      </c>
      <c r="GG156" s="80">
        <f t="shared" si="485"/>
        <v>0</v>
      </c>
      <c r="GH156" s="80">
        <f t="shared" si="485"/>
        <v>0</v>
      </c>
      <c r="GI156" s="80">
        <f t="shared" si="485"/>
        <v>0</v>
      </c>
      <c r="GJ156" s="80">
        <f t="shared" si="485"/>
        <v>0</v>
      </c>
      <c r="GK156" s="80">
        <f t="shared" si="485"/>
        <v>0</v>
      </c>
      <c r="GL156" s="80">
        <f t="shared" si="485"/>
        <v>0</v>
      </c>
      <c r="GM156" s="80">
        <f t="shared" si="485"/>
        <v>0</v>
      </c>
      <c r="GN156" s="80">
        <f t="shared" si="485"/>
        <v>0</v>
      </c>
      <c r="GO156" s="80">
        <f t="shared" si="485"/>
        <v>0</v>
      </c>
      <c r="GP156" s="80">
        <f t="shared" si="485"/>
        <v>0</v>
      </c>
      <c r="GQ156" s="80">
        <f t="shared" si="485"/>
        <v>0</v>
      </c>
      <c r="GR156" s="80">
        <f t="shared" si="485"/>
        <v>0</v>
      </c>
      <c r="GS156" s="80">
        <f t="shared" si="485"/>
        <v>0</v>
      </c>
      <c r="GT156" s="80">
        <f t="shared" si="485"/>
        <v>22.17971270119838</v>
      </c>
      <c r="GU156" s="80">
        <f t="shared" si="485"/>
        <v>0</v>
      </c>
      <c r="GV156" s="80">
        <f t="shared" si="485"/>
        <v>0</v>
      </c>
      <c r="GW156" s="80">
        <f t="shared" si="485"/>
        <v>0</v>
      </c>
      <c r="GX156" s="80">
        <f t="shared" si="485"/>
        <v>0</v>
      </c>
      <c r="GY156" s="80">
        <f t="shared" si="485"/>
        <v>0</v>
      </c>
      <c r="GZ156" s="80">
        <f t="shared" si="485"/>
        <v>0</v>
      </c>
      <c r="HA156" s="80">
        <f t="shared" si="485"/>
        <v>0</v>
      </c>
      <c r="HB156" s="80">
        <f t="shared" si="485"/>
        <v>1.605061125850733</v>
      </c>
      <c r="HC156" s="80">
        <f t="shared" si="485"/>
        <v>0</v>
      </c>
      <c r="HD156" s="80">
        <f t="shared" si="485"/>
        <v>0</v>
      </c>
      <c r="HE156" s="80">
        <f t="shared" si="485"/>
        <v>0</v>
      </c>
      <c r="HF156" s="80">
        <f t="shared" si="485"/>
        <v>0</v>
      </c>
      <c r="HG156" s="80">
        <f t="shared" si="485"/>
        <v>0</v>
      </c>
      <c r="HH156" s="80">
        <f t="shared" si="485"/>
        <v>0</v>
      </c>
      <c r="HI156" s="80">
        <f t="shared" si="485"/>
        <v>3.9327099164142734</v>
      </c>
      <c r="HJ156" s="80">
        <f t="shared" si="485"/>
        <v>0</v>
      </c>
      <c r="HK156" s="80">
        <f t="shared" si="485"/>
        <v>53.965344800085006</v>
      </c>
      <c r="HL156" s="80">
        <f t="shared" si="485"/>
        <v>0</v>
      </c>
      <c r="HM156" s="80">
        <f t="shared" si="485"/>
        <v>0</v>
      </c>
      <c r="HN156" s="80">
        <f t="shared" si="485"/>
        <v>0</v>
      </c>
      <c r="HO156" s="80">
        <f t="shared" si="485"/>
        <v>19.229324636498568</v>
      </c>
      <c r="HP156" s="80">
        <f t="shared" si="485"/>
        <v>8.4698409368494119</v>
      </c>
      <c r="HQ156" s="80">
        <f t="shared" si="485"/>
        <v>6.0548145381923861</v>
      </c>
      <c r="HR156" s="80">
        <f t="shared" si="485"/>
        <v>52.170716672371668</v>
      </c>
      <c r="HS156" s="80">
        <f t="shared" si="485"/>
        <v>0</v>
      </c>
      <c r="HT156" s="80">
        <f t="shared" si="485"/>
        <v>16.832065017162918</v>
      </c>
      <c r="HU156" s="80">
        <f t="shared" ref="HU156:KF156" si="486">IF((HU134*$CT$167/10^18)&gt;1,(HU134*$CT$167/10^18),0)</f>
        <v>0</v>
      </c>
      <c r="HV156" s="80">
        <f t="shared" si="486"/>
        <v>0</v>
      </c>
      <c r="HW156" s="80">
        <f t="shared" si="486"/>
        <v>0</v>
      </c>
      <c r="HX156" s="80">
        <f t="shared" si="486"/>
        <v>0</v>
      </c>
      <c r="HY156" s="80">
        <f t="shared" si="486"/>
        <v>0</v>
      </c>
      <c r="HZ156" s="80">
        <f t="shared" si="486"/>
        <v>0</v>
      </c>
      <c r="IA156" s="80">
        <f t="shared" si="486"/>
        <v>0</v>
      </c>
      <c r="IB156" s="80">
        <f t="shared" si="486"/>
        <v>0</v>
      </c>
      <c r="IC156" s="80">
        <f t="shared" si="486"/>
        <v>0</v>
      </c>
      <c r="ID156" s="80">
        <f t="shared" si="486"/>
        <v>0</v>
      </c>
      <c r="IE156" s="80">
        <f t="shared" si="486"/>
        <v>0</v>
      </c>
      <c r="IF156" s="80">
        <f t="shared" si="486"/>
        <v>0</v>
      </c>
      <c r="IG156" s="80">
        <f t="shared" si="486"/>
        <v>5.8295234809528393</v>
      </c>
      <c r="IH156" s="80">
        <f t="shared" si="486"/>
        <v>0</v>
      </c>
      <c r="II156" s="80">
        <f t="shared" si="486"/>
        <v>0</v>
      </c>
      <c r="IJ156" s="80">
        <f t="shared" si="486"/>
        <v>0</v>
      </c>
      <c r="IK156" s="80">
        <f t="shared" si="486"/>
        <v>0</v>
      </c>
      <c r="IL156" s="80">
        <f t="shared" si="486"/>
        <v>0</v>
      </c>
      <c r="IM156" s="80">
        <f t="shared" si="486"/>
        <v>0</v>
      </c>
      <c r="IN156" s="80">
        <f t="shared" si="486"/>
        <v>0</v>
      </c>
      <c r="IO156" s="80">
        <f t="shared" si="486"/>
        <v>0</v>
      </c>
      <c r="IP156" s="80">
        <f t="shared" si="486"/>
        <v>0</v>
      </c>
      <c r="IQ156" s="80">
        <f t="shared" si="486"/>
        <v>0</v>
      </c>
      <c r="IR156" s="80">
        <f t="shared" si="486"/>
        <v>0</v>
      </c>
      <c r="IS156" s="80">
        <f t="shared" si="486"/>
        <v>0</v>
      </c>
      <c r="IT156" s="80">
        <f t="shared" si="486"/>
        <v>10.364601293791832</v>
      </c>
      <c r="IU156" s="80">
        <f t="shared" si="486"/>
        <v>0</v>
      </c>
      <c r="IV156" s="80">
        <f t="shared" si="486"/>
        <v>0</v>
      </c>
      <c r="IW156" s="80">
        <f t="shared" si="486"/>
        <v>0</v>
      </c>
      <c r="IX156" s="80">
        <f t="shared" si="486"/>
        <v>3.2991733736207758</v>
      </c>
      <c r="IY156" s="80">
        <f t="shared" si="486"/>
        <v>0</v>
      </c>
      <c r="IZ156" s="80">
        <f t="shared" si="486"/>
        <v>0</v>
      </c>
      <c r="JA156" s="80">
        <f t="shared" si="486"/>
        <v>0</v>
      </c>
      <c r="JB156" s="80">
        <f t="shared" si="486"/>
        <v>0</v>
      </c>
      <c r="JC156" s="80">
        <f t="shared" si="486"/>
        <v>0</v>
      </c>
      <c r="JD156" s="80">
        <f t="shared" si="486"/>
        <v>0</v>
      </c>
      <c r="JE156" s="80">
        <f t="shared" si="486"/>
        <v>0</v>
      </c>
      <c r="JF156" s="80">
        <f t="shared" si="486"/>
        <v>0</v>
      </c>
      <c r="JG156" s="80">
        <f t="shared" si="486"/>
        <v>0</v>
      </c>
      <c r="JH156" s="80">
        <f t="shared" si="486"/>
        <v>0</v>
      </c>
      <c r="JI156" s="80">
        <f t="shared" si="486"/>
        <v>12.541562774592014</v>
      </c>
      <c r="JJ156" s="80">
        <f t="shared" si="486"/>
        <v>0</v>
      </c>
      <c r="JK156" s="80">
        <f t="shared" si="486"/>
        <v>0</v>
      </c>
      <c r="JL156" s="80">
        <f t="shared" si="486"/>
        <v>0</v>
      </c>
      <c r="JM156" s="80">
        <f t="shared" si="486"/>
        <v>0</v>
      </c>
      <c r="JN156" s="80">
        <f t="shared" si="486"/>
        <v>0</v>
      </c>
      <c r="JO156" s="80">
        <f t="shared" si="486"/>
        <v>0</v>
      </c>
      <c r="JP156" s="80">
        <f t="shared" si="486"/>
        <v>0</v>
      </c>
      <c r="JQ156" s="80">
        <f t="shared" si="486"/>
        <v>0</v>
      </c>
      <c r="JR156" s="80">
        <f t="shared" si="486"/>
        <v>35.630086780414899</v>
      </c>
      <c r="JS156" s="80">
        <f t="shared" si="486"/>
        <v>0</v>
      </c>
      <c r="JT156" s="80">
        <f t="shared" si="486"/>
        <v>0</v>
      </c>
      <c r="JU156" s="80">
        <f t="shared" si="486"/>
        <v>0</v>
      </c>
      <c r="JV156" s="80">
        <f t="shared" si="486"/>
        <v>0</v>
      </c>
      <c r="JW156" s="80">
        <f t="shared" si="486"/>
        <v>192.45608807478226</v>
      </c>
      <c r="JX156" s="80">
        <f t="shared" si="486"/>
        <v>0</v>
      </c>
      <c r="JY156" s="80">
        <f t="shared" si="486"/>
        <v>0</v>
      </c>
      <c r="JZ156" s="80">
        <f t="shared" si="486"/>
        <v>7301.3904542776691</v>
      </c>
      <c r="KA156" s="80">
        <f t="shared" si="486"/>
        <v>0</v>
      </c>
      <c r="KB156" s="80">
        <f t="shared" si="486"/>
        <v>0</v>
      </c>
      <c r="KC156" s="80">
        <f t="shared" si="486"/>
        <v>0</v>
      </c>
      <c r="KD156" s="80">
        <f t="shared" si="486"/>
        <v>0</v>
      </c>
      <c r="KE156" s="80">
        <f t="shared" si="486"/>
        <v>99.210367341287778</v>
      </c>
      <c r="KF156" s="80">
        <f t="shared" si="486"/>
        <v>12469.470822943977</v>
      </c>
      <c r="KG156" s="80">
        <f t="shared" ref="KG156:KR156" si="487">IF((KG134*$CT$167/10^18)&gt;1,(KG134*$CT$167/10^18),0)</f>
        <v>0</v>
      </c>
      <c r="KH156" s="80">
        <f t="shared" si="487"/>
        <v>1242.4376905958561</v>
      </c>
      <c r="KI156" s="80">
        <f t="shared" si="487"/>
        <v>0</v>
      </c>
      <c r="KJ156" s="80">
        <f t="shared" si="487"/>
        <v>0</v>
      </c>
      <c r="KK156" s="80">
        <f t="shared" si="487"/>
        <v>4386.143006393947</v>
      </c>
      <c r="KL156" s="80">
        <f t="shared" si="487"/>
        <v>178.92088129097667</v>
      </c>
      <c r="KM156" s="80">
        <f t="shared" si="487"/>
        <v>2.1987086722105293</v>
      </c>
      <c r="KN156" s="80">
        <f t="shared" si="487"/>
        <v>50.974128865721561</v>
      </c>
      <c r="KO156" s="80">
        <f t="shared" si="487"/>
        <v>90.814224269312689</v>
      </c>
      <c r="KP156" s="80">
        <f t="shared" si="487"/>
        <v>198.23706532976729</v>
      </c>
      <c r="KQ156" s="80">
        <f t="shared" si="487"/>
        <v>0</v>
      </c>
      <c r="KR156" s="80">
        <f t="shared" si="487"/>
        <v>0</v>
      </c>
    </row>
    <row r="157" spans="32:304" x14ac:dyDescent="0.15">
      <c r="AF157" s="78"/>
      <c r="AG157" s="78"/>
      <c r="CU157" s="82" t="s">
        <v>372</v>
      </c>
      <c r="CV157" s="83" t="s">
        <v>29</v>
      </c>
      <c r="CW157" s="80">
        <f t="shared" ref="CW157:FH157" si="488">IF((CW135*$CT$167/10^18)&gt;1,(CW135*$CT$167/10^18),0)</f>
        <v>38.481629495381142</v>
      </c>
      <c r="CX157" s="80">
        <f t="shared" si="488"/>
        <v>0</v>
      </c>
      <c r="CY157" s="80">
        <f t="shared" si="488"/>
        <v>373.95651063344025</v>
      </c>
      <c r="CZ157" s="80">
        <f t="shared" si="488"/>
        <v>0</v>
      </c>
      <c r="DA157" s="80">
        <f t="shared" si="488"/>
        <v>173.48145706520066</v>
      </c>
      <c r="DB157" s="80">
        <f t="shared" si="488"/>
        <v>0</v>
      </c>
      <c r="DC157" s="80">
        <f t="shared" si="488"/>
        <v>0</v>
      </c>
      <c r="DD157" s="80">
        <f t="shared" si="488"/>
        <v>0</v>
      </c>
      <c r="DE157" s="80">
        <f t="shared" si="488"/>
        <v>418.09254343838086</v>
      </c>
      <c r="DF157" s="80">
        <f t="shared" si="488"/>
        <v>0</v>
      </c>
      <c r="DG157" s="80">
        <f t="shared" si="488"/>
        <v>0</v>
      </c>
      <c r="DH157" s="80">
        <f t="shared" si="488"/>
        <v>300.44895965288202</v>
      </c>
      <c r="DI157" s="80">
        <f t="shared" si="488"/>
        <v>0</v>
      </c>
      <c r="DJ157" s="80">
        <f t="shared" si="488"/>
        <v>0</v>
      </c>
      <c r="DK157" s="80">
        <f t="shared" si="488"/>
        <v>0</v>
      </c>
      <c r="DL157" s="80">
        <f t="shared" si="488"/>
        <v>0</v>
      </c>
      <c r="DM157" s="80">
        <f t="shared" si="488"/>
        <v>0</v>
      </c>
      <c r="DN157" s="80">
        <f t="shared" si="488"/>
        <v>0</v>
      </c>
      <c r="DO157" s="80">
        <f t="shared" si="488"/>
        <v>19.498513076899872</v>
      </c>
      <c r="DP157" s="80">
        <f t="shared" si="488"/>
        <v>0</v>
      </c>
      <c r="DQ157" s="80">
        <f t="shared" si="488"/>
        <v>7.7941920351474092</v>
      </c>
      <c r="DR157" s="80">
        <f t="shared" si="488"/>
        <v>0</v>
      </c>
      <c r="DS157" s="80">
        <f t="shared" si="488"/>
        <v>0</v>
      </c>
      <c r="DT157" s="80">
        <f t="shared" si="488"/>
        <v>4430.5284901898767</v>
      </c>
      <c r="DU157" s="80">
        <f t="shared" si="488"/>
        <v>0</v>
      </c>
      <c r="DV157" s="80">
        <f t="shared" si="488"/>
        <v>0</v>
      </c>
      <c r="DW157" s="80">
        <f t="shared" si="488"/>
        <v>0</v>
      </c>
      <c r="DX157" s="80">
        <f t="shared" si="488"/>
        <v>0</v>
      </c>
      <c r="DY157" s="80">
        <f t="shared" si="488"/>
        <v>45.723986011514697</v>
      </c>
      <c r="DZ157" s="80">
        <f t="shared" si="488"/>
        <v>117.31997114853175</v>
      </c>
      <c r="EA157" s="80">
        <f t="shared" si="488"/>
        <v>0</v>
      </c>
      <c r="EB157" s="80">
        <f t="shared" si="488"/>
        <v>0</v>
      </c>
      <c r="EC157" s="80">
        <f t="shared" si="488"/>
        <v>96.081118304732598</v>
      </c>
      <c r="ED157" s="80">
        <f t="shared" si="488"/>
        <v>0</v>
      </c>
      <c r="EE157" s="80">
        <f t="shared" si="488"/>
        <v>0</v>
      </c>
      <c r="EF157" s="80">
        <f t="shared" si="488"/>
        <v>0</v>
      </c>
      <c r="EG157" s="80">
        <f t="shared" si="488"/>
        <v>10.115164686705842</v>
      </c>
      <c r="EH157" s="80">
        <f t="shared" si="488"/>
        <v>0</v>
      </c>
      <c r="EI157" s="80">
        <f t="shared" si="488"/>
        <v>3383.239917295673</v>
      </c>
      <c r="EJ157" s="80">
        <f t="shared" si="488"/>
        <v>3427.649300501022</v>
      </c>
      <c r="EK157" s="80">
        <f t="shared" si="488"/>
        <v>70.889089397100506</v>
      </c>
      <c r="EL157" s="80">
        <f t="shared" si="488"/>
        <v>6415.3041074289067</v>
      </c>
      <c r="EM157" s="80">
        <f t="shared" si="488"/>
        <v>276.79857459743261</v>
      </c>
      <c r="EN157" s="80">
        <f t="shared" si="488"/>
        <v>0</v>
      </c>
      <c r="EO157" s="80">
        <f t="shared" si="488"/>
        <v>13.288078848492226</v>
      </c>
      <c r="EP157" s="80">
        <f t="shared" si="488"/>
        <v>0</v>
      </c>
      <c r="EQ157" s="80">
        <f t="shared" si="488"/>
        <v>74.768316530174971</v>
      </c>
      <c r="ER157" s="80">
        <f t="shared" si="488"/>
        <v>43.653777932517968</v>
      </c>
      <c r="ES157" s="80">
        <f t="shared" si="488"/>
        <v>9.7466370639481283</v>
      </c>
      <c r="ET157" s="80">
        <f t="shared" si="488"/>
        <v>0</v>
      </c>
      <c r="EU157" s="80">
        <f t="shared" si="488"/>
        <v>0</v>
      </c>
      <c r="EV157" s="80">
        <f t="shared" si="488"/>
        <v>0</v>
      </c>
      <c r="EW157" s="80">
        <f t="shared" si="488"/>
        <v>806.78211597038523</v>
      </c>
      <c r="EX157" s="80">
        <f t="shared" si="488"/>
        <v>419.21911352177921</v>
      </c>
      <c r="EY157" s="80">
        <f t="shared" si="488"/>
        <v>21.333355642710291</v>
      </c>
      <c r="EZ157" s="80">
        <f t="shared" si="488"/>
        <v>0</v>
      </c>
      <c r="FA157" s="80">
        <f t="shared" si="488"/>
        <v>648.17506443052343</v>
      </c>
      <c r="FB157" s="80">
        <f t="shared" si="488"/>
        <v>356.27463464874273</v>
      </c>
      <c r="FC157" s="80">
        <f t="shared" si="488"/>
        <v>731.74024859808196</v>
      </c>
      <c r="FD157" s="80">
        <f t="shared" si="488"/>
        <v>331.32085562091561</v>
      </c>
      <c r="FE157" s="80">
        <f t="shared" si="488"/>
        <v>2481.8602965816008</v>
      </c>
      <c r="FF157" s="80">
        <f t="shared" si="488"/>
        <v>328.78642209519421</v>
      </c>
      <c r="FG157" s="80">
        <f t="shared" si="488"/>
        <v>0</v>
      </c>
      <c r="FH157" s="80">
        <f t="shared" si="488"/>
        <v>334.78043441897756</v>
      </c>
      <c r="FI157" s="80">
        <f t="shared" ref="FI157:HT157" si="489">IF((FI135*$CT$167/10^18)&gt;1,(FI135*$CT$167/10^18),0)</f>
        <v>123.25024036766233</v>
      </c>
      <c r="FJ157" s="80">
        <f t="shared" si="489"/>
        <v>0</v>
      </c>
      <c r="FK157" s="80">
        <f t="shared" si="489"/>
        <v>25.287240701919728</v>
      </c>
      <c r="FL157" s="80">
        <f t="shared" si="489"/>
        <v>0</v>
      </c>
      <c r="FM157" s="80">
        <f t="shared" si="489"/>
        <v>0</v>
      </c>
      <c r="FN157" s="80">
        <f t="shared" si="489"/>
        <v>97.429795543605664</v>
      </c>
      <c r="FO157" s="80">
        <f t="shared" si="489"/>
        <v>0</v>
      </c>
      <c r="FP157" s="80">
        <f t="shared" si="489"/>
        <v>282.91320090981202</v>
      </c>
      <c r="FQ157" s="80">
        <f t="shared" si="489"/>
        <v>0</v>
      </c>
      <c r="FR157" s="80">
        <f t="shared" si="489"/>
        <v>0</v>
      </c>
      <c r="FS157" s="80">
        <f t="shared" si="489"/>
        <v>187.00998578090093</v>
      </c>
      <c r="FT157" s="80">
        <f t="shared" si="489"/>
        <v>107.89797144225794</v>
      </c>
      <c r="FU157" s="80">
        <f t="shared" si="489"/>
        <v>0</v>
      </c>
      <c r="FV157" s="80">
        <f t="shared" si="489"/>
        <v>0</v>
      </c>
      <c r="FW157" s="80">
        <f t="shared" si="489"/>
        <v>0</v>
      </c>
      <c r="FX157" s="80">
        <f t="shared" si="489"/>
        <v>50.601931505582343</v>
      </c>
      <c r="FY157" s="80">
        <f t="shared" si="489"/>
        <v>70.804553698270112</v>
      </c>
      <c r="FZ157" s="80">
        <f t="shared" si="489"/>
        <v>0</v>
      </c>
      <c r="GA157" s="80">
        <f t="shared" si="489"/>
        <v>0</v>
      </c>
      <c r="GB157" s="80">
        <f t="shared" si="489"/>
        <v>0</v>
      </c>
      <c r="GC157" s="80">
        <f t="shared" si="489"/>
        <v>122.55071414490973</v>
      </c>
      <c r="GD157" s="80">
        <f t="shared" si="489"/>
        <v>95.759241434194749</v>
      </c>
      <c r="GE157" s="80">
        <f t="shared" si="489"/>
        <v>0</v>
      </c>
      <c r="GF157" s="80">
        <f t="shared" si="489"/>
        <v>0</v>
      </c>
      <c r="GG157" s="80">
        <f t="shared" si="489"/>
        <v>0</v>
      </c>
      <c r="GH157" s="80">
        <f t="shared" si="489"/>
        <v>0</v>
      </c>
      <c r="GI157" s="80">
        <f t="shared" si="489"/>
        <v>48.480855835740329</v>
      </c>
      <c r="GJ157" s="80">
        <f t="shared" si="489"/>
        <v>0</v>
      </c>
      <c r="GK157" s="80">
        <f t="shared" si="489"/>
        <v>0</v>
      </c>
      <c r="GL157" s="80">
        <f t="shared" si="489"/>
        <v>0</v>
      </c>
      <c r="GM157" s="80">
        <f t="shared" si="489"/>
        <v>0</v>
      </c>
      <c r="GN157" s="80">
        <f t="shared" si="489"/>
        <v>52.041491396326627</v>
      </c>
      <c r="GO157" s="80">
        <f t="shared" si="489"/>
        <v>33.493752751027444</v>
      </c>
      <c r="GP157" s="80">
        <f t="shared" si="489"/>
        <v>0</v>
      </c>
      <c r="GQ157" s="80">
        <f t="shared" si="489"/>
        <v>0</v>
      </c>
      <c r="GR157" s="80">
        <f t="shared" si="489"/>
        <v>51.560243621436591</v>
      </c>
      <c r="GS157" s="80">
        <f t="shared" si="489"/>
        <v>0</v>
      </c>
      <c r="GT157" s="80">
        <f t="shared" si="489"/>
        <v>27.944134109976677</v>
      </c>
      <c r="GU157" s="80">
        <f t="shared" si="489"/>
        <v>0</v>
      </c>
      <c r="GV157" s="80">
        <f t="shared" si="489"/>
        <v>37.461934832422905</v>
      </c>
      <c r="GW157" s="80">
        <f t="shared" si="489"/>
        <v>0</v>
      </c>
      <c r="GX157" s="80">
        <f t="shared" si="489"/>
        <v>153.01432480277106</v>
      </c>
      <c r="GY157" s="80">
        <f t="shared" si="489"/>
        <v>408.34928527239288</v>
      </c>
      <c r="GZ157" s="80">
        <f t="shared" si="489"/>
        <v>38.889700157649905</v>
      </c>
      <c r="HA157" s="80">
        <f t="shared" si="489"/>
        <v>0</v>
      </c>
      <c r="HB157" s="80">
        <f t="shared" si="489"/>
        <v>0</v>
      </c>
      <c r="HC157" s="80">
        <f t="shared" si="489"/>
        <v>0</v>
      </c>
      <c r="HD157" s="80">
        <f t="shared" si="489"/>
        <v>1130.7755645737982</v>
      </c>
      <c r="HE157" s="80">
        <f t="shared" si="489"/>
        <v>0</v>
      </c>
      <c r="HF157" s="80">
        <f t="shared" si="489"/>
        <v>0</v>
      </c>
      <c r="HG157" s="80">
        <f t="shared" si="489"/>
        <v>0</v>
      </c>
      <c r="HH157" s="80">
        <f t="shared" si="489"/>
        <v>0</v>
      </c>
      <c r="HI157" s="80">
        <f t="shared" si="489"/>
        <v>0</v>
      </c>
      <c r="HJ157" s="80">
        <f t="shared" si="489"/>
        <v>0</v>
      </c>
      <c r="HK157" s="80">
        <f t="shared" si="489"/>
        <v>583.84338821036613</v>
      </c>
      <c r="HL157" s="80">
        <f t="shared" si="489"/>
        <v>0</v>
      </c>
      <c r="HM157" s="80">
        <f t="shared" si="489"/>
        <v>0</v>
      </c>
      <c r="HN157" s="80">
        <f t="shared" si="489"/>
        <v>0</v>
      </c>
      <c r="HO157" s="80">
        <f t="shared" si="489"/>
        <v>22.101731686325294</v>
      </c>
      <c r="HP157" s="80">
        <f t="shared" si="489"/>
        <v>0</v>
      </c>
      <c r="HQ157" s="80">
        <f t="shared" si="489"/>
        <v>0</v>
      </c>
      <c r="HR157" s="80">
        <f t="shared" si="489"/>
        <v>1266.5796996340659</v>
      </c>
      <c r="HS157" s="80">
        <f t="shared" si="489"/>
        <v>0</v>
      </c>
      <c r="HT157" s="80">
        <f t="shared" si="489"/>
        <v>0</v>
      </c>
      <c r="HU157" s="80">
        <f t="shared" ref="HU157:KF157" si="490">IF((HU135*$CT$167/10^18)&gt;1,(HU135*$CT$167/10^18),0)</f>
        <v>0</v>
      </c>
      <c r="HV157" s="80">
        <f t="shared" si="490"/>
        <v>0</v>
      </c>
      <c r="HW157" s="80">
        <f t="shared" si="490"/>
        <v>0</v>
      </c>
      <c r="HX157" s="80">
        <f t="shared" si="490"/>
        <v>0</v>
      </c>
      <c r="HY157" s="80">
        <f t="shared" si="490"/>
        <v>0</v>
      </c>
      <c r="HZ157" s="80">
        <f t="shared" si="490"/>
        <v>0</v>
      </c>
      <c r="IA157" s="80">
        <f t="shared" si="490"/>
        <v>0</v>
      </c>
      <c r="IB157" s="80">
        <f t="shared" si="490"/>
        <v>0</v>
      </c>
      <c r="IC157" s="80">
        <f t="shared" si="490"/>
        <v>209.18862020925036</v>
      </c>
      <c r="ID157" s="80">
        <f t="shared" si="490"/>
        <v>0</v>
      </c>
      <c r="IE157" s="80">
        <f t="shared" si="490"/>
        <v>20.706373051546123</v>
      </c>
      <c r="IF157" s="80">
        <f t="shared" si="490"/>
        <v>37.265209756004801</v>
      </c>
      <c r="IG157" s="80">
        <f t="shared" si="490"/>
        <v>0</v>
      </c>
      <c r="IH157" s="80">
        <f t="shared" si="490"/>
        <v>0</v>
      </c>
      <c r="II157" s="80">
        <f t="shared" si="490"/>
        <v>0</v>
      </c>
      <c r="IJ157" s="80">
        <f t="shared" si="490"/>
        <v>0</v>
      </c>
      <c r="IK157" s="80">
        <f t="shared" si="490"/>
        <v>0</v>
      </c>
      <c r="IL157" s="80">
        <f t="shared" si="490"/>
        <v>0</v>
      </c>
      <c r="IM157" s="80">
        <f t="shared" si="490"/>
        <v>0</v>
      </c>
      <c r="IN157" s="80">
        <f t="shared" si="490"/>
        <v>158.55177010940295</v>
      </c>
      <c r="IO157" s="80">
        <f t="shared" si="490"/>
        <v>0</v>
      </c>
      <c r="IP157" s="80">
        <f t="shared" si="490"/>
        <v>27.640548512084688</v>
      </c>
      <c r="IQ157" s="80">
        <f t="shared" si="490"/>
        <v>46.558603244375306</v>
      </c>
      <c r="IR157" s="80">
        <f t="shared" si="490"/>
        <v>0</v>
      </c>
      <c r="IS157" s="80">
        <f t="shared" si="490"/>
        <v>0</v>
      </c>
      <c r="IT157" s="80">
        <f t="shared" si="490"/>
        <v>74.967876362961732</v>
      </c>
      <c r="IU157" s="80">
        <f t="shared" si="490"/>
        <v>7.8507376643058198</v>
      </c>
      <c r="IV157" s="80">
        <f t="shared" si="490"/>
        <v>0</v>
      </c>
      <c r="IW157" s="80">
        <f t="shared" si="490"/>
        <v>0</v>
      </c>
      <c r="IX157" s="80">
        <f t="shared" si="490"/>
        <v>0</v>
      </c>
      <c r="IY157" s="80">
        <f t="shared" si="490"/>
        <v>0</v>
      </c>
      <c r="IZ157" s="80">
        <f t="shared" si="490"/>
        <v>0</v>
      </c>
      <c r="JA157" s="80">
        <f t="shared" si="490"/>
        <v>0</v>
      </c>
      <c r="JB157" s="80">
        <f t="shared" si="490"/>
        <v>0</v>
      </c>
      <c r="JC157" s="80">
        <f t="shared" si="490"/>
        <v>0</v>
      </c>
      <c r="JD157" s="80">
        <f t="shared" si="490"/>
        <v>47.990647183420975</v>
      </c>
      <c r="JE157" s="80">
        <f t="shared" si="490"/>
        <v>0</v>
      </c>
      <c r="JF157" s="80">
        <f t="shared" si="490"/>
        <v>0</v>
      </c>
      <c r="JG157" s="80">
        <f t="shared" si="490"/>
        <v>0</v>
      </c>
      <c r="JH157" s="80">
        <f t="shared" si="490"/>
        <v>0</v>
      </c>
      <c r="JI157" s="80">
        <f t="shared" si="490"/>
        <v>957.34727686085728</v>
      </c>
      <c r="JJ157" s="80">
        <f t="shared" si="490"/>
        <v>221.03615408078713</v>
      </c>
      <c r="JK157" s="80">
        <f t="shared" si="490"/>
        <v>18798.30151278901</v>
      </c>
      <c r="JL157" s="80">
        <f t="shared" si="490"/>
        <v>1352.2563416159448</v>
      </c>
      <c r="JM157" s="80">
        <f t="shared" si="490"/>
        <v>0</v>
      </c>
      <c r="JN157" s="80">
        <f t="shared" si="490"/>
        <v>88.857758660420728</v>
      </c>
      <c r="JO157" s="80">
        <f t="shared" si="490"/>
        <v>0</v>
      </c>
      <c r="JP157" s="80">
        <f t="shared" si="490"/>
        <v>166.76708337480352</v>
      </c>
      <c r="JQ157" s="80">
        <f t="shared" si="490"/>
        <v>0</v>
      </c>
      <c r="JR157" s="80">
        <f t="shared" si="490"/>
        <v>2239.3735048369117</v>
      </c>
      <c r="JS157" s="80">
        <f t="shared" si="490"/>
        <v>14.756284536075755</v>
      </c>
      <c r="JT157" s="80">
        <f t="shared" si="490"/>
        <v>0</v>
      </c>
      <c r="JU157" s="80">
        <f t="shared" si="490"/>
        <v>1417.915249573796</v>
      </c>
      <c r="JV157" s="80">
        <f t="shared" si="490"/>
        <v>1051.6305666148187</v>
      </c>
      <c r="JW157" s="80">
        <f t="shared" si="490"/>
        <v>265.32254433828604</v>
      </c>
      <c r="JX157" s="80">
        <f t="shared" si="490"/>
        <v>37.992599304352439</v>
      </c>
      <c r="JY157" s="80">
        <f t="shared" si="490"/>
        <v>0</v>
      </c>
      <c r="JZ157" s="80">
        <f t="shared" si="490"/>
        <v>8441.2699766754467</v>
      </c>
      <c r="KA157" s="80">
        <f t="shared" si="490"/>
        <v>0</v>
      </c>
      <c r="KB157" s="80">
        <f t="shared" si="490"/>
        <v>0</v>
      </c>
      <c r="KC157" s="80">
        <f t="shared" si="490"/>
        <v>0</v>
      </c>
      <c r="KD157" s="80">
        <f t="shared" si="490"/>
        <v>0</v>
      </c>
      <c r="KE157" s="80">
        <f t="shared" si="490"/>
        <v>0</v>
      </c>
      <c r="KF157" s="80">
        <f t="shared" si="490"/>
        <v>0</v>
      </c>
      <c r="KG157" s="80">
        <f t="shared" ref="KG157:KR157" si="491">IF((KG135*$CT$167/10^18)&gt;1,(KG135*$CT$167/10^18),0)</f>
        <v>0</v>
      </c>
      <c r="KH157" s="80">
        <f t="shared" si="491"/>
        <v>1803.5025569924292</v>
      </c>
      <c r="KI157" s="80">
        <f t="shared" si="491"/>
        <v>0</v>
      </c>
      <c r="KJ157" s="80">
        <f t="shared" si="491"/>
        <v>0</v>
      </c>
      <c r="KK157" s="80">
        <f t="shared" si="491"/>
        <v>1862.5782313019533</v>
      </c>
      <c r="KL157" s="80">
        <f t="shared" si="491"/>
        <v>0</v>
      </c>
      <c r="KM157" s="80">
        <f t="shared" si="491"/>
        <v>0</v>
      </c>
      <c r="KN157" s="80">
        <f t="shared" si="491"/>
        <v>0</v>
      </c>
      <c r="KO157" s="80">
        <f t="shared" si="491"/>
        <v>0</v>
      </c>
      <c r="KP157" s="80">
        <f t="shared" si="491"/>
        <v>0</v>
      </c>
      <c r="KQ157" s="80">
        <f t="shared" si="491"/>
        <v>0</v>
      </c>
      <c r="KR157" s="80">
        <f t="shared" si="491"/>
        <v>137.55169732295727</v>
      </c>
    </row>
    <row r="158" spans="32:304" x14ac:dyDescent="0.15">
      <c r="AF158" s="78"/>
      <c r="AG158" s="78"/>
      <c r="CU158" s="82" t="s">
        <v>371</v>
      </c>
      <c r="CV158" s="83" t="s">
        <v>30</v>
      </c>
      <c r="CW158" s="80">
        <f t="shared" ref="CW158:FH158" si="492">IF((CW136*$CT$167/10^18)&gt;1,(CW136*$CT$167/10^18),0)</f>
        <v>809.18170038892015</v>
      </c>
      <c r="CX158" s="80">
        <f t="shared" si="492"/>
        <v>0</v>
      </c>
      <c r="CY158" s="80">
        <f t="shared" si="492"/>
        <v>372.29336415601625</v>
      </c>
      <c r="CZ158" s="80">
        <f t="shared" si="492"/>
        <v>51.594379780883934</v>
      </c>
      <c r="DA158" s="80">
        <f t="shared" si="492"/>
        <v>865.71758930777582</v>
      </c>
      <c r="DB158" s="80">
        <f t="shared" si="492"/>
        <v>174.29671351008972</v>
      </c>
      <c r="DC158" s="80">
        <f t="shared" si="492"/>
        <v>0</v>
      </c>
      <c r="DD158" s="80">
        <f t="shared" si="492"/>
        <v>15.982355363066819</v>
      </c>
      <c r="DE158" s="80">
        <f t="shared" si="492"/>
        <v>21.022308897156009</v>
      </c>
      <c r="DF158" s="80">
        <f t="shared" si="492"/>
        <v>0</v>
      </c>
      <c r="DG158" s="80">
        <f t="shared" si="492"/>
        <v>0</v>
      </c>
      <c r="DH158" s="80">
        <f t="shared" si="492"/>
        <v>484.5839636446205</v>
      </c>
      <c r="DI158" s="80">
        <f t="shared" si="492"/>
        <v>195.16588878419202</v>
      </c>
      <c r="DJ158" s="80">
        <f t="shared" si="492"/>
        <v>0</v>
      </c>
      <c r="DK158" s="80">
        <f t="shared" si="492"/>
        <v>26.417566303726336</v>
      </c>
      <c r="DL158" s="80">
        <f t="shared" si="492"/>
        <v>0</v>
      </c>
      <c r="DM158" s="80">
        <f t="shared" si="492"/>
        <v>1346.4536171551738</v>
      </c>
      <c r="DN158" s="80">
        <f t="shared" si="492"/>
        <v>5113.2921053412065</v>
      </c>
      <c r="DO158" s="80">
        <f t="shared" si="492"/>
        <v>44.467685463010397</v>
      </c>
      <c r="DP158" s="80">
        <f t="shared" si="492"/>
        <v>0</v>
      </c>
      <c r="DQ158" s="80">
        <f t="shared" si="492"/>
        <v>1483.3624780428354</v>
      </c>
      <c r="DR158" s="80">
        <f t="shared" si="492"/>
        <v>169.64976496560658</v>
      </c>
      <c r="DS158" s="80">
        <f t="shared" si="492"/>
        <v>77.451577410271284</v>
      </c>
      <c r="DT158" s="80">
        <f t="shared" si="492"/>
        <v>15396.590224719686</v>
      </c>
      <c r="DU158" s="80">
        <f t="shared" si="492"/>
        <v>620.47618120097911</v>
      </c>
      <c r="DV158" s="80">
        <f t="shared" si="492"/>
        <v>56.411301905887115</v>
      </c>
      <c r="DW158" s="80">
        <f t="shared" si="492"/>
        <v>32.227139912600194</v>
      </c>
      <c r="DX158" s="80">
        <f t="shared" si="492"/>
        <v>0</v>
      </c>
      <c r="DY158" s="80">
        <f t="shared" si="492"/>
        <v>617.33753576059826</v>
      </c>
      <c r="DZ158" s="80">
        <f t="shared" si="492"/>
        <v>210.23576213163986</v>
      </c>
      <c r="EA158" s="80">
        <f t="shared" si="492"/>
        <v>325.30194898979875</v>
      </c>
      <c r="EB158" s="80">
        <f t="shared" si="492"/>
        <v>26.257152910977204</v>
      </c>
      <c r="EC158" s="80">
        <f t="shared" si="492"/>
        <v>806.6106585195505</v>
      </c>
      <c r="ED158" s="80">
        <f t="shared" si="492"/>
        <v>3847.698508774838</v>
      </c>
      <c r="EE158" s="80">
        <f t="shared" si="492"/>
        <v>10719.887718499278</v>
      </c>
      <c r="EF158" s="80">
        <f t="shared" si="492"/>
        <v>689.04153168542825</v>
      </c>
      <c r="EG158" s="80">
        <f t="shared" si="492"/>
        <v>77.932167526455359</v>
      </c>
      <c r="EH158" s="80">
        <f t="shared" si="492"/>
        <v>0</v>
      </c>
      <c r="EI158" s="80">
        <f t="shared" si="492"/>
        <v>1556.6116632817625</v>
      </c>
      <c r="EJ158" s="80">
        <f t="shared" si="492"/>
        <v>603.50173716047436</v>
      </c>
      <c r="EK158" s="80">
        <f t="shared" si="492"/>
        <v>946.03050735179977</v>
      </c>
      <c r="EL158" s="80">
        <f t="shared" si="492"/>
        <v>22144.914194839897</v>
      </c>
      <c r="EM158" s="80">
        <f t="shared" si="492"/>
        <v>1118.662805281351</v>
      </c>
      <c r="EN158" s="80">
        <f t="shared" si="492"/>
        <v>1319.9416594232757</v>
      </c>
      <c r="EO158" s="80">
        <f t="shared" si="492"/>
        <v>0</v>
      </c>
      <c r="EP158" s="80">
        <f t="shared" si="492"/>
        <v>0</v>
      </c>
      <c r="EQ158" s="80">
        <f t="shared" si="492"/>
        <v>311.88866234984596</v>
      </c>
      <c r="ER158" s="80">
        <f t="shared" si="492"/>
        <v>245.27233183462931</v>
      </c>
      <c r="ES158" s="80">
        <f t="shared" si="492"/>
        <v>521.47290813972859</v>
      </c>
      <c r="ET158" s="80">
        <f t="shared" si="492"/>
        <v>1328.2355739894645</v>
      </c>
      <c r="EU158" s="80">
        <f t="shared" si="492"/>
        <v>1488.341207118686</v>
      </c>
      <c r="EV158" s="80">
        <f t="shared" si="492"/>
        <v>86.833229449004833</v>
      </c>
      <c r="EW158" s="80">
        <f t="shared" si="492"/>
        <v>1310.6552463120695</v>
      </c>
      <c r="EX158" s="80">
        <f t="shared" si="492"/>
        <v>555.04630442250129</v>
      </c>
      <c r="EY158" s="80">
        <f t="shared" si="492"/>
        <v>122.27162674710178</v>
      </c>
      <c r="EZ158" s="80">
        <f t="shared" si="492"/>
        <v>3315.3308181254779</v>
      </c>
      <c r="FA158" s="80">
        <f t="shared" si="492"/>
        <v>741.6458824348548</v>
      </c>
      <c r="FB158" s="80">
        <f t="shared" si="492"/>
        <v>138.24881052787916</v>
      </c>
      <c r="FC158" s="80">
        <f t="shared" si="492"/>
        <v>1365.8740710305515</v>
      </c>
      <c r="FD158" s="80">
        <f t="shared" si="492"/>
        <v>5579.8741717543762</v>
      </c>
      <c r="FE158" s="80">
        <f t="shared" si="492"/>
        <v>1777.808205396261</v>
      </c>
      <c r="FF158" s="80">
        <f t="shared" si="492"/>
        <v>3348.3324798851459</v>
      </c>
      <c r="FG158" s="80">
        <f t="shared" si="492"/>
        <v>244.92214256221376</v>
      </c>
      <c r="FH158" s="80">
        <f t="shared" si="492"/>
        <v>3400.8536624173817</v>
      </c>
      <c r="FI158" s="80">
        <f t="shared" ref="FI158:HT158" si="493">IF((FI136*$CT$167/10^18)&gt;1,(FI136*$CT$167/10^18),0)</f>
        <v>5911.0536666044864</v>
      </c>
      <c r="FJ158" s="80">
        <f t="shared" si="493"/>
        <v>334.55556800367924</v>
      </c>
      <c r="FK158" s="80">
        <f t="shared" si="493"/>
        <v>7559.8497204224432</v>
      </c>
      <c r="FL158" s="80">
        <f t="shared" si="493"/>
        <v>155.74041850952094</v>
      </c>
      <c r="FM158" s="80">
        <f t="shared" si="493"/>
        <v>29.841460951500405</v>
      </c>
      <c r="FN158" s="80">
        <f t="shared" si="493"/>
        <v>799.82179328288805</v>
      </c>
      <c r="FO158" s="80">
        <f t="shared" si="493"/>
        <v>12.841610723248339</v>
      </c>
      <c r="FP158" s="80">
        <f t="shared" si="493"/>
        <v>614.89678783169461</v>
      </c>
      <c r="FQ158" s="80">
        <f t="shared" si="493"/>
        <v>144.26448517733687</v>
      </c>
      <c r="FR158" s="80">
        <f t="shared" si="493"/>
        <v>2254.5402126242348</v>
      </c>
      <c r="FS158" s="80">
        <f t="shared" si="493"/>
        <v>985.94194251490705</v>
      </c>
      <c r="FT158" s="80">
        <f t="shared" si="493"/>
        <v>3509.5087215699214</v>
      </c>
      <c r="FU158" s="80">
        <f t="shared" si="493"/>
        <v>0</v>
      </c>
      <c r="FV158" s="80">
        <f t="shared" si="493"/>
        <v>247.25455149017205</v>
      </c>
      <c r="FW158" s="80">
        <f t="shared" si="493"/>
        <v>0</v>
      </c>
      <c r="FX158" s="80">
        <f t="shared" si="493"/>
        <v>2601.0530323443145</v>
      </c>
      <c r="FY158" s="80">
        <f t="shared" si="493"/>
        <v>826.55354541550537</v>
      </c>
      <c r="FZ158" s="80">
        <f t="shared" si="493"/>
        <v>64.981747629354814</v>
      </c>
      <c r="GA158" s="80">
        <f t="shared" si="493"/>
        <v>85.257095750470143</v>
      </c>
      <c r="GB158" s="80">
        <f t="shared" si="493"/>
        <v>0</v>
      </c>
      <c r="GC158" s="80">
        <f t="shared" si="493"/>
        <v>487.45381349116991</v>
      </c>
      <c r="GD158" s="80">
        <f t="shared" si="493"/>
        <v>2368.1760934164013</v>
      </c>
      <c r="GE158" s="80">
        <f t="shared" si="493"/>
        <v>143.51668914504009</v>
      </c>
      <c r="GF158" s="80">
        <f t="shared" si="493"/>
        <v>51.461726039384637</v>
      </c>
      <c r="GG158" s="80">
        <f t="shared" si="493"/>
        <v>48.331308909843969</v>
      </c>
      <c r="GH158" s="80">
        <f t="shared" si="493"/>
        <v>48.868519216426371</v>
      </c>
      <c r="GI158" s="80">
        <f t="shared" si="493"/>
        <v>120.14257476978989</v>
      </c>
      <c r="GJ158" s="80">
        <f t="shared" si="493"/>
        <v>0</v>
      </c>
      <c r="GK158" s="80">
        <f t="shared" si="493"/>
        <v>22.974508236531907</v>
      </c>
      <c r="GL158" s="80">
        <f t="shared" si="493"/>
        <v>1037.8494194581713</v>
      </c>
      <c r="GM158" s="80">
        <f t="shared" si="493"/>
        <v>699.03627611954096</v>
      </c>
      <c r="GN158" s="80">
        <f t="shared" si="493"/>
        <v>2095.0567224301644</v>
      </c>
      <c r="GO158" s="80">
        <f t="shared" si="493"/>
        <v>144.78851149988154</v>
      </c>
      <c r="GP158" s="80">
        <f t="shared" si="493"/>
        <v>868.06169485406019</v>
      </c>
      <c r="GQ158" s="80">
        <f t="shared" si="493"/>
        <v>83.626330957601525</v>
      </c>
      <c r="GR158" s="80">
        <f t="shared" si="493"/>
        <v>413.79426088968233</v>
      </c>
      <c r="GS158" s="80">
        <f t="shared" si="493"/>
        <v>109.47651425913651</v>
      </c>
      <c r="GT158" s="80">
        <f t="shared" si="493"/>
        <v>2054.7079931763938</v>
      </c>
      <c r="GU158" s="80">
        <f t="shared" si="493"/>
        <v>2828.4756047739729</v>
      </c>
      <c r="GV158" s="80">
        <f t="shared" si="493"/>
        <v>290.95822856845518</v>
      </c>
      <c r="GW158" s="80">
        <f t="shared" si="493"/>
        <v>0</v>
      </c>
      <c r="GX158" s="80">
        <f t="shared" si="493"/>
        <v>5612.2817036902816</v>
      </c>
      <c r="GY158" s="80">
        <f t="shared" si="493"/>
        <v>11814.263923212693</v>
      </c>
      <c r="GZ158" s="80">
        <f t="shared" si="493"/>
        <v>0</v>
      </c>
      <c r="HA158" s="80">
        <f t="shared" si="493"/>
        <v>37.376554566393423</v>
      </c>
      <c r="HB158" s="80">
        <f t="shared" si="493"/>
        <v>5.4342085369883772</v>
      </c>
      <c r="HC158" s="80">
        <f t="shared" si="493"/>
        <v>17.283405469008322</v>
      </c>
      <c r="HD158" s="80">
        <f t="shared" si="493"/>
        <v>12520.195082216822</v>
      </c>
      <c r="HE158" s="80">
        <f t="shared" si="493"/>
        <v>1126.6962930300087</v>
      </c>
      <c r="HF158" s="80">
        <f t="shared" si="493"/>
        <v>285.14356652887665</v>
      </c>
      <c r="HG158" s="80">
        <f t="shared" si="493"/>
        <v>109.63743538419705</v>
      </c>
      <c r="HH158" s="80">
        <f t="shared" si="493"/>
        <v>699.78356595426169</v>
      </c>
      <c r="HI158" s="80">
        <f t="shared" si="493"/>
        <v>414.22677433595874</v>
      </c>
      <c r="HJ158" s="80">
        <f t="shared" si="493"/>
        <v>0</v>
      </c>
      <c r="HK158" s="80">
        <f t="shared" si="493"/>
        <v>7893.1491433314231</v>
      </c>
      <c r="HL158" s="80">
        <f t="shared" si="493"/>
        <v>161.93279288163745</v>
      </c>
      <c r="HM158" s="80">
        <f t="shared" si="493"/>
        <v>11.988137130116712</v>
      </c>
      <c r="HN158" s="80">
        <f t="shared" si="493"/>
        <v>232.59801039176514</v>
      </c>
      <c r="HO158" s="80">
        <f t="shared" si="493"/>
        <v>80.74524497232926</v>
      </c>
      <c r="HP158" s="80">
        <f t="shared" si="493"/>
        <v>2289.8407419847308</v>
      </c>
      <c r="HQ158" s="80">
        <f t="shared" si="493"/>
        <v>5631.4096087378557</v>
      </c>
      <c r="HR158" s="80">
        <f t="shared" si="493"/>
        <v>486.36405373401288</v>
      </c>
      <c r="HS158" s="80">
        <f t="shared" si="493"/>
        <v>811.8855295169102</v>
      </c>
      <c r="HT158" s="80">
        <f t="shared" si="493"/>
        <v>1169.1535018118766</v>
      </c>
      <c r="HU158" s="80">
        <f t="shared" ref="HU158:KF158" si="494">IF((HU136*$CT$167/10^18)&gt;1,(HU136*$CT$167/10^18),0)</f>
        <v>31.850392694728871</v>
      </c>
      <c r="HV158" s="80">
        <f t="shared" si="494"/>
        <v>55.100325807249234</v>
      </c>
      <c r="HW158" s="80">
        <f t="shared" si="494"/>
        <v>46.450597457002019</v>
      </c>
      <c r="HX158" s="80">
        <f t="shared" si="494"/>
        <v>136.37154967127742</v>
      </c>
      <c r="HY158" s="80">
        <f t="shared" si="494"/>
        <v>85.091822870875603</v>
      </c>
      <c r="HZ158" s="80">
        <f t="shared" si="494"/>
        <v>8.8719437479755108</v>
      </c>
      <c r="IA158" s="80">
        <f t="shared" si="494"/>
        <v>25.137832003318497</v>
      </c>
      <c r="IB158" s="80">
        <f t="shared" si="494"/>
        <v>371.43855024492603</v>
      </c>
      <c r="IC158" s="80">
        <f t="shared" si="494"/>
        <v>7117.2758217681021</v>
      </c>
      <c r="ID158" s="80">
        <f t="shared" si="494"/>
        <v>383.16354930133872</v>
      </c>
      <c r="IE158" s="80">
        <f t="shared" si="494"/>
        <v>266.15993513675323</v>
      </c>
      <c r="IF158" s="80">
        <f t="shared" si="494"/>
        <v>1718.1862491888105</v>
      </c>
      <c r="IG158" s="80">
        <f t="shared" si="494"/>
        <v>1568.4669469772061</v>
      </c>
      <c r="IH158" s="80">
        <f t="shared" si="494"/>
        <v>219.37303269259539</v>
      </c>
      <c r="II158" s="80">
        <f t="shared" si="494"/>
        <v>19.099321650637453</v>
      </c>
      <c r="IJ158" s="80">
        <f t="shared" si="494"/>
        <v>130.76618451546182</v>
      </c>
      <c r="IK158" s="80">
        <f t="shared" si="494"/>
        <v>1756.1428269706455</v>
      </c>
      <c r="IL158" s="80">
        <f t="shared" si="494"/>
        <v>1930.9599314385957</v>
      </c>
      <c r="IM158" s="80">
        <f t="shared" si="494"/>
        <v>2.0577011793816684</v>
      </c>
      <c r="IN158" s="80">
        <f t="shared" si="494"/>
        <v>905.98454873160915</v>
      </c>
      <c r="IO158" s="80">
        <f t="shared" si="494"/>
        <v>215.93743308720991</v>
      </c>
      <c r="IP158" s="80">
        <f t="shared" si="494"/>
        <v>979.88213145909447</v>
      </c>
      <c r="IQ158" s="80">
        <f t="shared" si="494"/>
        <v>2310.3255342391158</v>
      </c>
      <c r="IR158" s="80">
        <f t="shared" si="494"/>
        <v>5649.7210431194344</v>
      </c>
      <c r="IS158" s="80">
        <f t="shared" si="494"/>
        <v>3070.8705961478886</v>
      </c>
      <c r="IT158" s="80">
        <f t="shared" si="494"/>
        <v>7883.6056811459412</v>
      </c>
      <c r="IU158" s="80">
        <f t="shared" si="494"/>
        <v>294.26803774177034</v>
      </c>
      <c r="IV158" s="80">
        <f t="shared" si="494"/>
        <v>273.80193581056199</v>
      </c>
      <c r="IW158" s="80">
        <f t="shared" si="494"/>
        <v>7.1861225728961013</v>
      </c>
      <c r="IX158" s="80">
        <f t="shared" si="494"/>
        <v>140.01995692934236</v>
      </c>
      <c r="IY158" s="80">
        <f t="shared" si="494"/>
        <v>110.33286468195234</v>
      </c>
      <c r="IZ158" s="80">
        <f t="shared" si="494"/>
        <v>231.31564511150759</v>
      </c>
      <c r="JA158" s="80">
        <f t="shared" si="494"/>
        <v>287.60863507015051</v>
      </c>
      <c r="JB158" s="80">
        <f t="shared" si="494"/>
        <v>8614.4925917160544</v>
      </c>
      <c r="JC158" s="80">
        <f t="shared" si="494"/>
        <v>32.659544606741939</v>
      </c>
      <c r="JD158" s="80">
        <f t="shared" si="494"/>
        <v>547.83939842919779</v>
      </c>
      <c r="JE158" s="80">
        <f t="shared" si="494"/>
        <v>192.11896986736966</v>
      </c>
      <c r="JF158" s="80">
        <f t="shared" si="494"/>
        <v>38.265221465520234</v>
      </c>
      <c r="JG158" s="80">
        <f t="shared" si="494"/>
        <v>192.16723169072247</v>
      </c>
      <c r="JH158" s="80">
        <f t="shared" si="494"/>
        <v>0</v>
      </c>
      <c r="JI158" s="80">
        <f t="shared" si="494"/>
        <v>359.04488529423065</v>
      </c>
      <c r="JJ158" s="80">
        <f t="shared" si="494"/>
        <v>1879.4896265176976</v>
      </c>
      <c r="JK158" s="80">
        <f t="shared" si="494"/>
        <v>11483.542223494602</v>
      </c>
      <c r="JL158" s="80">
        <f t="shared" si="494"/>
        <v>831.43752344464838</v>
      </c>
      <c r="JM158" s="80">
        <f t="shared" si="494"/>
        <v>13.020326491887383</v>
      </c>
      <c r="JN158" s="80">
        <f t="shared" si="494"/>
        <v>191.69343522309774</v>
      </c>
      <c r="JO158" s="80">
        <f t="shared" si="494"/>
        <v>147.78615758069864</v>
      </c>
      <c r="JP158" s="80">
        <f t="shared" si="494"/>
        <v>366.76309628521807</v>
      </c>
      <c r="JQ158" s="80">
        <f t="shared" si="494"/>
        <v>428.02304534028343</v>
      </c>
      <c r="JR158" s="80">
        <f t="shared" si="494"/>
        <v>248.35844382643569</v>
      </c>
      <c r="JS158" s="80">
        <f t="shared" si="494"/>
        <v>345.09667315895138</v>
      </c>
      <c r="JT158" s="80">
        <f t="shared" si="494"/>
        <v>64.135333527053504</v>
      </c>
      <c r="JU158" s="80">
        <f t="shared" si="494"/>
        <v>651.13586456205917</v>
      </c>
      <c r="JV158" s="80">
        <f t="shared" si="494"/>
        <v>928.31734153825062</v>
      </c>
      <c r="JW158" s="80">
        <f t="shared" si="494"/>
        <v>2995.0099779688999</v>
      </c>
      <c r="JX158" s="80">
        <f t="shared" si="494"/>
        <v>3040.5758775412469</v>
      </c>
      <c r="JY158" s="80">
        <f t="shared" si="494"/>
        <v>27.875798052302649</v>
      </c>
      <c r="JZ158" s="80">
        <f t="shared" si="494"/>
        <v>17591.940758964316</v>
      </c>
      <c r="KA158" s="80">
        <f t="shared" si="494"/>
        <v>0</v>
      </c>
      <c r="KB158" s="80">
        <f t="shared" si="494"/>
        <v>18.461702093286494</v>
      </c>
      <c r="KC158" s="80">
        <f t="shared" si="494"/>
        <v>162.46420074455065</v>
      </c>
      <c r="KD158" s="80">
        <f t="shared" si="494"/>
        <v>95.07658028748925</v>
      </c>
      <c r="KE158" s="80">
        <f t="shared" si="494"/>
        <v>89.419159573966795</v>
      </c>
      <c r="KF158" s="80">
        <f t="shared" si="494"/>
        <v>0</v>
      </c>
      <c r="KG158" s="80">
        <f t="shared" ref="KG158:KR158" si="495">IF((KG136*$CT$167/10^18)&gt;1,(KG136*$CT$167/10^18),0)</f>
        <v>105.96990061154457</v>
      </c>
      <c r="KH158" s="80">
        <f t="shared" si="495"/>
        <v>2924.1645733346991</v>
      </c>
      <c r="KI158" s="80">
        <f t="shared" si="495"/>
        <v>684.13656005998394</v>
      </c>
      <c r="KJ158" s="80">
        <f t="shared" si="495"/>
        <v>3181.4148627774989</v>
      </c>
      <c r="KK158" s="80">
        <f t="shared" si="495"/>
        <v>25790.533705309317</v>
      </c>
      <c r="KL158" s="80">
        <f t="shared" si="495"/>
        <v>2974.8340831431501</v>
      </c>
      <c r="KM158" s="80">
        <f t="shared" si="495"/>
        <v>3.4295965547980436</v>
      </c>
      <c r="KN158" s="80">
        <f t="shared" si="495"/>
        <v>0</v>
      </c>
      <c r="KO158" s="80">
        <f t="shared" si="495"/>
        <v>446.73113690780116</v>
      </c>
      <c r="KP158" s="80">
        <f t="shared" si="495"/>
        <v>110.36615705503114</v>
      </c>
      <c r="KQ158" s="80">
        <f t="shared" si="495"/>
        <v>68.320105200010303</v>
      </c>
      <c r="KR158" s="80">
        <f t="shared" si="495"/>
        <v>303.76830132423595</v>
      </c>
    </row>
    <row r="159" spans="32:304" x14ac:dyDescent="0.15">
      <c r="AF159" s="78"/>
      <c r="AG159" s="78"/>
      <c r="CU159" s="82" t="s">
        <v>370</v>
      </c>
      <c r="CV159" s="83" t="s">
        <v>31</v>
      </c>
      <c r="CW159" s="80">
        <f t="shared" ref="CW159:FH159" si="496">IF((CW137*$CT$167/10^18)&gt;1,(CW137*$CT$167/10^18),0)</f>
        <v>324.99247388195948</v>
      </c>
      <c r="CX159" s="80">
        <f t="shared" si="496"/>
        <v>70.418287449432711</v>
      </c>
      <c r="CY159" s="80">
        <f t="shared" si="496"/>
        <v>0</v>
      </c>
      <c r="CZ159" s="80">
        <f t="shared" si="496"/>
        <v>0</v>
      </c>
      <c r="DA159" s="80">
        <f t="shared" si="496"/>
        <v>97.380315017905104</v>
      </c>
      <c r="DB159" s="80">
        <f t="shared" si="496"/>
        <v>67.991943740401709</v>
      </c>
      <c r="DC159" s="80">
        <f t="shared" si="496"/>
        <v>0</v>
      </c>
      <c r="DD159" s="80">
        <f t="shared" si="496"/>
        <v>0</v>
      </c>
      <c r="DE159" s="80">
        <f t="shared" si="496"/>
        <v>0</v>
      </c>
      <c r="DF159" s="80">
        <f t="shared" si="496"/>
        <v>0</v>
      </c>
      <c r="DG159" s="80">
        <f t="shared" si="496"/>
        <v>0</v>
      </c>
      <c r="DH159" s="80">
        <f t="shared" si="496"/>
        <v>0</v>
      </c>
      <c r="DI159" s="80">
        <f t="shared" si="496"/>
        <v>286.00952764758273</v>
      </c>
      <c r="DJ159" s="80">
        <f t="shared" si="496"/>
        <v>0</v>
      </c>
      <c r="DK159" s="80">
        <f t="shared" si="496"/>
        <v>0</v>
      </c>
      <c r="DL159" s="80">
        <f t="shared" si="496"/>
        <v>0</v>
      </c>
      <c r="DM159" s="80">
        <f t="shared" si="496"/>
        <v>30.612236364038406</v>
      </c>
      <c r="DN159" s="80">
        <f t="shared" si="496"/>
        <v>23456.480551897472</v>
      </c>
      <c r="DO159" s="80">
        <f t="shared" si="496"/>
        <v>0</v>
      </c>
      <c r="DP159" s="80">
        <f t="shared" si="496"/>
        <v>0</v>
      </c>
      <c r="DQ159" s="80">
        <f t="shared" si="496"/>
        <v>6.6644016095372933</v>
      </c>
      <c r="DR159" s="80">
        <f t="shared" si="496"/>
        <v>38.342738943460759</v>
      </c>
      <c r="DS159" s="80">
        <f t="shared" si="496"/>
        <v>5.2981592097565624</v>
      </c>
      <c r="DT159" s="80">
        <f t="shared" si="496"/>
        <v>2610.8984648675696</v>
      </c>
      <c r="DU159" s="80">
        <f t="shared" si="496"/>
        <v>0</v>
      </c>
      <c r="DV159" s="80">
        <f t="shared" si="496"/>
        <v>0</v>
      </c>
      <c r="DW159" s="80">
        <f t="shared" si="496"/>
        <v>638.02957785693968</v>
      </c>
      <c r="DX159" s="80">
        <f t="shared" si="496"/>
        <v>451.66434951132925</v>
      </c>
      <c r="DY159" s="80">
        <f t="shared" si="496"/>
        <v>194.62114435973874</v>
      </c>
      <c r="DZ159" s="80">
        <f t="shared" si="496"/>
        <v>0</v>
      </c>
      <c r="EA159" s="80">
        <f t="shared" si="496"/>
        <v>0</v>
      </c>
      <c r="EB159" s="80">
        <f t="shared" si="496"/>
        <v>0</v>
      </c>
      <c r="EC159" s="80">
        <f t="shared" si="496"/>
        <v>224.38978210493929</v>
      </c>
      <c r="ED159" s="80">
        <f t="shared" si="496"/>
        <v>220.58468044823886</v>
      </c>
      <c r="EE159" s="80">
        <f t="shared" si="496"/>
        <v>0</v>
      </c>
      <c r="EF159" s="80">
        <f t="shared" si="496"/>
        <v>0</v>
      </c>
      <c r="EG159" s="80">
        <f t="shared" si="496"/>
        <v>0</v>
      </c>
      <c r="EH159" s="80">
        <f t="shared" si="496"/>
        <v>0</v>
      </c>
      <c r="EI159" s="80">
        <f t="shared" si="496"/>
        <v>536.08032440172542</v>
      </c>
      <c r="EJ159" s="80">
        <f t="shared" si="496"/>
        <v>517.82850424961396</v>
      </c>
      <c r="EK159" s="80">
        <f t="shared" si="496"/>
        <v>1263.7751702083087</v>
      </c>
      <c r="EL159" s="80">
        <f t="shared" si="496"/>
        <v>0</v>
      </c>
      <c r="EM159" s="80">
        <f t="shared" si="496"/>
        <v>0</v>
      </c>
      <c r="EN159" s="80">
        <f t="shared" si="496"/>
        <v>0</v>
      </c>
      <c r="EO159" s="80">
        <f t="shared" si="496"/>
        <v>281.49803509382872</v>
      </c>
      <c r="EP159" s="80">
        <f t="shared" si="496"/>
        <v>0</v>
      </c>
      <c r="EQ159" s="80">
        <f t="shared" si="496"/>
        <v>494.95832000433353</v>
      </c>
      <c r="ER159" s="80">
        <f t="shared" si="496"/>
        <v>0</v>
      </c>
      <c r="ES159" s="80">
        <f t="shared" si="496"/>
        <v>7.5476479111178794</v>
      </c>
      <c r="ET159" s="80">
        <f t="shared" si="496"/>
        <v>0</v>
      </c>
      <c r="EU159" s="80">
        <f t="shared" si="496"/>
        <v>53.636912795951112</v>
      </c>
      <c r="EV159" s="80">
        <f t="shared" si="496"/>
        <v>33.037590646206368</v>
      </c>
      <c r="EW159" s="80">
        <f t="shared" si="496"/>
        <v>376.4716918159387</v>
      </c>
      <c r="EX159" s="80">
        <f t="shared" si="496"/>
        <v>628.59236289279363</v>
      </c>
      <c r="EY159" s="80">
        <f t="shared" si="496"/>
        <v>166.75707528727094</v>
      </c>
      <c r="EZ159" s="80">
        <f t="shared" si="496"/>
        <v>1623.4473500072056</v>
      </c>
      <c r="FA159" s="80">
        <f t="shared" si="496"/>
        <v>21.024528964481298</v>
      </c>
      <c r="FB159" s="80">
        <f t="shared" si="496"/>
        <v>54.591474943348587</v>
      </c>
      <c r="FC159" s="80">
        <f t="shared" si="496"/>
        <v>0</v>
      </c>
      <c r="FD159" s="80">
        <f t="shared" si="496"/>
        <v>135.07865046353209</v>
      </c>
      <c r="FE159" s="80">
        <f t="shared" si="496"/>
        <v>1629.0652664770582</v>
      </c>
      <c r="FF159" s="80">
        <f t="shared" si="496"/>
        <v>0</v>
      </c>
      <c r="FG159" s="80">
        <f t="shared" si="496"/>
        <v>0</v>
      </c>
      <c r="FH159" s="80">
        <f t="shared" si="496"/>
        <v>1515.512369820704</v>
      </c>
      <c r="FI159" s="80">
        <f t="shared" ref="FI159:HT159" si="497">IF((FI137*$CT$167/10^18)&gt;1,(FI137*$CT$167/10^18),0)</f>
        <v>18.002904902176688</v>
      </c>
      <c r="FJ159" s="80">
        <f t="shared" si="497"/>
        <v>5.1345615958647031</v>
      </c>
      <c r="FK159" s="80">
        <f t="shared" si="497"/>
        <v>745.04412375110189</v>
      </c>
      <c r="FL159" s="80">
        <f t="shared" si="497"/>
        <v>0</v>
      </c>
      <c r="FM159" s="80">
        <f t="shared" si="497"/>
        <v>0</v>
      </c>
      <c r="FN159" s="80">
        <f t="shared" si="497"/>
        <v>0</v>
      </c>
      <c r="FO159" s="80">
        <f t="shared" si="497"/>
        <v>0</v>
      </c>
      <c r="FP159" s="80">
        <f t="shared" si="497"/>
        <v>0</v>
      </c>
      <c r="FQ159" s="80">
        <f t="shared" si="497"/>
        <v>32.640769573921553</v>
      </c>
      <c r="FR159" s="80">
        <f t="shared" si="497"/>
        <v>0</v>
      </c>
      <c r="FS159" s="80">
        <f t="shared" si="497"/>
        <v>98.677389152024546</v>
      </c>
      <c r="FT159" s="80">
        <f t="shared" si="497"/>
        <v>1663.5044987911626</v>
      </c>
      <c r="FU159" s="80">
        <f t="shared" si="497"/>
        <v>0</v>
      </c>
      <c r="FV159" s="80">
        <f t="shared" si="497"/>
        <v>0</v>
      </c>
      <c r="FW159" s="80">
        <f t="shared" si="497"/>
        <v>0</v>
      </c>
      <c r="FX159" s="80">
        <f t="shared" si="497"/>
        <v>10.510489882232713</v>
      </c>
      <c r="FY159" s="80">
        <f t="shared" si="497"/>
        <v>0</v>
      </c>
      <c r="FZ159" s="80">
        <f t="shared" si="497"/>
        <v>771.855648255196</v>
      </c>
      <c r="GA159" s="80">
        <f t="shared" si="497"/>
        <v>0</v>
      </c>
      <c r="GB159" s="80">
        <f t="shared" si="497"/>
        <v>0</v>
      </c>
      <c r="GC159" s="80">
        <f t="shared" si="497"/>
        <v>141.36728313509607</v>
      </c>
      <c r="GD159" s="80">
        <f t="shared" si="497"/>
        <v>3163.464663085037</v>
      </c>
      <c r="GE159" s="80">
        <f t="shared" si="497"/>
        <v>56.927640222626493</v>
      </c>
      <c r="GF159" s="80">
        <f t="shared" si="497"/>
        <v>0</v>
      </c>
      <c r="GG159" s="80">
        <f t="shared" si="497"/>
        <v>83.239430124062878</v>
      </c>
      <c r="GH159" s="80">
        <f t="shared" si="497"/>
        <v>163.07025343058555</v>
      </c>
      <c r="GI159" s="80">
        <f t="shared" si="497"/>
        <v>734.49003147873782</v>
      </c>
      <c r="GJ159" s="80">
        <f t="shared" si="497"/>
        <v>105.88935922839072</v>
      </c>
      <c r="GK159" s="80">
        <f t="shared" si="497"/>
        <v>47.970763371051234</v>
      </c>
      <c r="GL159" s="80">
        <f t="shared" si="497"/>
        <v>10.250596272812937</v>
      </c>
      <c r="GM159" s="80">
        <f t="shared" si="497"/>
        <v>342.11127719556657</v>
      </c>
      <c r="GN159" s="80">
        <f t="shared" si="497"/>
        <v>0</v>
      </c>
      <c r="GO159" s="80">
        <f t="shared" si="497"/>
        <v>0</v>
      </c>
      <c r="GP159" s="80">
        <f t="shared" si="497"/>
        <v>134.939824736297</v>
      </c>
      <c r="GQ159" s="80">
        <f t="shared" si="497"/>
        <v>25.052942230960586</v>
      </c>
      <c r="GR159" s="80">
        <f t="shared" si="497"/>
        <v>127.83452810439621</v>
      </c>
      <c r="GS159" s="80">
        <f t="shared" si="497"/>
        <v>0</v>
      </c>
      <c r="GT159" s="80">
        <f t="shared" si="497"/>
        <v>7.7945756228886207</v>
      </c>
      <c r="GU159" s="80">
        <f t="shared" si="497"/>
        <v>1930.1746216345859</v>
      </c>
      <c r="GV159" s="80">
        <f t="shared" si="497"/>
        <v>71.823589513987912</v>
      </c>
      <c r="GW159" s="80">
        <f t="shared" si="497"/>
        <v>1022.3066090479525</v>
      </c>
      <c r="GX159" s="80">
        <f t="shared" si="497"/>
        <v>39.416933578995007</v>
      </c>
      <c r="GY159" s="80">
        <f t="shared" si="497"/>
        <v>412.7166713673958</v>
      </c>
      <c r="GZ159" s="80">
        <f t="shared" si="497"/>
        <v>1460.5634688579214</v>
      </c>
      <c r="HA159" s="80">
        <f t="shared" si="497"/>
        <v>29.043643659474593</v>
      </c>
      <c r="HB159" s="80">
        <f t="shared" si="497"/>
        <v>0</v>
      </c>
      <c r="HC159" s="80">
        <f t="shared" si="497"/>
        <v>0</v>
      </c>
      <c r="HD159" s="80">
        <f t="shared" si="497"/>
        <v>1584.6740726666037</v>
      </c>
      <c r="HE159" s="80">
        <f t="shared" si="497"/>
        <v>35.024824140622584</v>
      </c>
      <c r="HF159" s="80">
        <f t="shared" si="497"/>
        <v>575.50178839047078</v>
      </c>
      <c r="HG159" s="80">
        <f t="shared" si="497"/>
        <v>25.169778286127308</v>
      </c>
      <c r="HH159" s="80">
        <f t="shared" si="497"/>
        <v>24.846417632317923</v>
      </c>
      <c r="HI159" s="80">
        <f t="shared" si="497"/>
        <v>29.241527395943105</v>
      </c>
      <c r="HJ159" s="80">
        <f t="shared" si="497"/>
        <v>0</v>
      </c>
      <c r="HK159" s="80">
        <f t="shared" si="497"/>
        <v>2338.6251515603162</v>
      </c>
      <c r="HL159" s="80">
        <f t="shared" si="497"/>
        <v>4.1066801475465864</v>
      </c>
      <c r="HM159" s="80">
        <f t="shared" si="497"/>
        <v>99.246257935449819</v>
      </c>
      <c r="HN159" s="80">
        <f t="shared" si="497"/>
        <v>0</v>
      </c>
      <c r="HO159" s="80">
        <f t="shared" si="497"/>
        <v>23.192876294877138</v>
      </c>
      <c r="HP159" s="80">
        <f t="shared" si="497"/>
        <v>0</v>
      </c>
      <c r="HQ159" s="80">
        <f t="shared" si="497"/>
        <v>567.56635669559887</v>
      </c>
      <c r="HR159" s="80">
        <f t="shared" si="497"/>
        <v>886.741339377705</v>
      </c>
      <c r="HS159" s="80">
        <f t="shared" si="497"/>
        <v>478.2355538695241</v>
      </c>
      <c r="HT159" s="80">
        <f t="shared" si="497"/>
        <v>112.24831298736103</v>
      </c>
      <c r="HU159" s="80">
        <f t="shared" ref="HU159:KF159" si="498">IF((HU137*$CT$167/10^18)&gt;1,(HU137*$CT$167/10^18),0)</f>
        <v>146.31784551713065</v>
      </c>
      <c r="HV159" s="80">
        <f t="shared" si="498"/>
        <v>0</v>
      </c>
      <c r="HW159" s="80">
        <f t="shared" si="498"/>
        <v>19.008636642230506</v>
      </c>
      <c r="HX159" s="80">
        <f t="shared" si="498"/>
        <v>0</v>
      </c>
      <c r="HY159" s="80">
        <f t="shared" si="498"/>
        <v>0</v>
      </c>
      <c r="HZ159" s="80">
        <f t="shared" si="498"/>
        <v>0</v>
      </c>
      <c r="IA159" s="80">
        <f t="shared" si="498"/>
        <v>3.0307417241686982</v>
      </c>
      <c r="IB159" s="80">
        <f t="shared" si="498"/>
        <v>0</v>
      </c>
      <c r="IC159" s="80">
        <f t="shared" si="498"/>
        <v>764.19729475555675</v>
      </c>
      <c r="ID159" s="80">
        <f t="shared" si="498"/>
        <v>0</v>
      </c>
      <c r="IE159" s="80">
        <f t="shared" si="498"/>
        <v>21.153749863920197</v>
      </c>
      <c r="IF159" s="80">
        <f t="shared" si="498"/>
        <v>61.789611918575503</v>
      </c>
      <c r="IG159" s="80">
        <f t="shared" si="498"/>
        <v>0</v>
      </c>
      <c r="IH159" s="80">
        <f t="shared" si="498"/>
        <v>0</v>
      </c>
      <c r="II159" s="80">
        <f t="shared" si="498"/>
        <v>0</v>
      </c>
      <c r="IJ159" s="80">
        <f t="shared" si="498"/>
        <v>67.69823825334916</v>
      </c>
      <c r="IK159" s="80">
        <f t="shared" si="498"/>
        <v>24.815124039055682</v>
      </c>
      <c r="IL159" s="80">
        <f t="shared" si="498"/>
        <v>0</v>
      </c>
      <c r="IM159" s="80">
        <f t="shared" si="498"/>
        <v>4.6729244633841036</v>
      </c>
      <c r="IN159" s="80">
        <f t="shared" si="498"/>
        <v>69.808877028635919</v>
      </c>
      <c r="IO159" s="80">
        <f t="shared" si="498"/>
        <v>406.59849986227516</v>
      </c>
      <c r="IP159" s="80">
        <f t="shared" si="498"/>
        <v>47.285680479933589</v>
      </c>
      <c r="IQ159" s="80">
        <f t="shared" si="498"/>
        <v>304.65211903660105</v>
      </c>
      <c r="IR159" s="80">
        <f t="shared" si="498"/>
        <v>0</v>
      </c>
      <c r="IS159" s="80">
        <f t="shared" si="498"/>
        <v>2295.1452671394281</v>
      </c>
      <c r="IT159" s="80">
        <f t="shared" si="498"/>
        <v>0</v>
      </c>
      <c r="IU159" s="80">
        <f t="shared" si="498"/>
        <v>10.204337796998194</v>
      </c>
      <c r="IV159" s="80">
        <f t="shared" si="498"/>
        <v>0</v>
      </c>
      <c r="IW159" s="80">
        <f t="shared" si="498"/>
        <v>0</v>
      </c>
      <c r="IX159" s="80">
        <f t="shared" si="498"/>
        <v>31.328191210628724</v>
      </c>
      <c r="IY159" s="80">
        <f t="shared" si="498"/>
        <v>0</v>
      </c>
      <c r="IZ159" s="80">
        <f t="shared" si="498"/>
        <v>0</v>
      </c>
      <c r="JA159" s="80">
        <f t="shared" si="498"/>
        <v>124.07111781157997</v>
      </c>
      <c r="JB159" s="80">
        <f t="shared" si="498"/>
        <v>118.11586987351083</v>
      </c>
      <c r="JC159" s="80">
        <f t="shared" si="498"/>
        <v>0</v>
      </c>
      <c r="JD159" s="80">
        <f t="shared" si="498"/>
        <v>8.747806368059031</v>
      </c>
      <c r="JE159" s="80">
        <f t="shared" si="498"/>
        <v>0</v>
      </c>
      <c r="JF159" s="80">
        <f t="shared" si="498"/>
        <v>0</v>
      </c>
      <c r="JG159" s="80">
        <f t="shared" si="498"/>
        <v>684.07192823410571</v>
      </c>
      <c r="JH159" s="80">
        <f t="shared" si="498"/>
        <v>322.95095068826004</v>
      </c>
      <c r="JI159" s="80">
        <f t="shared" si="498"/>
        <v>118.51503745866279</v>
      </c>
      <c r="JJ159" s="80">
        <f t="shared" si="498"/>
        <v>355.72480239429308</v>
      </c>
      <c r="JK159" s="80">
        <f t="shared" si="498"/>
        <v>0</v>
      </c>
      <c r="JL159" s="80">
        <f t="shared" si="498"/>
        <v>4959.9173621790824</v>
      </c>
      <c r="JM159" s="80">
        <f t="shared" si="498"/>
        <v>0</v>
      </c>
      <c r="JN159" s="80">
        <f t="shared" si="498"/>
        <v>0</v>
      </c>
      <c r="JO159" s="80">
        <f t="shared" si="498"/>
        <v>0</v>
      </c>
      <c r="JP159" s="80">
        <f t="shared" si="498"/>
        <v>0</v>
      </c>
      <c r="JQ159" s="80">
        <f t="shared" si="498"/>
        <v>0</v>
      </c>
      <c r="JR159" s="80">
        <f t="shared" si="498"/>
        <v>321.82635140580163</v>
      </c>
      <c r="JS159" s="80">
        <f t="shared" si="498"/>
        <v>0</v>
      </c>
      <c r="JT159" s="80">
        <f t="shared" si="498"/>
        <v>6856.1076537474546</v>
      </c>
      <c r="JU159" s="80">
        <f t="shared" si="498"/>
        <v>2162.9755739273282</v>
      </c>
      <c r="JV159" s="80">
        <f t="shared" si="498"/>
        <v>903.49626659087505</v>
      </c>
      <c r="JW159" s="80">
        <f t="shared" si="498"/>
        <v>675.89144623759012</v>
      </c>
      <c r="JX159" s="80">
        <f t="shared" si="498"/>
        <v>245.65543662280024</v>
      </c>
      <c r="JY159" s="80">
        <f t="shared" si="498"/>
        <v>0</v>
      </c>
      <c r="JZ159" s="80">
        <f t="shared" si="498"/>
        <v>15431.587392554424</v>
      </c>
      <c r="KA159" s="80">
        <f t="shared" si="498"/>
        <v>0</v>
      </c>
      <c r="KB159" s="80">
        <f t="shared" si="498"/>
        <v>0</v>
      </c>
      <c r="KC159" s="80">
        <f t="shared" si="498"/>
        <v>293.1573657433558</v>
      </c>
      <c r="KD159" s="80">
        <f t="shared" si="498"/>
        <v>1028.7998376468722</v>
      </c>
      <c r="KE159" s="80">
        <f t="shared" si="498"/>
        <v>10.049117367583445</v>
      </c>
      <c r="KF159" s="80">
        <f t="shared" si="498"/>
        <v>300.41674254442654</v>
      </c>
      <c r="KG159" s="80">
        <f t="shared" ref="KG159:KR159" si="499">IF((KG137*$CT$167/10^18)&gt;1,(KG137*$CT$167/10^18),0)</f>
        <v>0</v>
      </c>
      <c r="KH159" s="80">
        <f t="shared" si="499"/>
        <v>0</v>
      </c>
      <c r="KI159" s="80">
        <f t="shared" si="499"/>
        <v>246.39478878218711</v>
      </c>
      <c r="KJ159" s="80">
        <f t="shared" si="499"/>
        <v>0</v>
      </c>
      <c r="KK159" s="80">
        <f t="shared" si="499"/>
        <v>369.06734155281481</v>
      </c>
      <c r="KL159" s="80">
        <f t="shared" si="499"/>
        <v>0</v>
      </c>
      <c r="KM159" s="80">
        <f t="shared" si="499"/>
        <v>0</v>
      </c>
      <c r="KN159" s="80">
        <f t="shared" si="499"/>
        <v>22.875785518129511</v>
      </c>
      <c r="KO159" s="80">
        <f t="shared" si="499"/>
        <v>0</v>
      </c>
      <c r="KP159" s="80">
        <f t="shared" si="499"/>
        <v>0</v>
      </c>
      <c r="KQ159" s="80">
        <f t="shared" si="499"/>
        <v>0</v>
      </c>
      <c r="KR159" s="80">
        <f t="shared" si="499"/>
        <v>0</v>
      </c>
    </row>
    <row r="160" spans="32:304" x14ac:dyDescent="0.15">
      <c r="AF160" s="78"/>
      <c r="AG160" s="78"/>
      <c r="CU160" s="82" t="s">
        <v>369</v>
      </c>
      <c r="CV160" s="83" t="s">
        <v>32</v>
      </c>
      <c r="CW160" s="80">
        <f t="shared" ref="CW160:FH160" si="500">IF((CW138*$CT$167/10^18)&gt;1,(CW138*$CT$167/10^18),0)</f>
        <v>0</v>
      </c>
      <c r="CX160" s="80">
        <f t="shared" si="500"/>
        <v>0</v>
      </c>
      <c r="CY160" s="80">
        <f t="shared" si="500"/>
        <v>0</v>
      </c>
      <c r="CZ160" s="80">
        <f t="shared" si="500"/>
        <v>0</v>
      </c>
      <c r="DA160" s="80">
        <f t="shared" si="500"/>
        <v>0</v>
      </c>
      <c r="DB160" s="80">
        <f t="shared" si="500"/>
        <v>0</v>
      </c>
      <c r="DC160" s="80">
        <f t="shared" si="500"/>
        <v>0</v>
      </c>
      <c r="DD160" s="80">
        <f t="shared" si="500"/>
        <v>0</v>
      </c>
      <c r="DE160" s="80">
        <f t="shared" si="500"/>
        <v>0</v>
      </c>
      <c r="DF160" s="80">
        <f t="shared" si="500"/>
        <v>0</v>
      </c>
      <c r="DG160" s="80">
        <f t="shared" si="500"/>
        <v>0</v>
      </c>
      <c r="DH160" s="80">
        <f t="shared" si="500"/>
        <v>504.51601877351987</v>
      </c>
      <c r="DI160" s="80">
        <f t="shared" si="500"/>
        <v>0</v>
      </c>
      <c r="DJ160" s="80">
        <f t="shared" si="500"/>
        <v>0</v>
      </c>
      <c r="DK160" s="80">
        <f t="shared" si="500"/>
        <v>0</v>
      </c>
      <c r="DL160" s="80">
        <f t="shared" si="500"/>
        <v>0</v>
      </c>
      <c r="DM160" s="80">
        <f t="shared" si="500"/>
        <v>0</v>
      </c>
      <c r="DN160" s="80">
        <f t="shared" si="500"/>
        <v>0</v>
      </c>
      <c r="DO160" s="80">
        <f t="shared" si="500"/>
        <v>0</v>
      </c>
      <c r="DP160" s="80">
        <f t="shared" si="500"/>
        <v>0</v>
      </c>
      <c r="DQ160" s="80">
        <f t="shared" si="500"/>
        <v>0</v>
      </c>
      <c r="DR160" s="80">
        <f t="shared" si="500"/>
        <v>0</v>
      </c>
      <c r="DS160" s="80">
        <f t="shared" si="500"/>
        <v>0</v>
      </c>
      <c r="DT160" s="80">
        <f t="shared" si="500"/>
        <v>58888.171045486051</v>
      </c>
      <c r="DU160" s="80">
        <f t="shared" si="500"/>
        <v>137.82550382264427</v>
      </c>
      <c r="DV160" s="80">
        <f t="shared" si="500"/>
        <v>440.14155997177807</v>
      </c>
      <c r="DW160" s="80">
        <f t="shared" si="500"/>
        <v>0</v>
      </c>
      <c r="DX160" s="80">
        <f t="shared" si="500"/>
        <v>0</v>
      </c>
      <c r="DY160" s="80">
        <f t="shared" si="500"/>
        <v>0</v>
      </c>
      <c r="DZ160" s="80">
        <f t="shared" si="500"/>
        <v>0</v>
      </c>
      <c r="EA160" s="80">
        <f t="shared" si="500"/>
        <v>0</v>
      </c>
      <c r="EB160" s="80">
        <f t="shared" si="500"/>
        <v>0</v>
      </c>
      <c r="EC160" s="80">
        <f t="shared" si="500"/>
        <v>2307.604347293387</v>
      </c>
      <c r="ED160" s="80">
        <f t="shared" si="500"/>
        <v>0</v>
      </c>
      <c r="EE160" s="80">
        <f t="shared" si="500"/>
        <v>876.83550941226838</v>
      </c>
      <c r="EF160" s="80">
        <f t="shared" si="500"/>
        <v>0</v>
      </c>
      <c r="EG160" s="80">
        <f t="shared" si="500"/>
        <v>0</v>
      </c>
      <c r="EH160" s="80">
        <f t="shared" si="500"/>
        <v>0</v>
      </c>
      <c r="EI160" s="80">
        <f t="shared" si="500"/>
        <v>0</v>
      </c>
      <c r="EJ160" s="80">
        <f t="shared" si="500"/>
        <v>0</v>
      </c>
      <c r="EK160" s="80">
        <f t="shared" si="500"/>
        <v>95.144077459967605</v>
      </c>
      <c r="EL160" s="80">
        <f t="shared" si="500"/>
        <v>0</v>
      </c>
      <c r="EM160" s="80">
        <f t="shared" si="500"/>
        <v>0</v>
      </c>
      <c r="EN160" s="80">
        <f t="shared" si="500"/>
        <v>0</v>
      </c>
      <c r="EO160" s="80">
        <f t="shared" si="500"/>
        <v>0</v>
      </c>
      <c r="EP160" s="80">
        <f t="shared" si="500"/>
        <v>0</v>
      </c>
      <c r="EQ160" s="80">
        <f t="shared" si="500"/>
        <v>0</v>
      </c>
      <c r="ER160" s="80">
        <f t="shared" si="500"/>
        <v>0</v>
      </c>
      <c r="ES160" s="80">
        <f t="shared" si="500"/>
        <v>0</v>
      </c>
      <c r="ET160" s="80">
        <f t="shared" si="500"/>
        <v>0</v>
      </c>
      <c r="EU160" s="80">
        <f t="shared" si="500"/>
        <v>0</v>
      </c>
      <c r="EV160" s="80">
        <f t="shared" si="500"/>
        <v>0</v>
      </c>
      <c r="EW160" s="80">
        <f t="shared" si="500"/>
        <v>195.61536424792945</v>
      </c>
      <c r="EX160" s="80">
        <f t="shared" si="500"/>
        <v>0</v>
      </c>
      <c r="EY160" s="80">
        <f t="shared" si="500"/>
        <v>659.73846769990791</v>
      </c>
      <c r="EZ160" s="80">
        <f t="shared" si="500"/>
        <v>3956.9548698532822</v>
      </c>
      <c r="FA160" s="80">
        <f t="shared" si="500"/>
        <v>111.51934041287886</v>
      </c>
      <c r="FB160" s="80">
        <f t="shared" si="500"/>
        <v>0</v>
      </c>
      <c r="FC160" s="80">
        <f t="shared" si="500"/>
        <v>0</v>
      </c>
      <c r="FD160" s="80">
        <f t="shared" si="500"/>
        <v>7412.5389693317966</v>
      </c>
      <c r="FE160" s="80">
        <f t="shared" si="500"/>
        <v>0</v>
      </c>
      <c r="FF160" s="80">
        <f t="shared" si="500"/>
        <v>287.95539387529038</v>
      </c>
      <c r="FG160" s="80">
        <f t="shared" si="500"/>
        <v>0</v>
      </c>
      <c r="FH160" s="80">
        <f t="shared" si="500"/>
        <v>290.82404618292924</v>
      </c>
      <c r="FI160" s="80">
        <f t="shared" ref="FI160:HT160" si="501">IF((FI138*$CT$167/10^18)&gt;1,(FI138*$CT$167/10^18),0)</f>
        <v>169.16317963819722</v>
      </c>
      <c r="FJ160" s="80">
        <f t="shared" si="501"/>
        <v>0</v>
      </c>
      <c r="FK160" s="80">
        <f t="shared" si="501"/>
        <v>0</v>
      </c>
      <c r="FL160" s="80">
        <f t="shared" si="501"/>
        <v>0</v>
      </c>
      <c r="FM160" s="80">
        <f t="shared" si="501"/>
        <v>0</v>
      </c>
      <c r="FN160" s="80">
        <f t="shared" si="501"/>
        <v>0</v>
      </c>
      <c r="FO160" s="80">
        <f t="shared" si="501"/>
        <v>0</v>
      </c>
      <c r="FP160" s="80">
        <f t="shared" si="501"/>
        <v>404.09856531738552</v>
      </c>
      <c r="FQ160" s="80">
        <f t="shared" si="501"/>
        <v>0</v>
      </c>
      <c r="FR160" s="80">
        <f t="shared" si="501"/>
        <v>0</v>
      </c>
      <c r="FS160" s="80">
        <f t="shared" si="501"/>
        <v>0</v>
      </c>
      <c r="FT160" s="80">
        <f t="shared" si="501"/>
        <v>0</v>
      </c>
      <c r="FU160" s="80">
        <f t="shared" si="501"/>
        <v>0</v>
      </c>
      <c r="FV160" s="80">
        <f t="shared" si="501"/>
        <v>0</v>
      </c>
      <c r="FW160" s="80">
        <f t="shared" si="501"/>
        <v>0</v>
      </c>
      <c r="FX160" s="80">
        <f t="shared" si="501"/>
        <v>1022.1897214682887</v>
      </c>
      <c r="FY160" s="80">
        <f t="shared" si="501"/>
        <v>0</v>
      </c>
      <c r="FZ160" s="80">
        <f t="shared" si="501"/>
        <v>0</v>
      </c>
      <c r="GA160" s="80">
        <f t="shared" si="501"/>
        <v>0</v>
      </c>
      <c r="GB160" s="80">
        <f t="shared" si="501"/>
        <v>0</v>
      </c>
      <c r="GC160" s="80">
        <f t="shared" si="501"/>
        <v>92.038711230172396</v>
      </c>
      <c r="GD160" s="80">
        <f t="shared" si="501"/>
        <v>486.43462971334134</v>
      </c>
      <c r="GE160" s="80">
        <f t="shared" si="501"/>
        <v>0</v>
      </c>
      <c r="GF160" s="80">
        <f t="shared" si="501"/>
        <v>16.929395356145591</v>
      </c>
      <c r="GG160" s="80">
        <f t="shared" si="501"/>
        <v>0</v>
      </c>
      <c r="GH160" s="80">
        <f t="shared" si="501"/>
        <v>0</v>
      </c>
      <c r="GI160" s="80">
        <f t="shared" si="501"/>
        <v>0</v>
      </c>
      <c r="GJ160" s="80">
        <f t="shared" si="501"/>
        <v>0</v>
      </c>
      <c r="GK160" s="80">
        <f t="shared" si="501"/>
        <v>0</v>
      </c>
      <c r="GL160" s="80">
        <f t="shared" si="501"/>
        <v>241.53452818017797</v>
      </c>
      <c r="GM160" s="80">
        <f t="shared" si="501"/>
        <v>1225.0394212226001</v>
      </c>
      <c r="GN160" s="80">
        <f t="shared" si="501"/>
        <v>112.38245690132571</v>
      </c>
      <c r="GO160" s="80">
        <f t="shared" si="501"/>
        <v>0</v>
      </c>
      <c r="GP160" s="80">
        <f t="shared" si="501"/>
        <v>228.3805757366022</v>
      </c>
      <c r="GQ160" s="80">
        <f t="shared" si="501"/>
        <v>0</v>
      </c>
      <c r="GR160" s="80">
        <f t="shared" si="501"/>
        <v>0</v>
      </c>
      <c r="GS160" s="80">
        <f t="shared" si="501"/>
        <v>0</v>
      </c>
      <c r="GT160" s="80">
        <f t="shared" si="501"/>
        <v>1045.4474554199362</v>
      </c>
      <c r="GU160" s="80">
        <f t="shared" si="501"/>
        <v>5391.35911827359</v>
      </c>
      <c r="GV160" s="80">
        <f t="shared" si="501"/>
        <v>1301.1018253203206</v>
      </c>
      <c r="GW160" s="80">
        <f t="shared" si="501"/>
        <v>0</v>
      </c>
      <c r="GX160" s="80">
        <f t="shared" si="501"/>
        <v>0</v>
      </c>
      <c r="GY160" s="80">
        <f t="shared" si="501"/>
        <v>107.73020813741114</v>
      </c>
      <c r="GZ160" s="80">
        <f t="shared" si="501"/>
        <v>0</v>
      </c>
      <c r="HA160" s="80">
        <f t="shared" si="501"/>
        <v>0</v>
      </c>
      <c r="HB160" s="80">
        <f t="shared" si="501"/>
        <v>0</v>
      </c>
      <c r="HC160" s="80">
        <f t="shared" si="501"/>
        <v>0</v>
      </c>
      <c r="HD160" s="80">
        <f t="shared" si="501"/>
        <v>2125.4595916520684</v>
      </c>
      <c r="HE160" s="80">
        <f t="shared" si="501"/>
        <v>0</v>
      </c>
      <c r="HF160" s="80">
        <f t="shared" si="501"/>
        <v>1413.9317760768397</v>
      </c>
      <c r="HG160" s="80">
        <f t="shared" si="501"/>
        <v>0</v>
      </c>
      <c r="HH160" s="80">
        <f t="shared" si="501"/>
        <v>0</v>
      </c>
      <c r="HI160" s="80">
        <f t="shared" si="501"/>
        <v>0</v>
      </c>
      <c r="HJ160" s="80">
        <f t="shared" si="501"/>
        <v>0</v>
      </c>
      <c r="HK160" s="80">
        <f t="shared" si="501"/>
        <v>0</v>
      </c>
      <c r="HL160" s="80">
        <f t="shared" si="501"/>
        <v>0</v>
      </c>
      <c r="HM160" s="80">
        <f t="shared" si="501"/>
        <v>0</v>
      </c>
      <c r="HN160" s="80">
        <f t="shared" si="501"/>
        <v>0</v>
      </c>
      <c r="HO160" s="80">
        <f t="shared" si="501"/>
        <v>99.177140024310177</v>
      </c>
      <c r="HP160" s="80">
        <f t="shared" si="501"/>
        <v>0</v>
      </c>
      <c r="HQ160" s="80">
        <f t="shared" si="501"/>
        <v>1707.2507840243397</v>
      </c>
      <c r="HR160" s="80">
        <f t="shared" si="501"/>
        <v>0</v>
      </c>
      <c r="HS160" s="80">
        <f t="shared" si="501"/>
        <v>0</v>
      </c>
      <c r="HT160" s="80">
        <f t="shared" si="501"/>
        <v>0</v>
      </c>
      <c r="HU160" s="80">
        <f t="shared" ref="HU160:KF160" si="502">IF((HU138*$CT$167/10^18)&gt;1,(HU138*$CT$167/10^18),0)</f>
        <v>0</v>
      </c>
      <c r="HV160" s="80">
        <f t="shared" si="502"/>
        <v>0</v>
      </c>
      <c r="HW160" s="80">
        <f t="shared" si="502"/>
        <v>0</v>
      </c>
      <c r="HX160" s="80">
        <f t="shared" si="502"/>
        <v>0</v>
      </c>
      <c r="HY160" s="80">
        <f t="shared" si="502"/>
        <v>0</v>
      </c>
      <c r="HZ160" s="80">
        <f t="shared" si="502"/>
        <v>0</v>
      </c>
      <c r="IA160" s="80">
        <f t="shared" si="502"/>
        <v>0</v>
      </c>
      <c r="IB160" s="80">
        <f t="shared" si="502"/>
        <v>0</v>
      </c>
      <c r="IC160" s="80">
        <f t="shared" si="502"/>
        <v>568.40431306408721</v>
      </c>
      <c r="ID160" s="80">
        <f t="shared" si="502"/>
        <v>0</v>
      </c>
      <c r="IE160" s="80">
        <f t="shared" si="502"/>
        <v>423.15610828248339</v>
      </c>
      <c r="IF160" s="80">
        <f t="shared" si="502"/>
        <v>744.3439440004928</v>
      </c>
      <c r="IG160" s="80">
        <f t="shared" si="502"/>
        <v>0</v>
      </c>
      <c r="IH160" s="80">
        <f t="shared" si="502"/>
        <v>0</v>
      </c>
      <c r="II160" s="80">
        <f t="shared" si="502"/>
        <v>0</v>
      </c>
      <c r="IJ160" s="80">
        <f t="shared" si="502"/>
        <v>190.00512094046266</v>
      </c>
      <c r="IK160" s="80">
        <f t="shared" si="502"/>
        <v>4771.0292740422965</v>
      </c>
      <c r="IL160" s="80">
        <f t="shared" si="502"/>
        <v>0</v>
      </c>
      <c r="IM160" s="80">
        <f t="shared" si="502"/>
        <v>0</v>
      </c>
      <c r="IN160" s="80">
        <f t="shared" si="502"/>
        <v>0</v>
      </c>
      <c r="IO160" s="80">
        <f t="shared" si="502"/>
        <v>0</v>
      </c>
      <c r="IP160" s="80">
        <f t="shared" si="502"/>
        <v>0</v>
      </c>
      <c r="IQ160" s="80">
        <f t="shared" si="502"/>
        <v>220.31887335783281</v>
      </c>
      <c r="IR160" s="80">
        <f t="shared" si="502"/>
        <v>0</v>
      </c>
      <c r="IS160" s="80">
        <f t="shared" si="502"/>
        <v>140.83905173172036</v>
      </c>
      <c r="IT160" s="80">
        <f t="shared" si="502"/>
        <v>0</v>
      </c>
      <c r="IU160" s="80">
        <f t="shared" si="502"/>
        <v>0</v>
      </c>
      <c r="IV160" s="80">
        <f t="shared" si="502"/>
        <v>0</v>
      </c>
      <c r="IW160" s="80">
        <f t="shared" si="502"/>
        <v>0</v>
      </c>
      <c r="IX160" s="80">
        <f t="shared" si="502"/>
        <v>0</v>
      </c>
      <c r="IY160" s="80">
        <f t="shared" si="502"/>
        <v>0</v>
      </c>
      <c r="IZ160" s="80">
        <f t="shared" si="502"/>
        <v>0</v>
      </c>
      <c r="JA160" s="80">
        <f t="shared" si="502"/>
        <v>110.59458211832852</v>
      </c>
      <c r="JB160" s="80">
        <f t="shared" si="502"/>
        <v>0</v>
      </c>
      <c r="JC160" s="80">
        <f t="shared" si="502"/>
        <v>0</v>
      </c>
      <c r="JD160" s="80">
        <f t="shared" si="502"/>
        <v>0</v>
      </c>
      <c r="JE160" s="80">
        <f t="shared" si="502"/>
        <v>0</v>
      </c>
      <c r="JF160" s="80">
        <f t="shared" si="502"/>
        <v>0</v>
      </c>
      <c r="JG160" s="80">
        <f t="shared" si="502"/>
        <v>0</v>
      </c>
      <c r="JH160" s="80">
        <f t="shared" si="502"/>
        <v>0</v>
      </c>
      <c r="JI160" s="80">
        <f t="shared" si="502"/>
        <v>0</v>
      </c>
      <c r="JJ160" s="80">
        <f t="shared" si="502"/>
        <v>3302.2987044346796</v>
      </c>
      <c r="JK160" s="80">
        <f t="shared" si="502"/>
        <v>0</v>
      </c>
      <c r="JL160" s="80">
        <f t="shared" si="502"/>
        <v>0</v>
      </c>
      <c r="JM160" s="80">
        <f t="shared" si="502"/>
        <v>0</v>
      </c>
      <c r="JN160" s="80">
        <f t="shared" si="502"/>
        <v>0</v>
      </c>
      <c r="JO160" s="80">
        <f t="shared" si="502"/>
        <v>0</v>
      </c>
      <c r="JP160" s="80">
        <f t="shared" si="502"/>
        <v>0</v>
      </c>
      <c r="JQ160" s="80">
        <f t="shared" si="502"/>
        <v>0</v>
      </c>
      <c r="JR160" s="80">
        <f t="shared" si="502"/>
        <v>0</v>
      </c>
      <c r="JS160" s="80">
        <f t="shared" si="502"/>
        <v>0</v>
      </c>
      <c r="JT160" s="80">
        <f t="shared" si="502"/>
        <v>0</v>
      </c>
      <c r="JU160" s="80">
        <f t="shared" si="502"/>
        <v>6483.1213215845628</v>
      </c>
      <c r="JV160" s="80">
        <f t="shared" si="502"/>
        <v>5218.025813814148</v>
      </c>
      <c r="JW160" s="80">
        <f t="shared" si="502"/>
        <v>1933.5203064010659</v>
      </c>
      <c r="JX160" s="80">
        <f t="shared" si="502"/>
        <v>453.22945879049286</v>
      </c>
      <c r="JY160" s="80">
        <f t="shared" si="502"/>
        <v>0</v>
      </c>
      <c r="JZ160" s="80">
        <f t="shared" si="502"/>
        <v>0</v>
      </c>
      <c r="KA160" s="80">
        <f t="shared" si="502"/>
        <v>0</v>
      </c>
      <c r="KB160" s="80">
        <f t="shared" si="502"/>
        <v>0</v>
      </c>
      <c r="KC160" s="80">
        <f t="shared" si="502"/>
        <v>0</v>
      </c>
      <c r="KD160" s="80">
        <f t="shared" si="502"/>
        <v>0</v>
      </c>
      <c r="KE160" s="80">
        <f t="shared" si="502"/>
        <v>555.67090103786779</v>
      </c>
      <c r="KF160" s="80">
        <f t="shared" si="502"/>
        <v>0</v>
      </c>
      <c r="KG160" s="80">
        <f t="shared" ref="KG160:KR160" si="503">IF((KG138*$CT$167/10^18)&gt;1,(KG138*$CT$167/10^18),0)</f>
        <v>556.28156666799839</v>
      </c>
      <c r="KH160" s="80">
        <f t="shared" si="503"/>
        <v>0</v>
      </c>
      <c r="KI160" s="80">
        <f t="shared" si="503"/>
        <v>211.60941762917309</v>
      </c>
      <c r="KJ160" s="80">
        <f t="shared" si="503"/>
        <v>3321.462692311567</v>
      </c>
      <c r="KK160" s="80">
        <f t="shared" si="503"/>
        <v>7420.1384199424774</v>
      </c>
      <c r="KL160" s="80">
        <f t="shared" si="503"/>
        <v>0</v>
      </c>
      <c r="KM160" s="80">
        <f t="shared" si="503"/>
        <v>0</v>
      </c>
      <c r="KN160" s="80">
        <f t="shared" si="503"/>
        <v>0</v>
      </c>
      <c r="KO160" s="80">
        <f t="shared" si="503"/>
        <v>0</v>
      </c>
      <c r="KP160" s="80">
        <f t="shared" si="503"/>
        <v>0</v>
      </c>
      <c r="KQ160" s="80">
        <f t="shared" si="503"/>
        <v>0</v>
      </c>
      <c r="KR160" s="80">
        <f t="shared" si="503"/>
        <v>0</v>
      </c>
    </row>
    <row r="161" spans="32:304" x14ac:dyDescent="0.15">
      <c r="AF161" s="78"/>
      <c r="AG161" s="78"/>
      <c r="CU161" s="82" t="s">
        <v>368</v>
      </c>
      <c r="CV161" s="83" t="s">
        <v>33</v>
      </c>
      <c r="CW161" s="80">
        <f t="shared" ref="CW161:FH161" si="504">IF((CW139*$CT$167/10^18)&gt;1,(CW139*$CT$167/10^18),0)</f>
        <v>180.06971809056051</v>
      </c>
      <c r="CX161" s="80">
        <f t="shared" si="504"/>
        <v>77.822240840392027</v>
      </c>
      <c r="CY161" s="80">
        <f t="shared" si="504"/>
        <v>82.19305293989855</v>
      </c>
      <c r="CZ161" s="80">
        <f t="shared" si="504"/>
        <v>153.85687552560998</v>
      </c>
      <c r="DA161" s="80">
        <f t="shared" si="504"/>
        <v>0</v>
      </c>
      <c r="DB161" s="80">
        <f t="shared" si="504"/>
        <v>0</v>
      </c>
      <c r="DC161" s="80">
        <f t="shared" si="504"/>
        <v>0</v>
      </c>
      <c r="DD161" s="80">
        <f t="shared" si="504"/>
        <v>3.7569416835627414</v>
      </c>
      <c r="DE161" s="80">
        <f t="shared" si="504"/>
        <v>102.95784616563755</v>
      </c>
      <c r="DF161" s="80">
        <f t="shared" si="504"/>
        <v>0</v>
      </c>
      <c r="DG161" s="80">
        <f t="shared" si="504"/>
        <v>0</v>
      </c>
      <c r="DH161" s="80">
        <f t="shared" si="504"/>
        <v>290.44063116650705</v>
      </c>
      <c r="DI161" s="80">
        <f t="shared" si="504"/>
        <v>1431.5598664466117</v>
      </c>
      <c r="DJ161" s="80">
        <f t="shared" si="504"/>
        <v>0</v>
      </c>
      <c r="DK161" s="80">
        <f t="shared" si="504"/>
        <v>78.135592730124699</v>
      </c>
      <c r="DL161" s="80">
        <f t="shared" si="504"/>
        <v>219.08787432452738</v>
      </c>
      <c r="DM161" s="80">
        <f t="shared" si="504"/>
        <v>32.227851571822718</v>
      </c>
      <c r="DN161" s="80">
        <f t="shared" si="504"/>
        <v>0</v>
      </c>
      <c r="DO161" s="80">
        <f t="shared" si="504"/>
        <v>59.348808528851521</v>
      </c>
      <c r="DP161" s="80">
        <f t="shared" si="504"/>
        <v>0</v>
      </c>
      <c r="DQ161" s="80">
        <f t="shared" si="504"/>
        <v>28.68870308356755</v>
      </c>
      <c r="DR161" s="80">
        <f t="shared" si="504"/>
        <v>166.72671664414256</v>
      </c>
      <c r="DS161" s="80">
        <f t="shared" si="504"/>
        <v>11.75483105095768</v>
      </c>
      <c r="DT161" s="80">
        <f t="shared" si="504"/>
        <v>1680.282248634747</v>
      </c>
      <c r="DU161" s="80">
        <f t="shared" si="504"/>
        <v>0</v>
      </c>
      <c r="DV161" s="80">
        <f t="shared" si="504"/>
        <v>0</v>
      </c>
      <c r="DW161" s="80">
        <f t="shared" si="504"/>
        <v>41.22531267016722</v>
      </c>
      <c r="DX161" s="80">
        <f t="shared" si="504"/>
        <v>0</v>
      </c>
      <c r="DY161" s="80">
        <f t="shared" si="504"/>
        <v>259.45914059543691</v>
      </c>
      <c r="DZ161" s="80">
        <f t="shared" si="504"/>
        <v>131.16970966509803</v>
      </c>
      <c r="EA161" s="80">
        <f t="shared" si="504"/>
        <v>22.986513556863741</v>
      </c>
      <c r="EB161" s="80">
        <f t="shared" si="504"/>
        <v>0</v>
      </c>
      <c r="EC161" s="80">
        <f t="shared" si="504"/>
        <v>838.21235084915531</v>
      </c>
      <c r="ED161" s="80">
        <f t="shared" si="504"/>
        <v>903.08133241548558</v>
      </c>
      <c r="EE161" s="80">
        <f t="shared" si="504"/>
        <v>7092.4400657914175</v>
      </c>
      <c r="EF161" s="80">
        <f t="shared" si="504"/>
        <v>0</v>
      </c>
      <c r="EG161" s="80">
        <f t="shared" si="504"/>
        <v>12.805030498693245</v>
      </c>
      <c r="EH161" s="80">
        <f t="shared" si="504"/>
        <v>90.898133429176681</v>
      </c>
      <c r="EI161" s="80">
        <f t="shared" si="504"/>
        <v>0</v>
      </c>
      <c r="EJ161" s="80">
        <f t="shared" si="504"/>
        <v>33.151419079623977</v>
      </c>
      <c r="EK161" s="80">
        <f t="shared" si="504"/>
        <v>146.49120380830436</v>
      </c>
      <c r="EL161" s="80">
        <f t="shared" si="504"/>
        <v>0</v>
      </c>
      <c r="EM161" s="80">
        <f t="shared" si="504"/>
        <v>405.12898608419891</v>
      </c>
      <c r="EN161" s="80">
        <f t="shared" si="504"/>
        <v>113.52178473789706</v>
      </c>
      <c r="EO161" s="80">
        <f t="shared" si="504"/>
        <v>0</v>
      </c>
      <c r="EP161" s="80">
        <f t="shared" si="504"/>
        <v>0</v>
      </c>
      <c r="EQ161" s="80">
        <f t="shared" si="504"/>
        <v>106.7076316105103</v>
      </c>
      <c r="ER161" s="80">
        <f t="shared" si="504"/>
        <v>68.651029458425569</v>
      </c>
      <c r="ES161" s="80">
        <f t="shared" si="504"/>
        <v>674.43599607356987</v>
      </c>
      <c r="ET161" s="80">
        <f t="shared" si="504"/>
        <v>0</v>
      </c>
      <c r="EU161" s="80">
        <f t="shared" si="504"/>
        <v>364.76309321886572</v>
      </c>
      <c r="EV161" s="80">
        <f t="shared" si="504"/>
        <v>66.303645344516056</v>
      </c>
      <c r="EW161" s="80">
        <f t="shared" si="504"/>
        <v>0</v>
      </c>
      <c r="EX161" s="80">
        <f t="shared" si="504"/>
        <v>0</v>
      </c>
      <c r="EY161" s="80">
        <f t="shared" si="504"/>
        <v>135.51915670247499</v>
      </c>
      <c r="EZ161" s="80">
        <f t="shared" si="504"/>
        <v>1211.7090057994767</v>
      </c>
      <c r="FA161" s="80">
        <f t="shared" si="504"/>
        <v>43.520784481124458</v>
      </c>
      <c r="FB161" s="80">
        <f t="shared" si="504"/>
        <v>26.847220537063485</v>
      </c>
      <c r="FC161" s="80">
        <f t="shared" si="504"/>
        <v>37.725545559868628</v>
      </c>
      <c r="FD161" s="80">
        <f t="shared" si="504"/>
        <v>52.346431201134962</v>
      </c>
      <c r="FE161" s="80">
        <f t="shared" si="504"/>
        <v>274.94415220526929</v>
      </c>
      <c r="FF161" s="80">
        <f t="shared" si="504"/>
        <v>115.71130953670628</v>
      </c>
      <c r="FG161" s="80">
        <f t="shared" si="504"/>
        <v>42.152750377694993</v>
      </c>
      <c r="FH161" s="80">
        <f t="shared" si="504"/>
        <v>67.252767130133336</v>
      </c>
      <c r="FI161" s="80">
        <f t="shared" ref="FI161:HT161" si="505">IF((FI139*$CT$167/10^18)&gt;1,(FI139*$CT$167/10^18),0)</f>
        <v>441.06855065053173</v>
      </c>
      <c r="FJ161" s="80">
        <f t="shared" si="505"/>
        <v>9.2828651990450872</v>
      </c>
      <c r="FK161" s="80">
        <f t="shared" si="505"/>
        <v>1417.1597272887157</v>
      </c>
      <c r="FL161" s="80">
        <f t="shared" si="505"/>
        <v>6.9658168233978754</v>
      </c>
      <c r="FM161" s="80">
        <f t="shared" si="505"/>
        <v>28.520958875511543</v>
      </c>
      <c r="FN161" s="80">
        <f t="shared" si="505"/>
        <v>0</v>
      </c>
      <c r="FO161" s="80">
        <f t="shared" si="505"/>
        <v>4.7400308699967795</v>
      </c>
      <c r="FP161" s="80">
        <f t="shared" si="505"/>
        <v>119.80044873822574</v>
      </c>
      <c r="FQ161" s="80">
        <f t="shared" si="505"/>
        <v>0</v>
      </c>
      <c r="FR161" s="80">
        <f t="shared" si="505"/>
        <v>20.337845198795367</v>
      </c>
      <c r="FS161" s="80">
        <f t="shared" si="505"/>
        <v>272.40912323677958</v>
      </c>
      <c r="FT161" s="80">
        <f t="shared" si="505"/>
        <v>50.409124568966327</v>
      </c>
      <c r="FU161" s="80">
        <f t="shared" si="505"/>
        <v>0</v>
      </c>
      <c r="FV161" s="80">
        <f t="shared" si="505"/>
        <v>1587.520022755966</v>
      </c>
      <c r="FW161" s="80">
        <f t="shared" si="505"/>
        <v>618.72799556889868</v>
      </c>
      <c r="FX161" s="80">
        <f t="shared" si="505"/>
        <v>411.06902257251994</v>
      </c>
      <c r="FY161" s="80">
        <f t="shared" si="505"/>
        <v>56.032083639941639</v>
      </c>
      <c r="FZ161" s="80">
        <f t="shared" si="505"/>
        <v>0</v>
      </c>
      <c r="GA161" s="80">
        <f t="shared" si="505"/>
        <v>96.697580350171606</v>
      </c>
      <c r="GB161" s="80">
        <f t="shared" si="505"/>
        <v>0</v>
      </c>
      <c r="GC161" s="80">
        <f t="shared" si="505"/>
        <v>0</v>
      </c>
      <c r="GD161" s="80">
        <f t="shared" si="505"/>
        <v>1046.5152464200976</v>
      </c>
      <c r="GE161" s="80">
        <f t="shared" si="505"/>
        <v>371.64405124166319</v>
      </c>
      <c r="GF161" s="80">
        <f t="shared" si="505"/>
        <v>67.566106403153867</v>
      </c>
      <c r="GG161" s="80">
        <f t="shared" si="505"/>
        <v>174.64301128559393</v>
      </c>
      <c r="GH161" s="80">
        <f t="shared" si="505"/>
        <v>0</v>
      </c>
      <c r="GI161" s="80">
        <f t="shared" si="505"/>
        <v>0</v>
      </c>
      <c r="GJ161" s="80">
        <f t="shared" si="505"/>
        <v>0</v>
      </c>
      <c r="GK161" s="80">
        <f t="shared" si="505"/>
        <v>36.908246894439515</v>
      </c>
      <c r="GL161" s="80">
        <f t="shared" si="505"/>
        <v>120.71872123930891</v>
      </c>
      <c r="GM161" s="80">
        <f t="shared" si="505"/>
        <v>119.17814212997826</v>
      </c>
      <c r="GN161" s="80">
        <f t="shared" si="505"/>
        <v>6016.7849761867355</v>
      </c>
      <c r="GO161" s="80">
        <f t="shared" si="505"/>
        <v>55.784357881398527</v>
      </c>
      <c r="GP161" s="80">
        <f t="shared" si="505"/>
        <v>791.72068478083804</v>
      </c>
      <c r="GQ161" s="80">
        <f t="shared" si="505"/>
        <v>103.63843059506578</v>
      </c>
      <c r="GR161" s="80">
        <f t="shared" si="505"/>
        <v>0</v>
      </c>
      <c r="GS161" s="80">
        <f t="shared" si="505"/>
        <v>359.93456894709635</v>
      </c>
      <c r="GT161" s="80">
        <f t="shared" si="505"/>
        <v>148.71736995137766</v>
      </c>
      <c r="GU161" s="80">
        <f t="shared" si="505"/>
        <v>0</v>
      </c>
      <c r="GV161" s="80">
        <f t="shared" si="505"/>
        <v>93.226367621017857</v>
      </c>
      <c r="GW161" s="80">
        <f t="shared" si="505"/>
        <v>0</v>
      </c>
      <c r="GX161" s="80">
        <f t="shared" si="505"/>
        <v>805.69780571459535</v>
      </c>
      <c r="GY161" s="80">
        <f t="shared" si="505"/>
        <v>929.58787373890425</v>
      </c>
      <c r="GZ161" s="80">
        <f t="shared" si="505"/>
        <v>0</v>
      </c>
      <c r="HA161" s="80">
        <f t="shared" si="505"/>
        <v>526.96308546482874</v>
      </c>
      <c r="HB161" s="80">
        <f t="shared" si="505"/>
        <v>0</v>
      </c>
      <c r="HC161" s="80">
        <f t="shared" si="505"/>
        <v>50.793597203671155</v>
      </c>
      <c r="HD161" s="80">
        <f t="shared" si="505"/>
        <v>22889.622392807472</v>
      </c>
      <c r="HE161" s="80">
        <f t="shared" si="505"/>
        <v>19.749836240759354</v>
      </c>
      <c r="HF161" s="80">
        <f t="shared" si="505"/>
        <v>73.865418456449248</v>
      </c>
      <c r="HG161" s="80">
        <f t="shared" si="505"/>
        <v>101.78879354391754</v>
      </c>
      <c r="HH161" s="80">
        <f t="shared" si="505"/>
        <v>108.38889766545374</v>
      </c>
      <c r="HI161" s="80">
        <f t="shared" si="505"/>
        <v>59.113851640845667</v>
      </c>
      <c r="HJ161" s="80">
        <f t="shared" si="505"/>
        <v>0</v>
      </c>
      <c r="HK161" s="80">
        <f t="shared" si="505"/>
        <v>364.19941504665201</v>
      </c>
      <c r="HL161" s="80">
        <f t="shared" si="505"/>
        <v>0</v>
      </c>
      <c r="HM161" s="80">
        <f t="shared" si="505"/>
        <v>213.67082692690283</v>
      </c>
      <c r="HN161" s="80">
        <f t="shared" si="505"/>
        <v>13.973223377667683</v>
      </c>
      <c r="HO161" s="80">
        <f t="shared" si="505"/>
        <v>30.919511363425165</v>
      </c>
      <c r="HP161" s="80">
        <f t="shared" si="505"/>
        <v>769.90748484810842</v>
      </c>
      <c r="HQ161" s="80">
        <f t="shared" si="505"/>
        <v>159.915353831668</v>
      </c>
      <c r="HR161" s="80">
        <f t="shared" si="505"/>
        <v>172.3827397216281</v>
      </c>
      <c r="HS161" s="80">
        <f t="shared" si="505"/>
        <v>48.22637214105157</v>
      </c>
      <c r="HT161" s="80">
        <f t="shared" si="505"/>
        <v>0</v>
      </c>
      <c r="HU161" s="80">
        <f t="shared" ref="HU161:KF161" si="506">IF((HU139*$CT$167/10^18)&gt;1,(HU139*$CT$167/10^18),0)</f>
        <v>11.429249095247917</v>
      </c>
      <c r="HV161" s="80">
        <f t="shared" si="506"/>
        <v>0</v>
      </c>
      <c r="HW161" s="80">
        <f t="shared" si="506"/>
        <v>0</v>
      </c>
      <c r="HX161" s="80">
        <f t="shared" si="506"/>
        <v>0</v>
      </c>
      <c r="HY161" s="80">
        <f t="shared" si="506"/>
        <v>160.50507576581495</v>
      </c>
      <c r="HZ161" s="80">
        <f t="shared" si="506"/>
        <v>0</v>
      </c>
      <c r="IA161" s="80">
        <f t="shared" si="506"/>
        <v>0</v>
      </c>
      <c r="IB161" s="80">
        <f t="shared" si="506"/>
        <v>0</v>
      </c>
      <c r="IC161" s="80">
        <f t="shared" si="506"/>
        <v>27.514923007361869</v>
      </c>
      <c r="ID161" s="80">
        <f t="shared" si="506"/>
        <v>0</v>
      </c>
      <c r="IE161" s="80">
        <f t="shared" si="506"/>
        <v>0</v>
      </c>
      <c r="IF161" s="80">
        <f t="shared" si="506"/>
        <v>88.877585077646785</v>
      </c>
      <c r="IG161" s="80">
        <f t="shared" si="506"/>
        <v>0</v>
      </c>
      <c r="IH161" s="80">
        <f t="shared" si="506"/>
        <v>52.327664865334725</v>
      </c>
      <c r="II161" s="80">
        <f t="shared" si="506"/>
        <v>0</v>
      </c>
      <c r="IJ161" s="80">
        <f t="shared" si="506"/>
        <v>13.46395669526056</v>
      </c>
      <c r="IK161" s="80">
        <f t="shared" si="506"/>
        <v>29.447845062234251</v>
      </c>
      <c r="IL161" s="80">
        <f t="shared" si="506"/>
        <v>1016.9349937114521</v>
      </c>
      <c r="IM161" s="80">
        <f t="shared" si="506"/>
        <v>21.810843066756689</v>
      </c>
      <c r="IN161" s="80">
        <f t="shared" si="506"/>
        <v>963.61880127498785</v>
      </c>
      <c r="IO161" s="80">
        <f t="shared" si="506"/>
        <v>0</v>
      </c>
      <c r="IP161" s="80">
        <f t="shared" si="506"/>
        <v>201.677085029609</v>
      </c>
      <c r="IQ161" s="80">
        <f t="shared" si="506"/>
        <v>72.521643675847656</v>
      </c>
      <c r="IR161" s="80">
        <f t="shared" si="506"/>
        <v>103.15389137829662</v>
      </c>
      <c r="IS161" s="80">
        <f t="shared" si="506"/>
        <v>186.90531574020446</v>
      </c>
      <c r="IT161" s="80">
        <f t="shared" si="506"/>
        <v>79.289674174331694</v>
      </c>
      <c r="IU161" s="80">
        <f t="shared" si="506"/>
        <v>0</v>
      </c>
      <c r="IV161" s="80">
        <f t="shared" si="506"/>
        <v>34.357720796994322</v>
      </c>
      <c r="IW161" s="80">
        <f t="shared" si="506"/>
        <v>0</v>
      </c>
      <c r="IX161" s="80">
        <f t="shared" si="506"/>
        <v>12.690898796530639</v>
      </c>
      <c r="IY161" s="80">
        <f t="shared" si="506"/>
        <v>6.0908206691831799</v>
      </c>
      <c r="IZ161" s="80">
        <f t="shared" si="506"/>
        <v>23.93992110313939</v>
      </c>
      <c r="JA161" s="80">
        <f t="shared" si="506"/>
        <v>68.961453519382786</v>
      </c>
      <c r="JB161" s="80">
        <f t="shared" si="506"/>
        <v>476.0458390812417</v>
      </c>
      <c r="JC161" s="80">
        <f t="shared" si="506"/>
        <v>14.547852958566661</v>
      </c>
      <c r="JD161" s="80">
        <f t="shared" si="506"/>
        <v>533.07615794029539</v>
      </c>
      <c r="JE161" s="80">
        <f t="shared" si="506"/>
        <v>76.239692173117916</v>
      </c>
      <c r="JF161" s="80">
        <f t="shared" si="506"/>
        <v>0</v>
      </c>
      <c r="JG161" s="80">
        <f t="shared" si="506"/>
        <v>720.93948948506409</v>
      </c>
      <c r="JH161" s="80">
        <f t="shared" si="506"/>
        <v>0</v>
      </c>
      <c r="JI161" s="80">
        <f t="shared" si="506"/>
        <v>88.485779670566288</v>
      </c>
      <c r="JJ161" s="80">
        <f t="shared" si="506"/>
        <v>92.68027493044201</v>
      </c>
      <c r="JK161" s="80">
        <f t="shared" si="506"/>
        <v>1402.6839217175129</v>
      </c>
      <c r="JL161" s="80">
        <f t="shared" si="506"/>
        <v>223.81915401855241</v>
      </c>
      <c r="JM161" s="80">
        <f t="shared" si="506"/>
        <v>43.024538381324533</v>
      </c>
      <c r="JN161" s="80">
        <f t="shared" si="506"/>
        <v>327.61856822180204</v>
      </c>
      <c r="JO161" s="80">
        <f t="shared" si="506"/>
        <v>0</v>
      </c>
      <c r="JP161" s="80">
        <f t="shared" si="506"/>
        <v>0</v>
      </c>
      <c r="JQ161" s="80">
        <f t="shared" si="506"/>
        <v>0</v>
      </c>
      <c r="JR161" s="80">
        <f t="shared" si="506"/>
        <v>0</v>
      </c>
      <c r="JS161" s="80">
        <f t="shared" si="506"/>
        <v>32.453757758948285</v>
      </c>
      <c r="JT161" s="80">
        <f t="shared" si="506"/>
        <v>252.38684499584195</v>
      </c>
      <c r="JU161" s="80">
        <f t="shared" si="506"/>
        <v>1100.4810753704062</v>
      </c>
      <c r="JV161" s="80">
        <f t="shared" si="506"/>
        <v>318.22321731633576</v>
      </c>
      <c r="JW161" s="80">
        <f t="shared" si="506"/>
        <v>0</v>
      </c>
      <c r="JX161" s="80">
        <f t="shared" si="506"/>
        <v>26.332599219099144</v>
      </c>
      <c r="JY161" s="80">
        <f t="shared" si="506"/>
        <v>0</v>
      </c>
      <c r="JZ161" s="80">
        <f t="shared" si="506"/>
        <v>0</v>
      </c>
      <c r="KA161" s="80">
        <f t="shared" si="506"/>
        <v>0</v>
      </c>
      <c r="KB161" s="80">
        <f t="shared" si="506"/>
        <v>33.084503369274891</v>
      </c>
      <c r="KC161" s="80">
        <f t="shared" si="506"/>
        <v>0</v>
      </c>
      <c r="KD161" s="80">
        <f t="shared" si="506"/>
        <v>107.20327876156922</v>
      </c>
      <c r="KE161" s="80">
        <f t="shared" si="506"/>
        <v>44.967884530524898</v>
      </c>
      <c r="KF161" s="80">
        <f t="shared" si="506"/>
        <v>548.74284152396069</v>
      </c>
      <c r="KG161" s="80">
        <f t="shared" ref="KG161:KR161" si="507">IF((KG139*$CT$167/10^18)&gt;1,(KG139*$CT$167/10^18),0)</f>
        <v>0</v>
      </c>
      <c r="KH161" s="80">
        <f t="shared" si="507"/>
        <v>0</v>
      </c>
      <c r="KI161" s="80">
        <f t="shared" si="507"/>
        <v>132.07500570648872</v>
      </c>
      <c r="KJ161" s="80">
        <f t="shared" si="507"/>
        <v>110.09106315248444</v>
      </c>
      <c r="KK161" s="80">
        <f t="shared" si="507"/>
        <v>1051.4151132185609</v>
      </c>
      <c r="KL161" s="80">
        <f t="shared" si="507"/>
        <v>182.29565511849816</v>
      </c>
      <c r="KM161" s="80">
        <f t="shared" si="507"/>
        <v>0</v>
      </c>
      <c r="KN161" s="80">
        <f t="shared" si="507"/>
        <v>0</v>
      </c>
      <c r="KO161" s="80">
        <f t="shared" si="507"/>
        <v>56.292250226339029</v>
      </c>
      <c r="KP161" s="80">
        <f t="shared" si="507"/>
        <v>0</v>
      </c>
      <c r="KQ161" s="80">
        <f t="shared" si="507"/>
        <v>142.04690817889968</v>
      </c>
      <c r="KR161" s="80">
        <f t="shared" si="507"/>
        <v>119.3710919271155</v>
      </c>
    </row>
    <row r="162" spans="32:304" x14ac:dyDescent="0.15">
      <c r="AF162" s="79"/>
      <c r="AG162" s="79"/>
      <c r="CU162" s="82" t="s">
        <v>367</v>
      </c>
      <c r="CV162" s="83" t="s">
        <v>34</v>
      </c>
      <c r="CW162" s="80">
        <f t="shared" ref="CW162:FH162" si="508">IF((CW140*$CT$167/10^18)&gt;1,(CW140*$CT$167/10^18),0)</f>
        <v>0</v>
      </c>
      <c r="CX162" s="80">
        <f t="shared" si="508"/>
        <v>0</v>
      </c>
      <c r="CY162" s="80">
        <f t="shared" si="508"/>
        <v>1478.3557048732864</v>
      </c>
      <c r="CZ162" s="80">
        <f t="shared" si="508"/>
        <v>0</v>
      </c>
      <c r="DA162" s="80">
        <f t="shared" si="508"/>
        <v>0</v>
      </c>
      <c r="DB162" s="80">
        <f t="shared" si="508"/>
        <v>0</v>
      </c>
      <c r="DC162" s="80">
        <f t="shared" si="508"/>
        <v>7.9744351217474119</v>
      </c>
      <c r="DD162" s="80">
        <f t="shared" si="508"/>
        <v>0</v>
      </c>
      <c r="DE162" s="80">
        <f t="shared" si="508"/>
        <v>801.34308636060666</v>
      </c>
      <c r="DF162" s="80">
        <f t="shared" si="508"/>
        <v>0</v>
      </c>
      <c r="DG162" s="80">
        <f t="shared" si="508"/>
        <v>0</v>
      </c>
      <c r="DH162" s="80">
        <f t="shared" si="508"/>
        <v>1161.1824722430506</v>
      </c>
      <c r="DI162" s="80">
        <f t="shared" si="508"/>
        <v>0</v>
      </c>
      <c r="DJ162" s="80">
        <f t="shared" si="508"/>
        <v>0</v>
      </c>
      <c r="DK162" s="80">
        <f t="shared" si="508"/>
        <v>0</v>
      </c>
      <c r="DL162" s="80">
        <f t="shared" si="508"/>
        <v>0</v>
      </c>
      <c r="DM162" s="80">
        <f t="shared" si="508"/>
        <v>0</v>
      </c>
      <c r="DN162" s="80">
        <f t="shared" si="508"/>
        <v>88110.568786021482</v>
      </c>
      <c r="DO162" s="80">
        <f t="shared" si="508"/>
        <v>0</v>
      </c>
      <c r="DP162" s="80">
        <f t="shared" si="508"/>
        <v>0</v>
      </c>
      <c r="DQ162" s="80">
        <f t="shared" si="508"/>
        <v>0</v>
      </c>
      <c r="DR162" s="80">
        <f t="shared" si="508"/>
        <v>0</v>
      </c>
      <c r="DS162" s="80">
        <f t="shared" si="508"/>
        <v>0</v>
      </c>
      <c r="DT162" s="80">
        <f t="shared" si="508"/>
        <v>71943.957617927284</v>
      </c>
      <c r="DU162" s="80">
        <f t="shared" si="508"/>
        <v>0</v>
      </c>
      <c r="DV162" s="80">
        <f t="shared" si="508"/>
        <v>0</v>
      </c>
      <c r="DW162" s="80">
        <f t="shared" si="508"/>
        <v>0</v>
      </c>
      <c r="DX162" s="80">
        <f t="shared" si="508"/>
        <v>0</v>
      </c>
      <c r="DY162" s="80">
        <f t="shared" si="508"/>
        <v>1157.9593845733966</v>
      </c>
      <c r="DZ162" s="80">
        <f t="shared" si="508"/>
        <v>4451.1721183528434</v>
      </c>
      <c r="EA162" s="80">
        <f t="shared" si="508"/>
        <v>0</v>
      </c>
      <c r="EB162" s="80">
        <f t="shared" si="508"/>
        <v>0</v>
      </c>
      <c r="EC162" s="80">
        <f t="shared" si="508"/>
        <v>3656.1699790891003</v>
      </c>
      <c r="ED162" s="80">
        <f t="shared" si="508"/>
        <v>0</v>
      </c>
      <c r="EE162" s="80">
        <f t="shared" si="508"/>
        <v>212.33046506878321</v>
      </c>
      <c r="EF162" s="80">
        <f t="shared" si="508"/>
        <v>0</v>
      </c>
      <c r="EG162" s="80">
        <f t="shared" si="508"/>
        <v>50.919087078903267</v>
      </c>
      <c r="EH162" s="80">
        <f t="shared" si="508"/>
        <v>678.64724412112503</v>
      </c>
      <c r="EI162" s="80">
        <f t="shared" si="508"/>
        <v>308.98584376316649</v>
      </c>
      <c r="EJ162" s="80">
        <f t="shared" si="508"/>
        <v>381.91184051845892</v>
      </c>
      <c r="EK162" s="80">
        <f t="shared" si="508"/>
        <v>0</v>
      </c>
      <c r="EL162" s="80">
        <f t="shared" si="508"/>
        <v>0</v>
      </c>
      <c r="EM162" s="80">
        <f t="shared" si="508"/>
        <v>0</v>
      </c>
      <c r="EN162" s="80">
        <f t="shared" si="508"/>
        <v>0</v>
      </c>
      <c r="EO162" s="80">
        <f t="shared" si="508"/>
        <v>0</v>
      </c>
      <c r="EP162" s="80">
        <f t="shared" si="508"/>
        <v>0</v>
      </c>
      <c r="EQ162" s="80">
        <f t="shared" si="508"/>
        <v>0</v>
      </c>
      <c r="ER162" s="80">
        <f t="shared" si="508"/>
        <v>0</v>
      </c>
      <c r="ES162" s="80">
        <f t="shared" si="508"/>
        <v>0</v>
      </c>
      <c r="ET162" s="80">
        <f t="shared" si="508"/>
        <v>0</v>
      </c>
      <c r="EU162" s="80">
        <f t="shared" si="508"/>
        <v>0</v>
      </c>
      <c r="EV162" s="80">
        <f t="shared" si="508"/>
        <v>3348.126004482644</v>
      </c>
      <c r="EW162" s="80">
        <f t="shared" si="508"/>
        <v>6873.8487942967868</v>
      </c>
      <c r="EX162" s="80">
        <f t="shared" si="508"/>
        <v>2961.4034070121133</v>
      </c>
      <c r="EY162" s="80">
        <f t="shared" si="508"/>
        <v>602.03914810153026</v>
      </c>
      <c r="EZ162" s="80">
        <f t="shared" si="508"/>
        <v>0</v>
      </c>
      <c r="FA162" s="80">
        <f t="shared" si="508"/>
        <v>1980.0700153883813</v>
      </c>
      <c r="FB162" s="80">
        <f t="shared" si="508"/>
        <v>231.86326243963089</v>
      </c>
      <c r="FC162" s="80">
        <f t="shared" si="508"/>
        <v>0</v>
      </c>
      <c r="FD162" s="80">
        <f t="shared" si="508"/>
        <v>3311.0851950674755</v>
      </c>
      <c r="FE162" s="80">
        <f t="shared" si="508"/>
        <v>0</v>
      </c>
      <c r="FF162" s="80">
        <f t="shared" si="508"/>
        <v>10367.006199476182</v>
      </c>
      <c r="FG162" s="80">
        <f t="shared" si="508"/>
        <v>0</v>
      </c>
      <c r="FH162" s="80">
        <f t="shared" si="508"/>
        <v>5390.5167853751991</v>
      </c>
      <c r="FI162" s="80">
        <f t="shared" ref="FI162:HT162" si="509">IF((FI140*$CT$167/10^18)&gt;1,(FI140*$CT$167/10^18),0)</f>
        <v>0</v>
      </c>
      <c r="FJ162" s="80">
        <f t="shared" si="509"/>
        <v>0</v>
      </c>
      <c r="FK162" s="80">
        <f t="shared" si="509"/>
        <v>0</v>
      </c>
      <c r="FL162" s="80">
        <f t="shared" si="509"/>
        <v>24.222524638896868</v>
      </c>
      <c r="FM162" s="80">
        <f t="shared" si="509"/>
        <v>0</v>
      </c>
      <c r="FN162" s="80">
        <f t="shared" si="509"/>
        <v>73.038964383578644</v>
      </c>
      <c r="FO162" s="80">
        <f t="shared" si="509"/>
        <v>0</v>
      </c>
      <c r="FP162" s="80">
        <f t="shared" si="509"/>
        <v>214.18886918880355</v>
      </c>
      <c r="FQ162" s="80">
        <f t="shared" si="509"/>
        <v>0</v>
      </c>
      <c r="FR162" s="80">
        <f t="shared" si="509"/>
        <v>0</v>
      </c>
      <c r="FS162" s="80">
        <f t="shared" si="509"/>
        <v>258.17128786112193</v>
      </c>
      <c r="FT162" s="80">
        <f t="shared" si="509"/>
        <v>178.99097340884745</v>
      </c>
      <c r="FU162" s="80">
        <f t="shared" si="509"/>
        <v>0</v>
      </c>
      <c r="FV162" s="80">
        <f t="shared" si="509"/>
        <v>0</v>
      </c>
      <c r="FW162" s="80">
        <f t="shared" si="509"/>
        <v>0</v>
      </c>
      <c r="FX162" s="80">
        <f t="shared" si="509"/>
        <v>1433.534432986746</v>
      </c>
      <c r="FY162" s="80">
        <f t="shared" si="509"/>
        <v>0</v>
      </c>
      <c r="FZ162" s="80">
        <f t="shared" si="509"/>
        <v>0</v>
      </c>
      <c r="GA162" s="80">
        <f t="shared" si="509"/>
        <v>0</v>
      </c>
      <c r="GB162" s="80">
        <f t="shared" si="509"/>
        <v>0</v>
      </c>
      <c r="GC162" s="80">
        <f t="shared" si="509"/>
        <v>1002.1396701874162</v>
      </c>
      <c r="GD162" s="80">
        <f t="shared" si="509"/>
        <v>0</v>
      </c>
      <c r="GE162" s="80">
        <f t="shared" si="509"/>
        <v>0</v>
      </c>
      <c r="GF162" s="80">
        <f t="shared" si="509"/>
        <v>42.165480700373294</v>
      </c>
      <c r="GG162" s="80">
        <f t="shared" si="509"/>
        <v>97.876872285709553</v>
      </c>
      <c r="GH162" s="80">
        <f t="shared" si="509"/>
        <v>890.45358856680832</v>
      </c>
      <c r="GI162" s="80">
        <f t="shared" si="509"/>
        <v>0</v>
      </c>
      <c r="GJ162" s="80">
        <f t="shared" si="509"/>
        <v>799.55548185578436</v>
      </c>
      <c r="GK162" s="80">
        <f t="shared" si="509"/>
        <v>0</v>
      </c>
      <c r="GL162" s="80">
        <f t="shared" si="509"/>
        <v>3889.6935913625689</v>
      </c>
      <c r="GM162" s="80">
        <f t="shared" si="509"/>
        <v>12858.238199855536</v>
      </c>
      <c r="GN162" s="80">
        <f t="shared" si="509"/>
        <v>95.001138888111171</v>
      </c>
      <c r="GO162" s="80">
        <f t="shared" si="509"/>
        <v>237.98646877989788</v>
      </c>
      <c r="GP162" s="80">
        <f t="shared" si="509"/>
        <v>814.56187276079788</v>
      </c>
      <c r="GQ162" s="80">
        <f t="shared" si="509"/>
        <v>2835.7661906402286</v>
      </c>
      <c r="GR162" s="80">
        <f t="shared" si="509"/>
        <v>0</v>
      </c>
      <c r="GS162" s="80">
        <f t="shared" si="509"/>
        <v>0</v>
      </c>
      <c r="GT162" s="80">
        <f t="shared" si="509"/>
        <v>149.1221270021513</v>
      </c>
      <c r="GU162" s="80">
        <f t="shared" si="509"/>
        <v>49393.888927895772</v>
      </c>
      <c r="GV162" s="80">
        <f t="shared" si="509"/>
        <v>423.47728911600223</v>
      </c>
      <c r="GW162" s="80">
        <f t="shared" si="509"/>
        <v>827.87429741876213</v>
      </c>
      <c r="GX162" s="80">
        <f t="shared" si="509"/>
        <v>178.79452762046438</v>
      </c>
      <c r="GY162" s="80">
        <f t="shared" si="509"/>
        <v>85.238763409501516</v>
      </c>
      <c r="GZ162" s="80">
        <f t="shared" si="509"/>
        <v>5743.5613408283671</v>
      </c>
      <c r="HA162" s="80">
        <f t="shared" si="509"/>
        <v>1368.0201042746673</v>
      </c>
      <c r="HB162" s="80">
        <f t="shared" si="509"/>
        <v>69.070933024617148</v>
      </c>
      <c r="HC162" s="80">
        <f t="shared" si="509"/>
        <v>0</v>
      </c>
      <c r="HD162" s="80">
        <f t="shared" si="509"/>
        <v>898.51790317653035</v>
      </c>
      <c r="HE162" s="80">
        <f t="shared" si="509"/>
        <v>100.99512066567596</v>
      </c>
      <c r="HF162" s="80">
        <f t="shared" si="509"/>
        <v>311.16536666163432</v>
      </c>
      <c r="HG162" s="80">
        <f t="shared" si="509"/>
        <v>38.332285133604948</v>
      </c>
      <c r="HH162" s="80">
        <f t="shared" si="509"/>
        <v>0</v>
      </c>
      <c r="HI162" s="80">
        <f t="shared" si="509"/>
        <v>28.289217116764885</v>
      </c>
      <c r="HJ162" s="80">
        <f t="shared" si="509"/>
        <v>31.270419884217812</v>
      </c>
      <c r="HK162" s="80">
        <f t="shared" si="509"/>
        <v>1192.7178999987482</v>
      </c>
      <c r="HL162" s="80">
        <f t="shared" si="509"/>
        <v>0</v>
      </c>
      <c r="HM162" s="80">
        <f t="shared" si="509"/>
        <v>0</v>
      </c>
      <c r="HN162" s="80">
        <f t="shared" si="509"/>
        <v>0</v>
      </c>
      <c r="HO162" s="80">
        <f t="shared" si="509"/>
        <v>77.077690066148719</v>
      </c>
      <c r="HP162" s="80">
        <f t="shared" si="509"/>
        <v>0</v>
      </c>
      <c r="HQ162" s="80">
        <f t="shared" si="509"/>
        <v>161.41083507206125</v>
      </c>
      <c r="HR162" s="80">
        <f t="shared" si="509"/>
        <v>81.748199567884996</v>
      </c>
      <c r="HS162" s="80">
        <f t="shared" si="509"/>
        <v>0</v>
      </c>
      <c r="HT162" s="80">
        <f t="shared" si="509"/>
        <v>0</v>
      </c>
      <c r="HU162" s="80">
        <f t="shared" ref="HU162:KF162" si="510">IF((HU140*$CT$167/10^18)&gt;1,(HU140*$CT$167/10^18),0)</f>
        <v>0</v>
      </c>
      <c r="HV162" s="80">
        <f t="shared" si="510"/>
        <v>0</v>
      </c>
      <c r="HW162" s="80">
        <f t="shared" si="510"/>
        <v>0</v>
      </c>
      <c r="HX162" s="80">
        <f t="shared" si="510"/>
        <v>0</v>
      </c>
      <c r="HY162" s="80">
        <f t="shared" si="510"/>
        <v>0</v>
      </c>
      <c r="HZ162" s="80">
        <f t="shared" si="510"/>
        <v>0</v>
      </c>
      <c r="IA162" s="80">
        <f t="shared" si="510"/>
        <v>0</v>
      </c>
      <c r="IB162" s="80">
        <f t="shared" si="510"/>
        <v>563.02162744352142</v>
      </c>
      <c r="IC162" s="80">
        <f t="shared" si="510"/>
        <v>0</v>
      </c>
      <c r="ID162" s="80">
        <f t="shared" si="510"/>
        <v>0</v>
      </c>
      <c r="IE162" s="80">
        <f t="shared" si="510"/>
        <v>4918.7479291199816</v>
      </c>
      <c r="IF162" s="80">
        <f t="shared" si="510"/>
        <v>250.24462186589312</v>
      </c>
      <c r="IG162" s="80">
        <f t="shared" si="510"/>
        <v>0</v>
      </c>
      <c r="IH162" s="80">
        <f t="shared" si="510"/>
        <v>0</v>
      </c>
      <c r="II162" s="80">
        <f t="shared" si="510"/>
        <v>0</v>
      </c>
      <c r="IJ162" s="80">
        <f t="shared" si="510"/>
        <v>571.01900399399528</v>
      </c>
      <c r="IK162" s="80">
        <f t="shared" si="510"/>
        <v>214.52062012651569</v>
      </c>
      <c r="IL162" s="80">
        <f t="shared" si="510"/>
        <v>0</v>
      </c>
      <c r="IM162" s="80">
        <f t="shared" si="510"/>
        <v>0</v>
      </c>
      <c r="IN162" s="80">
        <f t="shared" si="510"/>
        <v>0</v>
      </c>
      <c r="IO162" s="80">
        <f t="shared" si="510"/>
        <v>29.905293009076896</v>
      </c>
      <c r="IP162" s="80">
        <f t="shared" si="510"/>
        <v>0</v>
      </c>
      <c r="IQ162" s="80">
        <f t="shared" si="510"/>
        <v>447.46933968800158</v>
      </c>
      <c r="IR162" s="80">
        <f t="shared" si="510"/>
        <v>0</v>
      </c>
      <c r="IS162" s="80">
        <f t="shared" si="510"/>
        <v>0</v>
      </c>
      <c r="IT162" s="80">
        <f t="shared" si="510"/>
        <v>441.17106888370546</v>
      </c>
      <c r="IU162" s="80">
        <f t="shared" si="510"/>
        <v>0</v>
      </c>
      <c r="IV162" s="80">
        <f t="shared" si="510"/>
        <v>0</v>
      </c>
      <c r="IW162" s="80">
        <f t="shared" si="510"/>
        <v>0</v>
      </c>
      <c r="IX162" s="80">
        <f t="shared" si="510"/>
        <v>0</v>
      </c>
      <c r="IY162" s="80">
        <f t="shared" si="510"/>
        <v>0</v>
      </c>
      <c r="IZ162" s="80">
        <f t="shared" si="510"/>
        <v>43.702717155391362</v>
      </c>
      <c r="JA162" s="80">
        <f t="shared" si="510"/>
        <v>148.5419346559388</v>
      </c>
      <c r="JB162" s="80">
        <f t="shared" si="510"/>
        <v>0</v>
      </c>
      <c r="JC162" s="80">
        <f t="shared" si="510"/>
        <v>0</v>
      </c>
      <c r="JD162" s="80">
        <f t="shared" si="510"/>
        <v>132.13116407310349</v>
      </c>
      <c r="JE162" s="80">
        <f t="shared" si="510"/>
        <v>51.332226129698675</v>
      </c>
      <c r="JF162" s="80">
        <f t="shared" si="510"/>
        <v>0</v>
      </c>
      <c r="JG162" s="80">
        <f t="shared" si="510"/>
        <v>0</v>
      </c>
      <c r="JH162" s="80">
        <f t="shared" si="510"/>
        <v>506.15051286652357</v>
      </c>
      <c r="JI162" s="80">
        <f t="shared" si="510"/>
        <v>6024.3444901164921</v>
      </c>
      <c r="JJ162" s="80">
        <f t="shared" si="510"/>
        <v>11051.530060291407</v>
      </c>
      <c r="JK162" s="80">
        <f t="shared" si="510"/>
        <v>5050.1704257887895</v>
      </c>
      <c r="JL162" s="80">
        <f t="shared" si="510"/>
        <v>45392.240124202974</v>
      </c>
      <c r="JM162" s="80">
        <f t="shared" si="510"/>
        <v>0</v>
      </c>
      <c r="JN162" s="80">
        <f t="shared" si="510"/>
        <v>3742.9916851267935</v>
      </c>
      <c r="JO162" s="80">
        <f t="shared" si="510"/>
        <v>1622.1926914113185</v>
      </c>
      <c r="JP162" s="80">
        <f t="shared" si="510"/>
        <v>288.87454147023948</v>
      </c>
      <c r="JQ162" s="80">
        <f t="shared" si="510"/>
        <v>419.1486386994228</v>
      </c>
      <c r="JR162" s="80">
        <f t="shared" si="510"/>
        <v>4890.2294106119452</v>
      </c>
      <c r="JS162" s="80">
        <f t="shared" si="510"/>
        <v>0</v>
      </c>
      <c r="JT162" s="80">
        <f t="shared" si="510"/>
        <v>66.09645140619071</v>
      </c>
      <c r="JU162" s="80">
        <f t="shared" si="510"/>
        <v>10508.421799735537</v>
      </c>
      <c r="JV162" s="80">
        <f t="shared" si="510"/>
        <v>15608.253636277715</v>
      </c>
      <c r="JW162" s="80">
        <f t="shared" si="510"/>
        <v>1444.068789225144</v>
      </c>
      <c r="JX162" s="80">
        <f t="shared" si="510"/>
        <v>0</v>
      </c>
      <c r="JY162" s="80">
        <f t="shared" si="510"/>
        <v>0</v>
      </c>
      <c r="JZ162" s="80">
        <f t="shared" si="510"/>
        <v>0</v>
      </c>
      <c r="KA162" s="80">
        <f t="shared" si="510"/>
        <v>0</v>
      </c>
      <c r="KB162" s="80">
        <f t="shared" si="510"/>
        <v>0</v>
      </c>
      <c r="KC162" s="80">
        <f t="shared" si="510"/>
        <v>0</v>
      </c>
      <c r="KD162" s="80">
        <f t="shared" si="510"/>
        <v>381.03697690624898</v>
      </c>
      <c r="KE162" s="80">
        <f t="shared" si="510"/>
        <v>954.48575193291413</v>
      </c>
      <c r="KF162" s="80">
        <f t="shared" si="510"/>
        <v>0</v>
      </c>
      <c r="KG162" s="80">
        <f t="shared" ref="KG162:KR162" si="511">IF((KG140*$CT$167/10^18)&gt;1,(KG140*$CT$167/10^18),0)</f>
        <v>0</v>
      </c>
      <c r="KH162" s="80">
        <f t="shared" si="511"/>
        <v>2391.3196099787483</v>
      </c>
      <c r="KI162" s="80">
        <f t="shared" si="511"/>
        <v>259.85664173369827</v>
      </c>
      <c r="KJ162" s="80">
        <f t="shared" si="511"/>
        <v>3385.1778461003041</v>
      </c>
      <c r="KK162" s="80">
        <f t="shared" si="511"/>
        <v>4784.2959626289339</v>
      </c>
      <c r="KL162" s="80">
        <f t="shared" si="511"/>
        <v>0</v>
      </c>
      <c r="KM162" s="80">
        <f t="shared" si="511"/>
        <v>0</v>
      </c>
      <c r="KN162" s="80">
        <f t="shared" si="511"/>
        <v>150.1857655055905</v>
      </c>
      <c r="KO162" s="80">
        <f t="shared" si="511"/>
        <v>0</v>
      </c>
      <c r="KP162" s="80">
        <f t="shared" si="511"/>
        <v>284.60639323640777</v>
      </c>
      <c r="KQ162" s="80">
        <f t="shared" si="511"/>
        <v>460.28378926319652</v>
      </c>
      <c r="KR162" s="80">
        <f t="shared" si="511"/>
        <v>0</v>
      </c>
    </row>
    <row r="163" spans="32:304" x14ac:dyDescent="0.15">
      <c r="AF163" s="78"/>
      <c r="AG163" s="78"/>
      <c r="CU163" s="82" t="s">
        <v>366</v>
      </c>
      <c r="CV163" s="81" t="s">
        <v>35</v>
      </c>
      <c r="CW163" s="80">
        <f t="shared" ref="CW163:FH163" si="512">IF((CW141*$CT$167/10^18)&gt;1,(CW141*$CT$167/10^18),0)</f>
        <v>1947.0788295389157</v>
      </c>
      <c r="CX163" s="80">
        <f t="shared" si="512"/>
        <v>23720.896835611184</v>
      </c>
      <c r="CY163" s="80">
        <f t="shared" si="512"/>
        <v>1454.941373730197</v>
      </c>
      <c r="CZ163" s="80">
        <f t="shared" si="512"/>
        <v>525.64647114580521</v>
      </c>
      <c r="DA163" s="80">
        <f t="shared" si="512"/>
        <v>1439.3546087127515</v>
      </c>
      <c r="DB163" s="80">
        <f t="shared" si="512"/>
        <v>301.63046843661471</v>
      </c>
      <c r="DC163" s="80">
        <f t="shared" si="512"/>
        <v>3.693820152411567</v>
      </c>
      <c r="DD163" s="80">
        <f t="shared" si="512"/>
        <v>48.754962044958503</v>
      </c>
      <c r="DE163" s="80">
        <f t="shared" si="512"/>
        <v>470.32854942345426</v>
      </c>
      <c r="DF163" s="80">
        <f t="shared" si="512"/>
        <v>45.938241751928544</v>
      </c>
      <c r="DG163" s="80">
        <f t="shared" si="512"/>
        <v>8.5909071585065444</v>
      </c>
      <c r="DH163" s="80">
        <f t="shared" si="512"/>
        <v>2298.0557518252144</v>
      </c>
      <c r="DI163" s="80">
        <f t="shared" si="512"/>
        <v>570.08391032392888</v>
      </c>
      <c r="DJ163" s="80">
        <f t="shared" si="512"/>
        <v>146.56107414872898</v>
      </c>
      <c r="DK163" s="80">
        <f t="shared" si="512"/>
        <v>101.66554654147075</v>
      </c>
      <c r="DL163" s="80">
        <f t="shared" si="512"/>
        <v>58.53598946234758</v>
      </c>
      <c r="DM163" s="80">
        <f t="shared" si="512"/>
        <v>3747.3918747534162</v>
      </c>
      <c r="DN163" s="80">
        <f t="shared" si="512"/>
        <v>105472.37743156373</v>
      </c>
      <c r="DO163" s="80">
        <f t="shared" si="512"/>
        <v>222.43735850133996</v>
      </c>
      <c r="DP163" s="80">
        <f t="shared" si="512"/>
        <v>866.50839589687746</v>
      </c>
      <c r="DQ163" s="80">
        <f t="shared" si="512"/>
        <v>1795.5680786078831</v>
      </c>
      <c r="DR163" s="80">
        <f t="shared" si="512"/>
        <v>379.24469746685668</v>
      </c>
      <c r="DS163" s="80">
        <f t="shared" si="512"/>
        <v>713.893207277692</v>
      </c>
      <c r="DT163" s="80">
        <f t="shared" si="512"/>
        <v>80552.85360416738</v>
      </c>
      <c r="DU163" s="80">
        <f t="shared" si="512"/>
        <v>2000.0278328628585</v>
      </c>
      <c r="DV163" s="80">
        <f t="shared" si="512"/>
        <v>1184.564496600748</v>
      </c>
      <c r="DW163" s="80">
        <f t="shared" si="512"/>
        <v>681.40450780917797</v>
      </c>
      <c r="DX163" s="80">
        <f t="shared" si="512"/>
        <v>397.4233153750244</v>
      </c>
      <c r="DY163" s="80">
        <f t="shared" si="512"/>
        <v>5931.7134459104891</v>
      </c>
      <c r="DZ163" s="80">
        <f t="shared" si="512"/>
        <v>1700.3760154715567</v>
      </c>
      <c r="EA163" s="80">
        <f t="shared" si="512"/>
        <v>1893.1287039098736</v>
      </c>
      <c r="EB163" s="80">
        <f t="shared" si="512"/>
        <v>140.69711341882805</v>
      </c>
      <c r="EC163" s="80">
        <f t="shared" si="512"/>
        <v>5324.4085777675391</v>
      </c>
      <c r="ED163" s="80">
        <f t="shared" si="512"/>
        <v>12054.918962471176</v>
      </c>
      <c r="EE163" s="80">
        <f t="shared" si="512"/>
        <v>32338.281313242136</v>
      </c>
      <c r="EF163" s="80">
        <f t="shared" si="512"/>
        <v>3739.5634871482157</v>
      </c>
      <c r="EG163" s="80">
        <f t="shared" si="512"/>
        <v>701.3177556752546</v>
      </c>
      <c r="EH163" s="80">
        <f t="shared" si="512"/>
        <v>1936.8083491593925</v>
      </c>
      <c r="EI163" s="80">
        <f t="shared" si="512"/>
        <v>17119.120777856813</v>
      </c>
      <c r="EJ163" s="80">
        <f t="shared" si="512"/>
        <v>10263.467122769885</v>
      </c>
      <c r="EK163" s="80">
        <f t="shared" si="512"/>
        <v>3661.9283185101317</v>
      </c>
      <c r="EL163" s="80">
        <f t="shared" si="512"/>
        <v>155534.97426676998</v>
      </c>
      <c r="EM163" s="80">
        <f t="shared" si="512"/>
        <v>15945.733393228382</v>
      </c>
      <c r="EN163" s="80">
        <f t="shared" si="512"/>
        <v>56963.516214671006</v>
      </c>
      <c r="EO163" s="80">
        <f t="shared" si="512"/>
        <v>397.95725907065804</v>
      </c>
      <c r="EP163" s="80">
        <f t="shared" si="512"/>
        <v>1527.194028233137</v>
      </c>
      <c r="EQ163" s="80">
        <f t="shared" si="512"/>
        <v>2503.738278795412</v>
      </c>
      <c r="ER163" s="80">
        <f t="shared" si="512"/>
        <v>868.75121137257554</v>
      </c>
      <c r="ES163" s="80">
        <f t="shared" si="512"/>
        <v>673.96613311348972</v>
      </c>
      <c r="ET163" s="80">
        <f t="shared" si="512"/>
        <v>9813.4956415763645</v>
      </c>
      <c r="EU163" s="80">
        <f t="shared" si="512"/>
        <v>2699.8059981155734</v>
      </c>
      <c r="EV163" s="80">
        <f t="shared" si="512"/>
        <v>567.86834108326593</v>
      </c>
      <c r="EW163" s="80">
        <f t="shared" si="512"/>
        <v>2297.1593580813392</v>
      </c>
      <c r="EX163" s="80">
        <f t="shared" si="512"/>
        <v>1950.2894963084741</v>
      </c>
      <c r="EY163" s="80">
        <f t="shared" si="512"/>
        <v>2125.2637336076823</v>
      </c>
      <c r="EZ163" s="80">
        <f t="shared" si="512"/>
        <v>26185.596654788755</v>
      </c>
      <c r="FA163" s="80">
        <f t="shared" si="512"/>
        <v>1654.4656332792968</v>
      </c>
      <c r="FB163" s="80">
        <f t="shared" si="512"/>
        <v>2781.9985843750164</v>
      </c>
      <c r="FC163" s="80">
        <f t="shared" si="512"/>
        <v>10408.059110961132</v>
      </c>
      <c r="FD163" s="80">
        <f t="shared" si="512"/>
        <v>23650.487638516835</v>
      </c>
      <c r="FE163" s="80">
        <f t="shared" si="512"/>
        <v>28758.364080372747</v>
      </c>
      <c r="FF163" s="80">
        <f t="shared" si="512"/>
        <v>13219.582298139774</v>
      </c>
      <c r="FG163" s="80">
        <f t="shared" si="512"/>
        <v>9030.9469499567658</v>
      </c>
      <c r="FH163" s="80">
        <f t="shared" si="512"/>
        <v>9595.4216159407151</v>
      </c>
      <c r="FI163" s="80">
        <f t="shared" ref="FI163:HT163" si="513">IF((FI141*$CT$167/10^18)&gt;1,(FI141*$CT$167/10^18),0)</f>
        <v>10519.40134117924</v>
      </c>
      <c r="FJ163" s="80">
        <f t="shared" si="513"/>
        <v>5304.6296860566226</v>
      </c>
      <c r="FK163" s="80">
        <f t="shared" si="513"/>
        <v>14288.858805508164</v>
      </c>
      <c r="FL163" s="80">
        <f t="shared" si="513"/>
        <v>968.38922183056604</v>
      </c>
      <c r="FM163" s="80">
        <f t="shared" si="513"/>
        <v>843.91915564713429</v>
      </c>
      <c r="FN163" s="80">
        <f t="shared" si="513"/>
        <v>16277.502587214898</v>
      </c>
      <c r="FO163" s="80">
        <f t="shared" si="513"/>
        <v>265.79606432398521</v>
      </c>
      <c r="FP163" s="80">
        <f t="shared" si="513"/>
        <v>3487.1012196454926</v>
      </c>
      <c r="FQ163" s="80">
        <f t="shared" si="513"/>
        <v>1160.5417502413388</v>
      </c>
      <c r="FR163" s="80">
        <f t="shared" si="513"/>
        <v>1842.5400975711316</v>
      </c>
      <c r="FS163" s="80">
        <f t="shared" si="513"/>
        <v>1020.2391089026486</v>
      </c>
      <c r="FT163" s="80">
        <f t="shared" si="513"/>
        <v>9116.6755193714725</v>
      </c>
      <c r="FU163" s="80">
        <f t="shared" si="513"/>
        <v>88.064683113187229</v>
      </c>
      <c r="FV163" s="80">
        <f t="shared" si="513"/>
        <v>576.77775426910489</v>
      </c>
      <c r="FW163" s="80">
        <f t="shared" si="513"/>
        <v>1160.4240941264193</v>
      </c>
      <c r="FX163" s="80">
        <f t="shared" si="513"/>
        <v>3480.3029202968655</v>
      </c>
      <c r="FY163" s="80">
        <f t="shared" si="513"/>
        <v>7339.1287590843949</v>
      </c>
      <c r="FZ163" s="80">
        <f t="shared" si="513"/>
        <v>876.77523996332104</v>
      </c>
      <c r="GA163" s="80">
        <f t="shared" si="513"/>
        <v>5486.1504783006767</v>
      </c>
      <c r="GB163" s="80">
        <f t="shared" si="513"/>
        <v>501.05374085209115</v>
      </c>
      <c r="GC163" s="80">
        <f t="shared" si="513"/>
        <v>2274.3597381724326</v>
      </c>
      <c r="GD163" s="80">
        <f t="shared" si="513"/>
        <v>4617.7151247436632</v>
      </c>
      <c r="GE163" s="80">
        <f t="shared" si="513"/>
        <v>334.12479191579644</v>
      </c>
      <c r="GF163" s="80">
        <f t="shared" si="513"/>
        <v>202.71935175262979</v>
      </c>
      <c r="GG163" s="80">
        <f t="shared" si="513"/>
        <v>359.79142790116578</v>
      </c>
      <c r="GH163" s="80">
        <f t="shared" si="513"/>
        <v>2759.583650931474</v>
      </c>
      <c r="GI163" s="80">
        <f t="shared" si="513"/>
        <v>5080.9523789229888</v>
      </c>
      <c r="GJ163" s="80">
        <f t="shared" si="513"/>
        <v>122.08629638473752</v>
      </c>
      <c r="GK163" s="80">
        <f t="shared" si="513"/>
        <v>137.04093429669499</v>
      </c>
      <c r="GL163" s="80">
        <f t="shared" si="513"/>
        <v>1272.5726992535415</v>
      </c>
      <c r="GM163" s="80">
        <f t="shared" si="513"/>
        <v>1315.9354759881242</v>
      </c>
      <c r="GN163" s="80">
        <f t="shared" si="513"/>
        <v>9687.2849569528407</v>
      </c>
      <c r="GO163" s="80">
        <f t="shared" si="513"/>
        <v>1937.6307036711926</v>
      </c>
      <c r="GP163" s="80">
        <f t="shared" si="513"/>
        <v>1366.7844002244735</v>
      </c>
      <c r="GQ163" s="80">
        <f t="shared" si="513"/>
        <v>98.075716231908984</v>
      </c>
      <c r="GR163" s="80">
        <f t="shared" si="513"/>
        <v>1499.315534518347</v>
      </c>
      <c r="GS163" s="80">
        <f t="shared" si="513"/>
        <v>189.15024183939624</v>
      </c>
      <c r="GT163" s="80">
        <f t="shared" si="513"/>
        <v>2410.6706626381165</v>
      </c>
      <c r="GU163" s="80">
        <f t="shared" si="513"/>
        <v>10214.699275072226</v>
      </c>
      <c r="GV163" s="80">
        <f t="shared" si="513"/>
        <v>6165.1042116222925</v>
      </c>
      <c r="GW163" s="80">
        <f t="shared" si="513"/>
        <v>3208.3765482171307</v>
      </c>
      <c r="GX163" s="80">
        <f t="shared" si="513"/>
        <v>9169.7017158777744</v>
      </c>
      <c r="GY163" s="80">
        <f t="shared" si="513"/>
        <v>13354.00787415693</v>
      </c>
      <c r="GZ163" s="80">
        <f t="shared" si="513"/>
        <v>1064.2132631010327</v>
      </c>
      <c r="HA163" s="80">
        <f t="shared" si="513"/>
        <v>132.88630967667513</v>
      </c>
      <c r="HB163" s="80">
        <f t="shared" si="513"/>
        <v>122.84758802235478</v>
      </c>
      <c r="HC163" s="80">
        <f t="shared" si="513"/>
        <v>159.81697636986553</v>
      </c>
      <c r="HD163" s="80">
        <f t="shared" si="513"/>
        <v>88268.91160601571</v>
      </c>
      <c r="HE163" s="80">
        <f t="shared" si="513"/>
        <v>24588.287982008878</v>
      </c>
      <c r="HF163" s="80">
        <f t="shared" si="513"/>
        <v>2651.0924236208593</v>
      </c>
      <c r="HG163" s="80">
        <f t="shared" si="513"/>
        <v>1970.5963931968906</v>
      </c>
      <c r="HH163" s="80">
        <f t="shared" si="513"/>
        <v>3349.5646881374641</v>
      </c>
      <c r="HI163" s="80">
        <f t="shared" si="513"/>
        <v>5665.6299603415509</v>
      </c>
      <c r="HJ163" s="80">
        <f t="shared" si="513"/>
        <v>119.10449393457496</v>
      </c>
      <c r="HK163" s="80">
        <f t="shared" si="513"/>
        <v>26904.580931809629</v>
      </c>
      <c r="HL163" s="80">
        <f t="shared" si="513"/>
        <v>424.12634976168562</v>
      </c>
      <c r="HM163" s="80">
        <f t="shared" si="513"/>
        <v>242.25055503321161</v>
      </c>
      <c r="HN163" s="80">
        <f t="shared" si="513"/>
        <v>1254.4097030985388</v>
      </c>
      <c r="HO163" s="80">
        <f t="shared" si="513"/>
        <v>1563.0403790963255</v>
      </c>
      <c r="HP163" s="80">
        <f t="shared" si="513"/>
        <v>8655.58907446372</v>
      </c>
      <c r="HQ163" s="80">
        <f t="shared" si="513"/>
        <v>5534.7315717366209</v>
      </c>
      <c r="HR163" s="80">
        <f t="shared" si="513"/>
        <v>10950.802350904845</v>
      </c>
      <c r="HS163" s="80">
        <f t="shared" si="513"/>
        <v>4554.7283041376368</v>
      </c>
      <c r="HT163" s="80">
        <f t="shared" si="513"/>
        <v>11026.508285578901</v>
      </c>
      <c r="HU163" s="80">
        <f t="shared" ref="HU163:KF163" si="514">IF((HU141*$CT$167/10^18)&gt;1,(HU141*$CT$167/10^18),0)</f>
        <v>673.89237316696085</v>
      </c>
      <c r="HV163" s="80">
        <f t="shared" si="514"/>
        <v>2036.2318497266219</v>
      </c>
      <c r="HW163" s="80">
        <f t="shared" si="514"/>
        <v>140.44419245342343</v>
      </c>
      <c r="HX163" s="80">
        <f t="shared" si="514"/>
        <v>3113.5672098204695</v>
      </c>
      <c r="HY163" s="80">
        <f t="shared" si="514"/>
        <v>221.6441787862633</v>
      </c>
      <c r="HZ163" s="80">
        <f t="shared" si="514"/>
        <v>62.870244054433556</v>
      </c>
      <c r="IA163" s="80">
        <f t="shared" si="514"/>
        <v>51.995431388444814</v>
      </c>
      <c r="IB163" s="80">
        <f t="shared" si="514"/>
        <v>731.88264959629987</v>
      </c>
      <c r="IC163" s="80">
        <f t="shared" si="514"/>
        <v>12528.202817142766</v>
      </c>
      <c r="ID163" s="80">
        <f t="shared" si="514"/>
        <v>2118.7932001471881</v>
      </c>
      <c r="IE163" s="80">
        <f t="shared" si="514"/>
        <v>1285.8183566057692</v>
      </c>
      <c r="IF163" s="80">
        <f t="shared" si="514"/>
        <v>3434.8286247031319</v>
      </c>
      <c r="IG163" s="80">
        <f t="shared" si="514"/>
        <v>20262.237565782809</v>
      </c>
      <c r="IH163" s="80">
        <f t="shared" si="514"/>
        <v>838.50297804071556</v>
      </c>
      <c r="II163" s="80">
        <f t="shared" si="514"/>
        <v>60.459211224173885</v>
      </c>
      <c r="IJ163" s="80">
        <f t="shared" si="514"/>
        <v>4155.1251648854313</v>
      </c>
      <c r="IK163" s="80">
        <f t="shared" si="514"/>
        <v>15806.015314564553</v>
      </c>
      <c r="IL163" s="80">
        <f t="shared" si="514"/>
        <v>3685.3565166449575</v>
      </c>
      <c r="IM163" s="80">
        <f t="shared" si="514"/>
        <v>70.693624863230383</v>
      </c>
      <c r="IN163" s="80">
        <f t="shared" si="514"/>
        <v>2747.5956740493639</v>
      </c>
      <c r="IO163" s="80">
        <f t="shared" si="514"/>
        <v>1897.0550785849398</v>
      </c>
      <c r="IP163" s="80">
        <f t="shared" si="514"/>
        <v>18904.293896495812</v>
      </c>
      <c r="IQ163" s="80">
        <f t="shared" si="514"/>
        <v>10648.158028632963</v>
      </c>
      <c r="IR163" s="80">
        <f t="shared" si="514"/>
        <v>4723.1690350424378</v>
      </c>
      <c r="IS163" s="80">
        <f t="shared" si="514"/>
        <v>7647.3847740302554</v>
      </c>
      <c r="IT163" s="80">
        <f t="shared" si="514"/>
        <v>10804.373343146814</v>
      </c>
      <c r="IU163" s="80">
        <f t="shared" si="514"/>
        <v>1923.3285799547541</v>
      </c>
      <c r="IV163" s="80">
        <f t="shared" si="514"/>
        <v>1964.6923770323478</v>
      </c>
      <c r="IW163" s="80">
        <f t="shared" si="514"/>
        <v>18.976313896068369</v>
      </c>
      <c r="IX163" s="80">
        <f t="shared" si="514"/>
        <v>2835.7804407851081</v>
      </c>
      <c r="IY163" s="80">
        <f t="shared" si="514"/>
        <v>2816.798743954937</v>
      </c>
      <c r="IZ163" s="80">
        <f t="shared" si="514"/>
        <v>816.59361026168528</v>
      </c>
      <c r="JA163" s="80">
        <f t="shared" si="514"/>
        <v>9034.6500243984538</v>
      </c>
      <c r="JB163" s="80">
        <f t="shared" si="514"/>
        <v>8090.0408141521693</v>
      </c>
      <c r="JC163" s="80">
        <f t="shared" si="514"/>
        <v>178.9021502039875</v>
      </c>
      <c r="JD163" s="80">
        <f t="shared" si="514"/>
        <v>2879.2409972203268</v>
      </c>
      <c r="JE163" s="80">
        <f t="shared" si="514"/>
        <v>738.87017768750468</v>
      </c>
      <c r="JF163" s="80">
        <f t="shared" si="514"/>
        <v>1431.8134656254852</v>
      </c>
      <c r="JG163" s="80">
        <f t="shared" si="514"/>
        <v>3183.2304474558255</v>
      </c>
      <c r="JH163" s="80">
        <f t="shared" si="514"/>
        <v>594.99101882209141</v>
      </c>
      <c r="JI163" s="80">
        <f t="shared" si="514"/>
        <v>2777.2966800692016</v>
      </c>
      <c r="JJ163" s="80">
        <f t="shared" si="514"/>
        <v>2715.0855092492948</v>
      </c>
      <c r="JK163" s="80">
        <f t="shared" si="514"/>
        <v>23639.057470233001</v>
      </c>
      <c r="JL163" s="80">
        <f t="shared" si="514"/>
        <v>7493.6040420200097</v>
      </c>
      <c r="JM163" s="80">
        <f t="shared" si="514"/>
        <v>378.35396116312273</v>
      </c>
      <c r="JN163" s="80">
        <f t="shared" si="514"/>
        <v>3408.7827707582742</v>
      </c>
      <c r="JO163" s="80">
        <f t="shared" si="514"/>
        <v>263.92462317989884</v>
      </c>
      <c r="JP163" s="80">
        <f t="shared" si="514"/>
        <v>1097.5632162896968</v>
      </c>
      <c r="JQ163" s="80">
        <f t="shared" si="514"/>
        <v>1000.9547380742459</v>
      </c>
      <c r="JR163" s="80">
        <f t="shared" si="514"/>
        <v>3444.574269583391</v>
      </c>
      <c r="JS163" s="80">
        <f t="shared" si="514"/>
        <v>943.62404080352371</v>
      </c>
      <c r="JT163" s="80">
        <f t="shared" si="514"/>
        <v>5295.1869607292656</v>
      </c>
      <c r="JU163" s="80">
        <f t="shared" si="514"/>
        <v>8289.0047870412418</v>
      </c>
      <c r="JV163" s="80">
        <f t="shared" si="514"/>
        <v>8545.571345638913</v>
      </c>
      <c r="JW163" s="80">
        <f t="shared" si="514"/>
        <v>4856.6667452783649</v>
      </c>
      <c r="JX163" s="80">
        <f t="shared" si="514"/>
        <v>4618.9263490005123</v>
      </c>
      <c r="JY163" s="80">
        <f t="shared" si="514"/>
        <v>1812.3178995257003</v>
      </c>
      <c r="JZ163" s="80">
        <f t="shared" si="514"/>
        <v>52034.575970818856</v>
      </c>
      <c r="KA163" s="80">
        <f t="shared" si="514"/>
        <v>952.42235585361163</v>
      </c>
      <c r="KB163" s="80">
        <f t="shared" si="514"/>
        <v>641.31696624094661</v>
      </c>
      <c r="KC163" s="80">
        <f t="shared" si="514"/>
        <v>5513.2666008408742</v>
      </c>
      <c r="KD163" s="80">
        <f t="shared" si="514"/>
        <v>2444.3522068535867</v>
      </c>
      <c r="KE163" s="80">
        <f t="shared" si="514"/>
        <v>396.05713534382318</v>
      </c>
      <c r="KF163" s="80">
        <f t="shared" si="514"/>
        <v>594.53398546031735</v>
      </c>
      <c r="KG163" s="80">
        <f t="shared" ref="KG163:KR163" si="515">IF((KG141*$CT$167/10^18)&gt;1,(KG141*$CT$167/10^18),0)</f>
        <v>919.97489443346217</v>
      </c>
      <c r="KH163" s="80">
        <f t="shared" si="515"/>
        <v>8800.4738624702604</v>
      </c>
      <c r="KI163" s="80">
        <f t="shared" si="515"/>
        <v>1520.132281209389</v>
      </c>
      <c r="KJ163" s="80">
        <f t="shared" si="515"/>
        <v>6103.0511646501</v>
      </c>
      <c r="KK163" s="80">
        <f t="shared" si="515"/>
        <v>41217.719138794426</v>
      </c>
      <c r="KL163" s="80">
        <f t="shared" si="515"/>
        <v>8834.6225194767812</v>
      </c>
      <c r="KM163" s="80">
        <f t="shared" si="515"/>
        <v>30.60333719018416</v>
      </c>
      <c r="KN163" s="80">
        <f t="shared" si="515"/>
        <v>255.95945464024206</v>
      </c>
      <c r="KO163" s="80">
        <f t="shared" si="515"/>
        <v>433.36406476219861</v>
      </c>
      <c r="KP163" s="80">
        <f t="shared" si="515"/>
        <v>842.20723886517771</v>
      </c>
      <c r="KQ163" s="80">
        <f t="shared" si="515"/>
        <v>276.44743368908712</v>
      </c>
      <c r="KR163" s="80">
        <f t="shared" si="515"/>
        <v>815.2331587109561</v>
      </c>
    </row>
    <row r="164" spans="32:304" x14ac:dyDescent="0.15">
      <c r="AF164" s="78"/>
      <c r="AG164" s="78"/>
    </row>
    <row r="165" spans="32:304" x14ac:dyDescent="0.15">
      <c r="AF165" s="78"/>
      <c r="AG165" s="78"/>
    </row>
    <row r="166" spans="32:304" x14ac:dyDescent="0.15">
      <c r="AF166" s="78"/>
      <c r="AG166" s="78"/>
      <c r="CU166" s="78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  <c r="FY166" s="79"/>
      <c r="FZ166" s="79"/>
      <c r="GA166" s="79"/>
      <c r="GB166" s="79"/>
      <c r="GC166" s="79"/>
      <c r="GD166" s="79"/>
      <c r="GE166" s="79"/>
      <c r="GF166" s="79"/>
      <c r="GG166" s="79"/>
      <c r="GH166" s="79"/>
      <c r="GI166" s="79"/>
      <c r="GJ166" s="79"/>
      <c r="GK166" s="79"/>
      <c r="GL166" s="79"/>
      <c r="GM166" s="79"/>
      <c r="GN166" s="79"/>
      <c r="GO166" s="79"/>
      <c r="GP166" s="79"/>
      <c r="GQ166" s="79"/>
      <c r="GR166" s="79"/>
      <c r="GS166" s="79"/>
      <c r="GT166" s="79"/>
      <c r="GU166" s="79"/>
      <c r="GV166" s="79"/>
      <c r="GW166" s="79"/>
      <c r="GX166" s="79"/>
      <c r="GY166" s="79"/>
      <c r="GZ166" s="79"/>
      <c r="HA166" s="79"/>
      <c r="HB166" s="79"/>
      <c r="HC166" s="79"/>
      <c r="HD166" s="79"/>
      <c r="HE166" s="79"/>
      <c r="HF166" s="79"/>
      <c r="HG166" s="79"/>
      <c r="HH166" s="79"/>
      <c r="HI166" s="79"/>
      <c r="HJ166" s="79"/>
      <c r="HK166" s="79"/>
      <c r="HL166" s="79"/>
      <c r="HM166" s="79"/>
      <c r="HN166" s="79"/>
      <c r="HO166" s="79"/>
      <c r="HP166" s="79"/>
      <c r="HQ166" s="79"/>
      <c r="HR166" s="79"/>
      <c r="HS166" s="79"/>
      <c r="HT166" s="79"/>
      <c r="HU166" s="79"/>
      <c r="HV166" s="79"/>
      <c r="HW166" s="79"/>
      <c r="HX166" s="79"/>
      <c r="HY166" s="79"/>
      <c r="HZ166" s="79"/>
      <c r="IA166" s="79"/>
      <c r="IB166" s="79"/>
      <c r="IC166" s="79"/>
      <c r="ID166" s="79"/>
      <c r="IE166" s="79"/>
      <c r="IF166" s="79"/>
      <c r="IG166" s="79"/>
      <c r="IH166" s="79"/>
      <c r="II166" s="79"/>
      <c r="IJ166" s="79"/>
      <c r="IK166" s="79"/>
      <c r="IL166" s="79"/>
      <c r="IM166" s="79"/>
      <c r="IN166" s="79"/>
      <c r="IO166" s="79"/>
      <c r="IP166" s="79"/>
      <c r="IQ166" s="79"/>
      <c r="IR166" s="79"/>
      <c r="IS166" s="79"/>
      <c r="IT166" s="79"/>
      <c r="IU166" s="79"/>
      <c r="IV166" s="79"/>
      <c r="IW166" s="79"/>
      <c r="IX166" s="79"/>
      <c r="IY166" s="79"/>
      <c r="IZ166" s="79"/>
      <c r="JA166" s="79"/>
      <c r="JB166" s="79"/>
      <c r="JC166" s="79"/>
      <c r="JD166" s="79"/>
      <c r="JE166" s="79"/>
      <c r="JF166" s="79"/>
      <c r="JG166" s="79"/>
      <c r="JH166" s="79"/>
      <c r="JI166" s="79"/>
      <c r="JJ166" s="79"/>
      <c r="JK166" s="79"/>
      <c r="JL166" s="79"/>
      <c r="JM166" s="79"/>
      <c r="JN166" s="79"/>
      <c r="JO166" s="79"/>
      <c r="JP166" s="79"/>
      <c r="JQ166" s="79"/>
      <c r="JR166" s="79"/>
      <c r="JS166" s="79"/>
      <c r="JT166" s="79"/>
      <c r="JU166" s="79"/>
      <c r="JV166" s="79"/>
      <c r="JW166" s="79"/>
      <c r="JX166" s="79"/>
      <c r="JY166" s="79"/>
      <c r="JZ166" s="79"/>
      <c r="KA166" s="79"/>
      <c r="KB166" s="79"/>
      <c r="KC166" s="79"/>
      <c r="KD166" s="79"/>
      <c r="KE166" s="79"/>
      <c r="KF166" s="79"/>
      <c r="KG166" s="79"/>
      <c r="KH166" s="79"/>
      <c r="KI166" s="79"/>
      <c r="KJ166" s="79"/>
      <c r="KK166" s="79"/>
      <c r="KL166" s="79"/>
      <c r="KM166" s="79"/>
      <c r="KN166" s="79"/>
      <c r="KO166" s="79"/>
      <c r="KP166" s="79"/>
      <c r="KQ166" s="79"/>
      <c r="KR166" s="79"/>
    </row>
    <row r="167" spans="32:304" x14ac:dyDescent="0.15">
      <c r="AF167" s="78"/>
      <c r="AG167" s="78"/>
      <c r="CS167" s="81" t="s">
        <v>386</v>
      </c>
      <c r="CT167" s="80">
        <f>6.02*10^23</f>
        <v>6.0199999999999993E+23</v>
      </c>
      <c r="CU167" s="85" t="s">
        <v>385</v>
      </c>
      <c r="CV167" s="84" t="s">
        <v>384</v>
      </c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  <c r="IW167" s="78"/>
      <c r="IX167" s="78"/>
      <c r="IY167" s="78"/>
      <c r="IZ167" s="78"/>
      <c r="JA167" s="78"/>
      <c r="JB167" s="78"/>
      <c r="JC167" s="78"/>
      <c r="JD167" s="78"/>
      <c r="JE167" s="78"/>
      <c r="JF167" s="78"/>
      <c r="JG167" s="78"/>
      <c r="JH167" s="78"/>
      <c r="JI167" s="78"/>
      <c r="JJ167" s="78"/>
      <c r="JK167" s="78"/>
      <c r="JL167" s="78"/>
      <c r="JM167" s="78"/>
      <c r="JN167" s="78"/>
      <c r="JO167" s="78"/>
      <c r="JP167" s="78"/>
      <c r="JQ167" s="78"/>
      <c r="JR167" s="78"/>
      <c r="JS167" s="78"/>
      <c r="JT167" s="78"/>
      <c r="JU167" s="78"/>
      <c r="JV167" s="78"/>
      <c r="JW167" s="78"/>
      <c r="JX167" s="78"/>
      <c r="JY167" s="78"/>
      <c r="JZ167" s="78"/>
      <c r="KA167" s="78"/>
      <c r="KB167" s="78"/>
      <c r="KC167" s="78"/>
      <c r="KD167" s="78"/>
      <c r="KE167" s="78"/>
      <c r="KF167" s="78"/>
      <c r="KG167" s="78"/>
      <c r="KH167" s="78"/>
      <c r="KI167" s="78"/>
      <c r="KJ167" s="78"/>
      <c r="KK167" s="78"/>
      <c r="KL167" s="78"/>
      <c r="KM167" s="78"/>
      <c r="KN167" s="78"/>
      <c r="KO167" s="78"/>
      <c r="KP167" s="78"/>
      <c r="KQ167" s="78"/>
      <c r="KR167" s="78"/>
    </row>
    <row r="168" spans="32:304" x14ac:dyDescent="0.15">
      <c r="AF168" s="78"/>
      <c r="AG168" s="78"/>
      <c r="CU168" s="82" t="s">
        <v>383</v>
      </c>
      <c r="CV168" s="81" t="s">
        <v>18</v>
      </c>
      <c r="CW168" s="80">
        <f t="shared" ref="CW168:FH168" si="516">ROUND(CW146*100,0)</f>
        <v>2419043</v>
      </c>
      <c r="CX168" s="80">
        <f t="shared" si="516"/>
        <v>27238279</v>
      </c>
      <c r="CY168" s="80">
        <f t="shared" si="516"/>
        <v>13277577</v>
      </c>
      <c r="CZ168" s="80">
        <f t="shared" si="516"/>
        <v>11802936</v>
      </c>
      <c r="DA168" s="80">
        <f t="shared" si="516"/>
        <v>12337541</v>
      </c>
      <c r="DB168" s="80">
        <f t="shared" si="516"/>
        <v>9417920</v>
      </c>
      <c r="DC168" s="80">
        <f t="shared" si="516"/>
        <v>14407</v>
      </c>
      <c r="DD168" s="80">
        <f t="shared" si="516"/>
        <v>30309</v>
      </c>
      <c r="DE168" s="80">
        <f t="shared" si="516"/>
        <v>1941257</v>
      </c>
      <c r="DF168" s="80">
        <f t="shared" si="516"/>
        <v>15233941</v>
      </c>
      <c r="DG168" s="80">
        <f t="shared" si="516"/>
        <v>1183275</v>
      </c>
      <c r="DH168" s="80">
        <f t="shared" si="516"/>
        <v>19051299</v>
      </c>
      <c r="DI168" s="80">
        <f t="shared" si="516"/>
        <v>13898035</v>
      </c>
      <c r="DJ168" s="80">
        <f t="shared" si="516"/>
        <v>24424930</v>
      </c>
      <c r="DK168" s="80">
        <f t="shared" si="516"/>
        <v>313603</v>
      </c>
      <c r="DL168" s="80">
        <f t="shared" si="516"/>
        <v>16475612</v>
      </c>
      <c r="DM168" s="80">
        <f t="shared" si="516"/>
        <v>1944045</v>
      </c>
      <c r="DN168" s="80">
        <f t="shared" si="516"/>
        <v>1325938273</v>
      </c>
      <c r="DO168" s="80">
        <f t="shared" si="516"/>
        <v>4476542</v>
      </c>
      <c r="DP168" s="80">
        <f t="shared" si="516"/>
        <v>23414117</v>
      </c>
      <c r="DQ168" s="80">
        <f t="shared" si="516"/>
        <v>431505</v>
      </c>
      <c r="DR168" s="80">
        <f t="shared" si="516"/>
        <v>18486441</v>
      </c>
      <c r="DS168" s="80">
        <f t="shared" si="516"/>
        <v>482405</v>
      </c>
      <c r="DT168" s="80">
        <f t="shared" si="516"/>
        <v>524553451</v>
      </c>
      <c r="DU168" s="80">
        <f t="shared" si="516"/>
        <v>9374041</v>
      </c>
      <c r="DV168" s="80">
        <f t="shared" si="516"/>
        <v>19983643</v>
      </c>
      <c r="DW168" s="80">
        <f t="shared" si="516"/>
        <v>5146630</v>
      </c>
      <c r="DX168" s="80">
        <f t="shared" si="516"/>
        <v>10665524</v>
      </c>
      <c r="DY168" s="80">
        <f t="shared" si="516"/>
        <v>5365519</v>
      </c>
      <c r="DZ168" s="80">
        <f t="shared" si="516"/>
        <v>13821450</v>
      </c>
      <c r="EA168" s="80">
        <f t="shared" si="516"/>
        <v>6878978</v>
      </c>
      <c r="EB168" s="80">
        <f t="shared" si="516"/>
        <v>4610790</v>
      </c>
      <c r="EC168" s="80">
        <f t="shared" si="516"/>
        <v>5126783</v>
      </c>
      <c r="ED168" s="80">
        <f t="shared" si="516"/>
        <v>70630723</v>
      </c>
      <c r="EE168" s="80">
        <f t="shared" si="516"/>
        <v>20835587</v>
      </c>
      <c r="EF168" s="80">
        <f t="shared" si="516"/>
        <v>13612348</v>
      </c>
      <c r="EG168" s="80">
        <f t="shared" si="516"/>
        <v>339250</v>
      </c>
      <c r="EH168" s="80">
        <f t="shared" si="516"/>
        <v>26678125</v>
      </c>
      <c r="EI168" s="80">
        <f t="shared" si="516"/>
        <v>14323030</v>
      </c>
      <c r="EJ168" s="80">
        <f t="shared" si="516"/>
        <v>12763205</v>
      </c>
      <c r="EK168" s="80">
        <f t="shared" si="516"/>
        <v>1915700</v>
      </c>
      <c r="EL168" s="80">
        <f t="shared" si="516"/>
        <v>508352685</v>
      </c>
      <c r="EM168" s="80">
        <f t="shared" si="516"/>
        <v>8616372</v>
      </c>
      <c r="EN168" s="80">
        <f t="shared" si="516"/>
        <v>52630189</v>
      </c>
      <c r="EO168" s="80">
        <f t="shared" si="516"/>
        <v>2512629</v>
      </c>
      <c r="EP168" s="80">
        <f t="shared" si="516"/>
        <v>29876964</v>
      </c>
      <c r="EQ168" s="80">
        <f t="shared" si="516"/>
        <v>11322242</v>
      </c>
      <c r="ER168" s="80">
        <f t="shared" si="516"/>
        <v>9705832</v>
      </c>
      <c r="ES168" s="80">
        <f t="shared" si="516"/>
        <v>577751</v>
      </c>
      <c r="ET168" s="80">
        <f t="shared" si="516"/>
        <v>590642747</v>
      </c>
      <c r="EU168" s="80">
        <f t="shared" si="516"/>
        <v>4648767</v>
      </c>
      <c r="EV168" s="80">
        <f t="shared" si="516"/>
        <v>10079106</v>
      </c>
      <c r="EW168" s="80">
        <f t="shared" si="516"/>
        <v>10639236</v>
      </c>
      <c r="EX168" s="80">
        <f t="shared" si="516"/>
        <v>14910753</v>
      </c>
      <c r="EY168" s="80">
        <f t="shared" si="516"/>
        <v>5358362</v>
      </c>
      <c r="EZ168" s="80">
        <f t="shared" si="516"/>
        <v>210389195</v>
      </c>
      <c r="FA168" s="80">
        <f t="shared" si="516"/>
        <v>6658743</v>
      </c>
      <c r="FB168" s="80">
        <f t="shared" si="516"/>
        <v>3271644</v>
      </c>
      <c r="FC168" s="80">
        <f t="shared" si="516"/>
        <v>3428398</v>
      </c>
      <c r="FD168" s="80">
        <f t="shared" si="516"/>
        <v>14953350</v>
      </c>
      <c r="FE168" s="80">
        <f t="shared" si="516"/>
        <v>17773468</v>
      </c>
      <c r="FF168" s="80">
        <f t="shared" si="516"/>
        <v>16136169</v>
      </c>
      <c r="FG168" s="80">
        <f t="shared" si="516"/>
        <v>5090940</v>
      </c>
      <c r="FH168" s="80">
        <f t="shared" si="516"/>
        <v>9653376</v>
      </c>
      <c r="FI168" s="80">
        <f t="shared" ref="FI168:HT168" si="517">ROUND(FI146*100,0)</f>
        <v>3673062</v>
      </c>
      <c r="FJ168" s="80">
        <f t="shared" si="517"/>
        <v>1153635</v>
      </c>
      <c r="FK168" s="80">
        <f t="shared" si="517"/>
        <v>4326397</v>
      </c>
      <c r="FL168" s="80">
        <f t="shared" si="517"/>
        <v>327324</v>
      </c>
      <c r="FM168" s="80">
        <f t="shared" si="517"/>
        <v>455274</v>
      </c>
      <c r="FN168" s="80">
        <f t="shared" si="517"/>
        <v>5261913</v>
      </c>
      <c r="FO168" s="80">
        <f t="shared" si="517"/>
        <v>87270</v>
      </c>
      <c r="FP168" s="80">
        <f t="shared" si="517"/>
        <v>27621456</v>
      </c>
      <c r="FQ168" s="80">
        <f t="shared" si="517"/>
        <v>9512470</v>
      </c>
      <c r="FR168" s="80">
        <f t="shared" si="517"/>
        <v>1229589</v>
      </c>
      <c r="FS168" s="80">
        <f t="shared" si="517"/>
        <v>16446053</v>
      </c>
      <c r="FT168" s="80">
        <f t="shared" si="517"/>
        <v>4631452</v>
      </c>
      <c r="FU168" s="80">
        <f t="shared" si="517"/>
        <v>7649783</v>
      </c>
      <c r="FV168" s="80">
        <f t="shared" si="517"/>
        <v>2211258</v>
      </c>
      <c r="FW168" s="80">
        <f t="shared" si="517"/>
        <v>59175991</v>
      </c>
      <c r="FX168" s="80">
        <f t="shared" si="517"/>
        <v>2916280</v>
      </c>
      <c r="FY168" s="80">
        <f t="shared" si="517"/>
        <v>6601162</v>
      </c>
      <c r="FZ168" s="80">
        <f t="shared" si="517"/>
        <v>14671286</v>
      </c>
      <c r="GA168" s="80">
        <f t="shared" si="517"/>
        <v>18860410</v>
      </c>
      <c r="GB168" s="80">
        <f t="shared" si="517"/>
        <v>16302999</v>
      </c>
      <c r="GC168" s="80">
        <f t="shared" si="517"/>
        <v>2189002</v>
      </c>
      <c r="GD168" s="80">
        <f t="shared" si="517"/>
        <v>5319882</v>
      </c>
      <c r="GE168" s="80">
        <f t="shared" si="517"/>
        <v>21786433</v>
      </c>
      <c r="GF168" s="80">
        <f t="shared" si="517"/>
        <v>145939</v>
      </c>
      <c r="GG168" s="80">
        <f t="shared" si="517"/>
        <v>6045097</v>
      </c>
      <c r="GH168" s="80">
        <f t="shared" si="517"/>
        <v>12955793</v>
      </c>
      <c r="GI168" s="80">
        <f t="shared" si="517"/>
        <v>15679732</v>
      </c>
      <c r="GJ168" s="80">
        <f t="shared" si="517"/>
        <v>3728370</v>
      </c>
      <c r="GK168" s="80">
        <f t="shared" si="517"/>
        <v>2245316</v>
      </c>
      <c r="GL168" s="80">
        <f t="shared" si="517"/>
        <v>3417031</v>
      </c>
      <c r="GM168" s="80">
        <f t="shared" si="517"/>
        <v>22478997</v>
      </c>
      <c r="GN168" s="80">
        <f t="shared" si="517"/>
        <v>5111169</v>
      </c>
      <c r="GO168" s="80">
        <f t="shared" si="517"/>
        <v>4002602</v>
      </c>
      <c r="GP168" s="80">
        <f t="shared" si="517"/>
        <v>2387950</v>
      </c>
      <c r="GQ168" s="80">
        <f t="shared" si="517"/>
        <v>10720477</v>
      </c>
      <c r="GR168" s="80">
        <f t="shared" si="517"/>
        <v>8071760</v>
      </c>
      <c r="GS168" s="80">
        <f t="shared" si="517"/>
        <v>24998031</v>
      </c>
      <c r="GT168" s="80">
        <f t="shared" si="517"/>
        <v>2637976</v>
      </c>
      <c r="GU168" s="80">
        <f t="shared" si="517"/>
        <v>93462369</v>
      </c>
      <c r="GV168" s="80">
        <f t="shared" si="517"/>
        <v>14055800</v>
      </c>
      <c r="GW168" s="80">
        <f t="shared" si="517"/>
        <v>121225259</v>
      </c>
      <c r="GX168" s="80">
        <f t="shared" si="517"/>
        <v>5189654</v>
      </c>
      <c r="GY168" s="80">
        <f t="shared" si="517"/>
        <v>6950931</v>
      </c>
      <c r="GZ168" s="80">
        <f t="shared" si="517"/>
        <v>4391749</v>
      </c>
      <c r="HA168" s="80">
        <f t="shared" si="517"/>
        <v>15443334</v>
      </c>
      <c r="HB168" s="80">
        <f t="shared" si="517"/>
        <v>303021</v>
      </c>
      <c r="HC168" s="80">
        <f t="shared" si="517"/>
        <v>927991</v>
      </c>
      <c r="HD168" s="80">
        <f t="shared" si="517"/>
        <v>30981525</v>
      </c>
      <c r="HE168" s="80">
        <f t="shared" si="517"/>
        <v>4976302</v>
      </c>
      <c r="HF168" s="80">
        <f t="shared" si="517"/>
        <v>5701158</v>
      </c>
      <c r="HG168" s="80">
        <f t="shared" si="517"/>
        <v>616589</v>
      </c>
      <c r="HH168" s="80">
        <f t="shared" si="517"/>
        <v>1100438</v>
      </c>
      <c r="HI168" s="80">
        <f t="shared" si="517"/>
        <v>1291781</v>
      </c>
      <c r="HJ168" s="80">
        <f t="shared" si="517"/>
        <v>164644</v>
      </c>
      <c r="HK168" s="80">
        <f t="shared" si="517"/>
        <v>8876457</v>
      </c>
      <c r="HL168" s="80">
        <f t="shared" si="517"/>
        <v>369620</v>
      </c>
      <c r="HM168" s="80">
        <f t="shared" si="517"/>
        <v>320251</v>
      </c>
      <c r="HN168" s="80">
        <f t="shared" si="517"/>
        <v>813750</v>
      </c>
      <c r="HO168" s="80">
        <f t="shared" si="517"/>
        <v>1924208</v>
      </c>
      <c r="HP168" s="80">
        <f t="shared" si="517"/>
        <v>3531700</v>
      </c>
      <c r="HQ168" s="80">
        <f t="shared" si="517"/>
        <v>3086413</v>
      </c>
      <c r="HR168" s="80">
        <f t="shared" si="517"/>
        <v>5448026</v>
      </c>
      <c r="HS168" s="80">
        <f t="shared" si="517"/>
        <v>1961466</v>
      </c>
      <c r="HT168" s="80">
        <f t="shared" si="517"/>
        <v>2814183</v>
      </c>
      <c r="HU168" s="80">
        <f t="shared" ref="HU168:KF168" si="518">ROUND(HU146*100,0)</f>
        <v>336040</v>
      </c>
      <c r="HV168" s="80">
        <f t="shared" si="518"/>
        <v>667172</v>
      </c>
      <c r="HW168" s="80">
        <f t="shared" si="518"/>
        <v>662256</v>
      </c>
      <c r="HX168" s="80">
        <f t="shared" si="518"/>
        <v>1564650</v>
      </c>
      <c r="HY168" s="80">
        <f t="shared" si="518"/>
        <v>315337</v>
      </c>
      <c r="HZ168" s="80">
        <f t="shared" si="518"/>
        <v>575786</v>
      </c>
      <c r="IA168" s="80">
        <f t="shared" si="518"/>
        <v>175032</v>
      </c>
      <c r="IB168" s="80">
        <f t="shared" si="518"/>
        <v>2347470</v>
      </c>
      <c r="IC168" s="80">
        <f t="shared" si="518"/>
        <v>4300070</v>
      </c>
      <c r="ID168" s="80">
        <f t="shared" si="518"/>
        <v>1026997</v>
      </c>
      <c r="IE168" s="80">
        <f t="shared" si="518"/>
        <v>6306075</v>
      </c>
      <c r="IF168" s="80">
        <f t="shared" si="518"/>
        <v>3629413</v>
      </c>
      <c r="IG168" s="80">
        <f t="shared" si="518"/>
        <v>3521924</v>
      </c>
      <c r="IH168" s="80">
        <f t="shared" si="518"/>
        <v>909406</v>
      </c>
      <c r="II168" s="80">
        <f t="shared" si="518"/>
        <v>118117</v>
      </c>
      <c r="IJ168" s="80">
        <f t="shared" si="518"/>
        <v>3407160</v>
      </c>
      <c r="IK168" s="80">
        <f t="shared" si="518"/>
        <v>5640501</v>
      </c>
      <c r="IL168" s="80">
        <f t="shared" si="518"/>
        <v>2745009</v>
      </c>
      <c r="IM168" s="80">
        <f t="shared" si="518"/>
        <v>85424</v>
      </c>
      <c r="IN168" s="80">
        <f t="shared" si="518"/>
        <v>4379419</v>
      </c>
      <c r="IO168" s="80">
        <f t="shared" si="518"/>
        <v>766736</v>
      </c>
      <c r="IP168" s="80">
        <f t="shared" si="518"/>
        <v>5759607</v>
      </c>
      <c r="IQ168" s="80">
        <f t="shared" si="518"/>
        <v>16769655</v>
      </c>
      <c r="IR168" s="80">
        <f t="shared" si="518"/>
        <v>2258218</v>
      </c>
      <c r="IS168" s="80">
        <f t="shared" si="518"/>
        <v>6604321</v>
      </c>
      <c r="IT168" s="80">
        <f t="shared" si="518"/>
        <v>3866093</v>
      </c>
      <c r="IU168" s="80">
        <f t="shared" si="518"/>
        <v>617386</v>
      </c>
      <c r="IV168" s="80">
        <f t="shared" si="518"/>
        <v>1508248</v>
      </c>
      <c r="IW168" s="80">
        <f t="shared" si="518"/>
        <v>103968</v>
      </c>
      <c r="IX168" s="80">
        <f t="shared" si="518"/>
        <v>1196062</v>
      </c>
      <c r="IY168" s="80">
        <f t="shared" si="518"/>
        <v>764368</v>
      </c>
      <c r="IZ168" s="80">
        <f t="shared" si="518"/>
        <v>549324</v>
      </c>
      <c r="JA168" s="80">
        <f t="shared" si="518"/>
        <v>2824366</v>
      </c>
      <c r="JB168" s="80">
        <f t="shared" si="518"/>
        <v>3472197</v>
      </c>
      <c r="JC168" s="80">
        <f t="shared" si="518"/>
        <v>142911</v>
      </c>
      <c r="JD168" s="80">
        <f t="shared" si="518"/>
        <v>1956197</v>
      </c>
      <c r="JE168" s="80">
        <f t="shared" si="518"/>
        <v>1178954</v>
      </c>
      <c r="JF168" s="80">
        <f t="shared" si="518"/>
        <v>592424</v>
      </c>
      <c r="JG168" s="80">
        <f t="shared" si="518"/>
        <v>5010442</v>
      </c>
      <c r="JH168" s="80">
        <f t="shared" si="518"/>
        <v>28580438</v>
      </c>
      <c r="JI168" s="80">
        <f t="shared" si="518"/>
        <v>12248861</v>
      </c>
      <c r="JJ168" s="80">
        <f t="shared" si="518"/>
        <v>21653704</v>
      </c>
      <c r="JK168" s="80">
        <f t="shared" si="518"/>
        <v>13602500</v>
      </c>
      <c r="JL168" s="80">
        <f t="shared" si="518"/>
        <v>22384378</v>
      </c>
      <c r="JM168" s="80">
        <f t="shared" si="518"/>
        <v>306622</v>
      </c>
      <c r="JN168" s="80">
        <f t="shared" si="518"/>
        <v>10351255</v>
      </c>
      <c r="JO168" s="80">
        <f t="shared" si="518"/>
        <v>24507763</v>
      </c>
      <c r="JP168" s="80">
        <f t="shared" si="518"/>
        <v>24805044</v>
      </c>
      <c r="JQ168" s="80">
        <f t="shared" si="518"/>
        <v>13332230</v>
      </c>
      <c r="JR168" s="80">
        <f t="shared" si="518"/>
        <v>22466927</v>
      </c>
      <c r="JS168" s="80">
        <f t="shared" si="518"/>
        <v>399495</v>
      </c>
      <c r="JT168" s="80">
        <f t="shared" si="518"/>
        <v>1984518</v>
      </c>
      <c r="JU168" s="80">
        <f t="shared" si="518"/>
        <v>7002293</v>
      </c>
      <c r="JV168" s="80">
        <f t="shared" si="518"/>
        <v>9334193</v>
      </c>
      <c r="JW168" s="80">
        <f t="shared" si="518"/>
        <v>6773471</v>
      </c>
      <c r="JX168" s="80">
        <f t="shared" si="518"/>
        <v>4915885</v>
      </c>
      <c r="JY168" s="80">
        <f t="shared" si="518"/>
        <v>12796212</v>
      </c>
      <c r="JZ168" s="80">
        <f t="shared" si="518"/>
        <v>3481530123</v>
      </c>
      <c r="KA168" s="80">
        <f t="shared" si="518"/>
        <v>9002367</v>
      </c>
      <c r="KB168" s="80">
        <f t="shared" si="518"/>
        <v>6567336</v>
      </c>
      <c r="KC168" s="80">
        <f t="shared" si="518"/>
        <v>19766146</v>
      </c>
      <c r="KD168" s="80">
        <f t="shared" si="518"/>
        <v>25113113</v>
      </c>
      <c r="KE168" s="80">
        <f t="shared" si="518"/>
        <v>1998517</v>
      </c>
      <c r="KF168" s="80">
        <f t="shared" si="518"/>
        <v>115613317</v>
      </c>
      <c r="KG168" s="80">
        <f t="shared" ref="KG168:KR168" si="519">ROUND(KG146*100,0)</f>
        <v>5030579</v>
      </c>
      <c r="KH168" s="80">
        <f t="shared" si="519"/>
        <v>159302069</v>
      </c>
      <c r="KI168" s="80">
        <f t="shared" si="519"/>
        <v>1054077</v>
      </c>
      <c r="KJ168" s="80">
        <f t="shared" si="519"/>
        <v>12684499</v>
      </c>
      <c r="KK168" s="80">
        <f t="shared" si="519"/>
        <v>40226332</v>
      </c>
      <c r="KL168" s="80">
        <f t="shared" si="519"/>
        <v>20017369</v>
      </c>
      <c r="KM168" s="80">
        <f t="shared" si="519"/>
        <v>134568</v>
      </c>
      <c r="KN168" s="80">
        <f t="shared" si="519"/>
        <v>10716913</v>
      </c>
      <c r="KO168" s="80">
        <f t="shared" si="519"/>
        <v>19887987</v>
      </c>
      <c r="KP168" s="80">
        <f t="shared" si="519"/>
        <v>24756248</v>
      </c>
      <c r="KQ168" s="80">
        <f t="shared" si="519"/>
        <v>27929157</v>
      </c>
      <c r="KR168" s="80">
        <f t="shared" si="519"/>
        <v>20812205</v>
      </c>
    </row>
    <row r="169" spans="32:304" x14ac:dyDescent="0.15">
      <c r="AF169" s="78"/>
      <c r="AG169" s="78"/>
      <c r="CU169" s="82" t="s">
        <v>382</v>
      </c>
      <c r="CV169" s="83" t="s">
        <v>19</v>
      </c>
      <c r="CW169" s="80">
        <f t="shared" ref="CW169:FH169" si="520">ROUND(CW147*100,0)</f>
        <v>132917</v>
      </c>
      <c r="CX169" s="80">
        <f t="shared" si="520"/>
        <v>4809184</v>
      </c>
      <c r="CY169" s="80">
        <f t="shared" si="520"/>
        <v>0</v>
      </c>
      <c r="CZ169" s="80">
        <f t="shared" si="520"/>
        <v>0</v>
      </c>
      <c r="DA169" s="80">
        <f t="shared" si="520"/>
        <v>666684</v>
      </c>
      <c r="DB169" s="80">
        <f t="shared" si="520"/>
        <v>512173</v>
      </c>
      <c r="DC169" s="80">
        <f t="shared" si="520"/>
        <v>0</v>
      </c>
      <c r="DD169" s="80">
        <f t="shared" si="520"/>
        <v>421</v>
      </c>
      <c r="DE169" s="80">
        <f t="shared" si="520"/>
        <v>44482</v>
      </c>
      <c r="DF169" s="80">
        <f t="shared" si="520"/>
        <v>174383</v>
      </c>
      <c r="DG169" s="80">
        <f t="shared" si="520"/>
        <v>302536</v>
      </c>
      <c r="DH169" s="80">
        <f t="shared" si="520"/>
        <v>3655047</v>
      </c>
      <c r="DI169" s="80">
        <f t="shared" si="520"/>
        <v>0</v>
      </c>
      <c r="DJ169" s="80">
        <f t="shared" si="520"/>
        <v>0</v>
      </c>
      <c r="DK169" s="80">
        <f t="shared" si="520"/>
        <v>0</v>
      </c>
      <c r="DL169" s="80">
        <f t="shared" si="520"/>
        <v>523326</v>
      </c>
      <c r="DM169" s="80">
        <f t="shared" si="520"/>
        <v>4934</v>
      </c>
      <c r="DN169" s="80">
        <f t="shared" si="520"/>
        <v>104634724</v>
      </c>
      <c r="DO169" s="80">
        <f t="shared" si="520"/>
        <v>0</v>
      </c>
      <c r="DP169" s="80">
        <f t="shared" si="520"/>
        <v>2802120</v>
      </c>
      <c r="DQ169" s="80">
        <f t="shared" si="520"/>
        <v>0</v>
      </c>
      <c r="DR169" s="80">
        <f t="shared" si="520"/>
        <v>0</v>
      </c>
      <c r="DS169" s="80">
        <f t="shared" si="520"/>
        <v>0</v>
      </c>
      <c r="DT169" s="80">
        <f t="shared" si="520"/>
        <v>20496453</v>
      </c>
      <c r="DU169" s="80">
        <f t="shared" si="520"/>
        <v>1177599</v>
      </c>
      <c r="DV169" s="80">
        <f t="shared" si="520"/>
        <v>1403957</v>
      </c>
      <c r="DW169" s="80">
        <f t="shared" si="520"/>
        <v>559663</v>
      </c>
      <c r="DX169" s="80">
        <f t="shared" si="520"/>
        <v>1258922</v>
      </c>
      <c r="DY169" s="80">
        <f t="shared" si="520"/>
        <v>352688</v>
      </c>
      <c r="DZ169" s="80">
        <f t="shared" si="520"/>
        <v>858295</v>
      </c>
      <c r="EA169" s="80">
        <f t="shared" si="520"/>
        <v>491739</v>
      </c>
      <c r="EB169" s="80">
        <f t="shared" si="520"/>
        <v>171977</v>
      </c>
      <c r="EC169" s="80">
        <f t="shared" si="520"/>
        <v>0</v>
      </c>
      <c r="ED169" s="80">
        <f t="shared" si="520"/>
        <v>6704503</v>
      </c>
      <c r="EE169" s="80">
        <f t="shared" si="520"/>
        <v>10877</v>
      </c>
      <c r="EF169" s="80">
        <f t="shared" si="520"/>
        <v>550716</v>
      </c>
      <c r="EG169" s="80">
        <f t="shared" si="520"/>
        <v>0</v>
      </c>
      <c r="EH169" s="80">
        <f t="shared" si="520"/>
        <v>0</v>
      </c>
      <c r="EI169" s="80">
        <f t="shared" si="520"/>
        <v>0</v>
      </c>
      <c r="EJ169" s="80">
        <f t="shared" si="520"/>
        <v>66012</v>
      </c>
      <c r="EK169" s="80">
        <f t="shared" si="520"/>
        <v>0</v>
      </c>
      <c r="EL169" s="80">
        <f t="shared" si="520"/>
        <v>997996</v>
      </c>
      <c r="EM169" s="80">
        <f t="shared" si="520"/>
        <v>27227</v>
      </c>
      <c r="EN169" s="80">
        <f t="shared" si="520"/>
        <v>1071277</v>
      </c>
      <c r="EO169" s="80">
        <f t="shared" si="520"/>
        <v>2403</v>
      </c>
      <c r="EP169" s="80">
        <f t="shared" si="520"/>
        <v>1678507</v>
      </c>
      <c r="EQ169" s="80">
        <f t="shared" si="520"/>
        <v>512301</v>
      </c>
      <c r="ER169" s="80">
        <f t="shared" si="520"/>
        <v>610305</v>
      </c>
      <c r="ES169" s="80">
        <f t="shared" si="520"/>
        <v>0</v>
      </c>
      <c r="ET169" s="80">
        <f t="shared" si="520"/>
        <v>29763711</v>
      </c>
      <c r="EU169" s="80">
        <f t="shared" si="520"/>
        <v>120311</v>
      </c>
      <c r="EV169" s="80">
        <f t="shared" si="520"/>
        <v>224884</v>
      </c>
      <c r="EW169" s="80">
        <f t="shared" si="520"/>
        <v>18297</v>
      </c>
      <c r="EX169" s="80">
        <f t="shared" si="520"/>
        <v>0</v>
      </c>
      <c r="EY169" s="80">
        <f t="shared" si="520"/>
        <v>6004</v>
      </c>
      <c r="EZ169" s="80">
        <f t="shared" si="520"/>
        <v>19723710</v>
      </c>
      <c r="FA169" s="80">
        <f t="shared" si="520"/>
        <v>32361</v>
      </c>
      <c r="FB169" s="80">
        <f t="shared" si="520"/>
        <v>37566</v>
      </c>
      <c r="FC169" s="80">
        <f t="shared" si="520"/>
        <v>0</v>
      </c>
      <c r="FD169" s="80">
        <f t="shared" si="520"/>
        <v>0</v>
      </c>
      <c r="FE169" s="80">
        <f t="shared" si="520"/>
        <v>0</v>
      </c>
      <c r="FF169" s="80">
        <f t="shared" si="520"/>
        <v>0</v>
      </c>
      <c r="FG169" s="80">
        <f t="shared" si="520"/>
        <v>0</v>
      </c>
      <c r="FH169" s="80">
        <f t="shared" si="520"/>
        <v>0</v>
      </c>
      <c r="FI169" s="80">
        <f t="shared" ref="FI169:HT169" si="521">ROUND(FI147*100,0)</f>
        <v>0</v>
      </c>
      <c r="FJ169" s="80">
        <f t="shared" si="521"/>
        <v>0</v>
      </c>
      <c r="FK169" s="80">
        <f t="shared" si="521"/>
        <v>0</v>
      </c>
      <c r="FL169" s="80">
        <f t="shared" si="521"/>
        <v>0</v>
      </c>
      <c r="FM169" s="80">
        <f t="shared" si="521"/>
        <v>0</v>
      </c>
      <c r="FN169" s="80">
        <f t="shared" si="521"/>
        <v>0</v>
      </c>
      <c r="FO169" s="80">
        <f t="shared" si="521"/>
        <v>0</v>
      </c>
      <c r="FP169" s="80">
        <f t="shared" si="521"/>
        <v>721840</v>
      </c>
      <c r="FQ169" s="80">
        <f t="shared" si="521"/>
        <v>17368</v>
      </c>
      <c r="FR169" s="80">
        <f t="shared" si="521"/>
        <v>1475</v>
      </c>
      <c r="FS169" s="80">
        <f t="shared" si="521"/>
        <v>972879</v>
      </c>
      <c r="FT169" s="80">
        <f t="shared" si="521"/>
        <v>13226</v>
      </c>
      <c r="FU169" s="80">
        <f t="shared" si="521"/>
        <v>1540187</v>
      </c>
      <c r="FV169" s="80">
        <f t="shared" si="521"/>
        <v>0</v>
      </c>
      <c r="FW169" s="80">
        <f t="shared" si="521"/>
        <v>197248</v>
      </c>
      <c r="FX169" s="80">
        <f t="shared" si="521"/>
        <v>8893</v>
      </c>
      <c r="FY169" s="80">
        <f t="shared" si="521"/>
        <v>491112</v>
      </c>
      <c r="FZ169" s="80">
        <f t="shared" si="521"/>
        <v>1155365</v>
      </c>
      <c r="GA169" s="80">
        <f t="shared" si="521"/>
        <v>689704</v>
      </c>
      <c r="GB169" s="80">
        <f t="shared" si="521"/>
        <v>3525997</v>
      </c>
      <c r="GC169" s="80">
        <f t="shared" si="521"/>
        <v>0</v>
      </c>
      <c r="GD169" s="80">
        <f t="shared" si="521"/>
        <v>0</v>
      </c>
      <c r="GE169" s="80">
        <f t="shared" si="521"/>
        <v>293863</v>
      </c>
      <c r="GF169" s="80">
        <f t="shared" si="521"/>
        <v>0</v>
      </c>
      <c r="GG169" s="80">
        <f t="shared" si="521"/>
        <v>36155</v>
      </c>
      <c r="GH169" s="80">
        <f t="shared" si="521"/>
        <v>18071</v>
      </c>
      <c r="GI169" s="80">
        <f t="shared" si="521"/>
        <v>37479</v>
      </c>
      <c r="GJ169" s="80">
        <f t="shared" si="521"/>
        <v>80347</v>
      </c>
      <c r="GK169" s="80">
        <f t="shared" si="521"/>
        <v>41618</v>
      </c>
      <c r="GL169" s="80">
        <f t="shared" si="521"/>
        <v>51126</v>
      </c>
      <c r="GM169" s="80">
        <f t="shared" si="521"/>
        <v>290690</v>
      </c>
      <c r="GN169" s="80">
        <f t="shared" si="521"/>
        <v>0</v>
      </c>
      <c r="GO169" s="80">
        <f t="shared" si="521"/>
        <v>31541</v>
      </c>
      <c r="GP169" s="80">
        <f t="shared" si="521"/>
        <v>2967</v>
      </c>
      <c r="GQ169" s="80">
        <f t="shared" si="521"/>
        <v>182094</v>
      </c>
      <c r="GR169" s="80">
        <f t="shared" si="521"/>
        <v>6413</v>
      </c>
      <c r="GS169" s="80">
        <f t="shared" si="521"/>
        <v>0</v>
      </c>
      <c r="GT169" s="80">
        <f t="shared" si="521"/>
        <v>21582</v>
      </c>
      <c r="GU169" s="80">
        <f t="shared" si="521"/>
        <v>8199321</v>
      </c>
      <c r="GV169" s="80">
        <f t="shared" si="521"/>
        <v>238856</v>
      </c>
      <c r="GW169" s="80">
        <f t="shared" si="521"/>
        <v>5566495</v>
      </c>
      <c r="GX169" s="80">
        <f t="shared" si="521"/>
        <v>0</v>
      </c>
      <c r="GY169" s="80">
        <f t="shared" si="521"/>
        <v>0</v>
      </c>
      <c r="GZ169" s="80">
        <f t="shared" si="521"/>
        <v>4959</v>
      </c>
      <c r="HA169" s="80">
        <f t="shared" si="521"/>
        <v>3612624</v>
      </c>
      <c r="HB169" s="80">
        <f t="shared" si="521"/>
        <v>0</v>
      </c>
      <c r="HC169" s="80">
        <f t="shared" si="521"/>
        <v>0</v>
      </c>
      <c r="HD169" s="80">
        <f t="shared" si="521"/>
        <v>0</v>
      </c>
      <c r="HE169" s="80">
        <f t="shared" si="521"/>
        <v>0</v>
      </c>
      <c r="HF169" s="80">
        <f t="shared" si="521"/>
        <v>0</v>
      </c>
      <c r="HG169" s="80">
        <f t="shared" si="521"/>
        <v>0</v>
      </c>
      <c r="HH169" s="80">
        <f t="shared" si="521"/>
        <v>0</v>
      </c>
      <c r="HI169" s="80">
        <f t="shared" si="521"/>
        <v>9919</v>
      </c>
      <c r="HJ169" s="80">
        <f t="shared" si="521"/>
        <v>0</v>
      </c>
      <c r="HK169" s="80">
        <f t="shared" si="521"/>
        <v>0</v>
      </c>
      <c r="HL169" s="80">
        <f t="shared" si="521"/>
        <v>3607</v>
      </c>
      <c r="HM169" s="80">
        <f t="shared" si="521"/>
        <v>3702</v>
      </c>
      <c r="HN169" s="80">
        <f t="shared" si="521"/>
        <v>1172</v>
      </c>
      <c r="HO169" s="80">
        <f t="shared" si="521"/>
        <v>0</v>
      </c>
      <c r="HP169" s="80">
        <f t="shared" si="521"/>
        <v>11182</v>
      </c>
      <c r="HQ169" s="80">
        <f t="shared" si="521"/>
        <v>0</v>
      </c>
      <c r="HR169" s="80">
        <f t="shared" si="521"/>
        <v>8795</v>
      </c>
      <c r="HS169" s="80">
        <f t="shared" si="521"/>
        <v>0</v>
      </c>
      <c r="HT169" s="80">
        <f t="shared" si="521"/>
        <v>0</v>
      </c>
      <c r="HU169" s="80">
        <f t="shared" ref="HU169:KF169" si="522">ROUND(HU147*100,0)</f>
        <v>0</v>
      </c>
      <c r="HV169" s="80">
        <f t="shared" si="522"/>
        <v>0</v>
      </c>
      <c r="HW169" s="80">
        <f t="shared" si="522"/>
        <v>0</v>
      </c>
      <c r="HX169" s="80">
        <f t="shared" si="522"/>
        <v>0</v>
      </c>
      <c r="HY169" s="80">
        <f t="shared" si="522"/>
        <v>0</v>
      </c>
      <c r="HZ169" s="80">
        <f t="shared" si="522"/>
        <v>6455</v>
      </c>
      <c r="IA169" s="80">
        <f t="shared" si="522"/>
        <v>1444</v>
      </c>
      <c r="IB169" s="80">
        <f t="shared" si="522"/>
        <v>0</v>
      </c>
      <c r="IC169" s="80">
        <f t="shared" si="522"/>
        <v>7555</v>
      </c>
      <c r="ID169" s="80">
        <f t="shared" si="522"/>
        <v>3748</v>
      </c>
      <c r="IE169" s="80">
        <f t="shared" si="522"/>
        <v>3751</v>
      </c>
      <c r="IF169" s="80">
        <f t="shared" si="522"/>
        <v>0</v>
      </c>
      <c r="IG169" s="80">
        <f t="shared" si="522"/>
        <v>0</v>
      </c>
      <c r="IH169" s="80">
        <f t="shared" si="522"/>
        <v>1603</v>
      </c>
      <c r="II169" s="80">
        <f t="shared" si="522"/>
        <v>0</v>
      </c>
      <c r="IJ169" s="80">
        <f t="shared" si="522"/>
        <v>2486</v>
      </c>
      <c r="IK169" s="80">
        <f t="shared" si="522"/>
        <v>6669</v>
      </c>
      <c r="IL169" s="80">
        <f t="shared" si="522"/>
        <v>2227</v>
      </c>
      <c r="IM169" s="80">
        <f t="shared" si="522"/>
        <v>938</v>
      </c>
      <c r="IN169" s="80">
        <f t="shared" si="522"/>
        <v>2467</v>
      </c>
      <c r="IO169" s="80">
        <f t="shared" si="522"/>
        <v>3065</v>
      </c>
      <c r="IP169" s="80">
        <f t="shared" si="522"/>
        <v>8289</v>
      </c>
      <c r="IQ169" s="80">
        <f t="shared" si="522"/>
        <v>5014816</v>
      </c>
      <c r="IR169" s="80">
        <f t="shared" si="522"/>
        <v>0</v>
      </c>
      <c r="IS169" s="80">
        <f t="shared" si="522"/>
        <v>0</v>
      </c>
      <c r="IT169" s="80">
        <f t="shared" si="522"/>
        <v>0</v>
      </c>
      <c r="IU169" s="80">
        <f t="shared" si="522"/>
        <v>0</v>
      </c>
      <c r="IV169" s="80">
        <f t="shared" si="522"/>
        <v>0</v>
      </c>
      <c r="IW169" s="80">
        <f t="shared" si="522"/>
        <v>0</v>
      </c>
      <c r="IX169" s="80">
        <f t="shared" si="522"/>
        <v>0</v>
      </c>
      <c r="IY169" s="80">
        <f t="shared" si="522"/>
        <v>0</v>
      </c>
      <c r="IZ169" s="80">
        <f t="shared" si="522"/>
        <v>0</v>
      </c>
      <c r="JA169" s="80">
        <f t="shared" si="522"/>
        <v>0</v>
      </c>
      <c r="JB169" s="80">
        <f t="shared" si="522"/>
        <v>0</v>
      </c>
      <c r="JC169" s="80">
        <f t="shared" si="522"/>
        <v>0</v>
      </c>
      <c r="JD169" s="80">
        <f t="shared" si="522"/>
        <v>0</v>
      </c>
      <c r="JE169" s="80">
        <f t="shared" si="522"/>
        <v>0</v>
      </c>
      <c r="JF169" s="80">
        <f t="shared" si="522"/>
        <v>0</v>
      </c>
      <c r="JG169" s="80">
        <f t="shared" si="522"/>
        <v>46218</v>
      </c>
      <c r="JH169" s="80">
        <f t="shared" si="522"/>
        <v>3939039</v>
      </c>
      <c r="JI169" s="80">
        <f t="shared" si="522"/>
        <v>3398843</v>
      </c>
      <c r="JJ169" s="80">
        <f t="shared" si="522"/>
        <v>3628806</v>
      </c>
      <c r="JK169" s="80">
        <f t="shared" si="522"/>
        <v>0</v>
      </c>
      <c r="JL169" s="80">
        <f t="shared" si="522"/>
        <v>0</v>
      </c>
      <c r="JM169" s="80">
        <f t="shared" si="522"/>
        <v>0</v>
      </c>
      <c r="JN169" s="80">
        <f t="shared" si="522"/>
        <v>0</v>
      </c>
      <c r="JO169" s="80">
        <f t="shared" si="522"/>
        <v>3499395</v>
      </c>
      <c r="JP169" s="80">
        <f t="shared" si="522"/>
        <v>2784382</v>
      </c>
      <c r="JQ169" s="80">
        <f t="shared" si="522"/>
        <v>442086</v>
      </c>
      <c r="JR169" s="80">
        <f t="shared" si="522"/>
        <v>1865101</v>
      </c>
      <c r="JS169" s="80">
        <f t="shared" si="522"/>
        <v>0</v>
      </c>
      <c r="JT169" s="80">
        <f t="shared" si="522"/>
        <v>25421</v>
      </c>
      <c r="JU169" s="80">
        <f t="shared" si="522"/>
        <v>0</v>
      </c>
      <c r="JV169" s="80">
        <f t="shared" si="522"/>
        <v>0</v>
      </c>
      <c r="JW169" s="80">
        <f t="shared" si="522"/>
        <v>0</v>
      </c>
      <c r="JX169" s="80">
        <f t="shared" si="522"/>
        <v>0</v>
      </c>
      <c r="JY169" s="80">
        <f t="shared" si="522"/>
        <v>0</v>
      </c>
      <c r="JZ169" s="80">
        <f t="shared" si="522"/>
        <v>0</v>
      </c>
      <c r="KA169" s="80">
        <f t="shared" si="522"/>
        <v>606354</v>
      </c>
      <c r="KB169" s="80">
        <f t="shared" si="522"/>
        <v>172713</v>
      </c>
      <c r="KC169" s="80">
        <f t="shared" si="522"/>
        <v>1513241</v>
      </c>
      <c r="KD169" s="80">
        <f t="shared" si="522"/>
        <v>4171513</v>
      </c>
      <c r="KE169" s="80">
        <f t="shared" si="522"/>
        <v>2695</v>
      </c>
      <c r="KF169" s="80">
        <f t="shared" si="522"/>
        <v>2569969</v>
      </c>
      <c r="KG169" s="80">
        <f t="shared" ref="KG169:KR169" si="523">ROUND(KG147*100,0)</f>
        <v>322817</v>
      </c>
      <c r="KH169" s="80">
        <f t="shared" si="523"/>
        <v>7008237</v>
      </c>
      <c r="KI169" s="80">
        <f t="shared" si="523"/>
        <v>0</v>
      </c>
      <c r="KJ169" s="80">
        <f t="shared" si="523"/>
        <v>2082337</v>
      </c>
      <c r="KK169" s="80">
        <f t="shared" si="523"/>
        <v>2466887</v>
      </c>
      <c r="KL169" s="80">
        <f t="shared" si="523"/>
        <v>4429947</v>
      </c>
      <c r="KM169" s="80">
        <f t="shared" si="523"/>
        <v>7095</v>
      </c>
      <c r="KN169" s="80">
        <f t="shared" si="523"/>
        <v>1681061</v>
      </c>
      <c r="KO169" s="80">
        <f t="shared" si="523"/>
        <v>492043</v>
      </c>
      <c r="KP169" s="80">
        <f t="shared" si="523"/>
        <v>355626</v>
      </c>
      <c r="KQ169" s="80">
        <f t="shared" si="523"/>
        <v>0</v>
      </c>
      <c r="KR169" s="80">
        <f t="shared" si="523"/>
        <v>530374</v>
      </c>
    </row>
    <row r="170" spans="32:304" x14ac:dyDescent="0.15">
      <c r="AF170" s="78"/>
      <c r="AG170" s="78"/>
      <c r="CU170" s="82" t="s">
        <v>381</v>
      </c>
      <c r="CV170" s="83" t="s">
        <v>20</v>
      </c>
      <c r="CW170" s="80">
        <f t="shared" ref="CW170:FH170" si="524">ROUND(CW148*100,0)</f>
        <v>16496</v>
      </c>
      <c r="CX170" s="80">
        <f t="shared" si="524"/>
        <v>674323</v>
      </c>
      <c r="CY170" s="80">
        <f t="shared" si="524"/>
        <v>1984825</v>
      </c>
      <c r="CZ170" s="80">
        <f t="shared" si="524"/>
        <v>2463475</v>
      </c>
      <c r="DA170" s="80">
        <f t="shared" si="524"/>
        <v>346146</v>
      </c>
      <c r="DB170" s="80">
        <f t="shared" si="524"/>
        <v>233085</v>
      </c>
      <c r="DC170" s="80">
        <f t="shared" si="524"/>
        <v>0</v>
      </c>
      <c r="DD170" s="80">
        <f t="shared" si="524"/>
        <v>119</v>
      </c>
      <c r="DE170" s="80">
        <f t="shared" si="524"/>
        <v>49390</v>
      </c>
      <c r="DF170" s="80">
        <f t="shared" si="524"/>
        <v>650216</v>
      </c>
      <c r="DG170" s="80">
        <f t="shared" si="524"/>
        <v>19420</v>
      </c>
      <c r="DH170" s="80">
        <f t="shared" si="524"/>
        <v>1428346</v>
      </c>
      <c r="DI170" s="80">
        <f t="shared" si="524"/>
        <v>786726</v>
      </c>
      <c r="DJ170" s="80">
        <f t="shared" si="524"/>
        <v>2050224</v>
      </c>
      <c r="DK170" s="80">
        <f t="shared" si="524"/>
        <v>560</v>
      </c>
      <c r="DL170" s="80">
        <f t="shared" si="524"/>
        <v>1596660</v>
      </c>
      <c r="DM170" s="80">
        <f t="shared" si="524"/>
        <v>2037</v>
      </c>
      <c r="DN170" s="80">
        <f t="shared" si="524"/>
        <v>23019234</v>
      </c>
      <c r="DO170" s="80">
        <f t="shared" si="524"/>
        <v>295810</v>
      </c>
      <c r="DP170" s="80">
        <f t="shared" si="524"/>
        <v>5802288</v>
      </c>
      <c r="DQ170" s="80">
        <f t="shared" si="524"/>
        <v>338</v>
      </c>
      <c r="DR170" s="80">
        <f t="shared" si="524"/>
        <v>2288755</v>
      </c>
      <c r="DS170" s="80">
        <f t="shared" si="524"/>
        <v>4513</v>
      </c>
      <c r="DT170" s="80">
        <f t="shared" si="524"/>
        <v>4895774</v>
      </c>
      <c r="DU170" s="80">
        <f t="shared" si="524"/>
        <v>1560494</v>
      </c>
      <c r="DV170" s="80">
        <f t="shared" si="524"/>
        <v>1024613</v>
      </c>
      <c r="DW170" s="80">
        <f t="shared" si="524"/>
        <v>143868</v>
      </c>
      <c r="DX170" s="80">
        <f t="shared" si="524"/>
        <v>263107</v>
      </c>
      <c r="DY170" s="80">
        <f t="shared" si="524"/>
        <v>198756</v>
      </c>
      <c r="DZ170" s="80">
        <f t="shared" si="524"/>
        <v>398771</v>
      </c>
      <c r="EA170" s="80">
        <f t="shared" si="524"/>
        <v>249942</v>
      </c>
      <c r="EB170" s="80">
        <f t="shared" si="524"/>
        <v>130719</v>
      </c>
      <c r="EC170" s="80">
        <f t="shared" si="524"/>
        <v>1943</v>
      </c>
      <c r="ED170" s="80">
        <f t="shared" si="524"/>
        <v>2369176</v>
      </c>
      <c r="EE170" s="80">
        <f t="shared" si="524"/>
        <v>4853</v>
      </c>
      <c r="EF170" s="80">
        <f t="shared" si="524"/>
        <v>1722666</v>
      </c>
      <c r="EG170" s="80">
        <f t="shared" si="524"/>
        <v>408</v>
      </c>
      <c r="EH170" s="80">
        <f t="shared" si="524"/>
        <v>2757843</v>
      </c>
      <c r="EI170" s="80">
        <f t="shared" si="524"/>
        <v>11189</v>
      </c>
      <c r="EJ170" s="80">
        <f t="shared" si="524"/>
        <v>152246</v>
      </c>
      <c r="EK170" s="80">
        <f t="shared" si="524"/>
        <v>0</v>
      </c>
      <c r="EL170" s="80">
        <f t="shared" si="524"/>
        <v>20545658</v>
      </c>
      <c r="EM170" s="80">
        <f t="shared" si="524"/>
        <v>22163</v>
      </c>
      <c r="EN170" s="80">
        <f t="shared" si="524"/>
        <v>806287</v>
      </c>
      <c r="EO170" s="80">
        <f t="shared" si="524"/>
        <v>191931</v>
      </c>
      <c r="EP170" s="80">
        <f t="shared" si="524"/>
        <v>2882011</v>
      </c>
      <c r="EQ170" s="80">
        <f t="shared" si="524"/>
        <v>1738438</v>
      </c>
      <c r="ER170" s="80">
        <f t="shared" si="524"/>
        <v>855113</v>
      </c>
      <c r="ES170" s="80">
        <f t="shared" si="524"/>
        <v>562</v>
      </c>
      <c r="ET170" s="80">
        <f t="shared" si="524"/>
        <v>33626515</v>
      </c>
      <c r="EU170" s="80">
        <f t="shared" si="524"/>
        <v>205149</v>
      </c>
      <c r="EV170" s="80">
        <f t="shared" si="524"/>
        <v>391363</v>
      </c>
      <c r="EW170" s="80">
        <f t="shared" si="524"/>
        <v>153605</v>
      </c>
      <c r="EX170" s="80">
        <f t="shared" si="524"/>
        <v>934304</v>
      </c>
      <c r="EY170" s="80">
        <f t="shared" si="524"/>
        <v>7124</v>
      </c>
      <c r="EZ170" s="80">
        <f t="shared" si="524"/>
        <v>8333043</v>
      </c>
      <c r="FA170" s="80">
        <f t="shared" si="524"/>
        <v>27048</v>
      </c>
      <c r="FB170" s="80">
        <f t="shared" si="524"/>
        <v>15118</v>
      </c>
      <c r="FC170" s="80">
        <f t="shared" si="524"/>
        <v>0</v>
      </c>
      <c r="FD170" s="80">
        <f t="shared" si="524"/>
        <v>286340</v>
      </c>
      <c r="FE170" s="80">
        <f t="shared" si="524"/>
        <v>0</v>
      </c>
      <c r="FF170" s="80">
        <f t="shared" si="524"/>
        <v>123406</v>
      </c>
      <c r="FG170" s="80">
        <f t="shared" si="524"/>
        <v>0</v>
      </c>
      <c r="FH170" s="80">
        <f t="shared" si="524"/>
        <v>0</v>
      </c>
      <c r="FI170" s="80">
        <f t="shared" ref="FI170:HT170" si="525">ROUND(FI148*100,0)</f>
        <v>0</v>
      </c>
      <c r="FJ170" s="80">
        <f t="shared" si="525"/>
        <v>0</v>
      </c>
      <c r="FK170" s="80">
        <f t="shared" si="525"/>
        <v>1224</v>
      </c>
      <c r="FL170" s="80">
        <f t="shared" si="525"/>
        <v>0</v>
      </c>
      <c r="FM170" s="80">
        <f t="shared" si="525"/>
        <v>346</v>
      </c>
      <c r="FN170" s="80">
        <f t="shared" si="525"/>
        <v>0</v>
      </c>
      <c r="FO170" s="80">
        <f t="shared" si="525"/>
        <v>149</v>
      </c>
      <c r="FP170" s="80">
        <f t="shared" si="525"/>
        <v>2343407</v>
      </c>
      <c r="FQ170" s="80">
        <f t="shared" si="525"/>
        <v>2606</v>
      </c>
      <c r="FR170" s="80">
        <f t="shared" si="525"/>
        <v>1488</v>
      </c>
      <c r="FS170" s="80">
        <f t="shared" si="525"/>
        <v>725124</v>
      </c>
      <c r="FT170" s="80">
        <f t="shared" si="525"/>
        <v>4593</v>
      </c>
      <c r="FU170" s="80">
        <f t="shared" si="525"/>
        <v>1414425</v>
      </c>
      <c r="FV170" s="80">
        <f t="shared" si="525"/>
        <v>849</v>
      </c>
      <c r="FW170" s="80">
        <f t="shared" si="525"/>
        <v>1173662</v>
      </c>
      <c r="FX170" s="80">
        <f t="shared" si="525"/>
        <v>5681</v>
      </c>
      <c r="FY170" s="80">
        <f t="shared" si="525"/>
        <v>603396</v>
      </c>
      <c r="FZ170" s="80">
        <f t="shared" si="525"/>
        <v>3346524</v>
      </c>
      <c r="GA170" s="80">
        <f t="shared" si="525"/>
        <v>1226008</v>
      </c>
      <c r="GB170" s="80">
        <f t="shared" si="525"/>
        <v>2170048</v>
      </c>
      <c r="GC170" s="80">
        <f t="shared" si="525"/>
        <v>990</v>
      </c>
      <c r="GD170" s="80">
        <f t="shared" si="525"/>
        <v>1119</v>
      </c>
      <c r="GE170" s="80">
        <f t="shared" si="525"/>
        <v>811054</v>
      </c>
      <c r="GF170" s="80">
        <f t="shared" si="525"/>
        <v>0</v>
      </c>
      <c r="GG170" s="80">
        <f t="shared" si="525"/>
        <v>464919</v>
      </c>
      <c r="GH170" s="80">
        <f t="shared" si="525"/>
        <v>2947353</v>
      </c>
      <c r="GI170" s="80">
        <f t="shared" si="525"/>
        <v>2569616</v>
      </c>
      <c r="GJ170" s="80">
        <f t="shared" si="525"/>
        <v>1598620</v>
      </c>
      <c r="GK170" s="80">
        <f t="shared" si="525"/>
        <v>287392</v>
      </c>
      <c r="GL170" s="80">
        <f t="shared" si="525"/>
        <v>73230</v>
      </c>
      <c r="GM170" s="80">
        <f t="shared" si="525"/>
        <v>1491137</v>
      </c>
      <c r="GN170" s="80">
        <f t="shared" si="525"/>
        <v>1655</v>
      </c>
      <c r="GO170" s="80">
        <f t="shared" si="525"/>
        <v>656222</v>
      </c>
      <c r="GP170" s="80">
        <f t="shared" si="525"/>
        <v>2411</v>
      </c>
      <c r="GQ170" s="80">
        <f t="shared" si="525"/>
        <v>2474365</v>
      </c>
      <c r="GR170" s="80">
        <f t="shared" si="525"/>
        <v>1441464</v>
      </c>
      <c r="GS170" s="80">
        <f t="shared" si="525"/>
        <v>2864880</v>
      </c>
      <c r="GT170" s="80">
        <f t="shared" si="525"/>
        <v>3856</v>
      </c>
      <c r="GU170" s="80">
        <f t="shared" si="525"/>
        <v>2937484</v>
      </c>
      <c r="GV170" s="80">
        <f t="shared" si="525"/>
        <v>1435716</v>
      </c>
      <c r="GW170" s="80">
        <f t="shared" si="525"/>
        <v>1681814</v>
      </c>
      <c r="GX170" s="80">
        <f t="shared" si="525"/>
        <v>1007</v>
      </c>
      <c r="GY170" s="80">
        <f t="shared" si="525"/>
        <v>20929</v>
      </c>
      <c r="GZ170" s="80">
        <f t="shared" si="525"/>
        <v>9338</v>
      </c>
      <c r="HA170" s="80">
        <f t="shared" si="525"/>
        <v>847914</v>
      </c>
      <c r="HB170" s="80">
        <f t="shared" si="525"/>
        <v>236</v>
      </c>
      <c r="HC170" s="80">
        <f t="shared" si="525"/>
        <v>0</v>
      </c>
      <c r="HD170" s="80">
        <f t="shared" si="525"/>
        <v>0</v>
      </c>
      <c r="HE170" s="80">
        <f t="shared" si="525"/>
        <v>0</v>
      </c>
      <c r="HF170" s="80">
        <f t="shared" si="525"/>
        <v>0</v>
      </c>
      <c r="HG170" s="80">
        <f t="shared" si="525"/>
        <v>0</v>
      </c>
      <c r="HH170" s="80">
        <f t="shared" si="525"/>
        <v>0</v>
      </c>
      <c r="HI170" s="80">
        <f t="shared" si="525"/>
        <v>1369</v>
      </c>
      <c r="HJ170" s="80">
        <f t="shared" si="525"/>
        <v>0</v>
      </c>
      <c r="HK170" s="80">
        <f t="shared" si="525"/>
        <v>0</v>
      </c>
      <c r="HL170" s="80">
        <f t="shared" si="525"/>
        <v>268</v>
      </c>
      <c r="HM170" s="80">
        <f t="shared" si="525"/>
        <v>0</v>
      </c>
      <c r="HN170" s="80">
        <f t="shared" si="525"/>
        <v>365</v>
      </c>
      <c r="HO170" s="80">
        <f t="shared" si="525"/>
        <v>7901</v>
      </c>
      <c r="HP170" s="80">
        <f t="shared" si="525"/>
        <v>823</v>
      </c>
      <c r="HQ170" s="80">
        <f t="shared" si="525"/>
        <v>0</v>
      </c>
      <c r="HR170" s="80">
        <f t="shared" si="525"/>
        <v>0</v>
      </c>
      <c r="HS170" s="80">
        <f t="shared" si="525"/>
        <v>0</v>
      </c>
      <c r="HT170" s="80">
        <f t="shared" si="525"/>
        <v>699</v>
      </c>
      <c r="HU170" s="80">
        <f t="shared" ref="HU170:KF170" si="526">ROUND(HU148*100,0)</f>
        <v>257</v>
      </c>
      <c r="HV170" s="80">
        <f t="shared" si="526"/>
        <v>0</v>
      </c>
      <c r="HW170" s="80">
        <f t="shared" si="526"/>
        <v>0</v>
      </c>
      <c r="HX170" s="80">
        <f t="shared" si="526"/>
        <v>0</v>
      </c>
      <c r="HY170" s="80">
        <f t="shared" si="526"/>
        <v>0</v>
      </c>
      <c r="HZ170" s="80">
        <f t="shared" si="526"/>
        <v>922</v>
      </c>
      <c r="IA170" s="80">
        <f t="shared" si="526"/>
        <v>194</v>
      </c>
      <c r="IB170" s="80">
        <f t="shared" si="526"/>
        <v>0</v>
      </c>
      <c r="IC170" s="80">
        <f t="shared" si="526"/>
        <v>0</v>
      </c>
      <c r="ID170" s="80">
        <f t="shared" si="526"/>
        <v>621</v>
      </c>
      <c r="IE170" s="80">
        <f t="shared" si="526"/>
        <v>1086</v>
      </c>
      <c r="IF170" s="80">
        <f t="shared" si="526"/>
        <v>0</v>
      </c>
      <c r="IG170" s="80">
        <f t="shared" si="526"/>
        <v>0</v>
      </c>
      <c r="IH170" s="80">
        <f t="shared" si="526"/>
        <v>367</v>
      </c>
      <c r="II170" s="80">
        <f t="shared" si="526"/>
        <v>165</v>
      </c>
      <c r="IJ170" s="80">
        <f t="shared" si="526"/>
        <v>9188</v>
      </c>
      <c r="IK170" s="80">
        <f t="shared" si="526"/>
        <v>0</v>
      </c>
      <c r="IL170" s="80">
        <f t="shared" si="526"/>
        <v>0</v>
      </c>
      <c r="IM170" s="80">
        <f t="shared" si="526"/>
        <v>138</v>
      </c>
      <c r="IN170" s="80">
        <f t="shared" si="526"/>
        <v>0</v>
      </c>
      <c r="IO170" s="80">
        <f t="shared" si="526"/>
        <v>434</v>
      </c>
      <c r="IP170" s="80">
        <f t="shared" si="526"/>
        <v>1083</v>
      </c>
      <c r="IQ170" s="80">
        <f t="shared" si="526"/>
        <v>504509</v>
      </c>
      <c r="IR170" s="80">
        <f t="shared" si="526"/>
        <v>0</v>
      </c>
      <c r="IS170" s="80">
        <f t="shared" si="526"/>
        <v>0</v>
      </c>
      <c r="IT170" s="80">
        <f t="shared" si="526"/>
        <v>763</v>
      </c>
      <c r="IU170" s="80">
        <f t="shared" si="526"/>
        <v>319</v>
      </c>
      <c r="IV170" s="80">
        <f t="shared" si="526"/>
        <v>494</v>
      </c>
      <c r="IW170" s="80">
        <f t="shared" si="526"/>
        <v>0</v>
      </c>
      <c r="IX170" s="80">
        <f t="shared" si="526"/>
        <v>0</v>
      </c>
      <c r="IY170" s="80">
        <f t="shared" si="526"/>
        <v>0</v>
      </c>
      <c r="IZ170" s="80">
        <f t="shared" si="526"/>
        <v>0</v>
      </c>
      <c r="JA170" s="80">
        <f t="shared" si="526"/>
        <v>0</v>
      </c>
      <c r="JB170" s="80">
        <f t="shared" si="526"/>
        <v>2669</v>
      </c>
      <c r="JC170" s="80">
        <f t="shared" si="526"/>
        <v>157</v>
      </c>
      <c r="JD170" s="80">
        <f t="shared" si="526"/>
        <v>0</v>
      </c>
      <c r="JE170" s="80">
        <f t="shared" si="526"/>
        <v>0</v>
      </c>
      <c r="JF170" s="80">
        <f t="shared" si="526"/>
        <v>337</v>
      </c>
      <c r="JG170" s="80">
        <f t="shared" si="526"/>
        <v>61165</v>
      </c>
      <c r="JH170" s="80">
        <f t="shared" si="526"/>
        <v>2282076</v>
      </c>
      <c r="JI170" s="80">
        <f t="shared" si="526"/>
        <v>1007555</v>
      </c>
      <c r="JJ170" s="80">
        <f t="shared" si="526"/>
        <v>2541422</v>
      </c>
      <c r="JK170" s="80">
        <f t="shared" si="526"/>
        <v>0</v>
      </c>
      <c r="JL170" s="80">
        <f t="shared" si="526"/>
        <v>775366</v>
      </c>
      <c r="JM170" s="80">
        <f t="shared" si="526"/>
        <v>439</v>
      </c>
      <c r="JN170" s="80">
        <f t="shared" si="526"/>
        <v>421723</v>
      </c>
      <c r="JO170" s="80">
        <f t="shared" si="526"/>
        <v>1084973</v>
      </c>
      <c r="JP170" s="80">
        <f t="shared" si="526"/>
        <v>1225449</v>
      </c>
      <c r="JQ170" s="80">
        <f t="shared" si="526"/>
        <v>1117724</v>
      </c>
      <c r="JR170" s="80">
        <f t="shared" si="526"/>
        <v>1551124</v>
      </c>
      <c r="JS170" s="80">
        <f t="shared" si="526"/>
        <v>263</v>
      </c>
      <c r="JT170" s="80">
        <f t="shared" si="526"/>
        <v>3357</v>
      </c>
      <c r="JU170" s="80">
        <f t="shared" si="526"/>
        <v>0</v>
      </c>
      <c r="JV170" s="80">
        <f t="shared" si="526"/>
        <v>0</v>
      </c>
      <c r="JW170" s="80">
        <f t="shared" si="526"/>
        <v>118237</v>
      </c>
      <c r="JX170" s="80">
        <f t="shared" si="526"/>
        <v>300097</v>
      </c>
      <c r="JY170" s="80">
        <f t="shared" si="526"/>
        <v>604819</v>
      </c>
      <c r="JZ170" s="80">
        <f t="shared" si="526"/>
        <v>13267201</v>
      </c>
      <c r="KA170" s="80">
        <f t="shared" si="526"/>
        <v>357376</v>
      </c>
      <c r="KB170" s="80">
        <f t="shared" si="526"/>
        <v>45125</v>
      </c>
      <c r="KC170" s="80">
        <f t="shared" si="526"/>
        <v>972419</v>
      </c>
      <c r="KD170" s="80">
        <f t="shared" si="526"/>
        <v>1788501</v>
      </c>
      <c r="KE170" s="80">
        <f t="shared" si="526"/>
        <v>2617</v>
      </c>
      <c r="KF170" s="80">
        <f t="shared" si="526"/>
        <v>2223898</v>
      </c>
      <c r="KG170" s="80">
        <f t="shared" ref="KG170:KR170" si="527">ROUND(KG148*100,0)</f>
        <v>90514</v>
      </c>
      <c r="KH170" s="80">
        <f t="shared" si="527"/>
        <v>715530</v>
      </c>
      <c r="KI170" s="80">
        <f t="shared" si="527"/>
        <v>609</v>
      </c>
      <c r="KJ170" s="80">
        <f t="shared" si="527"/>
        <v>127677</v>
      </c>
      <c r="KK170" s="80">
        <f t="shared" si="527"/>
        <v>1215973</v>
      </c>
      <c r="KL170" s="80">
        <f t="shared" si="527"/>
        <v>894929</v>
      </c>
      <c r="KM170" s="80">
        <f t="shared" si="527"/>
        <v>3587</v>
      </c>
      <c r="KN170" s="80">
        <f t="shared" si="527"/>
        <v>189827</v>
      </c>
      <c r="KO170" s="80">
        <f t="shared" si="527"/>
        <v>1456576</v>
      </c>
      <c r="KP170" s="80">
        <f t="shared" si="527"/>
        <v>882983</v>
      </c>
      <c r="KQ170" s="80">
        <f t="shared" si="527"/>
        <v>992005</v>
      </c>
      <c r="KR170" s="80">
        <f t="shared" si="527"/>
        <v>1331454</v>
      </c>
    </row>
    <row r="171" spans="32:304" x14ac:dyDescent="0.15">
      <c r="AF171" s="78"/>
      <c r="AG171" s="78"/>
      <c r="CU171" s="82" t="s">
        <v>380</v>
      </c>
      <c r="CV171" s="83" t="s">
        <v>21</v>
      </c>
      <c r="CW171" s="80">
        <f t="shared" ref="CW171:FH171" si="528">ROUND(CW149*100,0)</f>
        <v>50206</v>
      </c>
      <c r="CX171" s="80">
        <f t="shared" si="528"/>
        <v>4252534</v>
      </c>
      <c r="CY171" s="80">
        <f t="shared" si="528"/>
        <v>898480</v>
      </c>
      <c r="CZ171" s="80">
        <f t="shared" si="528"/>
        <v>342633</v>
      </c>
      <c r="DA171" s="80">
        <f t="shared" si="528"/>
        <v>106806</v>
      </c>
      <c r="DB171" s="80">
        <f t="shared" si="528"/>
        <v>69573</v>
      </c>
      <c r="DC171" s="80">
        <f t="shared" si="528"/>
        <v>0</v>
      </c>
      <c r="DD171" s="80">
        <f t="shared" si="528"/>
        <v>0</v>
      </c>
      <c r="DE171" s="80">
        <f t="shared" si="528"/>
        <v>16579</v>
      </c>
      <c r="DF171" s="80">
        <f t="shared" si="528"/>
        <v>97827</v>
      </c>
      <c r="DG171" s="80">
        <f t="shared" si="528"/>
        <v>391</v>
      </c>
      <c r="DH171" s="80">
        <f t="shared" si="528"/>
        <v>8784</v>
      </c>
      <c r="DI171" s="80">
        <f t="shared" si="528"/>
        <v>274323</v>
      </c>
      <c r="DJ171" s="80">
        <f t="shared" si="528"/>
        <v>295181</v>
      </c>
      <c r="DK171" s="80">
        <f t="shared" si="528"/>
        <v>0</v>
      </c>
      <c r="DL171" s="80">
        <f t="shared" si="528"/>
        <v>226731</v>
      </c>
      <c r="DM171" s="80">
        <f t="shared" si="528"/>
        <v>4363</v>
      </c>
      <c r="DN171" s="80">
        <f t="shared" si="528"/>
        <v>38743635</v>
      </c>
      <c r="DO171" s="80">
        <f t="shared" si="528"/>
        <v>1514</v>
      </c>
      <c r="DP171" s="80">
        <f t="shared" si="528"/>
        <v>381613</v>
      </c>
      <c r="DQ171" s="80">
        <f t="shared" si="528"/>
        <v>248</v>
      </c>
      <c r="DR171" s="80">
        <f t="shared" si="528"/>
        <v>581400</v>
      </c>
      <c r="DS171" s="80">
        <f t="shared" si="528"/>
        <v>1354</v>
      </c>
      <c r="DT171" s="80">
        <f t="shared" si="528"/>
        <v>27556226</v>
      </c>
      <c r="DU171" s="80">
        <f t="shared" si="528"/>
        <v>275871</v>
      </c>
      <c r="DV171" s="80">
        <f t="shared" si="528"/>
        <v>2270225</v>
      </c>
      <c r="DW171" s="80">
        <f t="shared" si="528"/>
        <v>70701</v>
      </c>
      <c r="DX171" s="80">
        <f t="shared" si="528"/>
        <v>234422</v>
      </c>
      <c r="DY171" s="80">
        <f t="shared" si="528"/>
        <v>17857</v>
      </c>
      <c r="DZ171" s="80">
        <f t="shared" si="528"/>
        <v>467554</v>
      </c>
      <c r="EA171" s="80">
        <f t="shared" si="528"/>
        <v>627253</v>
      </c>
      <c r="EB171" s="80">
        <f t="shared" si="528"/>
        <v>126022</v>
      </c>
      <c r="EC171" s="80">
        <f t="shared" si="528"/>
        <v>1685</v>
      </c>
      <c r="ED171" s="80">
        <f t="shared" si="528"/>
        <v>4015641</v>
      </c>
      <c r="EE171" s="80">
        <f t="shared" si="528"/>
        <v>2875</v>
      </c>
      <c r="EF171" s="80">
        <f t="shared" si="528"/>
        <v>579835</v>
      </c>
      <c r="EG171" s="80">
        <f t="shared" si="528"/>
        <v>279</v>
      </c>
      <c r="EH171" s="80">
        <f t="shared" si="528"/>
        <v>970162</v>
      </c>
      <c r="EI171" s="80">
        <f t="shared" si="528"/>
        <v>2563</v>
      </c>
      <c r="EJ171" s="80">
        <f t="shared" si="528"/>
        <v>1863</v>
      </c>
      <c r="EK171" s="80">
        <f t="shared" si="528"/>
        <v>0</v>
      </c>
      <c r="EL171" s="80">
        <f t="shared" si="528"/>
        <v>1676132</v>
      </c>
      <c r="EM171" s="80">
        <f t="shared" si="528"/>
        <v>24998</v>
      </c>
      <c r="EN171" s="80">
        <f t="shared" si="528"/>
        <v>125365</v>
      </c>
      <c r="EO171" s="80">
        <f t="shared" si="528"/>
        <v>1186</v>
      </c>
      <c r="EP171" s="80">
        <f t="shared" si="528"/>
        <v>3246017</v>
      </c>
      <c r="EQ171" s="80">
        <f t="shared" si="528"/>
        <v>954385</v>
      </c>
      <c r="ER171" s="80">
        <f t="shared" si="528"/>
        <v>968951</v>
      </c>
      <c r="ES171" s="80">
        <f t="shared" si="528"/>
        <v>0</v>
      </c>
      <c r="ET171" s="80">
        <f t="shared" si="528"/>
        <v>25831943</v>
      </c>
      <c r="EU171" s="80">
        <f t="shared" si="528"/>
        <v>98750</v>
      </c>
      <c r="EV171" s="80">
        <f t="shared" si="528"/>
        <v>271202</v>
      </c>
      <c r="EW171" s="80">
        <f t="shared" si="528"/>
        <v>38516</v>
      </c>
      <c r="EX171" s="80">
        <f t="shared" si="528"/>
        <v>145529</v>
      </c>
      <c r="EY171" s="80">
        <f t="shared" si="528"/>
        <v>5429</v>
      </c>
      <c r="EZ171" s="80">
        <f t="shared" si="528"/>
        <v>16712214</v>
      </c>
      <c r="FA171" s="80">
        <f t="shared" si="528"/>
        <v>38547</v>
      </c>
      <c r="FB171" s="80">
        <f t="shared" si="528"/>
        <v>2976</v>
      </c>
      <c r="FC171" s="80">
        <f t="shared" si="528"/>
        <v>641</v>
      </c>
      <c r="FD171" s="80">
        <f t="shared" si="528"/>
        <v>3225</v>
      </c>
      <c r="FE171" s="80">
        <f t="shared" si="528"/>
        <v>2281</v>
      </c>
      <c r="FF171" s="80">
        <f t="shared" si="528"/>
        <v>5837</v>
      </c>
      <c r="FG171" s="80">
        <f t="shared" si="528"/>
        <v>0</v>
      </c>
      <c r="FH171" s="80">
        <f t="shared" si="528"/>
        <v>0</v>
      </c>
      <c r="FI171" s="80">
        <f t="shared" ref="FI171:HT171" si="529">ROUND(FI149*100,0)</f>
        <v>599</v>
      </c>
      <c r="FJ171" s="80">
        <f t="shared" si="529"/>
        <v>0</v>
      </c>
      <c r="FK171" s="80">
        <f t="shared" si="529"/>
        <v>1218</v>
      </c>
      <c r="FL171" s="80">
        <f t="shared" si="529"/>
        <v>0</v>
      </c>
      <c r="FM171" s="80">
        <f t="shared" si="529"/>
        <v>0</v>
      </c>
      <c r="FN171" s="80">
        <f t="shared" si="529"/>
        <v>0</v>
      </c>
      <c r="FO171" s="80">
        <f t="shared" si="529"/>
        <v>0</v>
      </c>
      <c r="FP171" s="80">
        <f t="shared" si="529"/>
        <v>3845</v>
      </c>
      <c r="FQ171" s="80">
        <f t="shared" si="529"/>
        <v>4132</v>
      </c>
      <c r="FR171" s="80">
        <f t="shared" si="529"/>
        <v>673</v>
      </c>
      <c r="FS171" s="80">
        <f t="shared" si="529"/>
        <v>632300</v>
      </c>
      <c r="FT171" s="80">
        <f t="shared" si="529"/>
        <v>1912</v>
      </c>
      <c r="FU171" s="80">
        <f t="shared" si="529"/>
        <v>893809</v>
      </c>
      <c r="FV171" s="80">
        <f t="shared" si="529"/>
        <v>664</v>
      </c>
      <c r="FW171" s="80">
        <f t="shared" si="529"/>
        <v>2037790</v>
      </c>
      <c r="FX171" s="80">
        <f t="shared" si="529"/>
        <v>11207</v>
      </c>
      <c r="FY171" s="80">
        <f t="shared" si="529"/>
        <v>200145</v>
      </c>
      <c r="FZ171" s="80">
        <f t="shared" si="529"/>
        <v>17033</v>
      </c>
      <c r="GA171" s="80">
        <f t="shared" si="529"/>
        <v>12638</v>
      </c>
      <c r="GB171" s="80">
        <f t="shared" si="529"/>
        <v>1181606</v>
      </c>
      <c r="GC171" s="80">
        <f t="shared" si="529"/>
        <v>3922</v>
      </c>
      <c r="GD171" s="80">
        <f t="shared" si="529"/>
        <v>1121</v>
      </c>
      <c r="GE171" s="80">
        <f t="shared" si="529"/>
        <v>554846</v>
      </c>
      <c r="GF171" s="80">
        <f t="shared" si="529"/>
        <v>0</v>
      </c>
      <c r="GG171" s="80">
        <f t="shared" si="529"/>
        <v>563829</v>
      </c>
      <c r="GH171" s="80">
        <f t="shared" si="529"/>
        <v>23841</v>
      </c>
      <c r="GI171" s="80">
        <f t="shared" si="529"/>
        <v>8126</v>
      </c>
      <c r="GJ171" s="80">
        <f t="shared" si="529"/>
        <v>325057</v>
      </c>
      <c r="GK171" s="80">
        <f t="shared" si="529"/>
        <v>301391</v>
      </c>
      <c r="GL171" s="80">
        <f t="shared" si="529"/>
        <v>11232</v>
      </c>
      <c r="GM171" s="80">
        <f t="shared" si="529"/>
        <v>72139</v>
      </c>
      <c r="GN171" s="80">
        <f t="shared" si="529"/>
        <v>780</v>
      </c>
      <c r="GO171" s="80">
        <f t="shared" si="529"/>
        <v>68147</v>
      </c>
      <c r="GP171" s="80">
        <f t="shared" si="529"/>
        <v>958</v>
      </c>
      <c r="GQ171" s="80">
        <f t="shared" si="529"/>
        <v>162819</v>
      </c>
      <c r="GR171" s="80">
        <f t="shared" si="529"/>
        <v>173938</v>
      </c>
      <c r="GS171" s="80">
        <f t="shared" si="529"/>
        <v>587526</v>
      </c>
      <c r="GT171" s="80">
        <f t="shared" si="529"/>
        <v>7095</v>
      </c>
      <c r="GU171" s="80">
        <f t="shared" si="529"/>
        <v>8560919</v>
      </c>
      <c r="GV171" s="80">
        <f t="shared" si="529"/>
        <v>125320</v>
      </c>
      <c r="GW171" s="80">
        <f t="shared" si="529"/>
        <v>6471411</v>
      </c>
      <c r="GX171" s="80">
        <f t="shared" si="529"/>
        <v>0</v>
      </c>
      <c r="GY171" s="80">
        <f t="shared" si="529"/>
        <v>4458</v>
      </c>
      <c r="GZ171" s="80">
        <f t="shared" si="529"/>
        <v>1532</v>
      </c>
      <c r="HA171" s="80">
        <f t="shared" si="529"/>
        <v>538935</v>
      </c>
      <c r="HB171" s="80">
        <f t="shared" si="529"/>
        <v>0</v>
      </c>
      <c r="HC171" s="80">
        <f t="shared" si="529"/>
        <v>0</v>
      </c>
      <c r="HD171" s="80">
        <f t="shared" si="529"/>
        <v>4284</v>
      </c>
      <c r="HE171" s="80">
        <f t="shared" si="529"/>
        <v>647</v>
      </c>
      <c r="HF171" s="80">
        <f t="shared" si="529"/>
        <v>1341</v>
      </c>
      <c r="HG171" s="80">
        <f t="shared" si="529"/>
        <v>0</v>
      </c>
      <c r="HH171" s="80">
        <f t="shared" si="529"/>
        <v>0</v>
      </c>
      <c r="HI171" s="80">
        <f t="shared" si="529"/>
        <v>6723</v>
      </c>
      <c r="HJ171" s="80">
        <f t="shared" si="529"/>
        <v>0</v>
      </c>
      <c r="HK171" s="80">
        <f t="shared" si="529"/>
        <v>995</v>
      </c>
      <c r="HL171" s="80">
        <f t="shared" si="529"/>
        <v>0</v>
      </c>
      <c r="HM171" s="80">
        <f t="shared" si="529"/>
        <v>0</v>
      </c>
      <c r="HN171" s="80">
        <f t="shared" si="529"/>
        <v>0</v>
      </c>
      <c r="HO171" s="80">
        <f t="shared" si="529"/>
        <v>515</v>
      </c>
      <c r="HP171" s="80">
        <f t="shared" si="529"/>
        <v>728</v>
      </c>
      <c r="HQ171" s="80">
        <f t="shared" si="529"/>
        <v>0</v>
      </c>
      <c r="HR171" s="80">
        <f t="shared" si="529"/>
        <v>846</v>
      </c>
      <c r="HS171" s="80">
        <f t="shared" si="529"/>
        <v>0</v>
      </c>
      <c r="HT171" s="80">
        <f t="shared" si="529"/>
        <v>816</v>
      </c>
      <c r="HU171" s="80">
        <f t="shared" ref="HU171:KF171" si="530">ROUND(HU149*100,0)</f>
        <v>0</v>
      </c>
      <c r="HV171" s="80">
        <f t="shared" si="530"/>
        <v>0</v>
      </c>
      <c r="HW171" s="80">
        <f t="shared" si="530"/>
        <v>0</v>
      </c>
      <c r="HX171" s="80">
        <f t="shared" si="530"/>
        <v>0</v>
      </c>
      <c r="HY171" s="80">
        <f t="shared" si="530"/>
        <v>0</v>
      </c>
      <c r="HZ171" s="80">
        <f t="shared" si="530"/>
        <v>0</v>
      </c>
      <c r="IA171" s="80">
        <f t="shared" si="530"/>
        <v>0</v>
      </c>
      <c r="IB171" s="80">
        <f t="shared" si="530"/>
        <v>0</v>
      </c>
      <c r="IC171" s="80">
        <f t="shared" si="530"/>
        <v>790</v>
      </c>
      <c r="ID171" s="80">
        <f t="shared" si="530"/>
        <v>422</v>
      </c>
      <c r="IE171" s="80">
        <f t="shared" si="530"/>
        <v>53738</v>
      </c>
      <c r="IF171" s="80">
        <f t="shared" si="530"/>
        <v>630</v>
      </c>
      <c r="IG171" s="80">
        <f t="shared" si="530"/>
        <v>540</v>
      </c>
      <c r="IH171" s="80">
        <f t="shared" si="530"/>
        <v>0</v>
      </c>
      <c r="II171" s="80">
        <f t="shared" si="530"/>
        <v>0</v>
      </c>
      <c r="IJ171" s="80">
        <f t="shared" si="530"/>
        <v>18347</v>
      </c>
      <c r="IK171" s="80">
        <f t="shared" si="530"/>
        <v>890</v>
      </c>
      <c r="IL171" s="80">
        <f t="shared" si="530"/>
        <v>0</v>
      </c>
      <c r="IM171" s="80">
        <f t="shared" si="530"/>
        <v>0</v>
      </c>
      <c r="IN171" s="80">
        <f t="shared" si="530"/>
        <v>650</v>
      </c>
      <c r="IO171" s="80">
        <f t="shared" si="530"/>
        <v>275</v>
      </c>
      <c r="IP171" s="80">
        <f t="shared" si="530"/>
        <v>921</v>
      </c>
      <c r="IQ171" s="80">
        <f t="shared" si="530"/>
        <v>301765</v>
      </c>
      <c r="IR171" s="80">
        <f t="shared" si="530"/>
        <v>0</v>
      </c>
      <c r="IS171" s="80">
        <f t="shared" si="530"/>
        <v>874</v>
      </c>
      <c r="IT171" s="80">
        <f t="shared" si="530"/>
        <v>0</v>
      </c>
      <c r="IU171" s="80">
        <f t="shared" si="530"/>
        <v>0</v>
      </c>
      <c r="IV171" s="80">
        <f t="shared" si="530"/>
        <v>0</v>
      </c>
      <c r="IW171" s="80">
        <f t="shared" si="530"/>
        <v>0</v>
      </c>
      <c r="IX171" s="80">
        <f t="shared" si="530"/>
        <v>0</v>
      </c>
      <c r="IY171" s="80">
        <f t="shared" si="530"/>
        <v>0</v>
      </c>
      <c r="IZ171" s="80">
        <f t="shared" si="530"/>
        <v>0</v>
      </c>
      <c r="JA171" s="80">
        <f t="shared" si="530"/>
        <v>0</v>
      </c>
      <c r="JB171" s="80">
        <f t="shared" si="530"/>
        <v>0</v>
      </c>
      <c r="JC171" s="80">
        <f t="shared" si="530"/>
        <v>0</v>
      </c>
      <c r="JD171" s="80">
        <f t="shared" si="530"/>
        <v>0</v>
      </c>
      <c r="JE171" s="80">
        <f t="shared" si="530"/>
        <v>0</v>
      </c>
      <c r="JF171" s="80">
        <f t="shared" si="530"/>
        <v>0</v>
      </c>
      <c r="JG171" s="80">
        <f t="shared" si="530"/>
        <v>10711</v>
      </c>
      <c r="JH171" s="80">
        <f t="shared" si="530"/>
        <v>371140</v>
      </c>
      <c r="JI171" s="80">
        <f t="shared" si="530"/>
        <v>641812</v>
      </c>
      <c r="JJ171" s="80">
        <f t="shared" si="530"/>
        <v>1248332</v>
      </c>
      <c r="JK171" s="80">
        <f t="shared" si="530"/>
        <v>0</v>
      </c>
      <c r="JL171" s="80">
        <f t="shared" si="530"/>
        <v>164978</v>
      </c>
      <c r="JM171" s="80">
        <f t="shared" si="530"/>
        <v>2514</v>
      </c>
      <c r="JN171" s="80">
        <f t="shared" si="530"/>
        <v>1828135</v>
      </c>
      <c r="JO171" s="80">
        <f t="shared" si="530"/>
        <v>4905387</v>
      </c>
      <c r="JP171" s="80">
        <f t="shared" si="530"/>
        <v>6917672</v>
      </c>
      <c r="JQ171" s="80">
        <f t="shared" si="530"/>
        <v>189320</v>
      </c>
      <c r="JR171" s="80">
        <f t="shared" si="530"/>
        <v>37112</v>
      </c>
      <c r="JS171" s="80">
        <f t="shared" si="530"/>
        <v>0</v>
      </c>
      <c r="JT171" s="80">
        <f t="shared" si="530"/>
        <v>7565</v>
      </c>
      <c r="JU171" s="80">
        <f t="shared" si="530"/>
        <v>0</v>
      </c>
      <c r="JV171" s="80">
        <f t="shared" si="530"/>
        <v>0</v>
      </c>
      <c r="JW171" s="80">
        <f t="shared" si="530"/>
        <v>30252</v>
      </c>
      <c r="JX171" s="80">
        <f t="shared" si="530"/>
        <v>27355</v>
      </c>
      <c r="JY171" s="80">
        <f t="shared" si="530"/>
        <v>64521</v>
      </c>
      <c r="JZ171" s="80">
        <f t="shared" si="530"/>
        <v>7495926</v>
      </c>
      <c r="KA171" s="80">
        <f t="shared" si="530"/>
        <v>3009</v>
      </c>
      <c r="KB171" s="80">
        <f t="shared" si="530"/>
        <v>1253</v>
      </c>
      <c r="KC171" s="80">
        <f t="shared" si="530"/>
        <v>10417</v>
      </c>
      <c r="KD171" s="80">
        <f t="shared" si="530"/>
        <v>4944</v>
      </c>
      <c r="KE171" s="80">
        <f t="shared" si="530"/>
        <v>8767</v>
      </c>
      <c r="KF171" s="80">
        <f t="shared" si="530"/>
        <v>9646456</v>
      </c>
      <c r="KG171" s="80">
        <f t="shared" ref="KG171:KR171" si="531">ROUND(KG149*100,0)</f>
        <v>56736</v>
      </c>
      <c r="KH171" s="80">
        <f t="shared" si="531"/>
        <v>1872876</v>
      </c>
      <c r="KI171" s="80">
        <f t="shared" si="531"/>
        <v>338</v>
      </c>
      <c r="KJ171" s="80">
        <f t="shared" si="531"/>
        <v>281515</v>
      </c>
      <c r="KK171" s="80">
        <f t="shared" si="531"/>
        <v>2939924</v>
      </c>
      <c r="KL171" s="80">
        <f t="shared" si="531"/>
        <v>1311884</v>
      </c>
      <c r="KM171" s="80">
        <f t="shared" si="531"/>
        <v>4588</v>
      </c>
      <c r="KN171" s="80">
        <f t="shared" si="531"/>
        <v>238135</v>
      </c>
      <c r="KO171" s="80">
        <f t="shared" si="531"/>
        <v>2919646</v>
      </c>
      <c r="KP171" s="80">
        <f t="shared" si="531"/>
        <v>1696146</v>
      </c>
      <c r="KQ171" s="80">
        <f t="shared" si="531"/>
        <v>1537696</v>
      </c>
      <c r="KR171" s="80">
        <f t="shared" si="531"/>
        <v>979778</v>
      </c>
    </row>
    <row r="172" spans="32:304" x14ac:dyDescent="0.15">
      <c r="AF172" s="78"/>
      <c r="AG172" s="78"/>
      <c r="CU172" s="82" t="s">
        <v>379</v>
      </c>
      <c r="CV172" s="83" t="s">
        <v>22</v>
      </c>
      <c r="CW172" s="80">
        <f t="shared" ref="CW172:FH172" si="532">ROUND(CW150*100,0)</f>
        <v>44489</v>
      </c>
      <c r="CX172" s="80">
        <f t="shared" si="532"/>
        <v>2096641</v>
      </c>
      <c r="CY172" s="80">
        <f t="shared" si="532"/>
        <v>985598</v>
      </c>
      <c r="CZ172" s="80">
        <f t="shared" si="532"/>
        <v>1090256</v>
      </c>
      <c r="DA172" s="80">
        <f t="shared" si="532"/>
        <v>1411774</v>
      </c>
      <c r="DB172" s="80">
        <f t="shared" si="532"/>
        <v>590679</v>
      </c>
      <c r="DC172" s="80">
        <f t="shared" si="532"/>
        <v>0</v>
      </c>
      <c r="DD172" s="80">
        <f t="shared" si="532"/>
        <v>0</v>
      </c>
      <c r="DE172" s="80">
        <f t="shared" si="532"/>
        <v>13709</v>
      </c>
      <c r="DF172" s="80">
        <f t="shared" si="532"/>
        <v>1412428</v>
      </c>
      <c r="DG172" s="80">
        <f t="shared" si="532"/>
        <v>50059</v>
      </c>
      <c r="DH172" s="80">
        <f t="shared" si="532"/>
        <v>726213</v>
      </c>
      <c r="DI172" s="80">
        <f t="shared" si="532"/>
        <v>190536</v>
      </c>
      <c r="DJ172" s="80">
        <f t="shared" si="532"/>
        <v>764448</v>
      </c>
      <c r="DK172" s="80">
        <f t="shared" si="532"/>
        <v>966</v>
      </c>
      <c r="DL172" s="80">
        <f t="shared" si="532"/>
        <v>1530854</v>
      </c>
      <c r="DM172" s="80">
        <f t="shared" si="532"/>
        <v>12462</v>
      </c>
      <c r="DN172" s="80">
        <f t="shared" si="532"/>
        <v>49730445</v>
      </c>
      <c r="DO172" s="80">
        <f t="shared" si="532"/>
        <v>490363</v>
      </c>
      <c r="DP172" s="80">
        <f t="shared" si="532"/>
        <v>1154700</v>
      </c>
      <c r="DQ172" s="80">
        <f t="shared" si="532"/>
        <v>0</v>
      </c>
      <c r="DR172" s="80">
        <f t="shared" si="532"/>
        <v>1081636</v>
      </c>
      <c r="DS172" s="80">
        <f t="shared" si="532"/>
        <v>6510</v>
      </c>
      <c r="DT172" s="80">
        <f t="shared" si="532"/>
        <v>16399968</v>
      </c>
      <c r="DU172" s="80">
        <f t="shared" si="532"/>
        <v>223769</v>
      </c>
      <c r="DV172" s="80">
        <f t="shared" si="532"/>
        <v>171270</v>
      </c>
      <c r="DW172" s="80">
        <f t="shared" si="532"/>
        <v>808805</v>
      </c>
      <c r="DX172" s="80">
        <f t="shared" si="532"/>
        <v>1378266</v>
      </c>
      <c r="DY172" s="80">
        <f t="shared" si="532"/>
        <v>291944</v>
      </c>
      <c r="DZ172" s="80">
        <f t="shared" si="532"/>
        <v>513242</v>
      </c>
      <c r="EA172" s="80">
        <f t="shared" si="532"/>
        <v>593040</v>
      </c>
      <c r="EB172" s="80">
        <f t="shared" si="532"/>
        <v>76496</v>
      </c>
      <c r="EC172" s="80">
        <f t="shared" si="532"/>
        <v>3639</v>
      </c>
      <c r="ED172" s="80">
        <f t="shared" si="532"/>
        <v>4429566</v>
      </c>
      <c r="EE172" s="80">
        <f t="shared" si="532"/>
        <v>0</v>
      </c>
      <c r="EF172" s="80">
        <f t="shared" si="532"/>
        <v>146350</v>
      </c>
      <c r="EG172" s="80">
        <f t="shared" si="532"/>
        <v>4446</v>
      </c>
      <c r="EH172" s="80">
        <f t="shared" si="532"/>
        <v>1454846</v>
      </c>
      <c r="EI172" s="80">
        <f t="shared" si="532"/>
        <v>18549</v>
      </c>
      <c r="EJ172" s="80">
        <f t="shared" si="532"/>
        <v>31267</v>
      </c>
      <c r="EK172" s="80">
        <f t="shared" si="532"/>
        <v>7786</v>
      </c>
      <c r="EL172" s="80">
        <f t="shared" si="532"/>
        <v>1041285</v>
      </c>
      <c r="EM172" s="80">
        <f t="shared" si="532"/>
        <v>74542</v>
      </c>
      <c r="EN172" s="80">
        <f t="shared" si="532"/>
        <v>142560</v>
      </c>
      <c r="EO172" s="80">
        <f t="shared" si="532"/>
        <v>1862</v>
      </c>
      <c r="EP172" s="80">
        <f t="shared" si="532"/>
        <v>515730</v>
      </c>
      <c r="EQ172" s="80">
        <f t="shared" si="532"/>
        <v>450792</v>
      </c>
      <c r="ER172" s="80">
        <f t="shared" si="532"/>
        <v>498468</v>
      </c>
      <c r="ES172" s="80">
        <f t="shared" si="532"/>
        <v>1370</v>
      </c>
      <c r="ET172" s="80">
        <f t="shared" si="532"/>
        <v>27006942</v>
      </c>
      <c r="EU172" s="80">
        <f t="shared" si="532"/>
        <v>104137</v>
      </c>
      <c r="EV172" s="80">
        <f t="shared" si="532"/>
        <v>405699</v>
      </c>
      <c r="EW172" s="80">
        <f t="shared" si="532"/>
        <v>713684</v>
      </c>
      <c r="EX172" s="80">
        <f t="shared" si="532"/>
        <v>1509890</v>
      </c>
      <c r="EY172" s="80">
        <f t="shared" si="532"/>
        <v>22261</v>
      </c>
      <c r="EZ172" s="80">
        <f t="shared" si="532"/>
        <v>13917509</v>
      </c>
      <c r="FA172" s="80">
        <f t="shared" si="532"/>
        <v>214614</v>
      </c>
      <c r="FB172" s="80">
        <f t="shared" si="532"/>
        <v>195213</v>
      </c>
      <c r="FC172" s="80">
        <f t="shared" si="532"/>
        <v>42795</v>
      </c>
      <c r="FD172" s="80">
        <f t="shared" si="532"/>
        <v>49814</v>
      </c>
      <c r="FE172" s="80">
        <f t="shared" si="532"/>
        <v>49354</v>
      </c>
      <c r="FF172" s="80">
        <f t="shared" si="532"/>
        <v>486981</v>
      </c>
      <c r="FG172" s="80">
        <f t="shared" si="532"/>
        <v>0</v>
      </c>
      <c r="FH172" s="80">
        <f t="shared" si="532"/>
        <v>268398</v>
      </c>
      <c r="FI172" s="80">
        <f t="shared" ref="FI172:HT172" si="533">ROUND(FI150*100,0)</f>
        <v>17499</v>
      </c>
      <c r="FJ172" s="80">
        <f t="shared" si="533"/>
        <v>1069</v>
      </c>
      <c r="FK172" s="80">
        <f t="shared" si="533"/>
        <v>4284</v>
      </c>
      <c r="FL172" s="80">
        <f t="shared" si="533"/>
        <v>0</v>
      </c>
      <c r="FM172" s="80">
        <f t="shared" si="533"/>
        <v>0</v>
      </c>
      <c r="FN172" s="80">
        <f t="shared" si="533"/>
        <v>2179</v>
      </c>
      <c r="FO172" s="80">
        <f t="shared" si="533"/>
        <v>0</v>
      </c>
      <c r="FP172" s="80">
        <f t="shared" si="533"/>
        <v>2480165</v>
      </c>
      <c r="FQ172" s="80">
        <f t="shared" si="533"/>
        <v>4348</v>
      </c>
      <c r="FR172" s="80">
        <f t="shared" si="533"/>
        <v>3265</v>
      </c>
      <c r="FS172" s="80">
        <f t="shared" si="533"/>
        <v>608027</v>
      </c>
      <c r="FT172" s="80">
        <f t="shared" si="533"/>
        <v>14376</v>
      </c>
      <c r="FU172" s="80">
        <f t="shared" si="533"/>
        <v>437093</v>
      </c>
      <c r="FV172" s="80">
        <f t="shared" si="533"/>
        <v>1415</v>
      </c>
      <c r="FW172" s="80">
        <f t="shared" si="533"/>
        <v>1759021</v>
      </c>
      <c r="FX172" s="80">
        <f t="shared" si="533"/>
        <v>27040</v>
      </c>
      <c r="FY172" s="80">
        <f t="shared" si="533"/>
        <v>698475</v>
      </c>
      <c r="FZ172" s="80">
        <f t="shared" si="533"/>
        <v>1327679</v>
      </c>
      <c r="GA172" s="80">
        <f t="shared" si="533"/>
        <v>745684</v>
      </c>
      <c r="GB172" s="80">
        <f t="shared" si="533"/>
        <v>3170284</v>
      </c>
      <c r="GC172" s="80">
        <f t="shared" si="533"/>
        <v>76121</v>
      </c>
      <c r="GD172" s="80">
        <f t="shared" si="533"/>
        <v>0</v>
      </c>
      <c r="GE172" s="80">
        <f t="shared" si="533"/>
        <v>2722460</v>
      </c>
      <c r="GF172" s="80">
        <f t="shared" si="533"/>
        <v>814</v>
      </c>
      <c r="GG172" s="80">
        <f t="shared" si="533"/>
        <v>15047</v>
      </c>
      <c r="GH172" s="80">
        <f t="shared" si="533"/>
        <v>101956</v>
      </c>
      <c r="GI172" s="80">
        <f t="shared" si="533"/>
        <v>96592</v>
      </c>
      <c r="GJ172" s="80">
        <f t="shared" si="533"/>
        <v>5568</v>
      </c>
      <c r="GK172" s="80">
        <f t="shared" si="533"/>
        <v>25410</v>
      </c>
      <c r="GL172" s="80">
        <f t="shared" si="533"/>
        <v>28632</v>
      </c>
      <c r="GM172" s="80">
        <f t="shared" si="533"/>
        <v>131458</v>
      </c>
      <c r="GN172" s="80">
        <f t="shared" si="533"/>
        <v>4902</v>
      </c>
      <c r="GO172" s="80">
        <f t="shared" si="533"/>
        <v>0</v>
      </c>
      <c r="GP172" s="80">
        <f t="shared" si="533"/>
        <v>2307</v>
      </c>
      <c r="GQ172" s="80">
        <f t="shared" si="533"/>
        <v>172416</v>
      </c>
      <c r="GR172" s="80">
        <f t="shared" si="533"/>
        <v>951941</v>
      </c>
      <c r="GS172" s="80">
        <f t="shared" si="533"/>
        <v>3093870</v>
      </c>
      <c r="GT172" s="80">
        <f t="shared" si="533"/>
        <v>65987</v>
      </c>
      <c r="GU172" s="80">
        <f t="shared" si="533"/>
        <v>2730621</v>
      </c>
      <c r="GV172" s="80">
        <f t="shared" si="533"/>
        <v>121407</v>
      </c>
      <c r="GW172" s="80">
        <f t="shared" si="533"/>
        <v>3166779</v>
      </c>
      <c r="GX172" s="80">
        <f t="shared" si="533"/>
        <v>7043</v>
      </c>
      <c r="GY172" s="80">
        <f t="shared" si="533"/>
        <v>7373</v>
      </c>
      <c r="GZ172" s="80">
        <f t="shared" si="533"/>
        <v>7515</v>
      </c>
      <c r="HA172" s="80">
        <f t="shared" si="533"/>
        <v>939691</v>
      </c>
      <c r="HB172" s="80">
        <f t="shared" si="533"/>
        <v>0</v>
      </c>
      <c r="HC172" s="80">
        <f t="shared" si="533"/>
        <v>0</v>
      </c>
      <c r="HD172" s="80">
        <f t="shared" si="533"/>
        <v>41110</v>
      </c>
      <c r="HE172" s="80">
        <f t="shared" si="533"/>
        <v>0</v>
      </c>
      <c r="HF172" s="80">
        <f t="shared" si="533"/>
        <v>0</v>
      </c>
      <c r="HG172" s="80">
        <f t="shared" si="533"/>
        <v>944</v>
      </c>
      <c r="HH172" s="80">
        <f t="shared" si="533"/>
        <v>0</v>
      </c>
      <c r="HI172" s="80">
        <f t="shared" si="533"/>
        <v>4727</v>
      </c>
      <c r="HJ172" s="80">
        <f t="shared" si="533"/>
        <v>0</v>
      </c>
      <c r="HK172" s="80">
        <f t="shared" si="533"/>
        <v>36840</v>
      </c>
      <c r="HL172" s="80">
        <f t="shared" si="533"/>
        <v>0</v>
      </c>
      <c r="HM172" s="80">
        <f t="shared" si="533"/>
        <v>0</v>
      </c>
      <c r="HN172" s="80">
        <f t="shared" si="533"/>
        <v>0</v>
      </c>
      <c r="HO172" s="80">
        <f t="shared" si="533"/>
        <v>52153</v>
      </c>
      <c r="HP172" s="80">
        <f t="shared" si="533"/>
        <v>2303</v>
      </c>
      <c r="HQ172" s="80">
        <f t="shared" si="533"/>
        <v>0</v>
      </c>
      <c r="HR172" s="80">
        <f t="shared" si="533"/>
        <v>3474</v>
      </c>
      <c r="HS172" s="80">
        <f t="shared" si="533"/>
        <v>5939</v>
      </c>
      <c r="HT172" s="80">
        <f t="shared" si="533"/>
        <v>3875</v>
      </c>
      <c r="HU172" s="80">
        <f t="shared" ref="HU172:KF172" si="534">ROUND(HU150*100,0)</f>
        <v>0</v>
      </c>
      <c r="HV172" s="80">
        <f t="shared" si="534"/>
        <v>0</v>
      </c>
      <c r="HW172" s="80">
        <f t="shared" si="534"/>
        <v>0</v>
      </c>
      <c r="HX172" s="80">
        <f t="shared" si="534"/>
        <v>0</v>
      </c>
      <c r="HY172" s="80">
        <f t="shared" si="534"/>
        <v>0</v>
      </c>
      <c r="HZ172" s="80">
        <f t="shared" si="534"/>
        <v>0</v>
      </c>
      <c r="IA172" s="80">
        <f t="shared" si="534"/>
        <v>0</v>
      </c>
      <c r="IB172" s="80">
        <f t="shared" si="534"/>
        <v>0</v>
      </c>
      <c r="IC172" s="80">
        <f t="shared" si="534"/>
        <v>14062</v>
      </c>
      <c r="ID172" s="80">
        <f t="shared" si="534"/>
        <v>4459</v>
      </c>
      <c r="IE172" s="80">
        <f t="shared" si="534"/>
        <v>0</v>
      </c>
      <c r="IF172" s="80">
        <f t="shared" si="534"/>
        <v>27336</v>
      </c>
      <c r="IG172" s="80">
        <f t="shared" si="534"/>
        <v>0</v>
      </c>
      <c r="IH172" s="80">
        <f t="shared" si="534"/>
        <v>1213</v>
      </c>
      <c r="II172" s="80">
        <f t="shared" si="534"/>
        <v>0</v>
      </c>
      <c r="IJ172" s="80">
        <f t="shared" si="534"/>
        <v>1810</v>
      </c>
      <c r="IK172" s="80">
        <f t="shared" si="534"/>
        <v>0</v>
      </c>
      <c r="IL172" s="80">
        <f t="shared" si="534"/>
        <v>0</v>
      </c>
      <c r="IM172" s="80">
        <f t="shared" si="534"/>
        <v>0</v>
      </c>
      <c r="IN172" s="80">
        <f t="shared" si="534"/>
        <v>304330</v>
      </c>
      <c r="IO172" s="80">
        <f t="shared" si="534"/>
        <v>0</v>
      </c>
      <c r="IP172" s="80">
        <f t="shared" si="534"/>
        <v>16540</v>
      </c>
      <c r="IQ172" s="80">
        <f t="shared" si="534"/>
        <v>120192</v>
      </c>
      <c r="IR172" s="80">
        <f t="shared" si="534"/>
        <v>0</v>
      </c>
      <c r="IS172" s="80">
        <f t="shared" si="534"/>
        <v>5571</v>
      </c>
      <c r="IT172" s="80">
        <f t="shared" si="534"/>
        <v>26837</v>
      </c>
      <c r="IU172" s="80">
        <f t="shared" si="534"/>
        <v>1353</v>
      </c>
      <c r="IV172" s="80">
        <f t="shared" si="534"/>
        <v>6696</v>
      </c>
      <c r="IW172" s="80">
        <f t="shared" si="534"/>
        <v>0</v>
      </c>
      <c r="IX172" s="80">
        <f t="shared" si="534"/>
        <v>11115</v>
      </c>
      <c r="IY172" s="80">
        <f t="shared" si="534"/>
        <v>0</v>
      </c>
      <c r="IZ172" s="80">
        <f t="shared" si="534"/>
        <v>1289</v>
      </c>
      <c r="JA172" s="80">
        <f t="shared" si="534"/>
        <v>0</v>
      </c>
      <c r="JB172" s="80">
        <f t="shared" si="534"/>
        <v>0</v>
      </c>
      <c r="JC172" s="80">
        <f t="shared" si="534"/>
        <v>0</v>
      </c>
      <c r="JD172" s="80">
        <f t="shared" si="534"/>
        <v>1623</v>
      </c>
      <c r="JE172" s="80">
        <f t="shared" si="534"/>
        <v>0</v>
      </c>
      <c r="JF172" s="80">
        <f t="shared" si="534"/>
        <v>0</v>
      </c>
      <c r="JG172" s="80">
        <f t="shared" si="534"/>
        <v>40820</v>
      </c>
      <c r="JH172" s="80">
        <f t="shared" si="534"/>
        <v>1715232</v>
      </c>
      <c r="JI172" s="80">
        <f t="shared" si="534"/>
        <v>944495</v>
      </c>
      <c r="JJ172" s="80">
        <f t="shared" si="534"/>
        <v>2778969</v>
      </c>
      <c r="JK172" s="80">
        <f t="shared" si="534"/>
        <v>0</v>
      </c>
      <c r="JL172" s="80">
        <f t="shared" si="534"/>
        <v>1050080</v>
      </c>
      <c r="JM172" s="80">
        <f t="shared" si="534"/>
        <v>2259</v>
      </c>
      <c r="JN172" s="80">
        <f t="shared" si="534"/>
        <v>1150545</v>
      </c>
      <c r="JO172" s="80">
        <f t="shared" si="534"/>
        <v>1063013</v>
      </c>
      <c r="JP172" s="80">
        <f t="shared" si="534"/>
        <v>867221</v>
      </c>
      <c r="JQ172" s="80">
        <f t="shared" si="534"/>
        <v>910601</v>
      </c>
      <c r="JR172" s="80">
        <f t="shared" si="534"/>
        <v>1849868</v>
      </c>
      <c r="JS172" s="80">
        <f t="shared" si="534"/>
        <v>0</v>
      </c>
      <c r="JT172" s="80">
        <f t="shared" si="534"/>
        <v>46940</v>
      </c>
      <c r="JU172" s="80">
        <f t="shared" si="534"/>
        <v>71858</v>
      </c>
      <c r="JV172" s="80">
        <f t="shared" si="534"/>
        <v>13713</v>
      </c>
      <c r="JW172" s="80">
        <f t="shared" si="534"/>
        <v>336191</v>
      </c>
      <c r="JX172" s="80">
        <f t="shared" si="534"/>
        <v>220520</v>
      </c>
      <c r="JY172" s="80">
        <f t="shared" si="534"/>
        <v>647293</v>
      </c>
      <c r="JZ172" s="80">
        <f t="shared" si="534"/>
        <v>35276203</v>
      </c>
      <c r="KA172" s="80">
        <f t="shared" si="534"/>
        <v>299016</v>
      </c>
      <c r="KB172" s="80">
        <f t="shared" si="534"/>
        <v>173968</v>
      </c>
      <c r="KC172" s="80">
        <f t="shared" si="534"/>
        <v>312925</v>
      </c>
      <c r="KD172" s="80">
        <f t="shared" si="534"/>
        <v>878421</v>
      </c>
      <c r="KE172" s="80">
        <f t="shared" si="534"/>
        <v>5744</v>
      </c>
      <c r="KF172" s="80">
        <f t="shared" si="534"/>
        <v>4001623</v>
      </c>
      <c r="KG172" s="80">
        <f t="shared" ref="KG172:KR172" si="535">ROUND(KG150*100,0)</f>
        <v>197425</v>
      </c>
      <c r="KH172" s="80">
        <f t="shared" si="535"/>
        <v>1847039</v>
      </c>
      <c r="KI172" s="80">
        <f t="shared" si="535"/>
        <v>0</v>
      </c>
      <c r="KJ172" s="80">
        <f t="shared" si="535"/>
        <v>303718</v>
      </c>
      <c r="KK172" s="80">
        <f t="shared" si="535"/>
        <v>2954091</v>
      </c>
      <c r="KL172" s="80">
        <f t="shared" si="535"/>
        <v>4798810</v>
      </c>
      <c r="KM172" s="80">
        <f t="shared" si="535"/>
        <v>2187</v>
      </c>
      <c r="KN172" s="80">
        <f t="shared" si="535"/>
        <v>253449</v>
      </c>
      <c r="KO172" s="80">
        <f t="shared" si="535"/>
        <v>1191546</v>
      </c>
      <c r="KP172" s="80">
        <f t="shared" si="535"/>
        <v>1427058</v>
      </c>
      <c r="KQ172" s="80">
        <f t="shared" si="535"/>
        <v>1218462</v>
      </c>
      <c r="KR172" s="80">
        <f t="shared" si="535"/>
        <v>1332925</v>
      </c>
    </row>
    <row r="173" spans="32:304" x14ac:dyDescent="0.15">
      <c r="AF173" s="78"/>
      <c r="AG173" s="78"/>
      <c r="CU173" s="82" t="s">
        <v>378</v>
      </c>
      <c r="CV173" s="83" t="s">
        <v>23</v>
      </c>
      <c r="CW173" s="80">
        <f t="shared" ref="CW173:FH173" si="536">ROUND(CW151*100,0)</f>
        <v>311861</v>
      </c>
      <c r="CX173" s="80">
        <f t="shared" si="536"/>
        <v>6196117</v>
      </c>
      <c r="CY173" s="80">
        <f t="shared" si="536"/>
        <v>1129798</v>
      </c>
      <c r="CZ173" s="80">
        <f t="shared" si="536"/>
        <v>417788</v>
      </c>
      <c r="DA173" s="80">
        <f t="shared" si="536"/>
        <v>540672</v>
      </c>
      <c r="DB173" s="80">
        <f t="shared" si="536"/>
        <v>151075</v>
      </c>
      <c r="DC173" s="80">
        <f t="shared" si="536"/>
        <v>205</v>
      </c>
      <c r="DD173" s="80">
        <f t="shared" si="536"/>
        <v>0</v>
      </c>
      <c r="DE173" s="80">
        <f t="shared" si="536"/>
        <v>67750</v>
      </c>
      <c r="DF173" s="80">
        <f t="shared" si="536"/>
        <v>729933</v>
      </c>
      <c r="DG173" s="80">
        <f t="shared" si="536"/>
        <v>508078</v>
      </c>
      <c r="DH173" s="80">
        <f t="shared" si="536"/>
        <v>3232400</v>
      </c>
      <c r="DI173" s="80">
        <f t="shared" si="536"/>
        <v>1854313</v>
      </c>
      <c r="DJ173" s="80">
        <f t="shared" si="536"/>
        <v>5269737</v>
      </c>
      <c r="DK173" s="80">
        <f t="shared" si="536"/>
        <v>1740</v>
      </c>
      <c r="DL173" s="80">
        <f t="shared" si="536"/>
        <v>7107428</v>
      </c>
      <c r="DM173" s="80">
        <f t="shared" si="536"/>
        <v>35600</v>
      </c>
      <c r="DN173" s="80">
        <f t="shared" si="536"/>
        <v>158257725</v>
      </c>
      <c r="DO173" s="80">
        <f t="shared" si="536"/>
        <v>121270</v>
      </c>
      <c r="DP173" s="80">
        <f t="shared" si="536"/>
        <v>2742924</v>
      </c>
      <c r="DQ173" s="80">
        <f t="shared" si="536"/>
        <v>0</v>
      </c>
      <c r="DR173" s="80">
        <f t="shared" si="536"/>
        <v>1042474</v>
      </c>
      <c r="DS173" s="80">
        <f t="shared" si="536"/>
        <v>7530</v>
      </c>
      <c r="DT173" s="80">
        <f t="shared" si="536"/>
        <v>21961660</v>
      </c>
      <c r="DU173" s="80">
        <f t="shared" si="536"/>
        <v>895702</v>
      </c>
      <c r="DV173" s="80">
        <f t="shared" si="536"/>
        <v>2355348</v>
      </c>
      <c r="DW173" s="80">
        <f t="shared" si="536"/>
        <v>497040</v>
      </c>
      <c r="DX173" s="80">
        <f t="shared" si="536"/>
        <v>988160</v>
      </c>
      <c r="DY173" s="80">
        <f t="shared" si="536"/>
        <v>439022</v>
      </c>
      <c r="DZ173" s="80">
        <f t="shared" si="536"/>
        <v>341046</v>
      </c>
      <c r="EA173" s="80">
        <f t="shared" si="536"/>
        <v>1142663</v>
      </c>
      <c r="EB173" s="80">
        <f t="shared" si="536"/>
        <v>405694</v>
      </c>
      <c r="EC173" s="80">
        <f t="shared" si="536"/>
        <v>32596</v>
      </c>
      <c r="ED173" s="80">
        <f t="shared" si="536"/>
        <v>4054457</v>
      </c>
      <c r="EE173" s="80">
        <f t="shared" si="536"/>
        <v>6729195</v>
      </c>
      <c r="EF173" s="80">
        <f t="shared" si="536"/>
        <v>6558557</v>
      </c>
      <c r="EG173" s="80">
        <f t="shared" si="536"/>
        <v>1754</v>
      </c>
      <c r="EH173" s="80">
        <f t="shared" si="536"/>
        <v>4780180</v>
      </c>
      <c r="EI173" s="80">
        <f t="shared" si="536"/>
        <v>620881</v>
      </c>
      <c r="EJ173" s="80">
        <f t="shared" si="536"/>
        <v>1955229</v>
      </c>
      <c r="EK173" s="80">
        <f t="shared" si="536"/>
        <v>13060</v>
      </c>
      <c r="EL173" s="80">
        <f t="shared" si="536"/>
        <v>14020060</v>
      </c>
      <c r="EM173" s="80">
        <f t="shared" si="536"/>
        <v>2232024</v>
      </c>
      <c r="EN173" s="80">
        <f t="shared" si="536"/>
        <v>2862191</v>
      </c>
      <c r="EO173" s="80">
        <f t="shared" si="536"/>
        <v>629263</v>
      </c>
      <c r="EP173" s="80">
        <f t="shared" si="536"/>
        <v>4855543</v>
      </c>
      <c r="EQ173" s="80">
        <f t="shared" si="536"/>
        <v>818630</v>
      </c>
      <c r="ER173" s="80">
        <f t="shared" si="536"/>
        <v>328156</v>
      </c>
      <c r="ES173" s="80">
        <f t="shared" si="536"/>
        <v>2051</v>
      </c>
      <c r="ET173" s="80">
        <f t="shared" si="536"/>
        <v>152687930</v>
      </c>
      <c r="EU173" s="80">
        <f t="shared" si="536"/>
        <v>245653</v>
      </c>
      <c r="EV173" s="80">
        <f t="shared" si="536"/>
        <v>908592</v>
      </c>
      <c r="EW173" s="80">
        <f t="shared" si="536"/>
        <v>101378</v>
      </c>
      <c r="EX173" s="80">
        <f t="shared" si="536"/>
        <v>416350</v>
      </c>
      <c r="EY173" s="80">
        <f t="shared" si="536"/>
        <v>26604</v>
      </c>
      <c r="EZ173" s="80">
        <f t="shared" si="536"/>
        <v>23650966</v>
      </c>
      <c r="FA173" s="80">
        <f t="shared" si="536"/>
        <v>545215</v>
      </c>
      <c r="FB173" s="80">
        <f t="shared" si="536"/>
        <v>53991</v>
      </c>
      <c r="FC173" s="80">
        <f t="shared" si="536"/>
        <v>0</v>
      </c>
      <c r="FD173" s="80">
        <f t="shared" si="536"/>
        <v>110082</v>
      </c>
      <c r="FE173" s="80">
        <f t="shared" si="536"/>
        <v>1485682</v>
      </c>
      <c r="FF173" s="80">
        <f t="shared" si="536"/>
        <v>329763</v>
      </c>
      <c r="FG173" s="80">
        <f t="shared" si="536"/>
        <v>0</v>
      </c>
      <c r="FH173" s="80">
        <f t="shared" si="536"/>
        <v>125811</v>
      </c>
      <c r="FI173" s="80">
        <f t="shared" ref="FI173:HT173" si="537">ROUND(FI151*100,0)</f>
        <v>56058</v>
      </c>
      <c r="FJ173" s="80">
        <f t="shared" si="537"/>
        <v>0</v>
      </c>
      <c r="FK173" s="80">
        <f t="shared" si="537"/>
        <v>71502</v>
      </c>
      <c r="FL173" s="80">
        <f t="shared" si="537"/>
        <v>0</v>
      </c>
      <c r="FM173" s="80">
        <f t="shared" si="537"/>
        <v>0</v>
      </c>
      <c r="FN173" s="80">
        <f t="shared" si="537"/>
        <v>0</v>
      </c>
      <c r="FO173" s="80">
        <f t="shared" si="537"/>
        <v>0</v>
      </c>
      <c r="FP173" s="80">
        <f t="shared" si="537"/>
        <v>2518294</v>
      </c>
      <c r="FQ173" s="80">
        <f t="shared" si="537"/>
        <v>18072</v>
      </c>
      <c r="FR173" s="80">
        <f t="shared" si="537"/>
        <v>6313</v>
      </c>
      <c r="FS173" s="80">
        <f t="shared" si="537"/>
        <v>2853898</v>
      </c>
      <c r="FT173" s="80">
        <f t="shared" si="537"/>
        <v>78584</v>
      </c>
      <c r="FU173" s="80">
        <f t="shared" si="537"/>
        <v>148116</v>
      </c>
      <c r="FV173" s="80">
        <f t="shared" si="537"/>
        <v>2935</v>
      </c>
      <c r="FW173" s="80">
        <f t="shared" si="537"/>
        <v>11510218</v>
      </c>
      <c r="FX173" s="80">
        <f t="shared" si="537"/>
        <v>213962</v>
      </c>
      <c r="FY173" s="80">
        <f t="shared" si="537"/>
        <v>252747</v>
      </c>
      <c r="FZ173" s="80">
        <f t="shared" si="537"/>
        <v>1113898</v>
      </c>
      <c r="GA173" s="80">
        <f t="shared" si="537"/>
        <v>1196384</v>
      </c>
      <c r="GB173" s="80">
        <f t="shared" si="537"/>
        <v>1450585</v>
      </c>
      <c r="GC173" s="80">
        <f t="shared" si="537"/>
        <v>12136</v>
      </c>
      <c r="GD173" s="80">
        <f t="shared" si="537"/>
        <v>272599</v>
      </c>
      <c r="GE173" s="80">
        <f t="shared" si="537"/>
        <v>1165909</v>
      </c>
      <c r="GF173" s="80">
        <f t="shared" si="537"/>
        <v>546</v>
      </c>
      <c r="GG173" s="80">
        <f t="shared" si="537"/>
        <v>220802</v>
      </c>
      <c r="GH173" s="80">
        <f t="shared" si="537"/>
        <v>2938011</v>
      </c>
      <c r="GI173" s="80">
        <f t="shared" si="537"/>
        <v>5821197</v>
      </c>
      <c r="GJ173" s="80">
        <f t="shared" si="537"/>
        <v>18610</v>
      </c>
      <c r="GK173" s="80">
        <f t="shared" si="537"/>
        <v>66075</v>
      </c>
      <c r="GL173" s="80">
        <f t="shared" si="537"/>
        <v>988670</v>
      </c>
      <c r="GM173" s="80">
        <f t="shared" si="537"/>
        <v>3725301</v>
      </c>
      <c r="GN173" s="80">
        <f t="shared" si="537"/>
        <v>15739</v>
      </c>
      <c r="GO173" s="80">
        <f t="shared" si="537"/>
        <v>738002</v>
      </c>
      <c r="GP173" s="80">
        <f t="shared" si="537"/>
        <v>127171</v>
      </c>
      <c r="GQ173" s="80">
        <f t="shared" si="537"/>
        <v>2416367</v>
      </c>
      <c r="GR173" s="80">
        <f t="shared" si="537"/>
        <v>96079</v>
      </c>
      <c r="GS173" s="80">
        <f t="shared" si="537"/>
        <v>575478</v>
      </c>
      <c r="GT173" s="80">
        <f t="shared" si="537"/>
        <v>13656</v>
      </c>
      <c r="GU173" s="80">
        <f t="shared" si="537"/>
        <v>4891383</v>
      </c>
      <c r="GV173" s="80">
        <f t="shared" si="537"/>
        <v>1100898</v>
      </c>
      <c r="GW173" s="80">
        <f t="shared" si="537"/>
        <v>10110902</v>
      </c>
      <c r="GX173" s="80">
        <f t="shared" si="537"/>
        <v>254870</v>
      </c>
      <c r="GY173" s="80">
        <f t="shared" si="537"/>
        <v>64981</v>
      </c>
      <c r="GZ173" s="80">
        <f t="shared" si="537"/>
        <v>247223</v>
      </c>
      <c r="HA173" s="80">
        <f t="shared" si="537"/>
        <v>871133</v>
      </c>
      <c r="HB173" s="80">
        <f t="shared" si="537"/>
        <v>0</v>
      </c>
      <c r="HC173" s="80">
        <f t="shared" si="537"/>
        <v>0</v>
      </c>
      <c r="HD173" s="80">
        <f t="shared" si="537"/>
        <v>594592</v>
      </c>
      <c r="HE173" s="80">
        <f t="shared" si="537"/>
        <v>0</v>
      </c>
      <c r="HF173" s="80">
        <f t="shared" si="537"/>
        <v>250893</v>
      </c>
      <c r="HG173" s="80">
        <f t="shared" si="537"/>
        <v>0</v>
      </c>
      <c r="HH173" s="80">
        <f t="shared" si="537"/>
        <v>0</v>
      </c>
      <c r="HI173" s="80">
        <f t="shared" si="537"/>
        <v>0</v>
      </c>
      <c r="HJ173" s="80">
        <f t="shared" si="537"/>
        <v>0</v>
      </c>
      <c r="HK173" s="80">
        <f t="shared" si="537"/>
        <v>32503</v>
      </c>
      <c r="HL173" s="80">
        <f t="shared" si="537"/>
        <v>1300</v>
      </c>
      <c r="HM173" s="80">
        <f t="shared" si="537"/>
        <v>53637</v>
      </c>
      <c r="HN173" s="80">
        <f t="shared" si="537"/>
        <v>0</v>
      </c>
      <c r="HO173" s="80">
        <f t="shared" si="537"/>
        <v>21695</v>
      </c>
      <c r="HP173" s="80">
        <f t="shared" si="537"/>
        <v>0</v>
      </c>
      <c r="HQ173" s="80">
        <f t="shared" si="537"/>
        <v>57904</v>
      </c>
      <c r="HR173" s="80">
        <f t="shared" si="537"/>
        <v>25524</v>
      </c>
      <c r="HS173" s="80">
        <f t="shared" si="537"/>
        <v>16958</v>
      </c>
      <c r="HT173" s="80">
        <f t="shared" si="537"/>
        <v>41500</v>
      </c>
      <c r="HU173" s="80">
        <f t="shared" ref="HU173:KF173" si="538">ROUND(HU151*100,0)</f>
        <v>0</v>
      </c>
      <c r="HV173" s="80">
        <f t="shared" si="538"/>
        <v>0</v>
      </c>
      <c r="HW173" s="80">
        <f t="shared" si="538"/>
        <v>0</v>
      </c>
      <c r="HX173" s="80">
        <f t="shared" si="538"/>
        <v>0</v>
      </c>
      <c r="HY173" s="80">
        <f t="shared" si="538"/>
        <v>0</v>
      </c>
      <c r="HZ173" s="80">
        <f t="shared" si="538"/>
        <v>20398</v>
      </c>
      <c r="IA173" s="80">
        <f t="shared" si="538"/>
        <v>0</v>
      </c>
      <c r="IB173" s="80">
        <f t="shared" si="538"/>
        <v>21213</v>
      </c>
      <c r="IC173" s="80">
        <f t="shared" si="538"/>
        <v>25872</v>
      </c>
      <c r="ID173" s="80">
        <f t="shared" si="538"/>
        <v>3317</v>
      </c>
      <c r="IE173" s="80">
        <f t="shared" si="538"/>
        <v>651681</v>
      </c>
      <c r="IF173" s="80">
        <f t="shared" si="538"/>
        <v>56591</v>
      </c>
      <c r="IG173" s="80">
        <f t="shared" si="538"/>
        <v>0</v>
      </c>
      <c r="IH173" s="80">
        <f t="shared" si="538"/>
        <v>0</v>
      </c>
      <c r="II173" s="80">
        <f t="shared" si="538"/>
        <v>0</v>
      </c>
      <c r="IJ173" s="80">
        <f t="shared" si="538"/>
        <v>154997</v>
      </c>
      <c r="IK173" s="80">
        <f t="shared" si="538"/>
        <v>19376</v>
      </c>
      <c r="IL173" s="80">
        <f t="shared" si="538"/>
        <v>0</v>
      </c>
      <c r="IM173" s="80">
        <f t="shared" si="538"/>
        <v>0</v>
      </c>
      <c r="IN173" s="80">
        <f t="shared" si="538"/>
        <v>12356</v>
      </c>
      <c r="IO173" s="80">
        <f t="shared" si="538"/>
        <v>10457</v>
      </c>
      <c r="IP173" s="80">
        <f t="shared" si="538"/>
        <v>0</v>
      </c>
      <c r="IQ173" s="80">
        <f t="shared" si="538"/>
        <v>3277828</v>
      </c>
      <c r="IR173" s="80">
        <f t="shared" si="538"/>
        <v>0</v>
      </c>
      <c r="IS173" s="80">
        <f t="shared" si="538"/>
        <v>49790</v>
      </c>
      <c r="IT173" s="80">
        <f t="shared" si="538"/>
        <v>27470</v>
      </c>
      <c r="IU173" s="80">
        <f t="shared" si="538"/>
        <v>0</v>
      </c>
      <c r="IV173" s="80">
        <f t="shared" si="538"/>
        <v>2474</v>
      </c>
      <c r="IW173" s="80">
        <f t="shared" si="538"/>
        <v>0</v>
      </c>
      <c r="IX173" s="80">
        <f t="shared" si="538"/>
        <v>1709</v>
      </c>
      <c r="IY173" s="80">
        <f t="shared" si="538"/>
        <v>0</v>
      </c>
      <c r="IZ173" s="80">
        <f t="shared" si="538"/>
        <v>1005</v>
      </c>
      <c r="JA173" s="80">
        <f t="shared" si="538"/>
        <v>11168</v>
      </c>
      <c r="JB173" s="80">
        <f t="shared" si="538"/>
        <v>8452</v>
      </c>
      <c r="JC173" s="80">
        <f t="shared" si="538"/>
        <v>0</v>
      </c>
      <c r="JD173" s="80">
        <f t="shared" si="538"/>
        <v>5533</v>
      </c>
      <c r="JE173" s="80">
        <f t="shared" si="538"/>
        <v>6872</v>
      </c>
      <c r="JF173" s="80">
        <f t="shared" si="538"/>
        <v>0</v>
      </c>
      <c r="JG173" s="80">
        <f t="shared" si="538"/>
        <v>213865</v>
      </c>
      <c r="JH173" s="80">
        <f t="shared" si="538"/>
        <v>7054759</v>
      </c>
      <c r="JI173" s="80">
        <f t="shared" si="538"/>
        <v>1116213</v>
      </c>
      <c r="JJ173" s="80">
        <f t="shared" si="538"/>
        <v>1584557</v>
      </c>
      <c r="JK173" s="80">
        <f t="shared" si="538"/>
        <v>0</v>
      </c>
      <c r="JL173" s="80">
        <f t="shared" si="538"/>
        <v>3402522</v>
      </c>
      <c r="JM173" s="80">
        <f t="shared" si="538"/>
        <v>2212</v>
      </c>
      <c r="JN173" s="80">
        <f t="shared" si="538"/>
        <v>247993</v>
      </c>
      <c r="JO173" s="80">
        <f t="shared" si="538"/>
        <v>3309905</v>
      </c>
      <c r="JP173" s="80">
        <f t="shared" si="538"/>
        <v>4457078</v>
      </c>
      <c r="JQ173" s="80">
        <f t="shared" si="538"/>
        <v>852134</v>
      </c>
      <c r="JR173" s="80">
        <f t="shared" si="538"/>
        <v>747245</v>
      </c>
      <c r="JS173" s="80">
        <f t="shared" si="538"/>
        <v>0</v>
      </c>
      <c r="JT173" s="80">
        <f t="shared" si="538"/>
        <v>186359</v>
      </c>
      <c r="JU173" s="80">
        <f t="shared" si="538"/>
        <v>283806</v>
      </c>
      <c r="JV173" s="80">
        <f t="shared" si="538"/>
        <v>1459844</v>
      </c>
      <c r="JW173" s="80">
        <f t="shared" si="538"/>
        <v>120450</v>
      </c>
      <c r="JX173" s="80">
        <f t="shared" si="538"/>
        <v>57585</v>
      </c>
      <c r="JY173" s="80">
        <f t="shared" si="538"/>
        <v>542652</v>
      </c>
      <c r="JZ173" s="80">
        <f t="shared" si="538"/>
        <v>19090414</v>
      </c>
      <c r="KA173" s="80">
        <f t="shared" si="538"/>
        <v>2612477</v>
      </c>
      <c r="KB173" s="80">
        <f t="shared" si="538"/>
        <v>3292591</v>
      </c>
      <c r="KC173" s="80">
        <f t="shared" si="538"/>
        <v>8546008</v>
      </c>
      <c r="KD173" s="80">
        <f t="shared" si="538"/>
        <v>10221700</v>
      </c>
      <c r="KE173" s="80">
        <f t="shared" si="538"/>
        <v>339070</v>
      </c>
      <c r="KF173" s="80">
        <f t="shared" si="538"/>
        <v>12834834</v>
      </c>
      <c r="KG173" s="80">
        <f t="shared" ref="KG173:KR173" si="539">ROUND(KG151*100,0)</f>
        <v>307415</v>
      </c>
      <c r="KH173" s="80">
        <f t="shared" si="539"/>
        <v>7115412</v>
      </c>
      <c r="KI173" s="80">
        <f t="shared" si="539"/>
        <v>7050</v>
      </c>
      <c r="KJ173" s="80">
        <f t="shared" si="539"/>
        <v>451031</v>
      </c>
      <c r="KK173" s="80">
        <f t="shared" si="539"/>
        <v>2346913</v>
      </c>
      <c r="KL173" s="80">
        <f t="shared" si="539"/>
        <v>740483</v>
      </c>
      <c r="KM173" s="80">
        <f t="shared" si="539"/>
        <v>717</v>
      </c>
      <c r="KN173" s="80">
        <f t="shared" si="539"/>
        <v>47638</v>
      </c>
      <c r="KO173" s="80">
        <f t="shared" si="539"/>
        <v>1984711</v>
      </c>
      <c r="KP173" s="80">
        <f t="shared" si="539"/>
        <v>6382005</v>
      </c>
      <c r="KQ173" s="80">
        <f t="shared" si="539"/>
        <v>14188799</v>
      </c>
      <c r="KR173" s="80">
        <f t="shared" si="539"/>
        <v>4346364</v>
      </c>
    </row>
    <row r="174" spans="32:304" x14ac:dyDescent="0.15">
      <c r="AF174" s="78"/>
      <c r="AG174" s="78"/>
      <c r="CU174" s="82" t="s">
        <v>377</v>
      </c>
      <c r="CV174" s="83" t="s">
        <v>24</v>
      </c>
      <c r="CW174" s="80">
        <f t="shared" ref="CW174:FH174" si="540">ROUND(CW152*100,0)</f>
        <v>83793</v>
      </c>
      <c r="CX174" s="80">
        <f t="shared" si="540"/>
        <v>2859552</v>
      </c>
      <c r="CY174" s="80">
        <f t="shared" si="540"/>
        <v>606171</v>
      </c>
      <c r="CZ174" s="80">
        <f t="shared" si="540"/>
        <v>1759240</v>
      </c>
      <c r="DA174" s="80">
        <f t="shared" si="540"/>
        <v>560167</v>
      </c>
      <c r="DB174" s="80">
        <f t="shared" si="540"/>
        <v>375257</v>
      </c>
      <c r="DC174" s="80">
        <f t="shared" si="540"/>
        <v>0</v>
      </c>
      <c r="DD174" s="80">
        <f t="shared" si="540"/>
        <v>0</v>
      </c>
      <c r="DE174" s="80">
        <f t="shared" si="540"/>
        <v>42478</v>
      </c>
      <c r="DF174" s="80">
        <f t="shared" si="540"/>
        <v>2913161</v>
      </c>
      <c r="DG174" s="80">
        <f t="shared" si="540"/>
        <v>50295</v>
      </c>
      <c r="DH174" s="80">
        <f t="shared" si="540"/>
        <v>732607</v>
      </c>
      <c r="DI174" s="80">
        <f t="shared" si="540"/>
        <v>1831401</v>
      </c>
      <c r="DJ174" s="80">
        <f t="shared" si="540"/>
        <v>2600574</v>
      </c>
      <c r="DK174" s="80">
        <f t="shared" si="540"/>
        <v>686</v>
      </c>
      <c r="DL174" s="80">
        <f t="shared" si="540"/>
        <v>823595</v>
      </c>
      <c r="DM174" s="80">
        <f t="shared" si="540"/>
        <v>10854</v>
      </c>
      <c r="DN174" s="80">
        <f t="shared" si="540"/>
        <v>69776379</v>
      </c>
      <c r="DO174" s="80">
        <f t="shared" si="540"/>
        <v>1070107</v>
      </c>
      <c r="DP174" s="80">
        <f t="shared" si="540"/>
        <v>897272</v>
      </c>
      <c r="DQ174" s="80">
        <f t="shared" si="540"/>
        <v>429</v>
      </c>
      <c r="DR174" s="80">
        <f t="shared" si="540"/>
        <v>2776032</v>
      </c>
      <c r="DS174" s="80">
        <f t="shared" si="540"/>
        <v>3226</v>
      </c>
      <c r="DT174" s="80">
        <f t="shared" si="540"/>
        <v>3864522</v>
      </c>
      <c r="DU174" s="80">
        <f t="shared" si="540"/>
        <v>118152</v>
      </c>
      <c r="DV174" s="80">
        <f t="shared" si="540"/>
        <v>306695</v>
      </c>
      <c r="DW174" s="80">
        <f t="shared" si="540"/>
        <v>847237</v>
      </c>
      <c r="DX174" s="80">
        <f t="shared" si="540"/>
        <v>161519</v>
      </c>
      <c r="DY174" s="80">
        <f t="shared" si="540"/>
        <v>153829</v>
      </c>
      <c r="DZ174" s="80">
        <f t="shared" si="540"/>
        <v>455573</v>
      </c>
      <c r="EA174" s="80">
        <f t="shared" si="540"/>
        <v>167517</v>
      </c>
      <c r="EB174" s="80">
        <f t="shared" si="540"/>
        <v>1109101</v>
      </c>
      <c r="EC174" s="80">
        <f t="shared" si="540"/>
        <v>5817</v>
      </c>
      <c r="ED174" s="80">
        <f t="shared" si="540"/>
        <v>1428371</v>
      </c>
      <c r="EE174" s="80">
        <f t="shared" si="540"/>
        <v>1268151</v>
      </c>
      <c r="EF174" s="80">
        <f t="shared" si="540"/>
        <v>1026210</v>
      </c>
      <c r="EG174" s="80">
        <f t="shared" si="540"/>
        <v>920</v>
      </c>
      <c r="EH174" s="80">
        <f t="shared" si="540"/>
        <v>2029112</v>
      </c>
      <c r="EI174" s="80">
        <f t="shared" si="540"/>
        <v>805070</v>
      </c>
      <c r="EJ174" s="80">
        <f t="shared" si="540"/>
        <v>1462766</v>
      </c>
      <c r="EK174" s="80">
        <f t="shared" si="540"/>
        <v>68450</v>
      </c>
      <c r="EL174" s="80">
        <f t="shared" si="540"/>
        <v>3835707</v>
      </c>
      <c r="EM174" s="80">
        <f t="shared" si="540"/>
        <v>374653</v>
      </c>
      <c r="EN174" s="80">
        <f t="shared" si="540"/>
        <v>582420</v>
      </c>
      <c r="EO174" s="80">
        <f t="shared" si="540"/>
        <v>119178</v>
      </c>
      <c r="EP174" s="80">
        <f t="shared" si="540"/>
        <v>5906404</v>
      </c>
      <c r="EQ174" s="80">
        <f t="shared" si="540"/>
        <v>1569644</v>
      </c>
      <c r="ER174" s="80">
        <f t="shared" si="540"/>
        <v>185505</v>
      </c>
      <c r="ES174" s="80">
        <f t="shared" si="540"/>
        <v>3243</v>
      </c>
      <c r="ET174" s="80">
        <f t="shared" si="540"/>
        <v>69752057</v>
      </c>
      <c r="EU174" s="80">
        <f t="shared" si="540"/>
        <v>596411</v>
      </c>
      <c r="EV174" s="80">
        <f t="shared" si="540"/>
        <v>1120573</v>
      </c>
      <c r="EW174" s="80">
        <f t="shared" si="540"/>
        <v>483325</v>
      </c>
      <c r="EX174" s="80">
        <f t="shared" si="540"/>
        <v>2192421</v>
      </c>
      <c r="EY174" s="80">
        <f t="shared" si="540"/>
        <v>9763</v>
      </c>
      <c r="EZ174" s="80">
        <f t="shared" si="540"/>
        <v>8126622</v>
      </c>
      <c r="FA174" s="80">
        <f t="shared" si="540"/>
        <v>336920</v>
      </c>
      <c r="FB174" s="80">
        <f t="shared" si="540"/>
        <v>124009</v>
      </c>
      <c r="FC174" s="80">
        <f t="shared" si="540"/>
        <v>1236</v>
      </c>
      <c r="FD174" s="80">
        <f t="shared" si="540"/>
        <v>144919</v>
      </c>
      <c r="FE174" s="80">
        <f t="shared" si="540"/>
        <v>231194</v>
      </c>
      <c r="FF174" s="80">
        <f t="shared" si="540"/>
        <v>173916</v>
      </c>
      <c r="FG174" s="80">
        <f t="shared" si="540"/>
        <v>0</v>
      </c>
      <c r="FH174" s="80">
        <f t="shared" si="540"/>
        <v>55324</v>
      </c>
      <c r="FI174" s="80">
        <f t="shared" ref="FI174:HT174" si="541">ROUND(FI152*100,0)</f>
        <v>24319</v>
      </c>
      <c r="FJ174" s="80">
        <f t="shared" si="541"/>
        <v>1391</v>
      </c>
      <c r="FK174" s="80">
        <f t="shared" si="541"/>
        <v>519840</v>
      </c>
      <c r="FL174" s="80">
        <f t="shared" si="541"/>
        <v>0</v>
      </c>
      <c r="FM174" s="80">
        <f t="shared" si="541"/>
        <v>1456</v>
      </c>
      <c r="FN174" s="80">
        <f t="shared" si="541"/>
        <v>1072</v>
      </c>
      <c r="FO174" s="80">
        <f t="shared" si="541"/>
        <v>312</v>
      </c>
      <c r="FP174" s="80">
        <f t="shared" si="541"/>
        <v>1601665</v>
      </c>
      <c r="FQ174" s="80">
        <f t="shared" si="541"/>
        <v>37637</v>
      </c>
      <c r="FR174" s="80">
        <f t="shared" si="541"/>
        <v>929</v>
      </c>
      <c r="FS174" s="80">
        <f t="shared" si="541"/>
        <v>298235</v>
      </c>
      <c r="FT174" s="80">
        <f t="shared" si="541"/>
        <v>407152</v>
      </c>
      <c r="FU174" s="80">
        <f t="shared" si="541"/>
        <v>266549</v>
      </c>
      <c r="FV174" s="80">
        <f t="shared" si="541"/>
        <v>5824</v>
      </c>
      <c r="FW174" s="80">
        <f t="shared" si="541"/>
        <v>13818533</v>
      </c>
      <c r="FX174" s="80">
        <f t="shared" si="541"/>
        <v>93136</v>
      </c>
      <c r="FY174" s="80">
        <f t="shared" si="541"/>
        <v>94042</v>
      </c>
      <c r="FZ174" s="80">
        <f t="shared" si="541"/>
        <v>3531375</v>
      </c>
      <c r="GA174" s="80">
        <f t="shared" si="541"/>
        <v>1476691</v>
      </c>
      <c r="GB174" s="80">
        <f t="shared" si="541"/>
        <v>236128</v>
      </c>
      <c r="GC174" s="80">
        <f t="shared" si="541"/>
        <v>30912</v>
      </c>
      <c r="GD174" s="80">
        <f t="shared" si="541"/>
        <v>1720372</v>
      </c>
      <c r="GE174" s="80">
        <f t="shared" si="541"/>
        <v>4295068</v>
      </c>
      <c r="GF174" s="80">
        <f t="shared" si="541"/>
        <v>1992</v>
      </c>
      <c r="GG174" s="80">
        <f t="shared" si="541"/>
        <v>267113</v>
      </c>
      <c r="GH174" s="80">
        <f t="shared" si="541"/>
        <v>1070546</v>
      </c>
      <c r="GI174" s="80">
        <f t="shared" si="541"/>
        <v>1957863</v>
      </c>
      <c r="GJ174" s="80">
        <f t="shared" si="541"/>
        <v>104811</v>
      </c>
      <c r="GK174" s="80">
        <f t="shared" si="541"/>
        <v>139634</v>
      </c>
      <c r="GL174" s="80">
        <f t="shared" si="541"/>
        <v>158311</v>
      </c>
      <c r="GM174" s="80">
        <f t="shared" si="541"/>
        <v>1373998</v>
      </c>
      <c r="GN174" s="80">
        <f t="shared" si="541"/>
        <v>8347</v>
      </c>
      <c r="GO174" s="80">
        <f t="shared" si="541"/>
        <v>116664</v>
      </c>
      <c r="GP174" s="80">
        <f t="shared" si="541"/>
        <v>53730</v>
      </c>
      <c r="GQ174" s="80">
        <f t="shared" si="541"/>
        <v>1515462</v>
      </c>
      <c r="GR174" s="80">
        <f t="shared" si="541"/>
        <v>106779</v>
      </c>
      <c r="GS174" s="80">
        <f t="shared" si="541"/>
        <v>3525378</v>
      </c>
      <c r="GT174" s="80">
        <f t="shared" si="541"/>
        <v>13038</v>
      </c>
      <c r="GU174" s="80">
        <f t="shared" si="541"/>
        <v>2313722</v>
      </c>
      <c r="GV174" s="80">
        <f t="shared" si="541"/>
        <v>1120880</v>
      </c>
      <c r="GW174" s="80">
        <f t="shared" si="541"/>
        <v>2306970</v>
      </c>
      <c r="GX174" s="80">
        <f t="shared" si="541"/>
        <v>90635</v>
      </c>
      <c r="GY174" s="80">
        <f t="shared" si="541"/>
        <v>42747</v>
      </c>
      <c r="GZ174" s="80">
        <f t="shared" si="541"/>
        <v>51163</v>
      </c>
      <c r="HA174" s="80">
        <f t="shared" si="541"/>
        <v>1336266</v>
      </c>
      <c r="HB174" s="80">
        <f t="shared" si="541"/>
        <v>0</v>
      </c>
      <c r="HC174" s="80">
        <f t="shared" si="541"/>
        <v>0</v>
      </c>
      <c r="HD174" s="80">
        <f t="shared" si="541"/>
        <v>198213</v>
      </c>
      <c r="HE174" s="80">
        <f t="shared" si="541"/>
        <v>0</v>
      </c>
      <c r="HF174" s="80">
        <f t="shared" si="541"/>
        <v>66213</v>
      </c>
      <c r="HG174" s="80">
        <f t="shared" si="541"/>
        <v>1517</v>
      </c>
      <c r="HH174" s="80">
        <f t="shared" si="541"/>
        <v>1491</v>
      </c>
      <c r="HI174" s="80">
        <f t="shared" si="541"/>
        <v>2077</v>
      </c>
      <c r="HJ174" s="80">
        <f t="shared" si="541"/>
        <v>0</v>
      </c>
      <c r="HK174" s="80">
        <f t="shared" si="541"/>
        <v>12141</v>
      </c>
      <c r="HL174" s="80">
        <f t="shared" si="541"/>
        <v>1519</v>
      </c>
      <c r="HM174" s="80">
        <f t="shared" si="541"/>
        <v>5124</v>
      </c>
      <c r="HN174" s="80">
        <f t="shared" si="541"/>
        <v>1835</v>
      </c>
      <c r="HO174" s="80">
        <f t="shared" si="541"/>
        <v>45703</v>
      </c>
      <c r="HP174" s="80">
        <f t="shared" si="541"/>
        <v>1280</v>
      </c>
      <c r="HQ174" s="80">
        <f t="shared" si="541"/>
        <v>44225</v>
      </c>
      <c r="HR174" s="80">
        <f t="shared" si="541"/>
        <v>34805</v>
      </c>
      <c r="HS174" s="80">
        <f t="shared" si="541"/>
        <v>16184</v>
      </c>
      <c r="HT174" s="80">
        <f t="shared" si="541"/>
        <v>34469</v>
      </c>
      <c r="HU174" s="80">
        <f t="shared" ref="HU174:KF174" si="542">ROUND(HU152*100,0)</f>
        <v>0</v>
      </c>
      <c r="HV174" s="80">
        <f t="shared" si="542"/>
        <v>426</v>
      </c>
      <c r="HW174" s="80">
        <f t="shared" si="542"/>
        <v>621</v>
      </c>
      <c r="HX174" s="80">
        <f t="shared" si="542"/>
        <v>997</v>
      </c>
      <c r="HY174" s="80">
        <f t="shared" si="542"/>
        <v>1134</v>
      </c>
      <c r="HZ174" s="80">
        <f t="shared" si="542"/>
        <v>2425</v>
      </c>
      <c r="IA174" s="80">
        <f t="shared" si="542"/>
        <v>0</v>
      </c>
      <c r="IB174" s="80">
        <f t="shared" si="542"/>
        <v>18450</v>
      </c>
      <c r="IC174" s="80">
        <f t="shared" si="542"/>
        <v>20032</v>
      </c>
      <c r="ID174" s="80">
        <f t="shared" si="542"/>
        <v>4518</v>
      </c>
      <c r="IE174" s="80">
        <f t="shared" si="542"/>
        <v>184370</v>
      </c>
      <c r="IF174" s="80">
        <f t="shared" si="542"/>
        <v>49149</v>
      </c>
      <c r="IG174" s="80">
        <f t="shared" si="542"/>
        <v>0</v>
      </c>
      <c r="IH174" s="80">
        <f t="shared" si="542"/>
        <v>1373</v>
      </c>
      <c r="II174" s="80">
        <f t="shared" si="542"/>
        <v>0</v>
      </c>
      <c r="IJ174" s="80">
        <f t="shared" si="542"/>
        <v>97714</v>
      </c>
      <c r="IK174" s="80">
        <f t="shared" si="542"/>
        <v>13591</v>
      </c>
      <c r="IL174" s="80">
        <f t="shared" si="542"/>
        <v>1193</v>
      </c>
      <c r="IM174" s="80">
        <f t="shared" si="542"/>
        <v>0</v>
      </c>
      <c r="IN174" s="80">
        <f t="shared" si="542"/>
        <v>39253</v>
      </c>
      <c r="IO174" s="80">
        <f t="shared" si="542"/>
        <v>5904</v>
      </c>
      <c r="IP174" s="80">
        <f t="shared" si="542"/>
        <v>3044</v>
      </c>
      <c r="IQ174" s="80">
        <f t="shared" si="542"/>
        <v>639375</v>
      </c>
      <c r="IR174" s="80">
        <f t="shared" si="542"/>
        <v>0</v>
      </c>
      <c r="IS174" s="80">
        <f t="shared" si="542"/>
        <v>31272</v>
      </c>
      <c r="IT174" s="80">
        <f t="shared" si="542"/>
        <v>29095</v>
      </c>
      <c r="IU174" s="80">
        <f t="shared" si="542"/>
        <v>2286</v>
      </c>
      <c r="IV174" s="80">
        <f t="shared" si="542"/>
        <v>4933</v>
      </c>
      <c r="IW174" s="80">
        <f t="shared" si="542"/>
        <v>0</v>
      </c>
      <c r="IX174" s="80">
        <f t="shared" si="542"/>
        <v>1855</v>
      </c>
      <c r="IY174" s="80">
        <f t="shared" si="542"/>
        <v>0</v>
      </c>
      <c r="IZ174" s="80">
        <f t="shared" si="542"/>
        <v>1852</v>
      </c>
      <c r="JA174" s="80">
        <f t="shared" si="542"/>
        <v>5092</v>
      </c>
      <c r="JB174" s="80">
        <f t="shared" si="542"/>
        <v>1126</v>
      </c>
      <c r="JC174" s="80">
        <f t="shared" si="542"/>
        <v>334</v>
      </c>
      <c r="JD174" s="80">
        <f t="shared" si="542"/>
        <v>6828</v>
      </c>
      <c r="JE174" s="80">
        <f t="shared" si="542"/>
        <v>3965</v>
      </c>
      <c r="JF174" s="80">
        <f t="shared" si="542"/>
        <v>551</v>
      </c>
      <c r="JG174" s="80">
        <f t="shared" si="542"/>
        <v>586512</v>
      </c>
      <c r="JH174" s="80">
        <f t="shared" si="542"/>
        <v>7781844</v>
      </c>
      <c r="JI174" s="80">
        <f t="shared" si="542"/>
        <v>895364</v>
      </c>
      <c r="JJ174" s="80">
        <f t="shared" si="542"/>
        <v>1216022</v>
      </c>
      <c r="JK174" s="80">
        <f t="shared" si="542"/>
        <v>0</v>
      </c>
      <c r="JL174" s="80">
        <f t="shared" si="542"/>
        <v>648078</v>
      </c>
      <c r="JM174" s="80">
        <f t="shared" si="542"/>
        <v>3317</v>
      </c>
      <c r="JN174" s="80">
        <f t="shared" si="542"/>
        <v>311090</v>
      </c>
      <c r="JO174" s="80">
        <f t="shared" si="542"/>
        <v>1618597</v>
      </c>
      <c r="JP174" s="80">
        <f t="shared" si="542"/>
        <v>3513927</v>
      </c>
      <c r="JQ174" s="80">
        <f t="shared" si="542"/>
        <v>467866</v>
      </c>
      <c r="JR174" s="80">
        <f t="shared" si="542"/>
        <v>206963</v>
      </c>
      <c r="JS174" s="80">
        <f t="shared" si="542"/>
        <v>598</v>
      </c>
      <c r="JT174" s="80">
        <f t="shared" si="542"/>
        <v>77277</v>
      </c>
      <c r="JU174" s="80">
        <f t="shared" si="542"/>
        <v>55975</v>
      </c>
      <c r="JV174" s="80">
        <f t="shared" si="542"/>
        <v>265343</v>
      </c>
      <c r="JW174" s="80">
        <f t="shared" si="542"/>
        <v>37698</v>
      </c>
      <c r="JX174" s="80">
        <f t="shared" si="542"/>
        <v>31715</v>
      </c>
      <c r="JY174" s="80">
        <f t="shared" si="542"/>
        <v>124454</v>
      </c>
      <c r="JZ174" s="80">
        <f t="shared" si="542"/>
        <v>6917943</v>
      </c>
      <c r="KA174" s="80">
        <f t="shared" si="542"/>
        <v>373760</v>
      </c>
      <c r="KB174" s="80">
        <f t="shared" si="542"/>
        <v>360566</v>
      </c>
      <c r="KC174" s="80">
        <f t="shared" si="542"/>
        <v>1100010</v>
      </c>
      <c r="KD174" s="80">
        <f t="shared" si="542"/>
        <v>1289405</v>
      </c>
      <c r="KE174" s="80">
        <f t="shared" si="542"/>
        <v>59005</v>
      </c>
      <c r="KF174" s="80">
        <f t="shared" si="542"/>
        <v>40288957</v>
      </c>
      <c r="KG174" s="80">
        <f t="shared" ref="KG174:KR174" si="543">ROUND(KG152*100,0)</f>
        <v>1365790</v>
      </c>
      <c r="KH174" s="80">
        <f t="shared" si="543"/>
        <v>9008871</v>
      </c>
      <c r="KI174" s="80">
        <f t="shared" si="543"/>
        <v>12981</v>
      </c>
      <c r="KJ174" s="80">
        <f t="shared" si="543"/>
        <v>1292806</v>
      </c>
      <c r="KK174" s="80">
        <f t="shared" si="543"/>
        <v>11474645</v>
      </c>
      <c r="KL174" s="80">
        <f t="shared" si="543"/>
        <v>5694074</v>
      </c>
      <c r="KM174" s="80">
        <f t="shared" si="543"/>
        <v>5639</v>
      </c>
      <c r="KN174" s="80">
        <f t="shared" si="543"/>
        <v>338597</v>
      </c>
      <c r="KO174" s="80">
        <f t="shared" si="543"/>
        <v>866110</v>
      </c>
      <c r="KP174" s="80">
        <f t="shared" si="543"/>
        <v>1434653</v>
      </c>
      <c r="KQ174" s="80">
        <f t="shared" si="543"/>
        <v>1463515</v>
      </c>
      <c r="KR174" s="80">
        <f t="shared" si="543"/>
        <v>520348</v>
      </c>
    </row>
    <row r="175" spans="32:304" x14ac:dyDescent="0.15">
      <c r="AF175" s="78"/>
      <c r="AG175" s="78"/>
      <c r="CU175" s="82" t="s">
        <v>376</v>
      </c>
      <c r="CV175" s="83" t="s">
        <v>25</v>
      </c>
      <c r="CW175" s="80">
        <f t="shared" ref="CW175:FH175" si="544">ROUND(CW153*100,0)</f>
        <v>75766</v>
      </c>
      <c r="CX175" s="80">
        <f t="shared" si="544"/>
        <v>293116</v>
      </c>
      <c r="CY175" s="80">
        <f t="shared" si="544"/>
        <v>37642</v>
      </c>
      <c r="CZ175" s="80">
        <f t="shared" si="544"/>
        <v>43321</v>
      </c>
      <c r="DA175" s="80">
        <f t="shared" si="544"/>
        <v>4176</v>
      </c>
      <c r="DB175" s="80">
        <f t="shared" si="544"/>
        <v>4869</v>
      </c>
      <c r="DC175" s="80">
        <f t="shared" si="544"/>
        <v>0</v>
      </c>
      <c r="DD175" s="80">
        <f t="shared" si="544"/>
        <v>0</v>
      </c>
      <c r="DE175" s="80">
        <f t="shared" si="544"/>
        <v>0</v>
      </c>
      <c r="DF175" s="80">
        <f t="shared" si="544"/>
        <v>22790</v>
      </c>
      <c r="DG175" s="80">
        <f t="shared" si="544"/>
        <v>0</v>
      </c>
      <c r="DH175" s="80">
        <f t="shared" si="544"/>
        <v>0</v>
      </c>
      <c r="DI175" s="80">
        <f t="shared" si="544"/>
        <v>0</v>
      </c>
      <c r="DJ175" s="80">
        <f t="shared" si="544"/>
        <v>0</v>
      </c>
      <c r="DK175" s="80">
        <f t="shared" si="544"/>
        <v>0</v>
      </c>
      <c r="DL175" s="80">
        <f t="shared" si="544"/>
        <v>111210</v>
      </c>
      <c r="DM175" s="80">
        <f t="shared" si="544"/>
        <v>0</v>
      </c>
      <c r="DN175" s="80">
        <f t="shared" si="544"/>
        <v>31554267</v>
      </c>
      <c r="DO175" s="80">
        <f t="shared" si="544"/>
        <v>0</v>
      </c>
      <c r="DP175" s="80">
        <f t="shared" si="544"/>
        <v>5599</v>
      </c>
      <c r="DQ175" s="80">
        <f t="shared" si="544"/>
        <v>0</v>
      </c>
      <c r="DR175" s="80">
        <f t="shared" si="544"/>
        <v>37412</v>
      </c>
      <c r="DS175" s="80">
        <f t="shared" si="544"/>
        <v>0</v>
      </c>
      <c r="DT175" s="80">
        <f t="shared" si="544"/>
        <v>464680</v>
      </c>
      <c r="DU175" s="80">
        <f t="shared" si="544"/>
        <v>0</v>
      </c>
      <c r="DV175" s="80">
        <f t="shared" si="544"/>
        <v>0</v>
      </c>
      <c r="DW175" s="80">
        <f t="shared" si="544"/>
        <v>4080</v>
      </c>
      <c r="DX175" s="80">
        <f t="shared" si="544"/>
        <v>6763</v>
      </c>
      <c r="DY175" s="80">
        <f t="shared" si="544"/>
        <v>0</v>
      </c>
      <c r="DZ175" s="80">
        <f t="shared" si="544"/>
        <v>46502</v>
      </c>
      <c r="EA175" s="80">
        <f t="shared" si="544"/>
        <v>0</v>
      </c>
      <c r="EB175" s="80">
        <f t="shared" si="544"/>
        <v>3821</v>
      </c>
      <c r="EC175" s="80">
        <f t="shared" si="544"/>
        <v>0</v>
      </c>
      <c r="ED175" s="80">
        <f t="shared" si="544"/>
        <v>58459</v>
      </c>
      <c r="EE175" s="80">
        <f t="shared" si="544"/>
        <v>47684</v>
      </c>
      <c r="EF175" s="80">
        <f t="shared" si="544"/>
        <v>0</v>
      </c>
      <c r="EG175" s="80">
        <f t="shared" si="544"/>
        <v>0</v>
      </c>
      <c r="EH175" s="80">
        <f t="shared" si="544"/>
        <v>141207</v>
      </c>
      <c r="EI175" s="80">
        <f t="shared" si="544"/>
        <v>0</v>
      </c>
      <c r="EJ175" s="80">
        <f t="shared" si="544"/>
        <v>0</v>
      </c>
      <c r="EK175" s="80">
        <f t="shared" si="544"/>
        <v>0</v>
      </c>
      <c r="EL175" s="80">
        <f t="shared" si="544"/>
        <v>166219</v>
      </c>
      <c r="EM175" s="80">
        <f t="shared" si="544"/>
        <v>0</v>
      </c>
      <c r="EN175" s="80">
        <f t="shared" si="544"/>
        <v>0</v>
      </c>
      <c r="EO175" s="80">
        <f t="shared" si="544"/>
        <v>0</v>
      </c>
      <c r="EP175" s="80">
        <f t="shared" si="544"/>
        <v>17951</v>
      </c>
      <c r="EQ175" s="80">
        <f t="shared" si="544"/>
        <v>6192</v>
      </c>
      <c r="ER175" s="80">
        <f t="shared" si="544"/>
        <v>16187</v>
      </c>
      <c r="ES175" s="80">
        <f t="shared" si="544"/>
        <v>0</v>
      </c>
      <c r="ET175" s="80">
        <f t="shared" si="544"/>
        <v>0</v>
      </c>
      <c r="EU175" s="80">
        <f t="shared" si="544"/>
        <v>16313</v>
      </c>
      <c r="EV175" s="80">
        <f t="shared" si="544"/>
        <v>510206</v>
      </c>
      <c r="EW175" s="80">
        <f t="shared" si="544"/>
        <v>13283</v>
      </c>
      <c r="EX175" s="80">
        <f t="shared" si="544"/>
        <v>25810</v>
      </c>
      <c r="EY175" s="80">
        <f t="shared" si="544"/>
        <v>4810</v>
      </c>
      <c r="EZ175" s="80">
        <f t="shared" si="544"/>
        <v>233835</v>
      </c>
      <c r="FA175" s="80">
        <f t="shared" si="544"/>
        <v>13110</v>
      </c>
      <c r="FB175" s="80">
        <f t="shared" si="544"/>
        <v>3561</v>
      </c>
      <c r="FC175" s="80">
        <f t="shared" si="544"/>
        <v>0</v>
      </c>
      <c r="FD175" s="80">
        <f t="shared" si="544"/>
        <v>0</v>
      </c>
      <c r="FE175" s="80">
        <f t="shared" si="544"/>
        <v>0</v>
      </c>
      <c r="FF175" s="80">
        <f t="shared" si="544"/>
        <v>0</v>
      </c>
      <c r="FG175" s="80">
        <f t="shared" si="544"/>
        <v>0</v>
      </c>
      <c r="FH175" s="80">
        <f t="shared" si="544"/>
        <v>0</v>
      </c>
      <c r="FI175" s="80">
        <f t="shared" ref="FI175:HT175" si="545">ROUND(FI153*100,0)</f>
        <v>0</v>
      </c>
      <c r="FJ175" s="80">
        <f t="shared" si="545"/>
        <v>0</v>
      </c>
      <c r="FK175" s="80">
        <f t="shared" si="545"/>
        <v>0</v>
      </c>
      <c r="FL175" s="80">
        <f t="shared" si="545"/>
        <v>0</v>
      </c>
      <c r="FM175" s="80">
        <f t="shared" si="545"/>
        <v>0</v>
      </c>
      <c r="FN175" s="80">
        <f t="shared" si="545"/>
        <v>0</v>
      </c>
      <c r="FO175" s="80">
        <f t="shared" si="545"/>
        <v>0</v>
      </c>
      <c r="FP175" s="80">
        <f t="shared" si="545"/>
        <v>0</v>
      </c>
      <c r="FQ175" s="80">
        <f t="shared" si="545"/>
        <v>0</v>
      </c>
      <c r="FR175" s="80">
        <f t="shared" si="545"/>
        <v>0</v>
      </c>
      <c r="FS175" s="80">
        <f t="shared" si="545"/>
        <v>15427</v>
      </c>
      <c r="FT175" s="80">
        <f t="shared" si="545"/>
        <v>0</v>
      </c>
      <c r="FU175" s="80">
        <f t="shared" si="545"/>
        <v>16589</v>
      </c>
      <c r="FV175" s="80">
        <f t="shared" si="545"/>
        <v>0</v>
      </c>
      <c r="FW175" s="80">
        <f t="shared" si="545"/>
        <v>16168</v>
      </c>
      <c r="FX175" s="80">
        <f t="shared" si="545"/>
        <v>0</v>
      </c>
      <c r="FY175" s="80">
        <f t="shared" si="545"/>
        <v>0</v>
      </c>
      <c r="FZ175" s="80">
        <f t="shared" si="545"/>
        <v>0</v>
      </c>
      <c r="GA175" s="80">
        <f t="shared" si="545"/>
        <v>0</v>
      </c>
      <c r="GB175" s="80">
        <f t="shared" si="545"/>
        <v>0</v>
      </c>
      <c r="GC175" s="80">
        <f t="shared" si="545"/>
        <v>1905</v>
      </c>
      <c r="GD175" s="80">
        <f t="shared" si="545"/>
        <v>0</v>
      </c>
      <c r="GE175" s="80">
        <f t="shared" si="545"/>
        <v>0</v>
      </c>
      <c r="GF175" s="80">
        <f t="shared" si="545"/>
        <v>0</v>
      </c>
      <c r="GG175" s="80">
        <f t="shared" si="545"/>
        <v>0</v>
      </c>
      <c r="GH175" s="80">
        <f t="shared" si="545"/>
        <v>0</v>
      </c>
      <c r="GI175" s="80">
        <f t="shared" si="545"/>
        <v>0</v>
      </c>
      <c r="GJ175" s="80">
        <f t="shared" si="545"/>
        <v>0</v>
      </c>
      <c r="GK175" s="80">
        <f t="shared" si="545"/>
        <v>0</v>
      </c>
      <c r="GL175" s="80">
        <f t="shared" si="545"/>
        <v>0</v>
      </c>
      <c r="GM175" s="80">
        <f t="shared" si="545"/>
        <v>0</v>
      </c>
      <c r="GN175" s="80">
        <f t="shared" si="545"/>
        <v>0</v>
      </c>
      <c r="GO175" s="80">
        <f t="shared" si="545"/>
        <v>8100</v>
      </c>
      <c r="GP175" s="80">
        <f t="shared" si="545"/>
        <v>0</v>
      </c>
      <c r="GQ175" s="80">
        <f t="shared" si="545"/>
        <v>0</v>
      </c>
      <c r="GR175" s="80">
        <f t="shared" si="545"/>
        <v>0</v>
      </c>
      <c r="GS175" s="80">
        <f t="shared" si="545"/>
        <v>40444</v>
      </c>
      <c r="GT175" s="80">
        <f t="shared" si="545"/>
        <v>0</v>
      </c>
      <c r="GU175" s="80">
        <f t="shared" si="545"/>
        <v>279920</v>
      </c>
      <c r="GV175" s="80">
        <f t="shared" si="545"/>
        <v>418876</v>
      </c>
      <c r="GW175" s="80">
        <f t="shared" si="545"/>
        <v>4049698</v>
      </c>
      <c r="GX175" s="80">
        <f t="shared" si="545"/>
        <v>0</v>
      </c>
      <c r="GY175" s="80">
        <f t="shared" si="545"/>
        <v>0</v>
      </c>
      <c r="GZ175" s="80">
        <f t="shared" si="545"/>
        <v>0</v>
      </c>
      <c r="HA175" s="80">
        <f t="shared" si="545"/>
        <v>104246</v>
      </c>
      <c r="HB175" s="80">
        <f t="shared" si="545"/>
        <v>0</v>
      </c>
      <c r="HC175" s="80">
        <f t="shared" si="545"/>
        <v>0</v>
      </c>
      <c r="HD175" s="80">
        <f t="shared" si="545"/>
        <v>0</v>
      </c>
      <c r="HE175" s="80">
        <f t="shared" si="545"/>
        <v>0</v>
      </c>
      <c r="HF175" s="80">
        <f t="shared" si="545"/>
        <v>0</v>
      </c>
      <c r="HG175" s="80">
        <f t="shared" si="545"/>
        <v>0</v>
      </c>
      <c r="HH175" s="80">
        <f t="shared" si="545"/>
        <v>0</v>
      </c>
      <c r="HI175" s="80">
        <f t="shared" si="545"/>
        <v>0</v>
      </c>
      <c r="HJ175" s="80">
        <f t="shared" si="545"/>
        <v>0</v>
      </c>
      <c r="HK175" s="80">
        <f t="shared" si="545"/>
        <v>0</v>
      </c>
      <c r="HL175" s="80">
        <f t="shared" si="545"/>
        <v>0</v>
      </c>
      <c r="HM175" s="80">
        <f t="shared" si="545"/>
        <v>0</v>
      </c>
      <c r="HN175" s="80">
        <f t="shared" si="545"/>
        <v>0</v>
      </c>
      <c r="HO175" s="80">
        <f t="shared" si="545"/>
        <v>0</v>
      </c>
      <c r="HP175" s="80">
        <f t="shared" si="545"/>
        <v>0</v>
      </c>
      <c r="HQ175" s="80">
        <f t="shared" si="545"/>
        <v>0</v>
      </c>
      <c r="HR175" s="80">
        <f t="shared" si="545"/>
        <v>0</v>
      </c>
      <c r="HS175" s="80">
        <f t="shared" si="545"/>
        <v>0</v>
      </c>
      <c r="HT175" s="80">
        <f t="shared" si="545"/>
        <v>0</v>
      </c>
      <c r="HU175" s="80">
        <f t="shared" ref="HU175:KF175" si="546">ROUND(HU153*100,0)</f>
        <v>0</v>
      </c>
      <c r="HV175" s="80">
        <f t="shared" si="546"/>
        <v>0</v>
      </c>
      <c r="HW175" s="80">
        <f t="shared" si="546"/>
        <v>0</v>
      </c>
      <c r="HX175" s="80">
        <f t="shared" si="546"/>
        <v>0</v>
      </c>
      <c r="HY175" s="80">
        <f t="shared" si="546"/>
        <v>0</v>
      </c>
      <c r="HZ175" s="80">
        <f t="shared" si="546"/>
        <v>0</v>
      </c>
      <c r="IA175" s="80">
        <f t="shared" si="546"/>
        <v>0</v>
      </c>
      <c r="IB175" s="80">
        <f t="shared" si="546"/>
        <v>0</v>
      </c>
      <c r="IC175" s="80">
        <f t="shared" si="546"/>
        <v>0</v>
      </c>
      <c r="ID175" s="80">
        <f t="shared" si="546"/>
        <v>0</v>
      </c>
      <c r="IE175" s="80">
        <f t="shared" si="546"/>
        <v>0</v>
      </c>
      <c r="IF175" s="80">
        <f t="shared" si="546"/>
        <v>0</v>
      </c>
      <c r="IG175" s="80">
        <f t="shared" si="546"/>
        <v>0</v>
      </c>
      <c r="IH175" s="80">
        <f t="shared" si="546"/>
        <v>0</v>
      </c>
      <c r="II175" s="80">
        <f t="shared" si="546"/>
        <v>0</v>
      </c>
      <c r="IJ175" s="80">
        <f t="shared" si="546"/>
        <v>0</v>
      </c>
      <c r="IK175" s="80">
        <f t="shared" si="546"/>
        <v>0</v>
      </c>
      <c r="IL175" s="80">
        <f t="shared" si="546"/>
        <v>0</v>
      </c>
      <c r="IM175" s="80">
        <f t="shared" si="546"/>
        <v>0</v>
      </c>
      <c r="IN175" s="80">
        <f t="shared" si="546"/>
        <v>0</v>
      </c>
      <c r="IO175" s="80">
        <f t="shared" si="546"/>
        <v>0</v>
      </c>
      <c r="IP175" s="80">
        <f t="shared" si="546"/>
        <v>0</v>
      </c>
      <c r="IQ175" s="80">
        <f t="shared" si="546"/>
        <v>69470</v>
      </c>
      <c r="IR175" s="80">
        <f t="shared" si="546"/>
        <v>0</v>
      </c>
      <c r="IS175" s="80">
        <f t="shared" si="546"/>
        <v>0</v>
      </c>
      <c r="IT175" s="80">
        <f t="shared" si="546"/>
        <v>0</v>
      </c>
      <c r="IU175" s="80">
        <f t="shared" si="546"/>
        <v>0</v>
      </c>
      <c r="IV175" s="80">
        <f t="shared" si="546"/>
        <v>0</v>
      </c>
      <c r="IW175" s="80">
        <f t="shared" si="546"/>
        <v>0</v>
      </c>
      <c r="IX175" s="80">
        <f t="shared" si="546"/>
        <v>0</v>
      </c>
      <c r="IY175" s="80">
        <f t="shared" si="546"/>
        <v>0</v>
      </c>
      <c r="IZ175" s="80">
        <f t="shared" si="546"/>
        <v>0</v>
      </c>
      <c r="JA175" s="80">
        <f t="shared" si="546"/>
        <v>0</v>
      </c>
      <c r="JB175" s="80">
        <f t="shared" si="546"/>
        <v>0</v>
      </c>
      <c r="JC175" s="80">
        <f t="shared" si="546"/>
        <v>0</v>
      </c>
      <c r="JD175" s="80">
        <f t="shared" si="546"/>
        <v>0</v>
      </c>
      <c r="JE175" s="80">
        <f t="shared" si="546"/>
        <v>13369</v>
      </c>
      <c r="JF175" s="80">
        <f t="shared" si="546"/>
        <v>0</v>
      </c>
      <c r="JG175" s="80">
        <f t="shared" si="546"/>
        <v>1750</v>
      </c>
      <c r="JH175" s="80">
        <f t="shared" si="546"/>
        <v>29752</v>
      </c>
      <c r="JI175" s="80">
        <f t="shared" si="546"/>
        <v>111654</v>
      </c>
      <c r="JJ175" s="80">
        <f t="shared" si="546"/>
        <v>267436</v>
      </c>
      <c r="JK175" s="80">
        <f t="shared" si="546"/>
        <v>0</v>
      </c>
      <c r="JL175" s="80">
        <f t="shared" si="546"/>
        <v>764654</v>
      </c>
      <c r="JM175" s="80">
        <f t="shared" si="546"/>
        <v>0</v>
      </c>
      <c r="JN175" s="80">
        <f t="shared" si="546"/>
        <v>0</v>
      </c>
      <c r="JO175" s="80">
        <f t="shared" si="546"/>
        <v>0</v>
      </c>
      <c r="JP175" s="80">
        <f t="shared" si="546"/>
        <v>0</v>
      </c>
      <c r="JQ175" s="80">
        <f t="shared" si="546"/>
        <v>0</v>
      </c>
      <c r="JR175" s="80">
        <f t="shared" si="546"/>
        <v>381759</v>
      </c>
      <c r="JS175" s="80">
        <f t="shared" si="546"/>
        <v>0</v>
      </c>
      <c r="JT175" s="80">
        <f t="shared" si="546"/>
        <v>13981</v>
      </c>
      <c r="JU175" s="80">
        <f t="shared" si="546"/>
        <v>0</v>
      </c>
      <c r="JV175" s="80">
        <f t="shared" si="546"/>
        <v>0</v>
      </c>
      <c r="JW175" s="80">
        <f t="shared" si="546"/>
        <v>5058</v>
      </c>
      <c r="JX175" s="80">
        <f t="shared" si="546"/>
        <v>3070</v>
      </c>
      <c r="JY175" s="80">
        <f t="shared" si="546"/>
        <v>0</v>
      </c>
      <c r="JZ175" s="80">
        <f t="shared" si="546"/>
        <v>0</v>
      </c>
      <c r="KA175" s="80">
        <f t="shared" si="546"/>
        <v>156930</v>
      </c>
      <c r="KB175" s="80">
        <f t="shared" si="546"/>
        <v>45904</v>
      </c>
      <c r="KC175" s="80">
        <f t="shared" si="546"/>
        <v>49705</v>
      </c>
      <c r="KD175" s="80">
        <f t="shared" si="546"/>
        <v>772229</v>
      </c>
      <c r="KE175" s="80">
        <f t="shared" si="546"/>
        <v>0</v>
      </c>
      <c r="KF175" s="80">
        <f t="shared" si="546"/>
        <v>0</v>
      </c>
      <c r="KG175" s="80">
        <f t="shared" ref="KG175:KR175" si="547">ROUND(KG153*100,0)</f>
        <v>13422</v>
      </c>
      <c r="KH175" s="80">
        <f t="shared" si="547"/>
        <v>935591</v>
      </c>
      <c r="KI175" s="80">
        <f t="shared" si="547"/>
        <v>0</v>
      </c>
      <c r="KJ175" s="80">
        <f t="shared" si="547"/>
        <v>184592</v>
      </c>
      <c r="KK175" s="80">
        <f t="shared" si="547"/>
        <v>1906013</v>
      </c>
      <c r="KL175" s="80">
        <f t="shared" si="547"/>
        <v>0</v>
      </c>
      <c r="KM175" s="80">
        <f t="shared" si="547"/>
        <v>635</v>
      </c>
      <c r="KN175" s="80">
        <f t="shared" si="547"/>
        <v>197400</v>
      </c>
      <c r="KO175" s="80">
        <f t="shared" si="547"/>
        <v>48253</v>
      </c>
      <c r="KP175" s="80">
        <f t="shared" si="547"/>
        <v>40386</v>
      </c>
      <c r="KQ175" s="80">
        <f t="shared" si="547"/>
        <v>177491</v>
      </c>
      <c r="KR175" s="80">
        <f t="shared" si="547"/>
        <v>85189</v>
      </c>
    </row>
    <row r="176" spans="32:304" x14ac:dyDescent="0.15">
      <c r="AF176" s="78"/>
      <c r="AG176" s="78"/>
      <c r="CU176" s="82" t="s">
        <v>375</v>
      </c>
      <c r="CV176" s="83" t="s">
        <v>26</v>
      </c>
      <c r="CW176" s="80">
        <f t="shared" ref="CW176:FH176" si="548">ROUND(CW154*100,0)</f>
        <v>0</v>
      </c>
      <c r="CX176" s="80">
        <f t="shared" si="548"/>
        <v>0</v>
      </c>
      <c r="CY176" s="80">
        <f t="shared" si="548"/>
        <v>0</v>
      </c>
      <c r="CZ176" s="80">
        <f t="shared" si="548"/>
        <v>0</v>
      </c>
      <c r="DA176" s="80">
        <f t="shared" si="548"/>
        <v>0</v>
      </c>
      <c r="DB176" s="80">
        <f t="shared" si="548"/>
        <v>0</v>
      </c>
      <c r="DC176" s="80">
        <f t="shared" si="548"/>
        <v>0</v>
      </c>
      <c r="DD176" s="80">
        <f t="shared" si="548"/>
        <v>0</v>
      </c>
      <c r="DE176" s="80">
        <f t="shared" si="548"/>
        <v>0</v>
      </c>
      <c r="DF176" s="80">
        <f t="shared" si="548"/>
        <v>0</v>
      </c>
      <c r="DG176" s="80">
        <f t="shared" si="548"/>
        <v>0</v>
      </c>
      <c r="DH176" s="80">
        <f t="shared" si="548"/>
        <v>0</v>
      </c>
      <c r="DI176" s="80">
        <f t="shared" si="548"/>
        <v>0</v>
      </c>
      <c r="DJ176" s="80">
        <f t="shared" si="548"/>
        <v>0</v>
      </c>
      <c r="DK176" s="80">
        <f t="shared" si="548"/>
        <v>0</v>
      </c>
      <c r="DL176" s="80">
        <f t="shared" si="548"/>
        <v>0</v>
      </c>
      <c r="DM176" s="80">
        <f t="shared" si="548"/>
        <v>0</v>
      </c>
      <c r="DN176" s="80">
        <f t="shared" si="548"/>
        <v>0</v>
      </c>
      <c r="DO176" s="80">
        <f t="shared" si="548"/>
        <v>0</v>
      </c>
      <c r="DP176" s="80">
        <f t="shared" si="548"/>
        <v>0</v>
      </c>
      <c r="DQ176" s="80">
        <f t="shared" si="548"/>
        <v>0</v>
      </c>
      <c r="DR176" s="80">
        <f t="shared" si="548"/>
        <v>0</v>
      </c>
      <c r="DS176" s="80">
        <f t="shared" si="548"/>
        <v>0</v>
      </c>
      <c r="DT176" s="80">
        <f t="shared" si="548"/>
        <v>371792</v>
      </c>
      <c r="DU176" s="80">
        <f t="shared" si="548"/>
        <v>0</v>
      </c>
      <c r="DV176" s="80">
        <f t="shared" si="548"/>
        <v>13310</v>
      </c>
      <c r="DW176" s="80">
        <f t="shared" si="548"/>
        <v>0</v>
      </c>
      <c r="DX176" s="80">
        <f t="shared" si="548"/>
        <v>0</v>
      </c>
      <c r="DY176" s="80">
        <f t="shared" si="548"/>
        <v>0</v>
      </c>
      <c r="DZ176" s="80">
        <f t="shared" si="548"/>
        <v>12799</v>
      </c>
      <c r="EA176" s="80">
        <f t="shared" si="548"/>
        <v>0</v>
      </c>
      <c r="EB176" s="80">
        <f t="shared" si="548"/>
        <v>0</v>
      </c>
      <c r="EC176" s="80">
        <f t="shared" si="548"/>
        <v>8371</v>
      </c>
      <c r="ED176" s="80">
        <f t="shared" si="548"/>
        <v>30347</v>
      </c>
      <c r="EE176" s="80">
        <f t="shared" si="548"/>
        <v>14153</v>
      </c>
      <c r="EF176" s="80">
        <f t="shared" si="548"/>
        <v>0</v>
      </c>
      <c r="EG176" s="80">
        <f t="shared" si="548"/>
        <v>0</v>
      </c>
      <c r="EH176" s="80">
        <f t="shared" si="548"/>
        <v>0</v>
      </c>
      <c r="EI176" s="80">
        <f t="shared" si="548"/>
        <v>28900</v>
      </c>
      <c r="EJ176" s="80">
        <f t="shared" si="548"/>
        <v>0</v>
      </c>
      <c r="EK176" s="80">
        <f t="shared" si="548"/>
        <v>0</v>
      </c>
      <c r="EL176" s="80">
        <f t="shared" si="548"/>
        <v>0</v>
      </c>
      <c r="EM176" s="80">
        <f t="shared" si="548"/>
        <v>0</v>
      </c>
      <c r="EN176" s="80">
        <f t="shared" si="548"/>
        <v>0</v>
      </c>
      <c r="EO176" s="80">
        <f t="shared" si="548"/>
        <v>0</v>
      </c>
      <c r="EP176" s="80">
        <f t="shared" si="548"/>
        <v>0</v>
      </c>
      <c r="EQ176" s="80">
        <f t="shared" si="548"/>
        <v>0</v>
      </c>
      <c r="ER176" s="80">
        <f t="shared" si="548"/>
        <v>0</v>
      </c>
      <c r="ES176" s="80">
        <f t="shared" si="548"/>
        <v>0</v>
      </c>
      <c r="ET176" s="80">
        <f t="shared" si="548"/>
        <v>0</v>
      </c>
      <c r="EU176" s="80">
        <f t="shared" si="548"/>
        <v>0</v>
      </c>
      <c r="EV176" s="80">
        <f t="shared" si="548"/>
        <v>0</v>
      </c>
      <c r="EW176" s="80">
        <f t="shared" si="548"/>
        <v>5389</v>
      </c>
      <c r="EX176" s="80">
        <f t="shared" si="548"/>
        <v>0</v>
      </c>
      <c r="EY176" s="80">
        <f t="shared" si="548"/>
        <v>0</v>
      </c>
      <c r="EZ176" s="80">
        <f t="shared" si="548"/>
        <v>0</v>
      </c>
      <c r="FA176" s="80">
        <f t="shared" si="548"/>
        <v>0</v>
      </c>
      <c r="FB176" s="80">
        <f t="shared" si="548"/>
        <v>0</v>
      </c>
      <c r="FC176" s="80">
        <f t="shared" si="548"/>
        <v>0</v>
      </c>
      <c r="FD176" s="80">
        <f t="shared" si="548"/>
        <v>9263</v>
      </c>
      <c r="FE176" s="80">
        <f t="shared" si="548"/>
        <v>0</v>
      </c>
      <c r="FF176" s="80">
        <f t="shared" si="548"/>
        <v>0</v>
      </c>
      <c r="FG176" s="80">
        <f t="shared" si="548"/>
        <v>0</v>
      </c>
      <c r="FH176" s="80">
        <f t="shared" si="548"/>
        <v>148076</v>
      </c>
      <c r="FI176" s="80">
        <f t="shared" ref="FI176:HT176" si="549">ROUND(FI154*100,0)</f>
        <v>0</v>
      </c>
      <c r="FJ176" s="80">
        <f t="shared" si="549"/>
        <v>0</v>
      </c>
      <c r="FK176" s="80">
        <f t="shared" si="549"/>
        <v>0</v>
      </c>
      <c r="FL176" s="80">
        <f t="shared" si="549"/>
        <v>0</v>
      </c>
      <c r="FM176" s="80">
        <f t="shared" si="549"/>
        <v>0</v>
      </c>
      <c r="FN176" s="80">
        <f t="shared" si="549"/>
        <v>0</v>
      </c>
      <c r="FO176" s="80">
        <f t="shared" si="549"/>
        <v>0</v>
      </c>
      <c r="FP176" s="80">
        <f t="shared" si="549"/>
        <v>0</v>
      </c>
      <c r="FQ176" s="80">
        <f t="shared" si="549"/>
        <v>0</v>
      </c>
      <c r="FR176" s="80">
        <f t="shared" si="549"/>
        <v>0</v>
      </c>
      <c r="FS176" s="80">
        <f t="shared" si="549"/>
        <v>0</v>
      </c>
      <c r="FT176" s="80">
        <f t="shared" si="549"/>
        <v>0</v>
      </c>
      <c r="FU176" s="80">
        <f t="shared" si="549"/>
        <v>0</v>
      </c>
      <c r="FV176" s="80">
        <f t="shared" si="549"/>
        <v>0</v>
      </c>
      <c r="FW176" s="80">
        <f t="shared" si="549"/>
        <v>26519</v>
      </c>
      <c r="FX176" s="80">
        <f t="shared" si="549"/>
        <v>0</v>
      </c>
      <c r="FY176" s="80">
        <f t="shared" si="549"/>
        <v>0</v>
      </c>
      <c r="FZ176" s="80">
        <f t="shared" si="549"/>
        <v>0</v>
      </c>
      <c r="GA176" s="80">
        <f t="shared" si="549"/>
        <v>36825</v>
      </c>
      <c r="GB176" s="80">
        <f t="shared" si="549"/>
        <v>0</v>
      </c>
      <c r="GC176" s="80">
        <f t="shared" si="549"/>
        <v>0</v>
      </c>
      <c r="GD176" s="80">
        <f t="shared" si="549"/>
        <v>0</v>
      </c>
      <c r="GE176" s="80">
        <f t="shared" si="549"/>
        <v>9787</v>
      </c>
      <c r="GF176" s="80">
        <f t="shared" si="549"/>
        <v>0</v>
      </c>
      <c r="GG176" s="80">
        <f t="shared" si="549"/>
        <v>0</v>
      </c>
      <c r="GH176" s="80">
        <f t="shared" si="549"/>
        <v>0</v>
      </c>
      <c r="GI176" s="80">
        <f t="shared" si="549"/>
        <v>0</v>
      </c>
      <c r="GJ176" s="80">
        <f t="shared" si="549"/>
        <v>0</v>
      </c>
      <c r="GK176" s="80">
        <f t="shared" si="549"/>
        <v>0</v>
      </c>
      <c r="GL176" s="80">
        <f t="shared" si="549"/>
        <v>0</v>
      </c>
      <c r="GM176" s="80">
        <f t="shared" si="549"/>
        <v>0</v>
      </c>
      <c r="GN176" s="80">
        <f t="shared" si="549"/>
        <v>0</v>
      </c>
      <c r="GO176" s="80">
        <f t="shared" si="549"/>
        <v>0</v>
      </c>
      <c r="GP176" s="80">
        <f t="shared" si="549"/>
        <v>0</v>
      </c>
      <c r="GQ176" s="80">
        <f t="shared" si="549"/>
        <v>6951</v>
      </c>
      <c r="GR176" s="80">
        <f t="shared" si="549"/>
        <v>0</v>
      </c>
      <c r="GS176" s="80">
        <f t="shared" si="549"/>
        <v>0</v>
      </c>
      <c r="GT176" s="80">
        <f t="shared" si="549"/>
        <v>0</v>
      </c>
      <c r="GU176" s="80">
        <f t="shared" si="549"/>
        <v>0</v>
      </c>
      <c r="GV176" s="80">
        <f t="shared" si="549"/>
        <v>14652</v>
      </c>
      <c r="GW176" s="80">
        <f t="shared" si="549"/>
        <v>0</v>
      </c>
      <c r="GX176" s="80">
        <f t="shared" si="549"/>
        <v>0</v>
      </c>
      <c r="GY176" s="80">
        <f t="shared" si="549"/>
        <v>0</v>
      </c>
      <c r="GZ176" s="80">
        <f t="shared" si="549"/>
        <v>3252</v>
      </c>
      <c r="HA176" s="80">
        <f t="shared" si="549"/>
        <v>7471</v>
      </c>
      <c r="HB176" s="80">
        <f t="shared" si="549"/>
        <v>0</v>
      </c>
      <c r="HC176" s="80">
        <f t="shared" si="549"/>
        <v>0</v>
      </c>
      <c r="HD176" s="80">
        <f t="shared" si="549"/>
        <v>48105</v>
      </c>
      <c r="HE176" s="80">
        <f t="shared" si="549"/>
        <v>0</v>
      </c>
      <c r="HF176" s="80">
        <f t="shared" si="549"/>
        <v>8659</v>
      </c>
      <c r="HG176" s="80">
        <f t="shared" si="549"/>
        <v>0</v>
      </c>
      <c r="HH176" s="80">
        <f t="shared" si="549"/>
        <v>0</v>
      </c>
      <c r="HI176" s="80">
        <f t="shared" si="549"/>
        <v>0</v>
      </c>
      <c r="HJ176" s="80">
        <f t="shared" si="549"/>
        <v>0</v>
      </c>
      <c r="HK176" s="80">
        <f t="shared" si="549"/>
        <v>0</v>
      </c>
      <c r="HL176" s="80">
        <f t="shared" si="549"/>
        <v>0</v>
      </c>
      <c r="HM176" s="80">
        <f t="shared" si="549"/>
        <v>0</v>
      </c>
      <c r="HN176" s="80">
        <f t="shared" si="549"/>
        <v>0</v>
      </c>
      <c r="HO176" s="80">
        <f t="shared" si="549"/>
        <v>0</v>
      </c>
      <c r="HP176" s="80">
        <f t="shared" si="549"/>
        <v>0</v>
      </c>
      <c r="HQ176" s="80">
        <f t="shared" si="549"/>
        <v>0</v>
      </c>
      <c r="HR176" s="80">
        <f t="shared" si="549"/>
        <v>0</v>
      </c>
      <c r="HS176" s="80">
        <f t="shared" si="549"/>
        <v>0</v>
      </c>
      <c r="HT176" s="80">
        <f t="shared" si="549"/>
        <v>4353</v>
      </c>
      <c r="HU176" s="80">
        <f t="shared" ref="HU176:KF176" si="550">ROUND(HU154*100,0)</f>
        <v>0</v>
      </c>
      <c r="HV176" s="80">
        <f t="shared" si="550"/>
        <v>0</v>
      </c>
      <c r="HW176" s="80">
        <f t="shared" si="550"/>
        <v>0</v>
      </c>
      <c r="HX176" s="80">
        <f t="shared" si="550"/>
        <v>0</v>
      </c>
      <c r="HY176" s="80">
        <f t="shared" si="550"/>
        <v>0</v>
      </c>
      <c r="HZ176" s="80">
        <f t="shared" si="550"/>
        <v>0</v>
      </c>
      <c r="IA176" s="80">
        <f t="shared" si="550"/>
        <v>0</v>
      </c>
      <c r="IB176" s="80">
        <f t="shared" si="550"/>
        <v>0</v>
      </c>
      <c r="IC176" s="80">
        <f t="shared" si="550"/>
        <v>0</v>
      </c>
      <c r="ID176" s="80">
        <f t="shared" si="550"/>
        <v>0</v>
      </c>
      <c r="IE176" s="80">
        <f t="shared" si="550"/>
        <v>18491</v>
      </c>
      <c r="IF176" s="80">
        <f t="shared" si="550"/>
        <v>0</v>
      </c>
      <c r="IG176" s="80">
        <f t="shared" si="550"/>
        <v>0</v>
      </c>
      <c r="IH176" s="80">
        <f t="shared" si="550"/>
        <v>0</v>
      </c>
      <c r="II176" s="80">
        <f t="shared" si="550"/>
        <v>0</v>
      </c>
      <c r="IJ176" s="80">
        <f t="shared" si="550"/>
        <v>5459</v>
      </c>
      <c r="IK176" s="80">
        <f t="shared" si="550"/>
        <v>28031</v>
      </c>
      <c r="IL176" s="80">
        <f t="shared" si="550"/>
        <v>0</v>
      </c>
      <c r="IM176" s="80">
        <f t="shared" si="550"/>
        <v>0</v>
      </c>
      <c r="IN176" s="80">
        <f t="shared" si="550"/>
        <v>0</v>
      </c>
      <c r="IO176" s="80">
        <f t="shared" si="550"/>
        <v>0</v>
      </c>
      <c r="IP176" s="80">
        <f t="shared" si="550"/>
        <v>0</v>
      </c>
      <c r="IQ176" s="80">
        <f t="shared" si="550"/>
        <v>0</v>
      </c>
      <c r="IR176" s="80">
        <f t="shared" si="550"/>
        <v>0</v>
      </c>
      <c r="IS176" s="80">
        <f t="shared" si="550"/>
        <v>5033</v>
      </c>
      <c r="IT176" s="80">
        <f t="shared" si="550"/>
        <v>0</v>
      </c>
      <c r="IU176" s="80">
        <f t="shared" si="550"/>
        <v>0</v>
      </c>
      <c r="IV176" s="80">
        <f t="shared" si="550"/>
        <v>0</v>
      </c>
      <c r="IW176" s="80">
        <f t="shared" si="550"/>
        <v>0</v>
      </c>
      <c r="IX176" s="80">
        <f t="shared" si="550"/>
        <v>0</v>
      </c>
      <c r="IY176" s="80">
        <f t="shared" si="550"/>
        <v>0</v>
      </c>
      <c r="IZ176" s="80">
        <f t="shared" si="550"/>
        <v>0</v>
      </c>
      <c r="JA176" s="80">
        <f t="shared" si="550"/>
        <v>0</v>
      </c>
      <c r="JB176" s="80">
        <f t="shared" si="550"/>
        <v>0</v>
      </c>
      <c r="JC176" s="80">
        <f t="shared" si="550"/>
        <v>0</v>
      </c>
      <c r="JD176" s="80">
        <f t="shared" si="550"/>
        <v>0</v>
      </c>
      <c r="JE176" s="80">
        <f t="shared" si="550"/>
        <v>0</v>
      </c>
      <c r="JF176" s="80">
        <f t="shared" si="550"/>
        <v>0</v>
      </c>
      <c r="JG176" s="80">
        <f t="shared" si="550"/>
        <v>7356</v>
      </c>
      <c r="JH176" s="80">
        <f t="shared" si="550"/>
        <v>21332</v>
      </c>
      <c r="JI176" s="80">
        <f t="shared" si="550"/>
        <v>9336</v>
      </c>
      <c r="JJ176" s="80">
        <f t="shared" si="550"/>
        <v>126408</v>
      </c>
      <c r="JK176" s="80">
        <f t="shared" si="550"/>
        <v>0</v>
      </c>
      <c r="JL176" s="80">
        <f t="shared" si="550"/>
        <v>87079</v>
      </c>
      <c r="JM176" s="80">
        <f t="shared" si="550"/>
        <v>0</v>
      </c>
      <c r="JN176" s="80">
        <f t="shared" si="550"/>
        <v>0</v>
      </c>
      <c r="JO176" s="80">
        <f t="shared" si="550"/>
        <v>14165</v>
      </c>
      <c r="JP176" s="80">
        <f t="shared" si="550"/>
        <v>14670</v>
      </c>
      <c r="JQ176" s="80">
        <f t="shared" si="550"/>
        <v>0</v>
      </c>
      <c r="JR176" s="80">
        <f t="shared" si="550"/>
        <v>0</v>
      </c>
      <c r="JS176" s="80">
        <f t="shared" si="550"/>
        <v>0</v>
      </c>
      <c r="JT176" s="80">
        <f t="shared" si="550"/>
        <v>0</v>
      </c>
      <c r="JU176" s="80">
        <f t="shared" si="550"/>
        <v>25680</v>
      </c>
      <c r="JV176" s="80">
        <f t="shared" si="550"/>
        <v>31107</v>
      </c>
      <c r="JW176" s="80">
        <f t="shared" si="550"/>
        <v>4734</v>
      </c>
      <c r="JX176" s="80">
        <f t="shared" si="550"/>
        <v>0</v>
      </c>
      <c r="JY176" s="80">
        <f t="shared" si="550"/>
        <v>14992</v>
      </c>
      <c r="JZ176" s="80">
        <f t="shared" si="550"/>
        <v>0</v>
      </c>
      <c r="KA176" s="80">
        <f t="shared" si="550"/>
        <v>0</v>
      </c>
      <c r="KB176" s="80">
        <f t="shared" si="550"/>
        <v>0</v>
      </c>
      <c r="KC176" s="80">
        <f t="shared" si="550"/>
        <v>10501</v>
      </c>
      <c r="KD176" s="80">
        <f t="shared" si="550"/>
        <v>21889</v>
      </c>
      <c r="KE176" s="80">
        <f t="shared" si="550"/>
        <v>4232</v>
      </c>
      <c r="KF176" s="80">
        <f t="shared" si="550"/>
        <v>0</v>
      </c>
      <c r="KG176" s="80">
        <f t="shared" ref="KG176:KR176" si="551">ROUND(KG154*100,0)</f>
        <v>0</v>
      </c>
      <c r="KH176" s="80">
        <f t="shared" si="551"/>
        <v>0</v>
      </c>
      <c r="KI176" s="80">
        <f t="shared" si="551"/>
        <v>0</v>
      </c>
      <c r="KJ176" s="80">
        <f t="shared" si="551"/>
        <v>7768</v>
      </c>
      <c r="KK176" s="80">
        <f t="shared" si="551"/>
        <v>20885</v>
      </c>
      <c r="KL176" s="80">
        <f t="shared" si="551"/>
        <v>0</v>
      </c>
      <c r="KM176" s="80">
        <f t="shared" si="551"/>
        <v>0</v>
      </c>
      <c r="KN176" s="80">
        <f t="shared" si="551"/>
        <v>0</v>
      </c>
      <c r="KO176" s="80">
        <f t="shared" si="551"/>
        <v>11371</v>
      </c>
      <c r="KP176" s="80">
        <f t="shared" si="551"/>
        <v>0</v>
      </c>
      <c r="KQ176" s="80">
        <f t="shared" si="551"/>
        <v>0</v>
      </c>
      <c r="KR176" s="80">
        <f t="shared" si="551"/>
        <v>25887</v>
      </c>
    </row>
    <row r="177" spans="32:304" x14ac:dyDescent="0.15">
      <c r="AF177" s="78"/>
      <c r="AG177" s="78"/>
      <c r="CU177" s="82" t="s">
        <v>374</v>
      </c>
      <c r="CV177" s="83" t="s">
        <v>27</v>
      </c>
      <c r="CW177" s="80">
        <f t="shared" ref="CW177:FH177" si="552">ROUND(CW155*100,0)</f>
        <v>42268</v>
      </c>
      <c r="CX177" s="80">
        <f t="shared" si="552"/>
        <v>3956860</v>
      </c>
      <c r="CY177" s="80">
        <f t="shared" si="552"/>
        <v>0</v>
      </c>
      <c r="CZ177" s="80">
        <f t="shared" si="552"/>
        <v>56503</v>
      </c>
      <c r="DA177" s="80">
        <f t="shared" si="552"/>
        <v>34955</v>
      </c>
      <c r="DB177" s="80">
        <f t="shared" si="552"/>
        <v>0</v>
      </c>
      <c r="DC177" s="80">
        <f t="shared" si="552"/>
        <v>0</v>
      </c>
      <c r="DD177" s="80">
        <f t="shared" si="552"/>
        <v>0</v>
      </c>
      <c r="DE177" s="80">
        <f t="shared" si="552"/>
        <v>10559</v>
      </c>
      <c r="DF177" s="80">
        <f t="shared" si="552"/>
        <v>0</v>
      </c>
      <c r="DG177" s="80">
        <f t="shared" si="552"/>
        <v>0</v>
      </c>
      <c r="DH177" s="80">
        <f t="shared" si="552"/>
        <v>0</v>
      </c>
      <c r="DI177" s="80">
        <f t="shared" si="552"/>
        <v>0</v>
      </c>
      <c r="DJ177" s="80">
        <f t="shared" si="552"/>
        <v>0</v>
      </c>
      <c r="DK177" s="80">
        <f t="shared" si="552"/>
        <v>0</v>
      </c>
      <c r="DL177" s="80">
        <f t="shared" si="552"/>
        <v>0</v>
      </c>
      <c r="DM177" s="80">
        <f t="shared" si="552"/>
        <v>0</v>
      </c>
      <c r="DN177" s="80">
        <f t="shared" si="552"/>
        <v>3569974</v>
      </c>
      <c r="DO177" s="80">
        <f t="shared" si="552"/>
        <v>0</v>
      </c>
      <c r="DP177" s="80">
        <f t="shared" si="552"/>
        <v>0</v>
      </c>
      <c r="DQ177" s="80">
        <f t="shared" si="552"/>
        <v>0</v>
      </c>
      <c r="DR177" s="80">
        <f t="shared" si="552"/>
        <v>0</v>
      </c>
      <c r="DS177" s="80">
        <f t="shared" si="552"/>
        <v>11681</v>
      </c>
      <c r="DT177" s="80">
        <f t="shared" si="552"/>
        <v>3269566</v>
      </c>
      <c r="DU177" s="80">
        <f t="shared" si="552"/>
        <v>0</v>
      </c>
      <c r="DV177" s="80">
        <f t="shared" si="552"/>
        <v>0</v>
      </c>
      <c r="DW177" s="80">
        <f t="shared" si="552"/>
        <v>0</v>
      </c>
      <c r="DX177" s="80">
        <f t="shared" si="552"/>
        <v>13518</v>
      </c>
      <c r="DY177" s="80">
        <f t="shared" si="552"/>
        <v>0</v>
      </c>
      <c r="DZ177" s="80">
        <f t="shared" si="552"/>
        <v>0</v>
      </c>
      <c r="EA177" s="80">
        <f t="shared" si="552"/>
        <v>0</v>
      </c>
      <c r="EB177" s="80">
        <f t="shared" si="552"/>
        <v>0</v>
      </c>
      <c r="EC177" s="80">
        <f t="shared" si="552"/>
        <v>0</v>
      </c>
      <c r="ED177" s="80">
        <f t="shared" si="552"/>
        <v>176995</v>
      </c>
      <c r="EE177" s="80">
        <f t="shared" si="552"/>
        <v>169238</v>
      </c>
      <c r="EF177" s="80">
        <f t="shared" si="552"/>
        <v>0</v>
      </c>
      <c r="EG177" s="80">
        <f t="shared" si="552"/>
        <v>0</v>
      </c>
      <c r="EH177" s="80">
        <f t="shared" si="552"/>
        <v>368276</v>
      </c>
      <c r="EI177" s="80">
        <f t="shared" si="552"/>
        <v>525284</v>
      </c>
      <c r="EJ177" s="80">
        <f t="shared" si="552"/>
        <v>651509</v>
      </c>
      <c r="EK177" s="80">
        <f t="shared" si="552"/>
        <v>0</v>
      </c>
      <c r="EL177" s="80">
        <f t="shared" si="552"/>
        <v>26678620</v>
      </c>
      <c r="EM177" s="80">
        <f t="shared" si="552"/>
        <v>458432</v>
      </c>
      <c r="EN177" s="80">
        <f t="shared" si="552"/>
        <v>5939096</v>
      </c>
      <c r="EO177" s="80">
        <f t="shared" si="552"/>
        <v>14192</v>
      </c>
      <c r="EP177" s="80">
        <f t="shared" si="552"/>
        <v>297401</v>
      </c>
      <c r="EQ177" s="80">
        <f t="shared" si="552"/>
        <v>174850</v>
      </c>
      <c r="ER177" s="80">
        <f t="shared" si="552"/>
        <v>73114</v>
      </c>
      <c r="ES177" s="80">
        <f t="shared" si="552"/>
        <v>0</v>
      </c>
      <c r="ET177" s="80">
        <f t="shared" si="552"/>
        <v>1397172</v>
      </c>
      <c r="EU177" s="80">
        <f t="shared" si="552"/>
        <v>0</v>
      </c>
      <c r="EV177" s="80">
        <f t="shared" si="552"/>
        <v>0</v>
      </c>
      <c r="EW177" s="80">
        <f t="shared" si="552"/>
        <v>0</v>
      </c>
      <c r="EX177" s="80">
        <f t="shared" si="552"/>
        <v>0</v>
      </c>
      <c r="EY177" s="80">
        <f t="shared" si="552"/>
        <v>122572</v>
      </c>
      <c r="EZ177" s="80">
        <f t="shared" si="552"/>
        <v>1912536</v>
      </c>
      <c r="FA177" s="80">
        <f t="shared" si="552"/>
        <v>0</v>
      </c>
      <c r="FB177" s="80">
        <f t="shared" si="552"/>
        <v>0</v>
      </c>
      <c r="FC177" s="80">
        <f t="shared" si="552"/>
        <v>0</v>
      </c>
      <c r="FD177" s="80">
        <f t="shared" si="552"/>
        <v>0</v>
      </c>
      <c r="FE177" s="80">
        <f t="shared" si="552"/>
        <v>0</v>
      </c>
      <c r="FF177" s="80">
        <f t="shared" si="552"/>
        <v>0</v>
      </c>
      <c r="FG177" s="80">
        <f t="shared" si="552"/>
        <v>0</v>
      </c>
      <c r="FH177" s="80">
        <f t="shared" si="552"/>
        <v>0</v>
      </c>
      <c r="FI177" s="80">
        <f t="shared" ref="FI177:HT177" si="553">ROUND(FI155*100,0)</f>
        <v>0</v>
      </c>
      <c r="FJ177" s="80">
        <f t="shared" si="553"/>
        <v>0</v>
      </c>
      <c r="FK177" s="80">
        <f t="shared" si="553"/>
        <v>0</v>
      </c>
      <c r="FL177" s="80">
        <f t="shared" si="553"/>
        <v>0</v>
      </c>
      <c r="FM177" s="80">
        <f t="shared" si="553"/>
        <v>0</v>
      </c>
      <c r="FN177" s="80">
        <f t="shared" si="553"/>
        <v>0</v>
      </c>
      <c r="FO177" s="80">
        <f t="shared" si="553"/>
        <v>0</v>
      </c>
      <c r="FP177" s="80">
        <f t="shared" si="553"/>
        <v>0</v>
      </c>
      <c r="FQ177" s="80">
        <f t="shared" si="553"/>
        <v>0</v>
      </c>
      <c r="FR177" s="80">
        <f t="shared" si="553"/>
        <v>0</v>
      </c>
      <c r="FS177" s="80">
        <f t="shared" si="553"/>
        <v>0</v>
      </c>
      <c r="FT177" s="80">
        <f t="shared" si="553"/>
        <v>0</v>
      </c>
      <c r="FU177" s="80">
        <f t="shared" si="553"/>
        <v>0</v>
      </c>
      <c r="FV177" s="80">
        <f t="shared" si="553"/>
        <v>0</v>
      </c>
      <c r="FW177" s="80">
        <f t="shared" si="553"/>
        <v>206238</v>
      </c>
      <c r="FX177" s="80">
        <f t="shared" si="553"/>
        <v>5964</v>
      </c>
      <c r="FY177" s="80">
        <f t="shared" si="553"/>
        <v>13300</v>
      </c>
      <c r="FZ177" s="80">
        <f t="shared" si="553"/>
        <v>0</v>
      </c>
      <c r="GA177" s="80">
        <f t="shared" si="553"/>
        <v>908630</v>
      </c>
      <c r="GB177" s="80">
        <f t="shared" si="553"/>
        <v>0</v>
      </c>
      <c r="GC177" s="80">
        <f t="shared" si="553"/>
        <v>0</v>
      </c>
      <c r="GD177" s="80">
        <f t="shared" si="553"/>
        <v>0</v>
      </c>
      <c r="GE177" s="80">
        <f t="shared" si="553"/>
        <v>0</v>
      </c>
      <c r="GF177" s="80">
        <f t="shared" si="553"/>
        <v>0</v>
      </c>
      <c r="GG177" s="80">
        <f t="shared" si="553"/>
        <v>12483</v>
      </c>
      <c r="GH177" s="80">
        <f t="shared" si="553"/>
        <v>439802</v>
      </c>
      <c r="GI177" s="80">
        <f t="shared" si="553"/>
        <v>676261</v>
      </c>
      <c r="GJ177" s="80">
        <f t="shared" si="553"/>
        <v>0</v>
      </c>
      <c r="GK177" s="80">
        <f t="shared" si="553"/>
        <v>0</v>
      </c>
      <c r="GL177" s="80">
        <f t="shared" si="553"/>
        <v>0</v>
      </c>
      <c r="GM177" s="80">
        <f t="shared" si="553"/>
        <v>0</v>
      </c>
      <c r="GN177" s="80">
        <f t="shared" si="553"/>
        <v>0</v>
      </c>
      <c r="GO177" s="80">
        <f t="shared" si="553"/>
        <v>373846</v>
      </c>
      <c r="GP177" s="80">
        <f t="shared" si="553"/>
        <v>0</v>
      </c>
      <c r="GQ177" s="80">
        <f t="shared" si="553"/>
        <v>0</v>
      </c>
      <c r="GR177" s="80">
        <f t="shared" si="553"/>
        <v>0</v>
      </c>
      <c r="GS177" s="80">
        <f t="shared" si="553"/>
        <v>0</v>
      </c>
      <c r="GT177" s="80">
        <f t="shared" si="553"/>
        <v>0</v>
      </c>
      <c r="GU177" s="80">
        <f t="shared" si="553"/>
        <v>0</v>
      </c>
      <c r="GV177" s="80">
        <f t="shared" si="553"/>
        <v>726671</v>
      </c>
      <c r="GW177" s="80">
        <f t="shared" si="553"/>
        <v>411900</v>
      </c>
      <c r="GX177" s="80">
        <f t="shared" si="553"/>
        <v>0</v>
      </c>
      <c r="GY177" s="80">
        <f t="shared" si="553"/>
        <v>0</v>
      </c>
      <c r="GZ177" s="80">
        <f t="shared" si="553"/>
        <v>13330</v>
      </c>
      <c r="HA177" s="80">
        <f t="shared" si="553"/>
        <v>0</v>
      </c>
      <c r="HB177" s="80">
        <f t="shared" si="553"/>
        <v>0</v>
      </c>
      <c r="HC177" s="80">
        <f t="shared" si="553"/>
        <v>0</v>
      </c>
      <c r="HD177" s="80">
        <f t="shared" si="553"/>
        <v>0</v>
      </c>
      <c r="HE177" s="80">
        <f t="shared" si="553"/>
        <v>0</v>
      </c>
      <c r="HF177" s="80">
        <f t="shared" si="553"/>
        <v>245151</v>
      </c>
      <c r="HG177" s="80">
        <f t="shared" si="553"/>
        <v>0</v>
      </c>
      <c r="HH177" s="80">
        <f t="shared" si="553"/>
        <v>0</v>
      </c>
      <c r="HI177" s="80">
        <f t="shared" si="553"/>
        <v>0</v>
      </c>
      <c r="HJ177" s="80">
        <f t="shared" si="553"/>
        <v>0</v>
      </c>
      <c r="HK177" s="80">
        <f t="shared" si="553"/>
        <v>0</v>
      </c>
      <c r="HL177" s="80">
        <f t="shared" si="553"/>
        <v>0</v>
      </c>
      <c r="HM177" s="80">
        <f t="shared" si="553"/>
        <v>0</v>
      </c>
      <c r="HN177" s="80">
        <f t="shared" si="553"/>
        <v>0</v>
      </c>
      <c r="HO177" s="80">
        <f t="shared" si="553"/>
        <v>0</v>
      </c>
      <c r="HP177" s="80">
        <f t="shared" si="553"/>
        <v>0</v>
      </c>
      <c r="HQ177" s="80">
        <f t="shared" si="553"/>
        <v>0</v>
      </c>
      <c r="HR177" s="80">
        <f t="shared" si="553"/>
        <v>0</v>
      </c>
      <c r="HS177" s="80">
        <f t="shared" si="553"/>
        <v>0</v>
      </c>
      <c r="HT177" s="80">
        <f t="shared" si="553"/>
        <v>0</v>
      </c>
      <c r="HU177" s="80">
        <f t="shared" ref="HU177:KF177" si="554">ROUND(HU155*100,0)</f>
        <v>0</v>
      </c>
      <c r="HV177" s="80">
        <f t="shared" si="554"/>
        <v>0</v>
      </c>
      <c r="HW177" s="80">
        <f t="shared" si="554"/>
        <v>0</v>
      </c>
      <c r="HX177" s="80">
        <f t="shared" si="554"/>
        <v>0</v>
      </c>
      <c r="HY177" s="80">
        <f t="shared" si="554"/>
        <v>0</v>
      </c>
      <c r="HZ177" s="80">
        <f t="shared" si="554"/>
        <v>0</v>
      </c>
      <c r="IA177" s="80">
        <f t="shared" si="554"/>
        <v>0</v>
      </c>
      <c r="IB177" s="80">
        <f t="shared" si="554"/>
        <v>0</v>
      </c>
      <c r="IC177" s="80">
        <f t="shared" si="554"/>
        <v>0</v>
      </c>
      <c r="ID177" s="80">
        <f t="shared" si="554"/>
        <v>0</v>
      </c>
      <c r="IE177" s="80">
        <f t="shared" si="554"/>
        <v>0</v>
      </c>
      <c r="IF177" s="80">
        <f t="shared" si="554"/>
        <v>0</v>
      </c>
      <c r="IG177" s="80">
        <f t="shared" si="554"/>
        <v>0</v>
      </c>
      <c r="IH177" s="80">
        <f t="shared" si="554"/>
        <v>0</v>
      </c>
      <c r="II177" s="80">
        <f t="shared" si="554"/>
        <v>0</v>
      </c>
      <c r="IJ177" s="80">
        <f t="shared" si="554"/>
        <v>0</v>
      </c>
      <c r="IK177" s="80">
        <f t="shared" si="554"/>
        <v>0</v>
      </c>
      <c r="IL177" s="80">
        <f t="shared" si="554"/>
        <v>0</v>
      </c>
      <c r="IM177" s="80">
        <f t="shared" si="554"/>
        <v>0</v>
      </c>
      <c r="IN177" s="80">
        <f t="shared" si="554"/>
        <v>0</v>
      </c>
      <c r="IO177" s="80">
        <f t="shared" si="554"/>
        <v>0</v>
      </c>
      <c r="IP177" s="80">
        <f t="shared" si="554"/>
        <v>0</v>
      </c>
      <c r="IQ177" s="80">
        <f t="shared" si="554"/>
        <v>0</v>
      </c>
      <c r="IR177" s="80">
        <f t="shared" si="554"/>
        <v>0</v>
      </c>
      <c r="IS177" s="80">
        <f t="shared" si="554"/>
        <v>0</v>
      </c>
      <c r="IT177" s="80">
        <f t="shared" si="554"/>
        <v>0</v>
      </c>
      <c r="IU177" s="80">
        <f t="shared" si="554"/>
        <v>0</v>
      </c>
      <c r="IV177" s="80">
        <f t="shared" si="554"/>
        <v>0</v>
      </c>
      <c r="IW177" s="80">
        <f t="shared" si="554"/>
        <v>0</v>
      </c>
      <c r="IX177" s="80">
        <f t="shared" si="554"/>
        <v>0</v>
      </c>
      <c r="IY177" s="80">
        <f t="shared" si="554"/>
        <v>0</v>
      </c>
      <c r="IZ177" s="80">
        <f t="shared" si="554"/>
        <v>0</v>
      </c>
      <c r="JA177" s="80">
        <f t="shared" si="554"/>
        <v>0</v>
      </c>
      <c r="JB177" s="80">
        <f t="shared" si="554"/>
        <v>0</v>
      </c>
      <c r="JC177" s="80">
        <f t="shared" si="554"/>
        <v>0</v>
      </c>
      <c r="JD177" s="80">
        <f t="shared" si="554"/>
        <v>0</v>
      </c>
      <c r="JE177" s="80">
        <f t="shared" si="554"/>
        <v>0</v>
      </c>
      <c r="JF177" s="80">
        <f t="shared" si="554"/>
        <v>0</v>
      </c>
      <c r="JG177" s="80">
        <f t="shared" si="554"/>
        <v>13825</v>
      </c>
      <c r="JH177" s="80">
        <f t="shared" si="554"/>
        <v>37534</v>
      </c>
      <c r="JI177" s="80">
        <f t="shared" si="554"/>
        <v>0</v>
      </c>
      <c r="JJ177" s="80">
        <f t="shared" si="554"/>
        <v>77411</v>
      </c>
      <c r="JK177" s="80">
        <f t="shared" si="554"/>
        <v>0</v>
      </c>
      <c r="JL177" s="80">
        <f t="shared" si="554"/>
        <v>925215</v>
      </c>
      <c r="JM177" s="80">
        <f t="shared" si="554"/>
        <v>4479</v>
      </c>
      <c r="JN177" s="80">
        <f t="shared" si="554"/>
        <v>127147</v>
      </c>
      <c r="JO177" s="80">
        <f t="shared" si="554"/>
        <v>0</v>
      </c>
      <c r="JP177" s="80">
        <f t="shared" si="554"/>
        <v>0</v>
      </c>
      <c r="JQ177" s="80">
        <f t="shared" si="554"/>
        <v>0</v>
      </c>
      <c r="JR177" s="80">
        <f t="shared" si="554"/>
        <v>374651</v>
      </c>
      <c r="JS177" s="80">
        <f t="shared" si="554"/>
        <v>0</v>
      </c>
      <c r="JT177" s="80">
        <f t="shared" si="554"/>
        <v>55518</v>
      </c>
      <c r="JU177" s="80">
        <f t="shared" si="554"/>
        <v>39253</v>
      </c>
      <c r="JV177" s="80">
        <f t="shared" si="554"/>
        <v>322398</v>
      </c>
      <c r="JW177" s="80">
        <f t="shared" si="554"/>
        <v>28632</v>
      </c>
      <c r="JX177" s="80">
        <f t="shared" si="554"/>
        <v>29881</v>
      </c>
      <c r="JY177" s="80">
        <f t="shared" si="554"/>
        <v>357912</v>
      </c>
      <c r="JZ177" s="80">
        <f t="shared" si="554"/>
        <v>0</v>
      </c>
      <c r="KA177" s="80">
        <f t="shared" si="554"/>
        <v>165083</v>
      </c>
      <c r="KB177" s="80">
        <f t="shared" si="554"/>
        <v>105758</v>
      </c>
      <c r="KC177" s="80">
        <f t="shared" si="554"/>
        <v>674637</v>
      </c>
      <c r="KD177" s="80">
        <f t="shared" si="554"/>
        <v>45169</v>
      </c>
      <c r="KE177" s="80">
        <f t="shared" si="554"/>
        <v>9145</v>
      </c>
      <c r="KF177" s="80">
        <f t="shared" si="554"/>
        <v>130779</v>
      </c>
      <c r="KG177" s="80">
        <f t="shared" ref="KG177:KR177" si="555">ROUND(KG155*100,0)</f>
        <v>86979</v>
      </c>
      <c r="KH177" s="80">
        <f t="shared" si="555"/>
        <v>977279</v>
      </c>
      <c r="KI177" s="80">
        <f t="shared" si="555"/>
        <v>0</v>
      </c>
      <c r="KJ177" s="80">
        <f t="shared" si="555"/>
        <v>0</v>
      </c>
      <c r="KK177" s="80">
        <f t="shared" si="555"/>
        <v>1023385</v>
      </c>
      <c r="KL177" s="80">
        <f t="shared" si="555"/>
        <v>0</v>
      </c>
      <c r="KM177" s="80">
        <f t="shared" si="555"/>
        <v>0</v>
      </c>
      <c r="KN177" s="80">
        <f t="shared" si="555"/>
        <v>0</v>
      </c>
      <c r="KO177" s="80">
        <f t="shared" si="555"/>
        <v>0</v>
      </c>
      <c r="KP177" s="80">
        <f t="shared" si="555"/>
        <v>155220</v>
      </c>
      <c r="KQ177" s="80">
        <f t="shared" si="555"/>
        <v>0</v>
      </c>
      <c r="KR177" s="80">
        <f t="shared" si="555"/>
        <v>0</v>
      </c>
    </row>
    <row r="178" spans="32:304" x14ac:dyDescent="0.15">
      <c r="AF178" s="78"/>
      <c r="AG178" s="78"/>
      <c r="CU178" s="82" t="s">
        <v>373</v>
      </c>
      <c r="CV178" s="83" t="s">
        <v>28</v>
      </c>
      <c r="CW178" s="80">
        <f t="shared" ref="CW178:FH178" si="556">ROUND(CW156*100,0)</f>
        <v>0</v>
      </c>
      <c r="CX178" s="80">
        <f t="shared" si="556"/>
        <v>0</v>
      </c>
      <c r="CY178" s="80">
        <f t="shared" si="556"/>
        <v>0</v>
      </c>
      <c r="CZ178" s="80">
        <f t="shared" si="556"/>
        <v>0</v>
      </c>
      <c r="DA178" s="80">
        <f t="shared" si="556"/>
        <v>11144</v>
      </c>
      <c r="DB178" s="80">
        <f t="shared" si="556"/>
        <v>830</v>
      </c>
      <c r="DC178" s="80">
        <f t="shared" si="556"/>
        <v>0</v>
      </c>
      <c r="DD178" s="80">
        <f t="shared" si="556"/>
        <v>0</v>
      </c>
      <c r="DE178" s="80">
        <f t="shared" si="556"/>
        <v>1982</v>
      </c>
      <c r="DF178" s="80">
        <f t="shared" si="556"/>
        <v>0</v>
      </c>
      <c r="DG178" s="80">
        <f t="shared" si="556"/>
        <v>0</v>
      </c>
      <c r="DH178" s="80">
        <f t="shared" si="556"/>
        <v>0</v>
      </c>
      <c r="DI178" s="80">
        <f t="shared" si="556"/>
        <v>0</v>
      </c>
      <c r="DJ178" s="80">
        <f t="shared" si="556"/>
        <v>0</v>
      </c>
      <c r="DK178" s="80">
        <f t="shared" si="556"/>
        <v>0</v>
      </c>
      <c r="DL178" s="80">
        <f t="shared" si="556"/>
        <v>144887</v>
      </c>
      <c r="DM178" s="80">
        <f t="shared" si="556"/>
        <v>0</v>
      </c>
      <c r="DN178" s="80">
        <f t="shared" si="556"/>
        <v>0</v>
      </c>
      <c r="DO178" s="80">
        <f t="shared" si="556"/>
        <v>1053</v>
      </c>
      <c r="DP178" s="80">
        <f t="shared" si="556"/>
        <v>366397</v>
      </c>
      <c r="DQ178" s="80">
        <f t="shared" si="556"/>
        <v>0</v>
      </c>
      <c r="DR178" s="80">
        <f t="shared" si="556"/>
        <v>139752</v>
      </c>
      <c r="DS178" s="80">
        <f t="shared" si="556"/>
        <v>152</v>
      </c>
      <c r="DT178" s="80">
        <f t="shared" si="556"/>
        <v>0</v>
      </c>
      <c r="DU178" s="80">
        <f t="shared" si="556"/>
        <v>0</v>
      </c>
      <c r="DV178" s="80">
        <f t="shared" si="556"/>
        <v>0</v>
      </c>
      <c r="DW178" s="80">
        <f t="shared" si="556"/>
        <v>0</v>
      </c>
      <c r="DX178" s="80">
        <f t="shared" si="556"/>
        <v>0</v>
      </c>
      <c r="DY178" s="80">
        <f t="shared" si="556"/>
        <v>0</v>
      </c>
      <c r="DZ178" s="80">
        <f t="shared" si="556"/>
        <v>0</v>
      </c>
      <c r="EA178" s="80">
        <f t="shared" si="556"/>
        <v>0</v>
      </c>
      <c r="EB178" s="80">
        <f t="shared" si="556"/>
        <v>592</v>
      </c>
      <c r="EC178" s="80">
        <f t="shared" si="556"/>
        <v>0</v>
      </c>
      <c r="ED178" s="80">
        <f t="shared" si="556"/>
        <v>0</v>
      </c>
      <c r="EE178" s="80">
        <f t="shared" si="556"/>
        <v>0</v>
      </c>
      <c r="EF178" s="80">
        <f t="shared" si="556"/>
        <v>0</v>
      </c>
      <c r="EG178" s="80">
        <f t="shared" si="556"/>
        <v>0</v>
      </c>
      <c r="EH178" s="80">
        <f t="shared" si="556"/>
        <v>0</v>
      </c>
      <c r="EI178" s="80">
        <f t="shared" si="556"/>
        <v>0</v>
      </c>
      <c r="EJ178" s="80">
        <f t="shared" si="556"/>
        <v>0</v>
      </c>
      <c r="EK178" s="80">
        <f t="shared" si="556"/>
        <v>935</v>
      </c>
      <c r="EL178" s="80">
        <f t="shared" si="556"/>
        <v>0</v>
      </c>
      <c r="EM178" s="80">
        <f t="shared" si="556"/>
        <v>0</v>
      </c>
      <c r="EN178" s="80">
        <f t="shared" si="556"/>
        <v>0</v>
      </c>
      <c r="EO178" s="80">
        <f t="shared" si="556"/>
        <v>0</v>
      </c>
      <c r="EP178" s="80">
        <f t="shared" si="556"/>
        <v>0</v>
      </c>
      <c r="EQ178" s="80">
        <f t="shared" si="556"/>
        <v>1908</v>
      </c>
      <c r="ER178" s="80">
        <f t="shared" si="556"/>
        <v>0</v>
      </c>
      <c r="ES178" s="80">
        <f t="shared" si="556"/>
        <v>0</v>
      </c>
      <c r="ET178" s="80">
        <f t="shared" si="556"/>
        <v>0</v>
      </c>
      <c r="EU178" s="80">
        <f t="shared" si="556"/>
        <v>0</v>
      </c>
      <c r="EV178" s="80">
        <f t="shared" si="556"/>
        <v>1104</v>
      </c>
      <c r="EW178" s="80">
        <f t="shared" si="556"/>
        <v>0</v>
      </c>
      <c r="EX178" s="80">
        <f t="shared" si="556"/>
        <v>0</v>
      </c>
      <c r="EY178" s="80">
        <f t="shared" si="556"/>
        <v>0</v>
      </c>
      <c r="EZ178" s="80">
        <f t="shared" si="556"/>
        <v>0</v>
      </c>
      <c r="FA178" s="80">
        <f t="shared" si="556"/>
        <v>0</v>
      </c>
      <c r="FB178" s="80">
        <f t="shared" si="556"/>
        <v>0</v>
      </c>
      <c r="FC178" s="80">
        <f t="shared" si="556"/>
        <v>0</v>
      </c>
      <c r="FD178" s="80">
        <f t="shared" si="556"/>
        <v>7274</v>
      </c>
      <c r="FE178" s="80">
        <f t="shared" si="556"/>
        <v>1222</v>
      </c>
      <c r="FF178" s="80">
        <f t="shared" si="556"/>
        <v>19650</v>
      </c>
      <c r="FG178" s="80">
        <f t="shared" si="556"/>
        <v>0</v>
      </c>
      <c r="FH178" s="80">
        <f t="shared" si="556"/>
        <v>2251</v>
      </c>
      <c r="FI178" s="80">
        <f t="shared" ref="FI178:HT178" si="557">ROUND(FI156*100,0)</f>
        <v>0</v>
      </c>
      <c r="FJ178" s="80">
        <f t="shared" si="557"/>
        <v>0</v>
      </c>
      <c r="FK178" s="80">
        <f t="shared" si="557"/>
        <v>0</v>
      </c>
      <c r="FL178" s="80">
        <f t="shared" si="557"/>
        <v>0</v>
      </c>
      <c r="FM178" s="80">
        <f t="shared" si="557"/>
        <v>0</v>
      </c>
      <c r="FN178" s="80">
        <f t="shared" si="557"/>
        <v>0</v>
      </c>
      <c r="FO178" s="80">
        <f t="shared" si="557"/>
        <v>0</v>
      </c>
      <c r="FP178" s="80">
        <f t="shared" si="557"/>
        <v>3231</v>
      </c>
      <c r="FQ178" s="80">
        <f t="shared" si="557"/>
        <v>0</v>
      </c>
      <c r="FR178" s="80">
        <f t="shared" si="557"/>
        <v>2036</v>
      </c>
      <c r="FS178" s="80">
        <f t="shared" si="557"/>
        <v>10060</v>
      </c>
      <c r="FT178" s="80">
        <f t="shared" si="557"/>
        <v>1197</v>
      </c>
      <c r="FU178" s="80">
        <f t="shared" si="557"/>
        <v>0</v>
      </c>
      <c r="FV178" s="80">
        <f t="shared" si="557"/>
        <v>0</v>
      </c>
      <c r="FW178" s="80">
        <f t="shared" si="557"/>
        <v>0</v>
      </c>
      <c r="FX178" s="80">
        <f t="shared" si="557"/>
        <v>0</v>
      </c>
      <c r="FY178" s="80">
        <f t="shared" si="557"/>
        <v>0</v>
      </c>
      <c r="FZ178" s="80">
        <f t="shared" si="557"/>
        <v>0</v>
      </c>
      <c r="GA178" s="80">
        <f t="shared" si="557"/>
        <v>0</v>
      </c>
      <c r="GB178" s="80">
        <f t="shared" si="557"/>
        <v>0</v>
      </c>
      <c r="GC178" s="80">
        <f t="shared" si="557"/>
        <v>822</v>
      </c>
      <c r="GD178" s="80">
        <f t="shared" si="557"/>
        <v>0</v>
      </c>
      <c r="GE178" s="80">
        <f t="shared" si="557"/>
        <v>0</v>
      </c>
      <c r="GF178" s="80">
        <f t="shared" si="557"/>
        <v>0</v>
      </c>
      <c r="GG178" s="80">
        <f t="shared" si="557"/>
        <v>0</v>
      </c>
      <c r="GH178" s="80">
        <f t="shared" si="557"/>
        <v>0</v>
      </c>
      <c r="GI178" s="80">
        <f t="shared" si="557"/>
        <v>0</v>
      </c>
      <c r="GJ178" s="80">
        <f t="shared" si="557"/>
        <v>0</v>
      </c>
      <c r="GK178" s="80">
        <f t="shared" si="557"/>
        <v>0</v>
      </c>
      <c r="GL178" s="80">
        <f t="shared" si="557"/>
        <v>0</v>
      </c>
      <c r="GM178" s="80">
        <f t="shared" si="557"/>
        <v>0</v>
      </c>
      <c r="GN178" s="80">
        <f t="shared" si="557"/>
        <v>0</v>
      </c>
      <c r="GO178" s="80">
        <f t="shared" si="557"/>
        <v>0</v>
      </c>
      <c r="GP178" s="80">
        <f t="shared" si="557"/>
        <v>0</v>
      </c>
      <c r="GQ178" s="80">
        <f t="shared" si="557"/>
        <v>0</v>
      </c>
      <c r="GR178" s="80">
        <f t="shared" si="557"/>
        <v>0</v>
      </c>
      <c r="GS178" s="80">
        <f t="shared" si="557"/>
        <v>0</v>
      </c>
      <c r="GT178" s="80">
        <f t="shared" si="557"/>
        <v>2218</v>
      </c>
      <c r="GU178" s="80">
        <f t="shared" si="557"/>
        <v>0</v>
      </c>
      <c r="GV178" s="80">
        <f t="shared" si="557"/>
        <v>0</v>
      </c>
      <c r="GW178" s="80">
        <f t="shared" si="557"/>
        <v>0</v>
      </c>
      <c r="GX178" s="80">
        <f t="shared" si="557"/>
        <v>0</v>
      </c>
      <c r="GY178" s="80">
        <f t="shared" si="557"/>
        <v>0</v>
      </c>
      <c r="GZ178" s="80">
        <f t="shared" si="557"/>
        <v>0</v>
      </c>
      <c r="HA178" s="80">
        <f t="shared" si="557"/>
        <v>0</v>
      </c>
      <c r="HB178" s="80">
        <f t="shared" si="557"/>
        <v>161</v>
      </c>
      <c r="HC178" s="80">
        <f t="shared" si="557"/>
        <v>0</v>
      </c>
      <c r="HD178" s="80">
        <f t="shared" si="557"/>
        <v>0</v>
      </c>
      <c r="HE178" s="80">
        <f t="shared" si="557"/>
        <v>0</v>
      </c>
      <c r="HF178" s="80">
        <f t="shared" si="557"/>
        <v>0</v>
      </c>
      <c r="HG178" s="80">
        <f t="shared" si="557"/>
        <v>0</v>
      </c>
      <c r="HH178" s="80">
        <f t="shared" si="557"/>
        <v>0</v>
      </c>
      <c r="HI178" s="80">
        <f t="shared" si="557"/>
        <v>393</v>
      </c>
      <c r="HJ178" s="80">
        <f t="shared" si="557"/>
        <v>0</v>
      </c>
      <c r="HK178" s="80">
        <f t="shared" si="557"/>
        <v>5397</v>
      </c>
      <c r="HL178" s="80">
        <f t="shared" si="557"/>
        <v>0</v>
      </c>
      <c r="HM178" s="80">
        <f t="shared" si="557"/>
        <v>0</v>
      </c>
      <c r="HN178" s="80">
        <f t="shared" si="557"/>
        <v>0</v>
      </c>
      <c r="HO178" s="80">
        <f t="shared" si="557"/>
        <v>1923</v>
      </c>
      <c r="HP178" s="80">
        <f t="shared" si="557"/>
        <v>847</v>
      </c>
      <c r="HQ178" s="80">
        <f t="shared" si="557"/>
        <v>605</v>
      </c>
      <c r="HR178" s="80">
        <f t="shared" si="557"/>
        <v>5217</v>
      </c>
      <c r="HS178" s="80">
        <f t="shared" si="557"/>
        <v>0</v>
      </c>
      <c r="HT178" s="80">
        <f t="shared" si="557"/>
        <v>1683</v>
      </c>
      <c r="HU178" s="80">
        <f t="shared" ref="HU178:KF178" si="558">ROUND(HU156*100,0)</f>
        <v>0</v>
      </c>
      <c r="HV178" s="80">
        <f t="shared" si="558"/>
        <v>0</v>
      </c>
      <c r="HW178" s="80">
        <f t="shared" si="558"/>
        <v>0</v>
      </c>
      <c r="HX178" s="80">
        <f t="shared" si="558"/>
        <v>0</v>
      </c>
      <c r="HY178" s="80">
        <f t="shared" si="558"/>
        <v>0</v>
      </c>
      <c r="HZ178" s="80">
        <f t="shared" si="558"/>
        <v>0</v>
      </c>
      <c r="IA178" s="80">
        <f t="shared" si="558"/>
        <v>0</v>
      </c>
      <c r="IB178" s="80">
        <f t="shared" si="558"/>
        <v>0</v>
      </c>
      <c r="IC178" s="80">
        <f t="shared" si="558"/>
        <v>0</v>
      </c>
      <c r="ID178" s="80">
        <f t="shared" si="558"/>
        <v>0</v>
      </c>
      <c r="IE178" s="80">
        <f t="shared" si="558"/>
        <v>0</v>
      </c>
      <c r="IF178" s="80">
        <f t="shared" si="558"/>
        <v>0</v>
      </c>
      <c r="IG178" s="80">
        <f t="shared" si="558"/>
        <v>583</v>
      </c>
      <c r="IH178" s="80">
        <f t="shared" si="558"/>
        <v>0</v>
      </c>
      <c r="II178" s="80">
        <f t="shared" si="558"/>
        <v>0</v>
      </c>
      <c r="IJ178" s="80">
        <f t="shared" si="558"/>
        <v>0</v>
      </c>
      <c r="IK178" s="80">
        <f t="shared" si="558"/>
        <v>0</v>
      </c>
      <c r="IL178" s="80">
        <f t="shared" si="558"/>
        <v>0</v>
      </c>
      <c r="IM178" s="80">
        <f t="shared" si="558"/>
        <v>0</v>
      </c>
      <c r="IN178" s="80">
        <f t="shared" si="558"/>
        <v>0</v>
      </c>
      <c r="IO178" s="80">
        <f t="shared" si="558"/>
        <v>0</v>
      </c>
      <c r="IP178" s="80">
        <f t="shared" si="558"/>
        <v>0</v>
      </c>
      <c r="IQ178" s="80">
        <f t="shared" si="558"/>
        <v>0</v>
      </c>
      <c r="IR178" s="80">
        <f t="shared" si="558"/>
        <v>0</v>
      </c>
      <c r="IS178" s="80">
        <f t="shared" si="558"/>
        <v>0</v>
      </c>
      <c r="IT178" s="80">
        <f t="shared" si="558"/>
        <v>1036</v>
      </c>
      <c r="IU178" s="80">
        <f t="shared" si="558"/>
        <v>0</v>
      </c>
      <c r="IV178" s="80">
        <f t="shared" si="558"/>
        <v>0</v>
      </c>
      <c r="IW178" s="80">
        <f t="shared" si="558"/>
        <v>0</v>
      </c>
      <c r="IX178" s="80">
        <f t="shared" si="558"/>
        <v>330</v>
      </c>
      <c r="IY178" s="80">
        <f t="shared" si="558"/>
        <v>0</v>
      </c>
      <c r="IZ178" s="80">
        <f t="shared" si="558"/>
        <v>0</v>
      </c>
      <c r="JA178" s="80">
        <f t="shared" si="558"/>
        <v>0</v>
      </c>
      <c r="JB178" s="80">
        <f t="shared" si="558"/>
        <v>0</v>
      </c>
      <c r="JC178" s="80">
        <f t="shared" si="558"/>
        <v>0</v>
      </c>
      <c r="JD178" s="80">
        <f t="shared" si="558"/>
        <v>0</v>
      </c>
      <c r="JE178" s="80">
        <f t="shared" si="558"/>
        <v>0</v>
      </c>
      <c r="JF178" s="80">
        <f t="shared" si="558"/>
        <v>0</v>
      </c>
      <c r="JG178" s="80">
        <f t="shared" si="558"/>
        <v>0</v>
      </c>
      <c r="JH178" s="80">
        <f t="shared" si="558"/>
        <v>0</v>
      </c>
      <c r="JI178" s="80">
        <f t="shared" si="558"/>
        <v>1254</v>
      </c>
      <c r="JJ178" s="80">
        <f t="shared" si="558"/>
        <v>0</v>
      </c>
      <c r="JK178" s="80">
        <f t="shared" si="558"/>
        <v>0</v>
      </c>
      <c r="JL178" s="80">
        <f t="shared" si="558"/>
        <v>0</v>
      </c>
      <c r="JM178" s="80">
        <f t="shared" si="558"/>
        <v>0</v>
      </c>
      <c r="JN178" s="80">
        <f t="shared" si="558"/>
        <v>0</v>
      </c>
      <c r="JO178" s="80">
        <f t="shared" si="558"/>
        <v>0</v>
      </c>
      <c r="JP178" s="80">
        <f t="shared" si="558"/>
        <v>0</v>
      </c>
      <c r="JQ178" s="80">
        <f t="shared" si="558"/>
        <v>0</v>
      </c>
      <c r="JR178" s="80">
        <f t="shared" si="558"/>
        <v>3563</v>
      </c>
      <c r="JS178" s="80">
        <f t="shared" si="558"/>
        <v>0</v>
      </c>
      <c r="JT178" s="80">
        <f t="shared" si="558"/>
        <v>0</v>
      </c>
      <c r="JU178" s="80">
        <f t="shared" si="558"/>
        <v>0</v>
      </c>
      <c r="JV178" s="80">
        <f t="shared" si="558"/>
        <v>0</v>
      </c>
      <c r="JW178" s="80">
        <f t="shared" si="558"/>
        <v>19246</v>
      </c>
      <c r="JX178" s="80">
        <f t="shared" si="558"/>
        <v>0</v>
      </c>
      <c r="JY178" s="80">
        <f t="shared" si="558"/>
        <v>0</v>
      </c>
      <c r="JZ178" s="80">
        <f t="shared" si="558"/>
        <v>730139</v>
      </c>
      <c r="KA178" s="80">
        <f t="shared" si="558"/>
        <v>0</v>
      </c>
      <c r="KB178" s="80">
        <f t="shared" si="558"/>
        <v>0</v>
      </c>
      <c r="KC178" s="80">
        <f t="shared" si="558"/>
        <v>0</v>
      </c>
      <c r="KD178" s="80">
        <f t="shared" si="558"/>
        <v>0</v>
      </c>
      <c r="KE178" s="80">
        <f t="shared" si="558"/>
        <v>9921</v>
      </c>
      <c r="KF178" s="80">
        <f t="shared" si="558"/>
        <v>1246947</v>
      </c>
      <c r="KG178" s="80">
        <f t="shared" ref="KG178:KR178" si="559">ROUND(KG156*100,0)</f>
        <v>0</v>
      </c>
      <c r="KH178" s="80">
        <f t="shared" si="559"/>
        <v>124244</v>
      </c>
      <c r="KI178" s="80">
        <f t="shared" si="559"/>
        <v>0</v>
      </c>
      <c r="KJ178" s="80">
        <f t="shared" si="559"/>
        <v>0</v>
      </c>
      <c r="KK178" s="80">
        <f t="shared" si="559"/>
        <v>438614</v>
      </c>
      <c r="KL178" s="80">
        <f t="shared" si="559"/>
        <v>17892</v>
      </c>
      <c r="KM178" s="80">
        <f t="shared" si="559"/>
        <v>220</v>
      </c>
      <c r="KN178" s="80">
        <f t="shared" si="559"/>
        <v>5097</v>
      </c>
      <c r="KO178" s="80">
        <f t="shared" si="559"/>
        <v>9081</v>
      </c>
      <c r="KP178" s="80">
        <f t="shared" si="559"/>
        <v>19824</v>
      </c>
      <c r="KQ178" s="80">
        <f t="shared" si="559"/>
        <v>0</v>
      </c>
      <c r="KR178" s="80">
        <f t="shared" si="559"/>
        <v>0</v>
      </c>
    </row>
    <row r="179" spans="32:304" x14ac:dyDescent="0.15">
      <c r="AF179" s="78"/>
      <c r="AG179" s="78"/>
      <c r="CU179" s="82" t="s">
        <v>372</v>
      </c>
      <c r="CV179" s="83" t="s">
        <v>29</v>
      </c>
      <c r="CW179" s="80">
        <f t="shared" ref="CW179:FH179" si="560">ROUND(CW157*100,0)</f>
        <v>3848</v>
      </c>
      <c r="CX179" s="80">
        <f t="shared" si="560"/>
        <v>0</v>
      </c>
      <c r="CY179" s="80">
        <f t="shared" si="560"/>
        <v>37396</v>
      </c>
      <c r="CZ179" s="80">
        <f t="shared" si="560"/>
        <v>0</v>
      </c>
      <c r="DA179" s="80">
        <f t="shared" si="560"/>
        <v>17348</v>
      </c>
      <c r="DB179" s="80">
        <f t="shared" si="560"/>
        <v>0</v>
      </c>
      <c r="DC179" s="80">
        <f t="shared" si="560"/>
        <v>0</v>
      </c>
      <c r="DD179" s="80">
        <f t="shared" si="560"/>
        <v>0</v>
      </c>
      <c r="DE179" s="80">
        <f t="shared" si="560"/>
        <v>41809</v>
      </c>
      <c r="DF179" s="80">
        <f t="shared" si="560"/>
        <v>0</v>
      </c>
      <c r="DG179" s="80">
        <f t="shared" si="560"/>
        <v>0</v>
      </c>
      <c r="DH179" s="80">
        <f t="shared" si="560"/>
        <v>30045</v>
      </c>
      <c r="DI179" s="80">
        <f t="shared" si="560"/>
        <v>0</v>
      </c>
      <c r="DJ179" s="80">
        <f t="shared" si="560"/>
        <v>0</v>
      </c>
      <c r="DK179" s="80">
        <f t="shared" si="560"/>
        <v>0</v>
      </c>
      <c r="DL179" s="80">
        <f t="shared" si="560"/>
        <v>0</v>
      </c>
      <c r="DM179" s="80">
        <f t="shared" si="560"/>
        <v>0</v>
      </c>
      <c r="DN179" s="80">
        <f t="shared" si="560"/>
        <v>0</v>
      </c>
      <c r="DO179" s="80">
        <f t="shared" si="560"/>
        <v>1950</v>
      </c>
      <c r="DP179" s="80">
        <f t="shared" si="560"/>
        <v>0</v>
      </c>
      <c r="DQ179" s="80">
        <f t="shared" si="560"/>
        <v>779</v>
      </c>
      <c r="DR179" s="80">
        <f t="shared" si="560"/>
        <v>0</v>
      </c>
      <c r="DS179" s="80">
        <f t="shared" si="560"/>
        <v>0</v>
      </c>
      <c r="DT179" s="80">
        <f t="shared" si="560"/>
        <v>443053</v>
      </c>
      <c r="DU179" s="80">
        <f t="shared" si="560"/>
        <v>0</v>
      </c>
      <c r="DV179" s="80">
        <f t="shared" si="560"/>
        <v>0</v>
      </c>
      <c r="DW179" s="80">
        <f t="shared" si="560"/>
        <v>0</v>
      </c>
      <c r="DX179" s="80">
        <f t="shared" si="560"/>
        <v>0</v>
      </c>
      <c r="DY179" s="80">
        <f t="shared" si="560"/>
        <v>4572</v>
      </c>
      <c r="DZ179" s="80">
        <f t="shared" si="560"/>
        <v>11732</v>
      </c>
      <c r="EA179" s="80">
        <f t="shared" si="560"/>
        <v>0</v>
      </c>
      <c r="EB179" s="80">
        <f t="shared" si="560"/>
        <v>0</v>
      </c>
      <c r="EC179" s="80">
        <f t="shared" si="560"/>
        <v>9608</v>
      </c>
      <c r="ED179" s="80">
        <f t="shared" si="560"/>
        <v>0</v>
      </c>
      <c r="EE179" s="80">
        <f t="shared" si="560"/>
        <v>0</v>
      </c>
      <c r="EF179" s="80">
        <f t="shared" si="560"/>
        <v>0</v>
      </c>
      <c r="EG179" s="80">
        <f t="shared" si="560"/>
        <v>1012</v>
      </c>
      <c r="EH179" s="80">
        <f t="shared" si="560"/>
        <v>0</v>
      </c>
      <c r="EI179" s="80">
        <f t="shared" si="560"/>
        <v>338324</v>
      </c>
      <c r="EJ179" s="80">
        <f t="shared" si="560"/>
        <v>342765</v>
      </c>
      <c r="EK179" s="80">
        <f t="shared" si="560"/>
        <v>7089</v>
      </c>
      <c r="EL179" s="80">
        <f t="shared" si="560"/>
        <v>641530</v>
      </c>
      <c r="EM179" s="80">
        <f t="shared" si="560"/>
        <v>27680</v>
      </c>
      <c r="EN179" s="80">
        <f t="shared" si="560"/>
        <v>0</v>
      </c>
      <c r="EO179" s="80">
        <f t="shared" si="560"/>
        <v>1329</v>
      </c>
      <c r="EP179" s="80">
        <f t="shared" si="560"/>
        <v>0</v>
      </c>
      <c r="EQ179" s="80">
        <f t="shared" si="560"/>
        <v>7477</v>
      </c>
      <c r="ER179" s="80">
        <f t="shared" si="560"/>
        <v>4365</v>
      </c>
      <c r="ES179" s="80">
        <f t="shared" si="560"/>
        <v>975</v>
      </c>
      <c r="ET179" s="80">
        <f t="shared" si="560"/>
        <v>0</v>
      </c>
      <c r="EU179" s="80">
        <f t="shared" si="560"/>
        <v>0</v>
      </c>
      <c r="EV179" s="80">
        <f t="shared" si="560"/>
        <v>0</v>
      </c>
      <c r="EW179" s="80">
        <f t="shared" si="560"/>
        <v>80678</v>
      </c>
      <c r="EX179" s="80">
        <f t="shared" si="560"/>
        <v>41922</v>
      </c>
      <c r="EY179" s="80">
        <f t="shared" si="560"/>
        <v>2133</v>
      </c>
      <c r="EZ179" s="80">
        <f t="shared" si="560"/>
        <v>0</v>
      </c>
      <c r="FA179" s="80">
        <f t="shared" si="560"/>
        <v>64818</v>
      </c>
      <c r="FB179" s="80">
        <f t="shared" si="560"/>
        <v>35627</v>
      </c>
      <c r="FC179" s="80">
        <f t="shared" si="560"/>
        <v>73174</v>
      </c>
      <c r="FD179" s="80">
        <f t="shared" si="560"/>
        <v>33132</v>
      </c>
      <c r="FE179" s="80">
        <f t="shared" si="560"/>
        <v>248186</v>
      </c>
      <c r="FF179" s="80">
        <f t="shared" si="560"/>
        <v>32879</v>
      </c>
      <c r="FG179" s="80">
        <f t="shared" si="560"/>
        <v>0</v>
      </c>
      <c r="FH179" s="80">
        <f t="shared" si="560"/>
        <v>33478</v>
      </c>
      <c r="FI179" s="80">
        <f t="shared" ref="FI179:HT179" si="561">ROUND(FI157*100,0)</f>
        <v>12325</v>
      </c>
      <c r="FJ179" s="80">
        <f t="shared" si="561"/>
        <v>0</v>
      </c>
      <c r="FK179" s="80">
        <f t="shared" si="561"/>
        <v>2529</v>
      </c>
      <c r="FL179" s="80">
        <f t="shared" si="561"/>
        <v>0</v>
      </c>
      <c r="FM179" s="80">
        <f t="shared" si="561"/>
        <v>0</v>
      </c>
      <c r="FN179" s="80">
        <f t="shared" si="561"/>
        <v>9743</v>
      </c>
      <c r="FO179" s="80">
        <f t="shared" si="561"/>
        <v>0</v>
      </c>
      <c r="FP179" s="80">
        <f t="shared" si="561"/>
        <v>28291</v>
      </c>
      <c r="FQ179" s="80">
        <f t="shared" si="561"/>
        <v>0</v>
      </c>
      <c r="FR179" s="80">
        <f t="shared" si="561"/>
        <v>0</v>
      </c>
      <c r="FS179" s="80">
        <f t="shared" si="561"/>
        <v>18701</v>
      </c>
      <c r="FT179" s="80">
        <f t="shared" si="561"/>
        <v>10790</v>
      </c>
      <c r="FU179" s="80">
        <f t="shared" si="561"/>
        <v>0</v>
      </c>
      <c r="FV179" s="80">
        <f t="shared" si="561"/>
        <v>0</v>
      </c>
      <c r="FW179" s="80">
        <f t="shared" si="561"/>
        <v>0</v>
      </c>
      <c r="FX179" s="80">
        <f t="shared" si="561"/>
        <v>5060</v>
      </c>
      <c r="FY179" s="80">
        <f t="shared" si="561"/>
        <v>7080</v>
      </c>
      <c r="FZ179" s="80">
        <f t="shared" si="561"/>
        <v>0</v>
      </c>
      <c r="GA179" s="80">
        <f t="shared" si="561"/>
        <v>0</v>
      </c>
      <c r="GB179" s="80">
        <f t="shared" si="561"/>
        <v>0</v>
      </c>
      <c r="GC179" s="80">
        <f t="shared" si="561"/>
        <v>12255</v>
      </c>
      <c r="GD179" s="80">
        <f t="shared" si="561"/>
        <v>9576</v>
      </c>
      <c r="GE179" s="80">
        <f t="shared" si="561"/>
        <v>0</v>
      </c>
      <c r="GF179" s="80">
        <f t="shared" si="561"/>
        <v>0</v>
      </c>
      <c r="GG179" s="80">
        <f t="shared" si="561"/>
        <v>0</v>
      </c>
      <c r="GH179" s="80">
        <f t="shared" si="561"/>
        <v>0</v>
      </c>
      <c r="GI179" s="80">
        <f t="shared" si="561"/>
        <v>4848</v>
      </c>
      <c r="GJ179" s="80">
        <f t="shared" si="561"/>
        <v>0</v>
      </c>
      <c r="GK179" s="80">
        <f t="shared" si="561"/>
        <v>0</v>
      </c>
      <c r="GL179" s="80">
        <f t="shared" si="561"/>
        <v>0</v>
      </c>
      <c r="GM179" s="80">
        <f t="shared" si="561"/>
        <v>0</v>
      </c>
      <c r="GN179" s="80">
        <f t="shared" si="561"/>
        <v>5204</v>
      </c>
      <c r="GO179" s="80">
        <f t="shared" si="561"/>
        <v>3349</v>
      </c>
      <c r="GP179" s="80">
        <f t="shared" si="561"/>
        <v>0</v>
      </c>
      <c r="GQ179" s="80">
        <f t="shared" si="561"/>
        <v>0</v>
      </c>
      <c r="GR179" s="80">
        <f t="shared" si="561"/>
        <v>5156</v>
      </c>
      <c r="GS179" s="80">
        <f t="shared" si="561"/>
        <v>0</v>
      </c>
      <c r="GT179" s="80">
        <f t="shared" si="561"/>
        <v>2794</v>
      </c>
      <c r="GU179" s="80">
        <f t="shared" si="561"/>
        <v>0</v>
      </c>
      <c r="GV179" s="80">
        <f t="shared" si="561"/>
        <v>3746</v>
      </c>
      <c r="GW179" s="80">
        <f t="shared" si="561"/>
        <v>0</v>
      </c>
      <c r="GX179" s="80">
        <f t="shared" si="561"/>
        <v>15301</v>
      </c>
      <c r="GY179" s="80">
        <f t="shared" si="561"/>
        <v>40835</v>
      </c>
      <c r="GZ179" s="80">
        <f t="shared" si="561"/>
        <v>3889</v>
      </c>
      <c r="HA179" s="80">
        <f t="shared" si="561"/>
        <v>0</v>
      </c>
      <c r="HB179" s="80">
        <f t="shared" si="561"/>
        <v>0</v>
      </c>
      <c r="HC179" s="80">
        <f t="shared" si="561"/>
        <v>0</v>
      </c>
      <c r="HD179" s="80">
        <f t="shared" si="561"/>
        <v>113078</v>
      </c>
      <c r="HE179" s="80">
        <f t="shared" si="561"/>
        <v>0</v>
      </c>
      <c r="HF179" s="80">
        <f t="shared" si="561"/>
        <v>0</v>
      </c>
      <c r="HG179" s="80">
        <f t="shared" si="561"/>
        <v>0</v>
      </c>
      <c r="HH179" s="80">
        <f t="shared" si="561"/>
        <v>0</v>
      </c>
      <c r="HI179" s="80">
        <f t="shared" si="561"/>
        <v>0</v>
      </c>
      <c r="HJ179" s="80">
        <f t="shared" si="561"/>
        <v>0</v>
      </c>
      <c r="HK179" s="80">
        <f t="shared" si="561"/>
        <v>58384</v>
      </c>
      <c r="HL179" s="80">
        <f t="shared" si="561"/>
        <v>0</v>
      </c>
      <c r="HM179" s="80">
        <f t="shared" si="561"/>
        <v>0</v>
      </c>
      <c r="HN179" s="80">
        <f t="shared" si="561"/>
        <v>0</v>
      </c>
      <c r="HO179" s="80">
        <f t="shared" si="561"/>
        <v>2210</v>
      </c>
      <c r="HP179" s="80">
        <f t="shared" si="561"/>
        <v>0</v>
      </c>
      <c r="HQ179" s="80">
        <f t="shared" si="561"/>
        <v>0</v>
      </c>
      <c r="HR179" s="80">
        <f t="shared" si="561"/>
        <v>126658</v>
      </c>
      <c r="HS179" s="80">
        <f t="shared" si="561"/>
        <v>0</v>
      </c>
      <c r="HT179" s="80">
        <f t="shared" si="561"/>
        <v>0</v>
      </c>
      <c r="HU179" s="80">
        <f t="shared" ref="HU179:KF179" si="562">ROUND(HU157*100,0)</f>
        <v>0</v>
      </c>
      <c r="HV179" s="80">
        <f t="shared" si="562"/>
        <v>0</v>
      </c>
      <c r="HW179" s="80">
        <f t="shared" si="562"/>
        <v>0</v>
      </c>
      <c r="HX179" s="80">
        <f t="shared" si="562"/>
        <v>0</v>
      </c>
      <c r="HY179" s="80">
        <f t="shared" si="562"/>
        <v>0</v>
      </c>
      <c r="HZ179" s="80">
        <f t="shared" si="562"/>
        <v>0</v>
      </c>
      <c r="IA179" s="80">
        <f t="shared" si="562"/>
        <v>0</v>
      </c>
      <c r="IB179" s="80">
        <f t="shared" si="562"/>
        <v>0</v>
      </c>
      <c r="IC179" s="80">
        <f t="shared" si="562"/>
        <v>20919</v>
      </c>
      <c r="ID179" s="80">
        <f t="shared" si="562"/>
        <v>0</v>
      </c>
      <c r="IE179" s="80">
        <f t="shared" si="562"/>
        <v>2071</v>
      </c>
      <c r="IF179" s="80">
        <f t="shared" si="562"/>
        <v>3727</v>
      </c>
      <c r="IG179" s="80">
        <f t="shared" si="562"/>
        <v>0</v>
      </c>
      <c r="IH179" s="80">
        <f t="shared" si="562"/>
        <v>0</v>
      </c>
      <c r="II179" s="80">
        <f t="shared" si="562"/>
        <v>0</v>
      </c>
      <c r="IJ179" s="80">
        <f t="shared" si="562"/>
        <v>0</v>
      </c>
      <c r="IK179" s="80">
        <f t="shared" si="562"/>
        <v>0</v>
      </c>
      <c r="IL179" s="80">
        <f t="shared" si="562"/>
        <v>0</v>
      </c>
      <c r="IM179" s="80">
        <f t="shared" si="562"/>
        <v>0</v>
      </c>
      <c r="IN179" s="80">
        <f t="shared" si="562"/>
        <v>15855</v>
      </c>
      <c r="IO179" s="80">
        <f t="shared" si="562"/>
        <v>0</v>
      </c>
      <c r="IP179" s="80">
        <f t="shared" si="562"/>
        <v>2764</v>
      </c>
      <c r="IQ179" s="80">
        <f t="shared" si="562"/>
        <v>4656</v>
      </c>
      <c r="IR179" s="80">
        <f t="shared" si="562"/>
        <v>0</v>
      </c>
      <c r="IS179" s="80">
        <f t="shared" si="562"/>
        <v>0</v>
      </c>
      <c r="IT179" s="80">
        <f t="shared" si="562"/>
        <v>7497</v>
      </c>
      <c r="IU179" s="80">
        <f t="shared" si="562"/>
        <v>785</v>
      </c>
      <c r="IV179" s="80">
        <f t="shared" si="562"/>
        <v>0</v>
      </c>
      <c r="IW179" s="80">
        <f t="shared" si="562"/>
        <v>0</v>
      </c>
      <c r="IX179" s="80">
        <f t="shared" si="562"/>
        <v>0</v>
      </c>
      <c r="IY179" s="80">
        <f t="shared" si="562"/>
        <v>0</v>
      </c>
      <c r="IZ179" s="80">
        <f t="shared" si="562"/>
        <v>0</v>
      </c>
      <c r="JA179" s="80">
        <f t="shared" si="562"/>
        <v>0</v>
      </c>
      <c r="JB179" s="80">
        <f t="shared" si="562"/>
        <v>0</v>
      </c>
      <c r="JC179" s="80">
        <f t="shared" si="562"/>
        <v>0</v>
      </c>
      <c r="JD179" s="80">
        <f t="shared" si="562"/>
        <v>4799</v>
      </c>
      <c r="JE179" s="80">
        <f t="shared" si="562"/>
        <v>0</v>
      </c>
      <c r="JF179" s="80">
        <f t="shared" si="562"/>
        <v>0</v>
      </c>
      <c r="JG179" s="80">
        <f t="shared" si="562"/>
        <v>0</v>
      </c>
      <c r="JH179" s="80">
        <f t="shared" si="562"/>
        <v>0</v>
      </c>
      <c r="JI179" s="80">
        <f t="shared" si="562"/>
        <v>95735</v>
      </c>
      <c r="JJ179" s="80">
        <f t="shared" si="562"/>
        <v>22104</v>
      </c>
      <c r="JK179" s="80">
        <f t="shared" si="562"/>
        <v>1879830</v>
      </c>
      <c r="JL179" s="80">
        <f t="shared" si="562"/>
        <v>135226</v>
      </c>
      <c r="JM179" s="80">
        <f t="shared" si="562"/>
        <v>0</v>
      </c>
      <c r="JN179" s="80">
        <f t="shared" si="562"/>
        <v>8886</v>
      </c>
      <c r="JO179" s="80">
        <f t="shared" si="562"/>
        <v>0</v>
      </c>
      <c r="JP179" s="80">
        <f t="shared" si="562"/>
        <v>16677</v>
      </c>
      <c r="JQ179" s="80">
        <f t="shared" si="562"/>
        <v>0</v>
      </c>
      <c r="JR179" s="80">
        <f t="shared" si="562"/>
        <v>223937</v>
      </c>
      <c r="JS179" s="80">
        <f t="shared" si="562"/>
        <v>1476</v>
      </c>
      <c r="JT179" s="80">
        <f t="shared" si="562"/>
        <v>0</v>
      </c>
      <c r="JU179" s="80">
        <f t="shared" si="562"/>
        <v>141792</v>
      </c>
      <c r="JV179" s="80">
        <f t="shared" si="562"/>
        <v>105163</v>
      </c>
      <c r="JW179" s="80">
        <f t="shared" si="562"/>
        <v>26532</v>
      </c>
      <c r="JX179" s="80">
        <f t="shared" si="562"/>
        <v>3799</v>
      </c>
      <c r="JY179" s="80">
        <f t="shared" si="562"/>
        <v>0</v>
      </c>
      <c r="JZ179" s="80">
        <f t="shared" si="562"/>
        <v>844127</v>
      </c>
      <c r="KA179" s="80">
        <f t="shared" si="562"/>
        <v>0</v>
      </c>
      <c r="KB179" s="80">
        <f t="shared" si="562"/>
        <v>0</v>
      </c>
      <c r="KC179" s="80">
        <f t="shared" si="562"/>
        <v>0</v>
      </c>
      <c r="KD179" s="80">
        <f t="shared" si="562"/>
        <v>0</v>
      </c>
      <c r="KE179" s="80">
        <f t="shared" si="562"/>
        <v>0</v>
      </c>
      <c r="KF179" s="80">
        <f t="shared" si="562"/>
        <v>0</v>
      </c>
      <c r="KG179" s="80">
        <f t="shared" ref="KG179:KR179" si="563">ROUND(KG157*100,0)</f>
        <v>0</v>
      </c>
      <c r="KH179" s="80">
        <f t="shared" si="563"/>
        <v>180350</v>
      </c>
      <c r="KI179" s="80">
        <f t="shared" si="563"/>
        <v>0</v>
      </c>
      <c r="KJ179" s="80">
        <f t="shared" si="563"/>
        <v>0</v>
      </c>
      <c r="KK179" s="80">
        <f t="shared" si="563"/>
        <v>186258</v>
      </c>
      <c r="KL179" s="80">
        <f t="shared" si="563"/>
        <v>0</v>
      </c>
      <c r="KM179" s="80">
        <f t="shared" si="563"/>
        <v>0</v>
      </c>
      <c r="KN179" s="80">
        <f t="shared" si="563"/>
        <v>0</v>
      </c>
      <c r="KO179" s="80">
        <f t="shared" si="563"/>
        <v>0</v>
      </c>
      <c r="KP179" s="80">
        <f t="shared" si="563"/>
        <v>0</v>
      </c>
      <c r="KQ179" s="80">
        <f t="shared" si="563"/>
        <v>0</v>
      </c>
      <c r="KR179" s="80">
        <f t="shared" si="563"/>
        <v>13755</v>
      </c>
    </row>
    <row r="180" spans="32:304" x14ac:dyDescent="0.15">
      <c r="AF180" s="78"/>
      <c r="AG180" s="78"/>
      <c r="CU180" s="82" t="s">
        <v>371</v>
      </c>
      <c r="CV180" s="83" t="s">
        <v>30</v>
      </c>
      <c r="CW180" s="80">
        <f t="shared" ref="CW180:FH180" si="564">ROUND(CW158*100,0)</f>
        <v>80918</v>
      </c>
      <c r="CX180" s="80">
        <f t="shared" si="564"/>
        <v>0</v>
      </c>
      <c r="CY180" s="80">
        <f t="shared" si="564"/>
        <v>37229</v>
      </c>
      <c r="CZ180" s="80">
        <f t="shared" si="564"/>
        <v>5159</v>
      </c>
      <c r="DA180" s="80">
        <f t="shared" si="564"/>
        <v>86572</v>
      </c>
      <c r="DB180" s="80">
        <f t="shared" si="564"/>
        <v>17430</v>
      </c>
      <c r="DC180" s="80">
        <f t="shared" si="564"/>
        <v>0</v>
      </c>
      <c r="DD180" s="80">
        <f t="shared" si="564"/>
        <v>1598</v>
      </c>
      <c r="DE180" s="80">
        <f t="shared" si="564"/>
        <v>2102</v>
      </c>
      <c r="DF180" s="80">
        <f t="shared" si="564"/>
        <v>0</v>
      </c>
      <c r="DG180" s="80">
        <f t="shared" si="564"/>
        <v>0</v>
      </c>
      <c r="DH180" s="80">
        <f t="shared" si="564"/>
        <v>48458</v>
      </c>
      <c r="DI180" s="80">
        <f t="shared" si="564"/>
        <v>19517</v>
      </c>
      <c r="DJ180" s="80">
        <f t="shared" si="564"/>
        <v>0</v>
      </c>
      <c r="DK180" s="80">
        <f t="shared" si="564"/>
        <v>2642</v>
      </c>
      <c r="DL180" s="80">
        <f t="shared" si="564"/>
        <v>0</v>
      </c>
      <c r="DM180" s="80">
        <f t="shared" si="564"/>
        <v>134645</v>
      </c>
      <c r="DN180" s="80">
        <f t="shared" si="564"/>
        <v>511329</v>
      </c>
      <c r="DO180" s="80">
        <f t="shared" si="564"/>
        <v>4447</v>
      </c>
      <c r="DP180" s="80">
        <f t="shared" si="564"/>
        <v>0</v>
      </c>
      <c r="DQ180" s="80">
        <f t="shared" si="564"/>
        <v>148336</v>
      </c>
      <c r="DR180" s="80">
        <f t="shared" si="564"/>
        <v>16965</v>
      </c>
      <c r="DS180" s="80">
        <f t="shared" si="564"/>
        <v>7745</v>
      </c>
      <c r="DT180" s="80">
        <f t="shared" si="564"/>
        <v>1539659</v>
      </c>
      <c r="DU180" s="80">
        <f t="shared" si="564"/>
        <v>62048</v>
      </c>
      <c r="DV180" s="80">
        <f t="shared" si="564"/>
        <v>5641</v>
      </c>
      <c r="DW180" s="80">
        <f t="shared" si="564"/>
        <v>3223</v>
      </c>
      <c r="DX180" s="80">
        <f t="shared" si="564"/>
        <v>0</v>
      </c>
      <c r="DY180" s="80">
        <f t="shared" si="564"/>
        <v>61734</v>
      </c>
      <c r="DZ180" s="80">
        <f t="shared" si="564"/>
        <v>21024</v>
      </c>
      <c r="EA180" s="80">
        <f t="shared" si="564"/>
        <v>32530</v>
      </c>
      <c r="EB180" s="80">
        <f t="shared" si="564"/>
        <v>2626</v>
      </c>
      <c r="EC180" s="80">
        <f t="shared" si="564"/>
        <v>80661</v>
      </c>
      <c r="ED180" s="80">
        <f t="shared" si="564"/>
        <v>384770</v>
      </c>
      <c r="EE180" s="80">
        <f t="shared" si="564"/>
        <v>1071989</v>
      </c>
      <c r="EF180" s="80">
        <f t="shared" si="564"/>
        <v>68904</v>
      </c>
      <c r="EG180" s="80">
        <f t="shared" si="564"/>
        <v>7793</v>
      </c>
      <c r="EH180" s="80">
        <f t="shared" si="564"/>
        <v>0</v>
      </c>
      <c r="EI180" s="80">
        <f t="shared" si="564"/>
        <v>155661</v>
      </c>
      <c r="EJ180" s="80">
        <f t="shared" si="564"/>
        <v>60350</v>
      </c>
      <c r="EK180" s="80">
        <f t="shared" si="564"/>
        <v>94603</v>
      </c>
      <c r="EL180" s="80">
        <f t="shared" si="564"/>
        <v>2214491</v>
      </c>
      <c r="EM180" s="80">
        <f t="shared" si="564"/>
        <v>111866</v>
      </c>
      <c r="EN180" s="80">
        <f t="shared" si="564"/>
        <v>131994</v>
      </c>
      <c r="EO180" s="80">
        <f t="shared" si="564"/>
        <v>0</v>
      </c>
      <c r="EP180" s="80">
        <f t="shared" si="564"/>
        <v>0</v>
      </c>
      <c r="EQ180" s="80">
        <f t="shared" si="564"/>
        <v>31189</v>
      </c>
      <c r="ER180" s="80">
        <f t="shared" si="564"/>
        <v>24527</v>
      </c>
      <c r="ES180" s="80">
        <f t="shared" si="564"/>
        <v>52147</v>
      </c>
      <c r="ET180" s="80">
        <f t="shared" si="564"/>
        <v>132824</v>
      </c>
      <c r="EU180" s="80">
        <f t="shared" si="564"/>
        <v>148834</v>
      </c>
      <c r="EV180" s="80">
        <f t="shared" si="564"/>
        <v>8683</v>
      </c>
      <c r="EW180" s="80">
        <f t="shared" si="564"/>
        <v>131066</v>
      </c>
      <c r="EX180" s="80">
        <f t="shared" si="564"/>
        <v>55505</v>
      </c>
      <c r="EY180" s="80">
        <f t="shared" si="564"/>
        <v>12227</v>
      </c>
      <c r="EZ180" s="80">
        <f t="shared" si="564"/>
        <v>331533</v>
      </c>
      <c r="FA180" s="80">
        <f t="shared" si="564"/>
        <v>74165</v>
      </c>
      <c r="FB180" s="80">
        <f t="shared" si="564"/>
        <v>13825</v>
      </c>
      <c r="FC180" s="80">
        <f t="shared" si="564"/>
        <v>136587</v>
      </c>
      <c r="FD180" s="80">
        <f t="shared" si="564"/>
        <v>557987</v>
      </c>
      <c r="FE180" s="80">
        <f t="shared" si="564"/>
        <v>177781</v>
      </c>
      <c r="FF180" s="80">
        <f t="shared" si="564"/>
        <v>334833</v>
      </c>
      <c r="FG180" s="80">
        <f t="shared" si="564"/>
        <v>24492</v>
      </c>
      <c r="FH180" s="80">
        <f t="shared" si="564"/>
        <v>340085</v>
      </c>
      <c r="FI180" s="80">
        <f t="shared" ref="FI180:HT180" si="565">ROUND(FI158*100,0)</f>
        <v>591105</v>
      </c>
      <c r="FJ180" s="80">
        <f t="shared" si="565"/>
        <v>33456</v>
      </c>
      <c r="FK180" s="80">
        <f t="shared" si="565"/>
        <v>755985</v>
      </c>
      <c r="FL180" s="80">
        <f t="shared" si="565"/>
        <v>15574</v>
      </c>
      <c r="FM180" s="80">
        <f t="shared" si="565"/>
        <v>2984</v>
      </c>
      <c r="FN180" s="80">
        <f t="shared" si="565"/>
        <v>79982</v>
      </c>
      <c r="FO180" s="80">
        <f t="shared" si="565"/>
        <v>1284</v>
      </c>
      <c r="FP180" s="80">
        <f t="shared" si="565"/>
        <v>61490</v>
      </c>
      <c r="FQ180" s="80">
        <f t="shared" si="565"/>
        <v>14426</v>
      </c>
      <c r="FR180" s="80">
        <f t="shared" si="565"/>
        <v>225454</v>
      </c>
      <c r="FS180" s="80">
        <f t="shared" si="565"/>
        <v>98594</v>
      </c>
      <c r="FT180" s="80">
        <f t="shared" si="565"/>
        <v>350951</v>
      </c>
      <c r="FU180" s="80">
        <f t="shared" si="565"/>
        <v>0</v>
      </c>
      <c r="FV180" s="80">
        <f t="shared" si="565"/>
        <v>24725</v>
      </c>
      <c r="FW180" s="80">
        <f t="shared" si="565"/>
        <v>0</v>
      </c>
      <c r="FX180" s="80">
        <f t="shared" si="565"/>
        <v>260105</v>
      </c>
      <c r="FY180" s="80">
        <f t="shared" si="565"/>
        <v>82655</v>
      </c>
      <c r="FZ180" s="80">
        <f t="shared" si="565"/>
        <v>6498</v>
      </c>
      <c r="GA180" s="80">
        <f t="shared" si="565"/>
        <v>8526</v>
      </c>
      <c r="GB180" s="80">
        <f t="shared" si="565"/>
        <v>0</v>
      </c>
      <c r="GC180" s="80">
        <f t="shared" si="565"/>
        <v>48745</v>
      </c>
      <c r="GD180" s="80">
        <f t="shared" si="565"/>
        <v>236818</v>
      </c>
      <c r="GE180" s="80">
        <f t="shared" si="565"/>
        <v>14352</v>
      </c>
      <c r="GF180" s="80">
        <f t="shared" si="565"/>
        <v>5146</v>
      </c>
      <c r="GG180" s="80">
        <f t="shared" si="565"/>
        <v>4833</v>
      </c>
      <c r="GH180" s="80">
        <f t="shared" si="565"/>
        <v>4887</v>
      </c>
      <c r="GI180" s="80">
        <f t="shared" si="565"/>
        <v>12014</v>
      </c>
      <c r="GJ180" s="80">
        <f t="shared" si="565"/>
        <v>0</v>
      </c>
      <c r="GK180" s="80">
        <f t="shared" si="565"/>
        <v>2297</v>
      </c>
      <c r="GL180" s="80">
        <f t="shared" si="565"/>
        <v>103785</v>
      </c>
      <c r="GM180" s="80">
        <f t="shared" si="565"/>
        <v>69904</v>
      </c>
      <c r="GN180" s="80">
        <f t="shared" si="565"/>
        <v>209506</v>
      </c>
      <c r="GO180" s="80">
        <f t="shared" si="565"/>
        <v>14479</v>
      </c>
      <c r="GP180" s="80">
        <f t="shared" si="565"/>
        <v>86806</v>
      </c>
      <c r="GQ180" s="80">
        <f t="shared" si="565"/>
        <v>8363</v>
      </c>
      <c r="GR180" s="80">
        <f t="shared" si="565"/>
        <v>41379</v>
      </c>
      <c r="GS180" s="80">
        <f t="shared" si="565"/>
        <v>10948</v>
      </c>
      <c r="GT180" s="80">
        <f t="shared" si="565"/>
        <v>205471</v>
      </c>
      <c r="GU180" s="80">
        <f t="shared" si="565"/>
        <v>282848</v>
      </c>
      <c r="GV180" s="80">
        <f t="shared" si="565"/>
        <v>29096</v>
      </c>
      <c r="GW180" s="80">
        <f t="shared" si="565"/>
        <v>0</v>
      </c>
      <c r="GX180" s="80">
        <f t="shared" si="565"/>
        <v>561228</v>
      </c>
      <c r="GY180" s="80">
        <f t="shared" si="565"/>
        <v>1181426</v>
      </c>
      <c r="GZ180" s="80">
        <f t="shared" si="565"/>
        <v>0</v>
      </c>
      <c r="HA180" s="80">
        <f t="shared" si="565"/>
        <v>3738</v>
      </c>
      <c r="HB180" s="80">
        <f t="shared" si="565"/>
        <v>543</v>
      </c>
      <c r="HC180" s="80">
        <f t="shared" si="565"/>
        <v>1728</v>
      </c>
      <c r="HD180" s="80">
        <f t="shared" si="565"/>
        <v>1252020</v>
      </c>
      <c r="HE180" s="80">
        <f t="shared" si="565"/>
        <v>112670</v>
      </c>
      <c r="HF180" s="80">
        <f t="shared" si="565"/>
        <v>28514</v>
      </c>
      <c r="HG180" s="80">
        <f t="shared" si="565"/>
        <v>10964</v>
      </c>
      <c r="HH180" s="80">
        <f t="shared" si="565"/>
        <v>69978</v>
      </c>
      <c r="HI180" s="80">
        <f t="shared" si="565"/>
        <v>41423</v>
      </c>
      <c r="HJ180" s="80">
        <f t="shared" si="565"/>
        <v>0</v>
      </c>
      <c r="HK180" s="80">
        <f t="shared" si="565"/>
        <v>789315</v>
      </c>
      <c r="HL180" s="80">
        <f t="shared" si="565"/>
        <v>16193</v>
      </c>
      <c r="HM180" s="80">
        <f t="shared" si="565"/>
        <v>1199</v>
      </c>
      <c r="HN180" s="80">
        <f t="shared" si="565"/>
        <v>23260</v>
      </c>
      <c r="HO180" s="80">
        <f t="shared" si="565"/>
        <v>8075</v>
      </c>
      <c r="HP180" s="80">
        <f t="shared" si="565"/>
        <v>228984</v>
      </c>
      <c r="HQ180" s="80">
        <f t="shared" si="565"/>
        <v>563141</v>
      </c>
      <c r="HR180" s="80">
        <f t="shared" si="565"/>
        <v>48636</v>
      </c>
      <c r="HS180" s="80">
        <f t="shared" si="565"/>
        <v>81189</v>
      </c>
      <c r="HT180" s="80">
        <f t="shared" si="565"/>
        <v>116915</v>
      </c>
      <c r="HU180" s="80">
        <f t="shared" ref="HU180:KF180" si="566">ROUND(HU158*100,0)</f>
        <v>3185</v>
      </c>
      <c r="HV180" s="80">
        <f t="shared" si="566"/>
        <v>5510</v>
      </c>
      <c r="HW180" s="80">
        <f t="shared" si="566"/>
        <v>4645</v>
      </c>
      <c r="HX180" s="80">
        <f t="shared" si="566"/>
        <v>13637</v>
      </c>
      <c r="HY180" s="80">
        <f t="shared" si="566"/>
        <v>8509</v>
      </c>
      <c r="HZ180" s="80">
        <f t="shared" si="566"/>
        <v>887</v>
      </c>
      <c r="IA180" s="80">
        <f t="shared" si="566"/>
        <v>2514</v>
      </c>
      <c r="IB180" s="80">
        <f t="shared" si="566"/>
        <v>37144</v>
      </c>
      <c r="IC180" s="80">
        <f t="shared" si="566"/>
        <v>711728</v>
      </c>
      <c r="ID180" s="80">
        <f t="shared" si="566"/>
        <v>38316</v>
      </c>
      <c r="IE180" s="80">
        <f t="shared" si="566"/>
        <v>26616</v>
      </c>
      <c r="IF180" s="80">
        <f t="shared" si="566"/>
        <v>171819</v>
      </c>
      <c r="IG180" s="80">
        <f t="shared" si="566"/>
        <v>156847</v>
      </c>
      <c r="IH180" s="80">
        <f t="shared" si="566"/>
        <v>21937</v>
      </c>
      <c r="II180" s="80">
        <f t="shared" si="566"/>
        <v>1910</v>
      </c>
      <c r="IJ180" s="80">
        <f t="shared" si="566"/>
        <v>13077</v>
      </c>
      <c r="IK180" s="80">
        <f t="shared" si="566"/>
        <v>175614</v>
      </c>
      <c r="IL180" s="80">
        <f t="shared" si="566"/>
        <v>193096</v>
      </c>
      <c r="IM180" s="80">
        <f t="shared" si="566"/>
        <v>206</v>
      </c>
      <c r="IN180" s="80">
        <f t="shared" si="566"/>
        <v>90598</v>
      </c>
      <c r="IO180" s="80">
        <f t="shared" si="566"/>
        <v>21594</v>
      </c>
      <c r="IP180" s="80">
        <f t="shared" si="566"/>
        <v>97988</v>
      </c>
      <c r="IQ180" s="80">
        <f t="shared" si="566"/>
        <v>231033</v>
      </c>
      <c r="IR180" s="80">
        <f t="shared" si="566"/>
        <v>564972</v>
      </c>
      <c r="IS180" s="80">
        <f t="shared" si="566"/>
        <v>307087</v>
      </c>
      <c r="IT180" s="80">
        <f t="shared" si="566"/>
        <v>788361</v>
      </c>
      <c r="IU180" s="80">
        <f t="shared" si="566"/>
        <v>29427</v>
      </c>
      <c r="IV180" s="80">
        <f t="shared" si="566"/>
        <v>27380</v>
      </c>
      <c r="IW180" s="80">
        <f t="shared" si="566"/>
        <v>719</v>
      </c>
      <c r="IX180" s="80">
        <f t="shared" si="566"/>
        <v>14002</v>
      </c>
      <c r="IY180" s="80">
        <f t="shared" si="566"/>
        <v>11033</v>
      </c>
      <c r="IZ180" s="80">
        <f t="shared" si="566"/>
        <v>23132</v>
      </c>
      <c r="JA180" s="80">
        <f t="shared" si="566"/>
        <v>28761</v>
      </c>
      <c r="JB180" s="80">
        <f t="shared" si="566"/>
        <v>861449</v>
      </c>
      <c r="JC180" s="80">
        <f t="shared" si="566"/>
        <v>3266</v>
      </c>
      <c r="JD180" s="80">
        <f t="shared" si="566"/>
        <v>54784</v>
      </c>
      <c r="JE180" s="80">
        <f t="shared" si="566"/>
        <v>19212</v>
      </c>
      <c r="JF180" s="80">
        <f t="shared" si="566"/>
        <v>3827</v>
      </c>
      <c r="JG180" s="80">
        <f t="shared" si="566"/>
        <v>19217</v>
      </c>
      <c r="JH180" s="80">
        <f t="shared" si="566"/>
        <v>0</v>
      </c>
      <c r="JI180" s="80">
        <f t="shared" si="566"/>
        <v>35904</v>
      </c>
      <c r="JJ180" s="80">
        <f t="shared" si="566"/>
        <v>187949</v>
      </c>
      <c r="JK180" s="80">
        <f t="shared" si="566"/>
        <v>1148354</v>
      </c>
      <c r="JL180" s="80">
        <f t="shared" si="566"/>
        <v>83144</v>
      </c>
      <c r="JM180" s="80">
        <f t="shared" si="566"/>
        <v>1302</v>
      </c>
      <c r="JN180" s="80">
        <f t="shared" si="566"/>
        <v>19169</v>
      </c>
      <c r="JO180" s="80">
        <f t="shared" si="566"/>
        <v>14779</v>
      </c>
      <c r="JP180" s="80">
        <f t="shared" si="566"/>
        <v>36676</v>
      </c>
      <c r="JQ180" s="80">
        <f t="shared" si="566"/>
        <v>42802</v>
      </c>
      <c r="JR180" s="80">
        <f t="shared" si="566"/>
        <v>24836</v>
      </c>
      <c r="JS180" s="80">
        <f t="shared" si="566"/>
        <v>34510</v>
      </c>
      <c r="JT180" s="80">
        <f t="shared" si="566"/>
        <v>6414</v>
      </c>
      <c r="JU180" s="80">
        <f t="shared" si="566"/>
        <v>65114</v>
      </c>
      <c r="JV180" s="80">
        <f t="shared" si="566"/>
        <v>92832</v>
      </c>
      <c r="JW180" s="80">
        <f t="shared" si="566"/>
        <v>299501</v>
      </c>
      <c r="JX180" s="80">
        <f t="shared" si="566"/>
        <v>304058</v>
      </c>
      <c r="JY180" s="80">
        <f t="shared" si="566"/>
        <v>2788</v>
      </c>
      <c r="JZ180" s="80">
        <f t="shared" si="566"/>
        <v>1759194</v>
      </c>
      <c r="KA180" s="80">
        <f t="shared" si="566"/>
        <v>0</v>
      </c>
      <c r="KB180" s="80">
        <f t="shared" si="566"/>
        <v>1846</v>
      </c>
      <c r="KC180" s="80">
        <f t="shared" si="566"/>
        <v>16246</v>
      </c>
      <c r="KD180" s="80">
        <f t="shared" si="566"/>
        <v>9508</v>
      </c>
      <c r="KE180" s="80">
        <f t="shared" si="566"/>
        <v>8942</v>
      </c>
      <c r="KF180" s="80">
        <f t="shared" si="566"/>
        <v>0</v>
      </c>
      <c r="KG180" s="80">
        <f t="shared" ref="KG180:KR180" si="567">ROUND(KG158*100,0)</f>
        <v>10597</v>
      </c>
      <c r="KH180" s="80">
        <f t="shared" si="567"/>
        <v>292416</v>
      </c>
      <c r="KI180" s="80">
        <f t="shared" si="567"/>
        <v>68414</v>
      </c>
      <c r="KJ180" s="80">
        <f t="shared" si="567"/>
        <v>318141</v>
      </c>
      <c r="KK180" s="80">
        <f t="shared" si="567"/>
        <v>2579053</v>
      </c>
      <c r="KL180" s="80">
        <f t="shared" si="567"/>
        <v>297483</v>
      </c>
      <c r="KM180" s="80">
        <f t="shared" si="567"/>
        <v>343</v>
      </c>
      <c r="KN180" s="80">
        <f t="shared" si="567"/>
        <v>0</v>
      </c>
      <c r="KO180" s="80">
        <f t="shared" si="567"/>
        <v>44673</v>
      </c>
      <c r="KP180" s="80">
        <f t="shared" si="567"/>
        <v>11037</v>
      </c>
      <c r="KQ180" s="80">
        <f t="shared" si="567"/>
        <v>6832</v>
      </c>
      <c r="KR180" s="80">
        <f t="shared" si="567"/>
        <v>30377</v>
      </c>
    </row>
    <row r="181" spans="32:304" x14ac:dyDescent="0.15">
      <c r="AF181" s="78"/>
      <c r="AG181" s="78"/>
      <c r="CU181" s="82" t="s">
        <v>370</v>
      </c>
      <c r="CV181" s="83" t="s">
        <v>31</v>
      </c>
      <c r="CW181" s="80">
        <f t="shared" ref="CW181:FH181" si="568">ROUND(CW159*100,0)</f>
        <v>32499</v>
      </c>
      <c r="CX181" s="80">
        <f t="shared" si="568"/>
        <v>7042</v>
      </c>
      <c r="CY181" s="80">
        <f t="shared" si="568"/>
        <v>0</v>
      </c>
      <c r="CZ181" s="80">
        <f t="shared" si="568"/>
        <v>0</v>
      </c>
      <c r="DA181" s="80">
        <f t="shared" si="568"/>
        <v>9738</v>
      </c>
      <c r="DB181" s="80">
        <f t="shared" si="568"/>
        <v>6799</v>
      </c>
      <c r="DC181" s="80">
        <f t="shared" si="568"/>
        <v>0</v>
      </c>
      <c r="DD181" s="80">
        <f t="shared" si="568"/>
        <v>0</v>
      </c>
      <c r="DE181" s="80">
        <f t="shared" si="568"/>
        <v>0</v>
      </c>
      <c r="DF181" s="80">
        <f t="shared" si="568"/>
        <v>0</v>
      </c>
      <c r="DG181" s="80">
        <f t="shared" si="568"/>
        <v>0</v>
      </c>
      <c r="DH181" s="80">
        <f t="shared" si="568"/>
        <v>0</v>
      </c>
      <c r="DI181" s="80">
        <f t="shared" si="568"/>
        <v>28601</v>
      </c>
      <c r="DJ181" s="80">
        <f t="shared" si="568"/>
        <v>0</v>
      </c>
      <c r="DK181" s="80">
        <f t="shared" si="568"/>
        <v>0</v>
      </c>
      <c r="DL181" s="80">
        <f t="shared" si="568"/>
        <v>0</v>
      </c>
      <c r="DM181" s="80">
        <f t="shared" si="568"/>
        <v>3061</v>
      </c>
      <c r="DN181" s="80">
        <f t="shared" si="568"/>
        <v>2345648</v>
      </c>
      <c r="DO181" s="80">
        <f t="shared" si="568"/>
        <v>0</v>
      </c>
      <c r="DP181" s="80">
        <f t="shared" si="568"/>
        <v>0</v>
      </c>
      <c r="DQ181" s="80">
        <f t="shared" si="568"/>
        <v>666</v>
      </c>
      <c r="DR181" s="80">
        <f t="shared" si="568"/>
        <v>3834</v>
      </c>
      <c r="DS181" s="80">
        <f t="shared" si="568"/>
        <v>530</v>
      </c>
      <c r="DT181" s="80">
        <f t="shared" si="568"/>
        <v>261090</v>
      </c>
      <c r="DU181" s="80">
        <f t="shared" si="568"/>
        <v>0</v>
      </c>
      <c r="DV181" s="80">
        <f t="shared" si="568"/>
        <v>0</v>
      </c>
      <c r="DW181" s="80">
        <f t="shared" si="568"/>
        <v>63803</v>
      </c>
      <c r="DX181" s="80">
        <f t="shared" si="568"/>
        <v>45166</v>
      </c>
      <c r="DY181" s="80">
        <f t="shared" si="568"/>
        <v>19462</v>
      </c>
      <c r="DZ181" s="80">
        <f t="shared" si="568"/>
        <v>0</v>
      </c>
      <c r="EA181" s="80">
        <f t="shared" si="568"/>
        <v>0</v>
      </c>
      <c r="EB181" s="80">
        <f t="shared" si="568"/>
        <v>0</v>
      </c>
      <c r="EC181" s="80">
        <f t="shared" si="568"/>
        <v>22439</v>
      </c>
      <c r="ED181" s="80">
        <f t="shared" si="568"/>
        <v>22058</v>
      </c>
      <c r="EE181" s="80">
        <f t="shared" si="568"/>
        <v>0</v>
      </c>
      <c r="EF181" s="80">
        <f t="shared" si="568"/>
        <v>0</v>
      </c>
      <c r="EG181" s="80">
        <f t="shared" si="568"/>
        <v>0</v>
      </c>
      <c r="EH181" s="80">
        <f t="shared" si="568"/>
        <v>0</v>
      </c>
      <c r="EI181" s="80">
        <f t="shared" si="568"/>
        <v>53608</v>
      </c>
      <c r="EJ181" s="80">
        <f t="shared" si="568"/>
        <v>51783</v>
      </c>
      <c r="EK181" s="80">
        <f t="shared" si="568"/>
        <v>126378</v>
      </c>
      <c r="EL181" s="80">
        <f t="shared" si="568"/>
        <v>0</v>
      </c>
      <c r="EM181" s="80">
        <f t="shared" si="568"/>
        <v>0</v>
      </c>
      <c r="EN181" s="80">
        <f t="shared" si="568"/>
        <v>0</v>
      </c>
      <c r="EO181" s="80">
        <f t="shared" si="568"/>
        <v>28150</v>
      </c>
      <c r="EP181" s="80">
        <f t="shared" si="568"/>
        <v>0</v>
      </c>
      <c r="EQ181" s="80">
        <f t="shared" si="568"/>
        <v>49496</v>
      </c>
      <c r="ER181" s="80">
        <f t="shared" si="568"/>
        <v>0</v>
      </c>
      <c r="ES181" s="80">
        <f t="shared" si="568"/>
        <v>755</v>
      </c>
      <c r="ET181" s="80">
        <f t="shared" si="568"/>
        <v>0</v>
      </c>
      <c r="EU181" s="80">
        <f t="shared" si="568"/>
        <v>5364</v>
      </c>
      <c r="EV181" s="80">
        <f t="shared" si="568"/>
        <v>3304</v>
      </c>
      <c r="EW181" s="80">
        <f t="shared" si="568"/>
        <v>37647</v>
      </c>
      <c r="EX181" s="80">
        <f t="shared" si="568"/>
        <v>62859</v>
      </c>
      <c r="EY181" s="80">
        <f t="shared" si="568"/>
        <v>16676</v>
      </c>
      <c r="EZ181" s="80">
        <f t="shared" si="568"/>
        <v>162345</v>
      </c>
      <c r="FA181" s="80">
        <f t="shared" si="568"/>
        <v>2102</v>
      </c>
      <c r="FB181" s="80">
        <f t="shared" si="568"/>
        <v>5459</v>
      </c>
      <c r="FC181" s="80">
        <f t="shared" si="568"/>
        <v>0</v>
      </c>
      <c r="FD181" s="80">
        <f t="shared" si="568"/>
        <v>13508</v>
      </c>
      <c r="FE181" s="80">
        <f t="shared" si="568"/>
        <v>162907</v>
      </c>
      <c r="FF181" s="80">
        <f t="shared" si="568"/>
        <v>0</v>
      </c>
      <c r="FG181" s="80">
        <f t="shared" si="568"/>
        <v>0</v>
      </c>
      <c r="FH181" s="80">
        <f t="shared" si="568"/>
        <v>151551</v>
      </c>
      <c r="FI181" s="80">
        <f t="shared" ref="FI181:HT181" si="569">ROUND(FI159*100,0)</f>
        <v>1800</v>
      </c>
      <c r="FJ181" s="80">
        <f t="shared" si="569"/>
        <v>513</v>
      </c>
      <c r="FK181" s="80">
        <f t="shared" si="569"/>
        <v>74504</v>
      </c>
      <c r="FL181" s="80">
        <f t="shared" si="569"/>
        <v>0</v>
      </c>
      <c r="FM181" s="80">
        <f t="shared" si="569"/>
        <v>0</v>
      </c>
      <c r="FN181" s="80">
        <f t="shared" si="569"/>
        <v>0</v>
      </c>
      <c r="FO181" s="80">
        <f t="shared" si="569"/>
        <v>0</v>
      </c>
      <c r="FP181" s="80">
        <f t="shared" si="569"/>
        <v>0</v>
      </c>
      <c r="FQ181" s="80">
        <f t="shared" si="569"/>
        <v>3264</v>
      </c>
      <c r="FR181" s="80">
        <f t="shared" si="569"/>
        <v>0</v>
      </c>
      <c r="FS181" s="80">
        <f t="shared" si="569"/>
        <v>9868</v>
      </c>
      <c r="FT181" s="80">
        <f t="shared" si="569"/>
        <v>166350</v>
      </c>
      <c r="FU181" s="80">
        <f t="shared" si="569"/>
        <v>0</v>
      </c>
      <c r="FV181" s="80">
        <f t="shared" si="569"/>
        <v>0</v>
      </c>
      <c r="FW181" s="80">
        <f t="shared" si="569"/>
        <v>0</v>
      </c>
      <c r="FX181" s="80">
        <f t="shared" si="569"/>
        <v>1051</v>
      </c>
      <c r="FY181" s="80">
        <f t="shared" si="569"/>
        <v>0</v>
      </c>
      <c r="FZ181" s="80">
        <f t="shared" si="569"/>
        <v>77186</v>
      </c>
      <c r="GA181" s="80">
        <f t="shared" si="569"/>
        <v>0</v>
      </c>
      <c r="GB181" s="80">
        <f t="shared" si="569"/>
        <v>0</v>
      </c>
      <c r="GC181" s="80">
        <f t="shared" si="569"/>
        <v>14137</v>
      </c>
      <c r="GD181" s="80">
        <f t="shared" si="569"/>
        <v>316346</v>
      </c>
      <c r="GE181" s="80">
        <f t="shared" si="569"/>
        <v>5693</v>
      </c>
      <c r="GF181" s="80">
        <f t="shared" si="569"/>
        <v>0</v>
      </c>
      <c r="GG181" s="80">
        <f t="shared" si="569"/>
        <v>8324</v>
      </c>
      <c r="GH181" s="80">
        <f t="shared" si="569"/>
        <v>16307</v>
      </c>
      <c r="GI181" s="80">
        <f t="shared" si="569"/>
        <v>73449</v>
      </c>
      <c r="GJ181" s="80">
        <f t="shared" si="569"/>
        <v>10589</v>
      </c>
      <c r="GK181" s="80">
        <f t="shared" si="569"/>
        <v>4797</v>
      </c>
      <c r="GL181" s="80">
        <f t="shared" si="569"/>
        <v>1025</v>
      </c>
      <c r="GM181" s="80">
        <f t="shared" si="569"/>
        <v>34211</v>
      </c>
      <c r="GN181" s="80">
        <f t="shared" si="569"/>
        <v>0</v>
      </c>
      <c r="GO181" s="80">
        <f t="shared" si="569"/>
        <v>0</v>
      </c>
      <c r="GP181" s="80">
        <f t="shared" si="569"/>
        <v>13494</v>
      </c>
      <c r="GQ181" s="80">
        <f t="shared" si="569"/>
        <v>2505</v>
      </c>
      <c r="GR181" s="80">
        <f t="shared" si="569"/>
        <v>12783</v>
      </c>
      <c r="GS181" s="80">
        <f t="shared" si="569"/>
        <v>0</v>
      </c>
      <c r="GT181" s="80">
        <f t="shared" si="569"/>
        <v>779</v>
      </c>
      <c r="GU181" s="80">
        <f t="shared" si="569"/>
        <v>193017</v>
      </c>
      <c r="GV181" s="80">
        <f t="shared" si="569"/>
        <v>7182</v>
      </c>
      <c r="GW181" s="80">
        <f t="shared" si="569"/>
        <v>102231</v>
      </c>
      <c r="GX181" s="80">
        <f t="shared" si="569"/>
        <v>3942</v>
      </c>
      <c r="GY181" s="80">
        <f t="shared" si="569"/>
        <v>41272</v>
      </c>
      <c r="GZ181" s="80">
        <f t="shared" si="569"/>
        <v>146056</v>
      </c>
      <c r="HA181" s="80">
        <f t="shared" si="569"/>
        <v>2904</v>
      </c>
      <c r="HB181" s="80">
        <f t="shared" si="569"/>
        <v>0</v>
      </c>
      <c r="HC181" s="80">
        <f t="shared" si="569"/>
        <v>0</v>
      </c>
      <c r="HD181" s="80">
        <f t="shared" si="569"/>
        <v>158467</v>
      </c>
      <c r="HE181" s="80">
        <f t="shared" si="569"/>
        <v>3502</v>
      </c>
      <c r="HF181" s="80">
        <f t="shared" si="569"/>
        <v>57550</v>
      </c>
      <c r="HG181" s="80">
        <f t="shared" si="569"/>
        <v>2517</v>
      </c>
      <c r="HH181" s="80">
        <f t="shared" si="569"/>
        <v>2485</v>
      </c>
      <c r="HI181" s="80">
        <f t="shared" si="569"/>
        <v>2924</v>
      </c>
      <c r="HJ181" s="80">
        <f t="shared" si="569"/>
        <v>0</v>
      </c>
      <c r="HK181" s="80">
        <f t="shared" si="569"/>
        <v>233863</v>
      </c>
      <c r="HL181" s="80">
        <f t="shared" si="569"/>
        <v>411</v>
      </c>
      <c r="HM181" s="80">
        <f t="shared" si="569"/>
        <v>9925</v>
      </c>
      <c r="HN181" s="80">
        <f t="shared" si="569"/>
        <v>0</v>
      </c>
      <c r="HO181" s="80">
        <f t="shared" si="569"/>
        <v>2319</v>
      </c>
      <c r="HP181" s="80">
        <f t="shared" si="569"/>
        <v>0</v>
      </c>
      <c r="HQ181" s="80">
        <f t="shared" si="569"/>
        <v>56757</v>
      </c>
      <c r="HR181" s="80">
        <f t="shared" si="569"/>
        <v>88674</v>
      </c>
      <c r="HS181" s="80">
        <f t="shared" si="569"/>
        <v>47824</v>
      </c>
      <c r="HT181" s="80">
        <f t="shared" si="569"/>
        <v>11225</v>
      </c>
      <c r="HU181" s="80">
        <f t="shared" ref="HU181:KF181" si="570">ROUND(HU159*100,0)</f>
        <v>14632</v>
      </c>
      <c r="HV181" s="80">
        <f t="shared" si="570"/>
        <v>0</v>
      </c>
      <c r="HW181" s="80">
        <f t="shared" si="570"/>
        <v>1901</v>
      </c>
      <c r="HX181" s="80">
        <f t="shared" si="570"/>
        <v>0</v>
      </c>
      <c r="HY181" s="80">
        <f t="shared" si="570"/>
        <v>0</v>
      </c>
      <c r="HZ181" s="80">
        <f t="shared" si="570"/>
        <v>0</v>
      </c>
      <c r="IA181" s="80">
        <f t="shared" si="570"/>
        <v>303</v>
      </c>
      <c r="IB181" s="80">
        <f t="shared" si="570"/>
        <v>0</v>
      </c>
      <c r="IC181" s="80">
        <f t="shared" si="570"/>
        <v>76420</v>
      </c>
      <c r="ID181" s="80">
        <f t="shared" si="570"/>
        <v>0</v>
      </c>
      <c r="IE181" s="80">
        <f t="shared" si="570"/>
        <v>2115</v>
      </c>
      <c r="IF181" s="80">
        <f t="shared" si="570"/>
        <v>6179</v>
      </c>
      <c r="IG181" s="80">
        <f t="shared" si="570"/>
        <v>0</v>
      </c>
      <c r="IH181" s="80">
        <f t="shared" si="570"/>
        <v>0</v>
      </c>
      <c r="II181" s="80">
        <f t="shared" si="570"/>
        <v>0</v>
      </c>
      <c r="IJ181" s="80">
        <f t="shared" si="570"/>
        <v>6770</v>
      </c>
      <c r="IK181" s="80">
        <f t="shared" si="570"/>
        <v>2482</v>
      </c>
      <c r="IL181" s="80">
        <f t="shared" si="570"/>
        <v>0</v>
      </c>
      <c r="IM181" s="80">
        <f t="shared" si="570"/>
        <v>467</v>
      </c>
      <c r="IN181" s="80">
        <f t="shared" si="570"/>
        <v>6981</v>
      </c>
      <c r="IO181" s="80">
        <f t="shared" si="570"/>
        <v>40660</v>
      </c>
      <c r="IP181" s="80">
        <f t="shared" si="570"/>
        <v>4729</v>
      </c>
      <c r="IQ181" s="80">
        <f t="shared" si="570"/>
        <v>30465</v>
      </c>
      <c r="IR181" s="80">
        <f t="shared" si="570"/>
        <v>0</v>
      </c>
      <c r="IS181" s="80">
        <f t="shared" si="570"/>
        <v>229515</v>
      </c>
      <c r="IT181" s="80">
        <f t="shared" si="570"/>
        <v>0</v>
      </c>
      <c r="IU181" s="80">
        <f t="shared" si="570"/>
        <v>1020</v>
      </c>
      <c r="IV181" s="80">
        <f t="shared" si="570"/>
        <v>0</v>
      </c>
      <c r="IW181" s="80">
        <f t="shared" si="570"/>
        <v>0</v>
      </c>
      <c r="IX181" s="80">
        <f t="shared" si="570"/>
        <v>3133</v>
      </c>
      <c r="IY181" s="80">
        <f t="shared" si="570"/>
        <v>0</v>
      </c>
      <c r="IZ181" s="80">
        <f t="shared" si="570"/>
        <v>0</v>
      </c>
      <c r="JA181" s="80">
        <f t="shared" si="570"/>
        <v>12407</v>
      </c>
      <c r="JB181" s="80">
        <f t="shared" si="570"/>
        <v>11812</v>
      </c>
      <c r="JC181" s="80">
        <f t="shared" si="570"/>
        <v>0</v>
      </c>
      <c r="JD181" s="80">
        <f t="shared" si="570"/>
        <v>875</v>
      </c>
      <c r="JE181" s="80">
        <f t="shared" si="570"/>
        <v>0</v>
      </c>
      <c r="JF181" s="80">
        <f t="shared" si="570"/>
        <v>0</v>
      </c>
      <c r="JG181" s="80">
        <f t="shared" si="570"/>
        <v>68407</v>
      </c>
      <c r="JH181" s="80">
        <f t="shared" si="570"/>
        <v>32295</v>
      </c>
      <c r="JI181" s="80">
        <f t="shared" si="570"/>
        <v>11852</v>
      </c>
      <c r="JJ181" s="80">
        <f t="shared" si="570"/>
        <v>35572</v>
      </c>
      <c r="JK181" s="80">
        <f t="shared" si="570"/>
        <v>0</v>
      </c>
      <c r="JL181" s="80">
        <f t="shared" si="570"/>
        <v>495992</v>
      </c>
      <c r="JM181" s="80">
        <f t="shared" si="570"/>
        <v>0</v>
      </c>
      <c r="JN181" s="80">
        <f t="shared" si="570"/>
        <v>0</v>
      </c>
      <c r="JO181" s="80">
        <f t="shared" si="570"/>
        <v>0</v>
      </c>
      <c r="JP181" s="80">
        <f t="shared" si="570"/>
        <v>0</v>
      </c>
      <c r="JQ181" s="80">
        <f t="shared" si="570"/>
        <v>0</v>
      </c>
      <c r="JR181" s="80">
        <f t="shared" si="570"/>
        <v>32183</v>
      </c>
      <c r="JS181" s="80">
        <f t="shared" si="570"/>
        <v>0</v>
      </c>
      <c r="JT181" s="80">
        <f t="shared" si="570"/>
        <v>685611</v>
      </c>
      <c r="JU181" s="80">
        <f t="shared" si="570"/>
        <v>216298</v>
      </c>
      <c r="JV181" s="80">
        <f t="shared" si="570"/>
        <v>90350</v>
      </c>
      <c r="JW181" s="80">
        <f t="shared" si="570"/>
        <v>67589</v>
      </c>
      <c r="JX181" s="80">
        <f t="shared" si="570"/>
        <v>24566</v>
      </c>
      <c r="JY181" s="80">
        <f t="shared" si="570"/>
        <v>0</v>
      </c>
      <c r="JZ181" s="80">
        <f t="shared" si="570"/>
        <v>1543159</v>
      </c>
      <c r="KA181" s="80">
        <f t="shared" si="570"/>
        <v>0</v>
      </c>
      <c r="KB181" s="80">
        <f t="shared" si="570"/>
        <v>0</v>
      </c>
      <c r="KC181" s="80">
        <f t="shared" si="570"/>
        <v>29316</v>
      </c>
      <c r="KD181" s="80">
        <f t="shared" si="570"/>
        <v>102880</v>
      </c>
      <c r="KE181" s="80">
        <f t="shared" si="570"/>
        <v>1005</v>
      </c>
      <c r="KF181" s="80">
        <f t="shared" si="570"/>
        <v>30042</v>
      </c>
      <c r="KG181" s="80">
        <f t="shared" ref="KG181:KR181" si="571">ROUND(KG159*100,0)</f>
        <v>0</v>
      </c>
      <c r="KH181" s="80">
        <f t="shared" si="571"/>
        <v>0</v>
      </c>
      <c r="KI181" s="80">
        <f t="shared" si="571"/>
        <v>24639</v>
      </c>
      <c r="KJ181" s="80">
        <f t="shared" si="571"/>
        <v>0</v>
      </c>
      <c r="KK181" s="80">
        <f t="shared" si="571"/>
        <v>36907</v>
      </c>
      <c r="KL181" s="80">
        <f t="shared" si="571"/>
        <v>0</v>
      </c>
      <c r="KM181" s="80">
        <f t="shared" si="571"/>
        <v>0</v>
      </c>
      <c r="KN181" s="80">
        <f t="shared" si="571"/>
        <v>2288</v>
      </c>
      <c r="KO181" s="80">
        <f t="shared" si="571"/>
        <v>0</v>
      </c>
      <c r="KP181" s="80">
        <f t="shared" si="571"/>
        <v>0</v>
      </c>
      <c r="KQ181" s="80">
        <f t="shared" si="571"/>
        <v>0</v>
      </c>
      <c r="KR181" s="80">
        <f t="shared" si="571"/>
        <v>0</v>
      </c>
    </row>
    <row r="182" spans="32:304" x14ac:dyDescent="0.15">
      <c r="AF182" s="78"/>
      <c r="AG182" s="78"/>
      <c r="CU182" s="82" t="s">
        <v>369</v>
      </c>
      <c r="CV182" s="83" t="s">
        <v>32</v>
      </c>
      <c r="CW182" s="80">
        <f t="shared" ref="CW182:FH182" si="572">ROUND(CW160*100,0)</f>
        <v>0</v>
      </c>
      <c r="CX182" s="80">
        <f t="shared" si="572"/>
        <v>0</v>
      </c>
      <c r="CY182" s="80">
        <f t="shared" si="572"/>
        <v>0</v>
      </c>
      <c r="CZ182" s="80">
        <f t="shared" si="572"/>
        <v>0</v>
      </c>
      <c r="DA182" s="80">
        <f t="shared" si="572"/>
        <v>0</v>
      </c>
      <c r="DB182" s="80">
        <f t="shared" si="572"/>
        <v>0</v>
      </c>
      <c r="DC182" s="80">
        <f t="shared" si="572"/>
        <v>0</v>
      </c>
      <c r="DD182" s="80">
        <f t="shared" si="572"/>
        <v>0</v>
      </c>
      <c r="DE182" s="80">
        <f t="shared" si="572"/>
        <v>0</v>
      </c>
      <c r="DF182" s="80">
        <f t="shared" si="572"/>
        <v>0</v>
      </c>
      <c r="DG182" s="80">
        <f t="shared" si="572"/>
        <v>0</v>
      </c>
      <c r="DH182" s="80">
        <f t="shared" si="572"/>
        <v>50452</v>
      </c>
      <c r="DI182" s="80">
        <f t="shared" si="572"/>
        <v>0</v>
      </c>
      <c r="DJ182" s="80">
        <f t="shared" si="572"/>
        <v>0</v>
      </c>
      <c r="DK182" s="80">
        <f t="shared" si="572"/>
        <v>0</v>
      </c>
      <c r="DL182" s="80">
        <f t="shared" si="572"/>
        <v>0</v>
      </c>
      <c r="DM182" s="80">
        <f t="shared" si="572"/>
        <v>0</v>
      </c>
      <c r="DN182" s="80">
        <f t="shared" si="572"/>
        <v>0</v>
      </c>
      <c r="DO182" s="80">
        <f t="shared" si="572"/>
        <v>0</v>
      </c>
      <c r="DP182" s="80">
        <f t="shared" si="572"/>
        <v>0</v>
      </c>
      <c r="DQ182" s="80">
        <f t="shared" si="572"/>
        <v>0</v>
      </c>
      <c r="DR182" s="80">
        <f t="shared" si="572"/>
        <v>0</v>
      </c>
      <c r="DS182" s="80">
        <f t="shared" si="572"/>
        <v>0</v>
      </c>
      <c r="DT182" s="80">
        <f t="shared" si="572"/>
        <v>5888817</v>
      </c>
      <c r="DU182" s="80">
        <f t="shared" si="572"/>
        <v>13783</v>
      </c>
      <c r="DV182" s="80">
        <f t="shared" si="572"/>
        <v>44014</v>
      </c>
      <c r="DW182" s="80">
        <f t="shared" si="572"/>
        <v>0</v>
      </c>
      <c r="DX182" s="80">
        <f t="shared" si="572"/>
        <v>0</v>
      </c>
      <c r="DY182" s="80">
        <f t="shared" si="572"/>
        <v>0</v>
      </c>
      <c r="DZ182" s="80">
        <f t="shared" si="572"/>
        <v>0</v>
      </c>
      <c r="EA182" s="80">
        <f t="shared" si="572"/>
        <v>0</v>
      </c>
      <c r="EB182" s="80">
        <f t="shared" si="572"/>
        <v>0</v>
      </c>
      <c r="EC182" s="80">
        <f t="shared" si="572"/>
        <v>230760</v>
      </c>
      <c r="ED182" s="80">
        <f t="shared" si="572"/>
        <v>0</v>
      </c>
      <c r="EE182" s="80">
        <f t="shared" si="572"/>
        <v>87684</v>
      </c>
      <c r="EF182" s="80">
        <f t="shared" si="572"/>
        <v>0</v>
      </c>
      <c r="EG182" s="80">
        <f t="shared" si="572"/>
        <v>0</v>
      </c>
      <c r="EH182" s="80">
        <f t="shared" si="572"/>
        <v>0</v>
      </c>
      <c r="EI182" s="80">
        <f t="shared" si="572"/>
        <v>0</v>
      </c>
      <c r="EJ182" s="80">
        <f t="shared" si="572"/>
        <v>0</v>
      </c>
      <c r="EK182" s="80">
        <f t="shared" si="572"/>
        <v>9514</v>
      </c>
      <c r="EL182" s="80">
        <f t="shared" si="572"/>
        <v>0</v>
      </c>
      <c r="EM182" s="80">
        <f t="shared" si="572"/>
        <v>0</v>
      </c>
      <c r="EN182" s="80">
        <f t="shared" si="572"/>
        <v>0</v>
      </c>
      <c r="EO182" s="80">
        <f t="shared" si="572"/>
        <v>0</v>
      </c>
      <c r="EP182" s="80">
        <f t="shared" si="572"/>
        <v>0</v>
      </c>
      <c r="EQ182" s="80">
        <f t="shared" si="572"/>
        <v>0</v>
      </c>
      <c r="ER182" s="80">
        <f t="shared" si="572"/>
        <v>0</v>
      </c>
      <c r="ES182" s="80">
        <f t="shared" si="572"/>
        <v>0</v>
      </c>
      <c r="ET182" s="80">
        <f t="shared" si="572"/>
        <v>0</v>
      </c>
      <c r="EU182" s="80">
        <f t="shared" si="572"/>
        <v>0</v>
      </c>
      <c r="EV182" s="80">
        <f t="shared" si="572"/>
        <v>0</v>
      </c>
      <c r="EW182" s="80">
        <f t="shared" si="572"/>
        <v>19562</v>
      </c>
      <c r="EX182" s="80">
        <f t="shared" si="572"/>
        <v>0</v>
      </c>
      <c r="EY182" s="80">
        <f t="shared" si="572"/>
        <v>65974</v>
      </c>
      <c r="EZ182" s="80">
        <f t="shared" si="572"/>
        <v>395695</v>
      </c>
      <c r="FA182" s="80">
        <f t="shared" si="572"/>
        <v>11152</v>
      </c>
      <c r="FB182" s="80">
        <f t="shared" si="572"/>
        <v>0</v>
      </c>
      <c r="FC182" s="80">
        <f t="shared" si="572"/>
        <v>0</v>
      </c>
      <c r="FD182" s="80">
        <f t="shared" si="572"/>
        <v>741254</v>
      </c>
      <c r="FE182" s="80">
        <f t="shared" si="572"/>
        <v>0</v>
      </c>
      <c r="FF182" s="80">
        <f t="shared" si="572"/>
        <v>28796</v>
      </c>
      <c r="FG182" s="80">
        <f t="shared" si="572"/>
        <v>0</v>
      </c>
      <c r="FH182" s="80">
        <f t="shared" si="572"/>
        <v>29082</v>
      </c>
      <c r="FI182" s="80">
        <f t="shared" ref="FI182:HT182" si="573">ROUND(FI160*100,0)</f>
        <v>16916</v>
      </c>
      <c r="FJ182" s="80">
        <f t="shared" si="573"/>
        <v>0</v>
      </c>
      <c r="FK182" s="80">
        <f t="shared" si="573"/>
        <v>0</v>
      </c>
      <c r="FL182" s="80">
        <f t="shared" si="573"/>
        <v>0</v>
      </c>
      <c r="FM182" s="80">
        <f t="shared" si="573"/>
        <v>0</v>
      </c>
      <c r="FN182" s="80">
        <f t="shared" si="573"/>
        <v>0</v>
      </c>
      <c r="FO182" s="80">
        <f t="shared" si="573"/>
        <v>0</v>
      </c>
      <c r="FP182" s="80">
        <f t="shared" si="573"/>
        <v>40410</v>
      </c>
      <c r="FQ182" s="80">
        <f t="shared" si="573"/>
        <v>0</v>
      </c>
      <c r="FR182" s="80">
        <f t="shared" si="573"/>
        <v>0</v>
      </c>
      <c r="FS182" s="80">
        <f t="shared" si="573"/>
        <v>0</v>
      </c>
      <c r="FT182" s="80">
        <f t="shared" si="573"/>
        <v>0</v>
      </c>
      <c r="FU182" s="80">
        <f t="shared" si="573"/>
        <v>0</v>
      </c>
      <c r="FV182" s="80">
        <f t="shared" si="573"/>
        <v>0</v>
      </c>
      <c r="FW182" s="80">
        <f t="shared" si="573"/>
        <v>0</v>
      </c>
      <c r="FX182" s="80">
        <f t="shared" si="573"/>
        <v>102219</v>
      </c>
      <c r="FY182" s="80">
        <f t="shared" si="573"/>
        <v>0</v>
      </c>
      <c r="FZ182" s="80">
        <f t="shared" si="573"/>
        <v>0</v>
      </c>
      <c r="GA182" s="80">
        <f t="shared" si="573"/>
        <v>0</v>
      </c>
      <c r="GB182" s="80">
        <f t="shared" si="573"/>
        <v>0</v>
      </c>
      <c r="GC182" s="80">
        <f t="shared" si="573"/>
        <v>9204</v>
      </c>
      <c r="GD182" s="80">
        <f t="shared" si="573"/>
        <v>48643</v>
      </c>
      <c r="GE182" s="80">
        <f t="shared" si="573"/>
        <v>0</v>
      </c>
      <c r="GF182" s="80">
        <f t="shared" si="573"/>
        <v>1693</v>
      </c>
      <c r="GG182" s="80">
        <f t="shared" si="573"/>
        <v>0</v>
      </c>
      <c r="GH182" s="80">
        <f t="shared" si="573"/>
        <v>0</v>
      </c>
      <c r="GI182" s="80">
        <f t="shared" si="573"/>
        <v>0</v>
      </c>
      <c r="GJ182" s="80">
        <f t="shared" si="573"/>
        <v>0</v>
      </c>
      <c r="GK182" s="80">
        <f t="shared" si="573"/>
        <v>0</v>
      </c>
      <c r="GL182" s="80">
        <f t="shared" si="573"/>
        <v>24153</v>
      </c>
      <c r="GM182" s="80">
        <f t="shared" si="573"/>
        <v>122504</v>
      </c>
      <c r="GN182" s="80">
        <f t="shared" si="573"/>
        <v>11238</v>
      </c>
      <c r="GO182" s="80">
        <f t="shared" si="573"/>
        <v>0</v>
      </c>
      <c r="GP182" s="80">
        <f t="shared" si="573"/>
        <v>22838</v>
      </c>
      <c r="GQ182" s="80">
        <f t="shared" si="573"/>
        <v>0</v>
      </c>
      <c r="GR182" s="80">
        <f t="shared" si="573"/>
        <v>0</v>
      </c>
      <c r="GS182" s="80">
        <f t="shared" si="573"/>
        <v>0</v>
      </c>
      <c r="GT182" s="80">
        <f t="shared" si="573"/>
        <v>104545</v>
      </c>
      <c r="GU182" s="80">
        <f t="shared" si="573"/>
        <v>539136</v>
      </c>
      <c r="GV182" s="80">
        <f t="shared" si="573"/>
        <v>130110</v>
      </c>
      <c r="GW182" s="80">
        <f t="shared" si="573"/>
        <v>0</v>
      </c>
      <c r="GX182" s="80">
        <f t="shared" si="573"/>
        <v>0</v>
      </c>
      <c r="GY182" s="80">
        <f t="shared" si="573"/>
        <v>10773</v>
      </c>
      <c r="GZ182" s="80">
        <f t="shared" si="573"/>
        <v>0</v>
      </c>
      <c r="HA182" s="80">
        <f t="shared" si="573"/>
        <v>0</v>
      </c>
      <c r="HB182" s="80">
        <f t="shared" si="573"/>
        <v>0</v>
      </c>
      <c r="HC182" s="80">
        <f t="shared" si="573"/>
        <v>0</v>
      </c>
      <c r="HD182" s="80">
        <f t="shared" si="573"/>
        <v>212546</v>
      </c>
      <c r="HE182" s="80">
        <f t="shared" si="573"/>
        <v>0</v>
      </c>
      <c r="HF182" s="80">
        <f t="shared" si="573"/>
        <v>141393</v>
      </c>
      <c r="HG182" s="80">
        <f t="shared" si="573"/>
        <v>0</v>
      </c>
      <c r="HH182" s="80">
        <f t="shared" si="573"/>
        <v>0</v>
      </c>
      <c r="HI182" s="80">
        <f t="shared" si="573"/>
        <v>0</v>
      </c>
      <c r="HJ182" s="80">
        <f t="shared" si="573"/>
        <v>0</v>
      </c>
      <c r="HK182" s="80">
        <f t="shared" si="573"/>
        <v>0</v>
      </c>
      <c r="HL182" s="80">
        <f t="shared" si="573"/>
        <v>0</v>
      </c>
      <c r="HM182" s="80">
        <f t="shared" si="573"/>
        <v>0</v>
      </c>
      <c r="HN182" s="80">
        <f t="shared" si="573"/>
        <v>0</v>
      </c>
      <c r="HO182" s="80">
        <f t="shared" si="573"/>
        <v>9918</v>
      </c>
      <c r="HP182" s="80">
        <f t="shared" si="573"/>
        <v>0</v>
      </c>
      <c r="HQ182" s="80">
        <f t="shared" si="573"/>
        <v>170725</v>
      </c>
      <c r="HR182" s="80">
        <f t="shared" si="573"/>
        <v>0</v>
      </c>
      <c r="HS182" s="80">
        <f t="shared" si="573"/>
        <v>0</v>
      </c>
      <c r="HT182" s="80">
        <f t="shared" si="573"/>
        <v>0</v>
      </c>
      <c r="HU182" s="80">
        <f t="shared" ref="HU182:KF182" si="574">ROUND(HU160*100,0)</f>
        <v>0</v>
      </c>
      <c r="HV182" s="80">
        <f t="shared" si="574"/>
        <v>0</v>
      </c>
      <c r="HW182" s="80">
        <f t="shared" si="574"/>
        <v>0</v>
      </c>
      <c r="HX182" s="80">
        <f t="shared" si="574"/>
        <v>0</v>
      </c>
      <c r="HY182" s="80">
        <f t="shared" si="574"/>
        <v>0</v>
      </c>
      <c r="HZ182" s="80">
        <f t="shared" si="574"/>
        <v>0</v>
      </c>
      <c r="IA182" s="80">
        <f t="shared" si="574"/>
        <v>0</v>
      </c>
      <c r="IB182" s="80">
        <f t="shared" si="574"/>
        <v>0</v>
      </c>
      <c r="IC182" s="80">
        <f t="shared" si="574"/>
        <v>56840</v>
      </c>
      <c r="ID182" s="80">
        <f t="shared" si="574"/>
        <v>0</v>
      </c>
      <c r="IE182" s="80">
        <f t="shared" si="574"/>
        <v>42316</v>
      </c>
      <c r="IF182" s="80">
        <f t="shared" si="574"/>
        <v>74434</v>
      </c>
      <c r="IG182" s="80">
        <f t="shared" si="574"/>
        <v>0</v>
      </c>
      <c r="IH182" s="80">
        <f t="shared" si="574"/>
        <v>0</v>
      </c>
      <c r="II182" s="80">
        <f t="shared" si="574"/>
        <v>0</v>
      </c>
      <c r="IJ182" s="80">
        <f t="shared" si="574"/>
        <v>19001</v>
      </c>
      <c r="IK182" s="80">
        <f t="shared" si="574"/>
        <v>477103</v>
      </c>
      <c r="IL182" s="80">
        <f t="shared" si="574"/>
        <v>0</v>
      </c>
      <c r="IM182" s="80">
        <f t="shared" si="574"/>
        <v>0</v>
      </c>
      <c r="IN182" s="80">
        <f t="shared" si="574"/>
        <v>0</v>
      </c>
      <c r="IO182" s="80">
        <f t="shared" si="574"/>
        <v>0</v>
      </c>
      <c r="IP182" s="80">
        <f t="shared" si="574"/>
        <v>0</v>
      </c>
      <c r="IQ182" s="80">
        <f t="shared" si="574"/>
        <v>22032</v>
      </c>
      <c r="IR182" s="80">
        <f t="shared" si="574"/>
        <v>0</v>
      </c>
      <c r="IS182" s="80">
        <f t="shared" si="574"/>
        <v>14084</v>
      </c>
      <c r="IT182" s="80">
        <f t="shared" si="574"/>
        <v>0</v>
      </c>
      <c r="IU182" s="80">
        <f t="shared" si="574"/>
        <v>0</v>
      </c>
      <c r="IV182" s="80">
        <f t="shared" si="574"/>
        <v>0</v>
      </c>
      <c r="IW182" s="80">
        <f t="shared" si="574"/>
        <v>0</v>
      </c>
      <c r="IX182" s="80">
        <f t="shared" si="574"/>
        <v>0</v>
      </c>
      <c r="IY182" s="80">
        <f t="shared" si="574"/>
        <v>0</v>
      </c>
      <c r="IZ182" s="80">
        <f t="shared" si="574"/>
        <v>0</v>
      </c>
      <c r="JA182" s="80">
        <f t="shared" si="574"/>
        <v>11059</v>
      </c>
      <c r="JB182" s="80">
        <f t="shared" si="574"/>
        <v>0</v>
      </c>
      <c r="JC182" s="80">
        <f t="shared" si="574"/>
        <v>0</v>
      </c>
      <c r="JD182" s="80">
        <f t="shared" si="574"/>
        <v>0</v>
      </c>
      <c r="JE182" s="80">
        <f t="shared" si="574"/>
        <v>0</v>
      </c>
      <c r="JF182" s="80">
        <f t="shared" si="574"/>
        <v>0</v>
      </c>
      <c r="JG182" s="80">
        <f t="shared" si="574"/>
        <v>0</v>
      </c>
      <c r="JH182" s="80">
        <f t="shared" si="574"/>
        <v>0</v>
      </c>
      <c r="JI182" s="80">
        <f t="shared" si="574"/>
        <v>0</v>
      </c>
      <c r="JJ182" s="80">
        <f t="shared" si="574"/>
        <v>330230</v>
      </c>
      <c r="JK182" s="80">
        <f t="shared" si="574"/>
        <v>0</v>
      </c>
      <c r="JL182" s="80">
        <f t="shared" si="574"/>
        <v>0</v>
      </c>
      <c r="JM182" s="80">
        <f t="shared" si="574"/>
        <v>0</v>
      </c>
      <c r="JN182" s="80">
        <f t="shared" si="574"/>
        <v>0</v>
      </c>
      <c r="JO182" s="80">
        <f t="shared" si="574"/>
        <v>0</v>
      </c>
      <c r="JP182" s="80">
        <f t="shared" si="574"/>
        <v>0</v>
      </c>
      <c r="JQ182" s="80">
        <f t="shared" si="574"/>
        <v>0</v>
      </c>
      <c r="JR182" s="80">
        <f t="shared" si="574"/>
        <v>0</v>
      </c>
      <c r="JS182" s="80">
        <f t="shared" si="574"/>
        <v>0</v>
      </c>
      <c r="JT182" s="80">
        <f t="shared" si="574"/>
        <v>0</v>
      </c>
      <c r="JU182" s="80">
        <f t="shared" si="574"/>
        <v>648312</v>
      </c>
      <c r="JV182" s="80">
        <f t="shared" si="574"/>
        <v>521803</v>
      </c>
      <c r="JW182" s="80">
        <f t="shared" si="574"/>
        <v>193352</v>
      </c>
      <c r="JX182" s="80">
        <f t="shared" si="574"/>
        <v>45323</v>
      </c>
      <c r="JY182" s="80">
        <f t="shared" si="574"/>
        <v>0</v>
      </c>
      <c r="JZ182" s="80">
        <f t="shared" si="574"/>
        <v>0</v>
      </c>
      <c r="KA182" s="80">
        <f t="shared" si="574"/>
        <v>0</v>
      </c>
      <c r="KB182" s="80">
        <f t="shared" si="574"/>
        <v>0</v>
      </c>
      <c r="KC182" s="80">
        <f t="shared" si="574"/>
        <v>0</v>
      </c>
      <c r="KD182" s="80">
        <f t="shared" si="574"/>
        <v>0</v>
      </c>
      <c r="KE182" s="80">
        <f t="shared" si="574"/>
        <v>55567</v>
      </c>
      <c r="KF182" s="80">
        <f t="shared" si="574"/>
        <v>0</v>
      </c>
      <c r="KG182" s="80">
        <f t="shared" ref="KG182:KR182" si="575">ROUND(KG160*100,0)</f>
        <v>55628</v>
      </c>
      <c r="KH182" s="80">
        <f t="shared" si="575"/>
        <v>0</v>
      </c>
      <c r="KI182" s="80">
        <f t="shared" si="575"/>
        <v>21161</v>
      </c>
      <c r="KJ182" s="80">
        <f t="shared" si="575"/>
        <v>332146</v>
      </c>
      <c r="KK182" s="80">
        <f t="shared" si="575"/>
        <v>742014</v>
      </c>
      <c r="KL182" s="80">
        <f t="shared" si="575"/>
        <v>0</v>
      </c>
      <c r="KM182" s="80">
        <f t="shared" si="575"/>
        <v>0</v>
      </c>
      <c r="KN182" s="80">
        <f t="shared" si="575"/>
        <v>0</v>
      </c>
      <c r="KO182" s="80">
        <f t="shared" si="575"/>
        <v>0</v>
      </c>
      <c r="KP182" s="80">
        <f t="shared" si="575"/>
        <v>0</v>
      </c>
      <c r="KQ182" s="80">
        <f t="shared" si="575"/>
        <v>0</v>
      </c>
      <c r="KR182" s="80">
        <f t="shared" si="575"/>
        <v>0</v>
      </c>
    </row>
    <row r="183" spans="32:304" x14ac:dyDescent="0.15">
      <c r="AF183" s="79"/>
      <c r="AG183" s="79"/>
      <c r="CU183" s="82" t="s">
        <v>368</v>
      </c>
      <c r="CV183" s="83" t="s">
        <v>33</v>
      </c>
      <c r="CW183" s="80">
        <f t="shared" ref="CW183:FH183" si="576">ROUND(CW161*100,0)</f>
        <v>18007</v>
      </c>
      <c r="CX183" s="80">
        <f t="shared" si="576"/>
        <v>7782</v>
      </c>
      <c r="CY183" s="80">
        <f t="shared" si="576"/>
        <v>8219</v>
      </c>
      <c r="CZ183" s="80">
        <f t="shared" si="576"/>
        <v>15386</v>
      </c>
      <c r="DA183" s="80">
        <f t="shared" si="576"/>
        <v>0</v>
      </c>
      <c r="DB183" s="80">
        <f t="shared" si="576"/>
        <v>0</v>
      </c>
      <c r="DC183" s="80">
        <f t="shared" si="576"/>
        <v>0</v>
      </c>
      <c r="DD183" s="80">
        <f t="shared" si="576"/>
        <v>376</v>
      </c>
      <c r="DE183" s="80">
        <f t="shared" si="576"/>
        <v>10296</v>
      </c>
      <c r="DF183" s="80">
        <f t="shared" si="576"/>
        <v>0</v>
      </c>
      <c r="DG183" s="80">
        <f t="shared" si="576"/>
        <v>0</v>
      </c>
      <c r="DH183" s="80">
        <f t="shared" si="576"/>
        <v>29044</v>
      </c>
      <c r="DI183" s="80">
        <f t="shared" si="576"/>
        <v>143156</v>
      </c>
      <c r="DJ183" s="80">
        <f t="shared" si="576"/>
        <v>0</v>
      </c>
      <c r="DK183" s="80">
        <f t="shared" si="576"/>
        <v>7814</v>
      </c>
      <c r="DL183" s="80">
        <f t="shared" si="576"/>
        <v>21909</v>
      </c>
      <c r="DM183" s="80">
        <f t="shared" si="576"/>
        <v>3223</v>
      </c>
      <c r="DN183" s="80">
        <f t="shared" si="576"/>
        <v>0</v>
      </c>
      <c r="DO183" s="80">
        <f t="shared" si="576"/>
        <v>5935</v>
      </c>
      <c r="DP183" s="80">
        <f t="shared" si="576"/>
        <v>0</v>
      </c>
      <c r="DQ183" s="80">
        <f t="shared" si="576"/>
        <v>2869</v>
      </c>
      <c r="DR183" s="80">
        <f t="shared" si="576"/>
        <v>16673</v>
      </c>
      <c r="DS183" s="80">
        <f t="shared" si="576"/>
        <v>1175</v>
      </c>
      <c r="DT183" s="80">
        <f t="shared" si="576"/>
        <v>168028</v>
      </c>
      <c r="DU183" s="80">
        <f t="shared" si="576"/>
        <v>0</v>
      </c>
      <c r="DV183" s="80">
        <f t="shared" si="576"/>
        <v>0</v>
      </c>
      <c r="DW183" s="80">
        <f t="shared" si="576"/>
        <v>4123</v>
      </c>
      <c r="DX183" s="80">
        <f t="shared" si="576"/>
        <v>0</v>
      </c>
      <c r="DY183" s="80">
        <f t="shared" si="576"/>
        <v>25946</v>
      </c>
      <c r="DZ183" s="80">
        <f t="shared" si="576"/>
        <v>13117</v>
      </c>
      <c r="EA183" s="80">
        <f t="shared" si="576"/>
        <v>2299</v>
      </c>
      <c r="EB183" s="80">
        <f t="shared" si="576"/>
        <v>0</v>
      </c>
      <c r="EC183" s="80">
        <f t="shared" si="576"/>
        <v>83821</v>
      </c>
      <c r="ED183" s="80">
        <f t="shared" si="576"/>
        <v>90308</v>
      </c>
      <c r="EE183" s="80">
        <f t="shared" si="576"/>
        <v>709244</v>
      </c>
      <c r="EF183" s="80">
        <f t="shared" si="576"/>
        <v>0</v>
      </c>
      <c r="EG183" s="80">
        <f t="shared" si="576"/>
        <v>1281</v>
      </c>
      <c r="EH183" s="80">
        <f t="shared" si="576"/>
        <v>9090</v>
      </c>
      <c r="EI183" s="80">
        <f t="shared" si="576"/>
        <v>0</v>
      </c>
      <c r="EJ183" s="80">
        <f t="shared" si="576"/>
        <v>3315</v>
      </c>
      <c r="EK183" s="80">
        <f t="shared" si="576"/>
        <v>14649</v>
      </c>
      <c r="EL183" s="80">
        <f t="shared" si="576"/>
        <v>0</v>
      </c>
      <c r="EM183" s="80">
        <f t="shared" si="576"/>
        <v>40513</v>
      </c>
      <c r="EN183" s="80">
        <f t="shared" si="576"/>
        <v>11352</v>
      </c>
      <c r="EO183" s="80">
        <f t="shared" si="576"/>
        <v>0</v>
      </c>
      <c r="EP183" s="80">
        <f t="shared" si="576"/>
        <v>0</v>
      </c>
      <c r="EQ183" s="80">
        <f t="shared" si="576"/>
        <v>10671</v>
      </c>
      <c r="ER183" s="80">
        <f t="shared" si="576"/>
        <v>6865</v>
      </c>
      <c r="ES183" s="80">
        <f t="shared" si="576"/>
        <v>67444</v>
      </c>
      <c r="ET183" s="80">
        <f t="shared" si="576"/>
        <v>0</v>
      </c>
      <c r="EU183" s="80">
        <f t="shared" si="576"/>
        <v>36476</v>
      </c>
      <c r="EV183" s="80">
        <f t="shared" si="576"/>
        <v>6630</v>
      </c>
      <c r="EW183" s="80">
        <f t="shared" si="576"/>
        <v>0</v>
      </c>
      <c r="EX183" s="80">
        <f t="shared" si="576"/>
        <v>0</v>
      </c>
      <c r="EY183" s="80">
        <f t="shared" si="576"/>
        <v>13552</v>
      </c>
      <c r="EZ183" s="80">
        <f t="shared" si="576"/>
        <v>121171</v>
      </c>
      <c r="FA183" s="80">
        <f t="shared" si="576"/>
        <v>4352</v>
      </c>
      <c r="FB183" s="80">
        <f t="shared" si="576"/>
        <v>2685</v>
      </c>
      <c r="FC183" s="80">
        <f t="shared" si="576"/>
        <v>3773</v>
      </c>
      <c r="FD183" s="80">
        <f t="shared" si="576"/>
        <v>5235</v>
      </c>
      <c r="FE183" s="80">
        <f t="shared" si="576"/>
        <v>27494</v>
      </c>
      <c r="FF183" s="80">
        <f t="shared" si="576"/>
        <v>11571</v>
      </c>
      <c r="FG183" s="80">
        <f t="shared" si="576"/>
        <v>4215</v>
      </c>
      <c r="FH183" s="80">
        <f t="shared" si="576"/>
        <v>6725</v>
      </c>
      <c r="FI183" s="80">
        <f t="shared" ref="FI183:HT183" si="577">ROUND(FI161*100,0)</f>
        <v>44107</v>
      </c>
      <c r="FJ183" s="80">
        <f t="shared" si="577"/>
        <v>928</v>
      </c>
      <c r="FK183" s="80">
        <f t="shared" si="577"/>
        <v>141716</v>
      </c>
      <c r="FL183" s="80">
        <f t="shared" si="577"/>
        <v>697</v>
      </c>
      <c r="FM183" s="80">
        <f t="shared" si="577"/>
        <v>2852</v>
      </c>
      <c r="FN183" s="80">
        <f t="shared" si="577"/>
        <v>0</v>
      </c>
      <c r="FO183" s="80">
        <f t="shared" si="577"/>
        <v>474</v>
      </c>
      <c r="FP183" s="80">
        <f t="shared" si="577"/>
        <v>11980</v>
      </c>
      <c r="FQ183" s="80">
        <f t="shared" si="577"/>
        <v>0</v>
      </c>
      <c r="FR183" s="80">
        <f t="shared" si="577"/>
        <v>2034</v>
      </c>
      <c r="FS183" s="80">
        <f t="shared" si="577"/>
        <v>27241</v>
      </c>
      <c r="FT183" s="80">
        <f t="shared" si="577"/>
        <v>5041</v>
      </c>
      <c r="FU183" s="80">
        <f t="shared" si="577"/>
        <v>0</v>
      </c>
      <c r="FV183" s="80">
        <f t="shared" si="577"/>
        <v>158752</v>
      </c>
      <c r="FW183" s="80">
        <f t="shared" si="577"/>
        <v>61873</v>
      </c>
      <c r="FX183" s="80">
        <f t="shared" si="577"/>
        <v>41107</v>
      </c>
      <c r="FY183" s="80">
        <f t="shared" si="577"/>
        <v>5603</v>
      </c>
      <c r="FZ183" s="80">
        <f t="shared" si="577"/>
        <v>0</v>
      </c>
      <c r="GA183" s="80">
        <f t="shared" si="577"/>
        <v>9670</v>
      </c>
      <c r="GB183" s="80">
        <f t="shared" si="577"/>
        <v>0</v>
      </c>
      <c r="GC183" s="80">
        <f t="shared" si="577"/>
        <v>0</v>
      </c>
      <c r="GD183" s="80">
        <f t="shared" si="577"/>
        <v>104652</v>
      </c>
      <c r="GE183" s="80">
        <f t="shared" si="577"/>
        <v>37164</v>
      </c>
      <c r="GF183" s="80">
        <f t="shared" si="577"/>
        <v>6757</v>
      </c>
      <c r="GG183" s="80">
        <f t="shared" si="577"/>
        <v>17464</v>
      </c>
      <c r="GH183" s="80">
        <f t="shared" si="577"/>
        <v>0</v>
      </c>
      <c r="GI183" s="80">
        <f t="shared" si="577"/>
        <v>0</v>
      </c>
      <c r="GJ183" s="80">
        <f t="shared" si="577"/>
        <v>0</v>
      </c>
      <c r="GK183" s="80">
        <f t="shared" si="577"/>
        <v>3691</v>
      </c>
      <c r="GL183" s="80">
        <f t="shared" si="577"/>
        <v>12072</v>
      </c>
      <c r="GM183" s="80">
        <f t="shared" si="577"/>
        <v>11918</v>
      </c>
      <c r="GN183" s="80">
        <f t="shared" si="577"/>
        <v>601678</v>
      </c>
      <c r="GO183" s="80">
        <f t="shared" si="577"/>
        <v>5578</v>
      </c>
      <c r="GP183" s="80">
        <f t="shared" si="577"/>
        <v>79172</v>
      </c>
      <c r="GQ183" s="80">
        <f t="shared" si="577"/>
        <v>10364</v>
      </c>
      <c r="GR183" s="80">
        <f t="shared" si="577"/>
        <v>0</v>
      </c>
      <c r="GS183" s="80">
        <f t="shared" si="577"/>
        <v>35993</v>
      </c>
      <c r="GT183" s="80">
        <f t="shared" si="577"/>
        <v>14872</v>
      </c>
      <c r="GU183" s="80">
        <f t="shared" si="577"/>
        <v>0</v>
      </c>
      <c r="GV183" s="80">
        <f t="shared" si="577"/>
        <v>9323</v>
      </c>
      <c r="GW183" s="80">
        <f t="shared" si="577"/>
        <v>0</v>
      </c>
      <c r="GX183" s="80">
        <f t="shared" si="577"/>
        <v>80570</v>
      </c>
      <c r="GY183" s="80">
        <f t="shared" si="577"/>
        <v>92959</v>
      </c>
      <c r="GZ183" s="80">
        <f t="shared" si="577"/>
        <v>0</v>
      </c>
      <c r="HA183" s="80">
        <f t="shared" si="577"/>
        <v>52696</v>
      </c>
      <c r="HB183" s="80">
        <f t="shared" si="577"/>
        <v>0</v>
      </c>
      <c r="HC183" s="80">
        <f t="shared" si="577"/>
        <v>5079</v>
      </c>
      <c r="HD183" s="80">
        <f t="shared" si="577"/>
        <v>2288962</v>
      </c>
      <c r="HE183" s="80">
        <f t="shared" si="577"/>
        <v>1975</v>
      </c>
      <c r="HF183" s="80">
        <f t="shared" si="577"/>
        <v>7387</v>
      </c>
      <c r="HG183" s="80">
        <f t="shared" si="577"/>
        <v>10179</v>
      </c>
      <c r="HH183" s="80">
        <f t="shared" si="577"/>
        <v>10839</v>
      </c>
      <c r="HI183" s="80">
        <f t="shared" si="577"/>
        <v>5911</v>
      </c>
      <c r="HJ183" s="80">
        <f t="shared" si="577"/>
        <v>0</v>
      </c>
      <c r="HK183" s="80">
        <f t="shared" si="577"/>
        <v>36420</v>
      </c>
      <c r="HL183" s="80">
        <f t="shared" si="577"/>
        <v>0</v>
      </c>
      <c r="HM183" s="80">
        <f t="shared" si="577"/>
        <v>21367</v>
      </c>
      <c r="HN183" s="80">
        <f t="shared" si="577"/>
        <v>1397</v>
      </c>
      <c r="HO183" s="80">
        <f t="shared" si="577"/>
        <v>3092</v>
      </c>
      <c r="HP183" s="80">
        <f t="shared" si="577"/>
        <v>76991</v>
      </c>
      <c r="HQ183" s="80">
        <f t="shared" si="577"/>
        <v>15992</v>
      </c>
      <c r="HR183" s="80">
        <f t="shared" si="577"/>
        <v>17238</v>
      </c>
      <c r="HS183" s="80">
        <f t="shared" si="577"/>
        <v>4823</v>
      </c>
      <c r="HT183" s="80">
        <f t="shared" si="577"/>
        <v>0</v>
      </c>
      <c r="HU183" s="80">
        <f t="shared" ref="HU183:KF183" si="578">ROUND(HU161*100,0)</f>
        <v>1143</v>
      </c>
      <c r="HV183" s="80">
        <f t="shared" si="578"/>
        <v>0</v>
      </c>
      <c r="HW183" s="80">
        <f t="shared" si="578"/>
        <v>0</v>
      </c>
      <c r="HX183" s="80">
        <f t="shared" si="578"/>
        <v>0</v>
      </c>
      <c r="HY183" s="80">
        <f t="shared" si="578"/>
        <v>16051</v>
      </c>
      <c r="HZ183" s="80">
        <f t="shared" si="578"/>
        <v>0</v>
      </c>
      <c r="IA183" s="80">
        <f t="shared" si="578"/>
        <v>0</v>
      </c>
      <c r="IB183" s="80">
        <f t="shared" si="578"/>
        <v>0</v>
      </c>
      <c r="IC183" s="80">
        <f t="shared" si="578"/>
        <v>2751</v>
      </c>
      <c r="ID183" s="80">
        <f t="shared" si="578"/>
        <v>0</v>
      </c>
      <c r="IE183" s="80">
        <f t="shared" si="578"/>
        <v>0</v>
      </c>
      <c r="IF183" s="80">
        <f t="shared" si="578"/>
        <v>8888</v>
      </c>
      <c r="IG183" s="80">
        <f t="shared" si="578"/>
        <v>0</v>
      </c>
      <c r="IH183" s="80">
        <f t="shared" si="578"/>
        <v>5233</v>
      </c>
      <c r="II183" s="80">
        <f t="shared" si="578"/>
        <v>0</v>
      </c>
      <c r="IJ183" s="80">
        <f t="shared" si="578"/>
        <v>1346</v>
      </c>
      <c r="IK183" s="80">
        <f t="shared" si="578"/>
        <v>2945</v>
      </c>
      <c r="IL183" s="80">
        <f t="shared" si="578"/>
        <v>101693</v>
      </c>
      <c r="IM183" s="80">
        <f t="shared" si="578"/>
        <v>2181</v>
      </c>
      <c r="IN183" s="80">
        <f t="shared" si="578"/>
        <v>96362</v>
      </c>
      <c r="IO183" s="80">
        <f t="shared" si="578"/>
        <v>0</v>
      </c>
      <c r="IP183" s="80">
        <f t="shared" si="578"/>
        <v>20168</v>
      </c>
      <c r="IQ183" s="80">
        <f t="shared" si="578"/>
        <v>7252</v>
      </c>
      <c r="IR183" s="80">
        <f t="shared" si="578"/>
        <v>10315</v>
      </c>
      <c r="IS183" s="80">
        <f t="shared" si="578"/>
        <v>18691</v>
      </c>
      <c r="IT183" s="80">
        <f t="shared" si="578"/>
        <v>7929</v>
      </c>
      <c r="IU183" s="80">
        <f t="shared" si="578"/>
        <v>0</v>
      </c>
      <c r="IV183" s="80">
        <f t="shared" si="578"/>
        <v>3436</v>
      </c>
      <c r="IW183" s="80">
        <f t="shared" si="578"/>
        <v>0</v>
      </c>
      <c r="IX183" s="80">
        <f t="shared" si="578"/>
        <v>1269</v>
      </c>
      <c r="IY183" s="80">
        <f t="shared" si="578"/>
        <v>609</v>
      </c>
      <c r="IZ183" s="80">
        <f t="shared" si="578"/>
        <v>2394</v>
      </c>
      <c r="JA183" s="80">
        <f t="shared" si="578"/>
        <v>6896</v>
      </c>
      <c r="JB183" s="80">
        <f t="shared" si="578"/>
        <v>47605</v>
      </c>
      <c r="JC183" s="80">
        <f t="shared" si="578"/>
        <v>1455</v>
      </c>
      <c r="JD183" s="80">
        <f t="shared" si="578"/>
        <v>53308</v>
      </c>
      <c r="JE183" s="80">
        <f t="shared" si="578"/>
        <v>7624</v>
      </c>
      <c r="JF183" s="80">
        <f t="shared" si="578"/>
        <v>0</v>
      </c>
      <c r="JG183" s="80">
        <f t="shared" si="578"/>
        <v>72094</v>
      </c>
      <c r="JH183" s="80">
        <f t="shared" si="578"/>
        <v>0</v>
      </c>
      <c r="JI183" s="80">
        <f t="shared" si="578"/>
        <v>8849</v>
      </c>
      <c r="JJ183" s="80">
        <f t="shared" si="578"/>
        <v>9268</v>
      </c>
      <c r="JK183" s="80">
        <f t="shared" si="578"/>
        <v>140268</v>
      </c>
      <c r="JL183" s="80">
        <f t="shared" si="578"/>
        <v>22382</v>
      </c>
      <c r="JM183" s="80">
        <f t="shared" si="578"/>
        <v>4302</v>
      </c>
      <c r="JN183" s="80">
        <f t="shared" si="578"/>
        <v>32762</v>
      </c>
      <c r="JO183" s="80">
        <f t="shared" si="578"/>
        <v>0</v>
      </c>
      <c r="JP183" s="80">
        <f t="shared" si="578"/>
        <v>0</v>
      </c>
      <c r="JQ183" s="80">
        <f t="shared" si="578"/>
        <v>0</v>
      </c>
      <c r="JR183" s="80">
        <f t="shared" si="578"/>
        <v>0</v>
      </c>
      <c r="JS183" s="80">
        <f t="shared" si="578"/>
        <v>3245</v>
      </c>
      <c r="JT183" s="80">
        <f t="shared" si="578"/>
        <v>25239</v>
      </c>
      <c r="JU183" s="80">
        <f t="shared" si="578"/>
        <v>110048</v>
      </c>
      <c r="JV183" s="80">
        <f t="shared" si="578"/>
        <v>31822</v>
      </c>
      <c r="JW183" s="80">
        <f t="shared" si="578"/>
        <v>0</v>
      </c>
      <c r="JX183" s="80">
        <f t="shared" si="578"/>
        <v>2633</v>
      </c>
      <c r="JY183" s="80">
        <f t="shared" si="578"/>
        <v>0</v>
      </c>
      <c r="JZ183" s="80">
        <f t="shared" si="578"/>
        <v>0</v>
      </c>
      <c r="KA183" s="80">
        <f t="shared" si="578"/>
        <v>0</v>
      </c>
      <c r="KB183" s="80">
        <f t="shared" si="578"/>
        <v>3308</v>
      </c>
      <c r="KC183" s="80">
        <f t="shared" si="578"/>
        <v>0</v>
      </c>
      <c r="KD183" s="80">
        <f t="shared" si="578"/>
        <v>10720</v>
      </c>
      <c r="KE183" s="80">
        <f t="shared" si="578"/>
        <v>4497</v>
      </c>
      <c r="KF183" s="80">
        <f t="shared" si="578"/>
        <v>54874</v>
      </c>
      <c r="KG183" s="80">
        <f t="shared" ref="KG183:KR183" si="579">ROUND(KG161*100,0)</f>
        <v>0</v>
      </c>
      <c r="KH183" s="80">
        <f t="shared" si="579"/>
        <v>0</v>
      </c>
      <c r="KI183" s="80">
        <f t="shared" si="579"/>
        <v>13208</v>
      </c>
      <c r="KJ183" s="80">
        <f t="shared" si="579"/>
        <v>11009</v>
      </c>
      <c r="KK183" s="80">
        <f t="shared" si="579"/>
        <v>105142</v>
      </c>
      <c r="KL183" s="80">
        <f t="shared" si="579"/>
        <v>18230</v>
      </c>
      <c r="KM183" s="80">
        <f t="shared" si="579"/>
        <v>0</v>
      </c>
      <c r="KN183" s="80">
        <f t="shared" si="579"/>
        <v>0</v>
      </c>
      <c r="KO183" s="80">
        <f t="shared" si="579"/>
        <v>5629</v>
      </c>
      <c r="KP183" s="80">
        <f t="shared" si="579"/>
        <v>0</v>
      </c>
      <c r="KQ183" s="80">
        <f t="shared" si="579"/>
        <v>14205</v>
      </c>
      <c r="KR183" s="80">
        <f t="shared" si="579"/>
        <v>11937</v>
      </c>
    </row>
    <row r="184" spans="32:304" x14ac:dyDescent="0.15">
      <c r="CU184" s="82" t="s">
        <v>367</v>
      </c>
      <c r="CV184" s="83" t="s">
        <v>34</v>
      </c>
      <c r="CW184" s="80">
        <f t="shared" ref="CW184:FH184" si="580">ROUND(CW162*100,0)</f>
        <v>0</v>
      </c>
      <c r="CX184" s="80">
        <f t="shared" si="580"/>
        <v>0</v>
      </c>
      <c r="CY184" s="80">
        <f t="shared" si="580"/>
        <v>147836</v>
      </c>
      <c r="CZ184" s="80">
        <f t="shared" si="580"/>
        <v>0</v>
      </c>
      <c r="DA184" s="80">
        <f t="shared" si="580"/>
        <v>0</v>
      </c>
      <c r="DB184" s="80">
        <f t="shared" si="580"/>
        <v>0</v>
      </c>
      <c r="DC184" s="80">
        <f t="shared" si="580"/>
        <v>797</v>
      </c>
      <c r="DD184" s="80">
        <f t="shared" si="580"/>
        <v>0</v>
      </c>
      <c r="DE184" s="80">
        <f t="shared" si="580"/>
        <v>80134</v>
      </c>
      <c r="DF184" s="80">
        <f t="shared" si="580"/>
        <v>0</v>
      </c>
      <c r="DG184" s="80">
        <f t="shared" si="580"/>
        <v>0</v>
      </c>
      <c r="DH184" s="80">
        <f t="shared" si="580"/>
        <v>116118</v>
      </c>
      <c r="DI184" s="80">
        <f t="shared" si="580"/>
        <v>0</v>
      </c>
      <c r="DJ184" s="80">
        <f t="shared" si="580"/>
        <v>0</v>
      </c>
      <c r="DK184" s="80">
        <f t="shared" si="580"/>
        <v>0</v>
      </c>
      <c r="DL184" s="80">
        <f t="shared" si="580"/>
        <v>0</v>
      </c>
      <c r="DM184" s="80">
        <f t="shared" si="580"/>
        <v>0</v>
      </c>
      <c r="DN184" s="80">
        <f t="shared" si="580"/>
        <v>8811057</v>
      </c>
      <c r="DO184" s="80">
        <f t="shared" si="580"/>
        <v>0</v>
      </c>
      <c r="DP184" s="80">
        <f t="shared" si="580"/>
        <v>0</v>
      </c>
      <c r="DQ184" s="80">
        <f t="shared" si="580"/>
        <v>0</v>
      </c>
      <c r="DR184" s="80">
        <f t="shared" si="580"/>
        <v>0</v>
      </c>
      <c r="DS184" s="80">
        <f t="shared" si="580"/>
        <v>0</v>
      </c>
      <c r="DT184" s="80">
        <f t="shared" si="580"/>
        <v>7194396</v>
      </c>
      <c r="DU184" s="80">
        <f t="shared" si="580"/>
        <v>0</v>
      </c>
      <c r="DV184" s="80">
        <f t="shared" si="580"/>
        <v>0</v>
      </c>
      <c r="DW184" s="80">
        <f t="shared" si="580"/>
        <v>0</v>
      </c>
      <c r="DX184" s="80">
        <f t="shared" si="580"/>
        <v>0</v>
      </c>
      <c r="DY184" s="80">
        <f t="shared" si="580"/>
        <v>115796</v>
      </c>
      <c r="DZ184" s="80">
        <f t="shared" si="580"/>
        <v>445117</v>
      </c>
      <c r="EA184" s="80">
        <f t="shared" si="580"/>
        <v>0</v>
      </c>
      <c r="EB184" s="80">
        <f t="shared" si="580"/>
        <v>0</v>
      </c>
      <c r="EC184" s="80">
        <f t="shared" si="580"/>
        <v>365617</v>
      </c>
      <c r="ED184" s="80">
        <f t="shared" si="580"/>
        <v>0</v>
      </c>
      <c r="EE184" s="80">
        <f t="shared" si="580"/>
        <v>21233</v>
      </c>
      <c r="EF184" s="80">
        <f t="shared" si="580"/>
        <v>0</v>
      </c>
      <c r="EG184" s="80">
        <f t="shared" si="580"/>
        <v>5092</v>
      </c>
      <c r="EH184" s="80">
        <f t="shared" si="580"/>
        <v>67865</v>
      </c>
      <c r="EI184" s="80">
        <f t="shared" si="580"/>
        <v>30899</v>
      </c>
      <c r="EJ184" s="80">
        <f t="shared" si="580"/>
        <v>38191</v>
      </c>
      <c r="EK184" s="80">
        <f t="shared" si="580"/>
        <v>0</v>
      </c>
      <c r="EL184" s="80">
        <f t="shared" si="580"/>
        <v>0</v>
      </c>
      <c r="EM184" s="80">
        <f t="shared" si="580"/>
        <v>0</v>
      </c>
      <c r="EN184" s="80">
        <f t="shared" si="580"/>
        <v>0</v>
      </c>
      <c r="EO184" s="80">
        <f t="shared" si="580"/>
        <v>0</v>
      </c>
      <c r="EP184" s="80">
        <f t="shared" si="580"/>
        <v>0</v>
      </c>
      <c r="EQ184" s="80">
        <f t="shared" si="580"/>
        <v>0</v>
      </c>
      <c r="ER184" s="80">
        <f t="shared" si="580"/>
        <v>0</v>
      </c>
      <c r="ES184" s="80">
        <f t="shared" si="580"/>
        <v>0</v>
      </c>
      <c r="ET184" s="80">
        <f t="shared" si="580"/>
        <v>0</v>
      </c>
      <c r="EU184" s="80">
        <f t="shared" si="580"/>
        <v>0</v>
      </c>
      <c r="EV184" s="80">
        <f t="shared" si="580"/>
        <v>334813</v>
      </c>
      <c r="EW184" s="80">
        <f t="shared" si="580"/>
        <v>687385</v>
      </c>
      <c r="EX184" s="80">
        <f t="shared" si="580"/>
        <v>296140</v>
      </c>
      <c r="EY184" s="80">
        <f t="shared" si="580"/>
        <v>60204</v>
      </c>
      <c r="EZ184" s="80">
        <f t="shared" si="580"/>
        <v>0</v>
      </c>
      <c r="FA184" s="80">
        <f t="shared" si="580"/>
        <v>198007</v>
      </c>
      <c r="FB184" s="80">
        <f t="shared" si="580"/>
        <v>23186</v>
      </c>
      <c r="FC184" s="80">
        <f t="shared" si="580"/>
        <v>0</v>
      </c>
      <c r="FD184" s="80">
        <f t="shared" si="580"/>
        <v>331109</v>
      </c>
      <c r="FE184" s="80">
        <f t="shared" si="580"/>
        <v>0</v>
      </c>
      <c r="FF184" s="80">
        <f t="shared" si="580"/>
        <v>1036701</v>
      </c>
      <c r="FG184" s="80">
        <f t="shared" si="580"/>
        <v>0</v>
      </c>
      <c r="FH184" s="80">
        <f t="shared" si="580"/>
        <v>539052</v>
      </c>
      <c r="FI184" s="80">
        <f t="shared" ref="FI184:HT184" si="581">ROUND(FI162*100,0)</f>
        <v>0</v>
      </c>
      <c r="FJ184" s="80">
        <f t="shared" si="581"/>
        <v>0</v>
      </c>
      <c r="FK184" s="80">
        <f t="shared" si="581"/>
        <v>0</v>
      </c>
      <c r="FL184" s="80">
        <f t="shared" si="581"/>
        <v>2422</v>
      </c>
      <c r="FM184" s="80">
        <f t="shared" si="581"/>
        <v>0</v>
      </c>
      <c r="FN184" s="80">
        <f t="shared" si="581"/>
        <v>7304</v>
      </c>
      <c r="FO184" s="80">
        <f t="shared" si="581"/>
        <v>0</v>
      </c>
      <c r="FP184" s="80">
        <f t="shared" si="581"/>
        <v>21419</v>
      </c>
      <c r="FQ184" s="80">
        <f t="shared" si="581"/>
        <v>0</v>
      </c>
      <c r="FR184" s="80">
        <f t="shared" si="581"/>
        <v>0</v>
      </c>
      <c r="FS184" s="80">
        <f t="shared" si="581"/>
        <v>25817</v>
      </c>
      <c r="FT184" s="80">
        <f t="shared" si="581"/>
        <v>17899</v>
      </c>
      <c r="FU184" s="80">
        <f t="shared" si="581"/>
        <v>0</v>
      </c>
      <c r="FV184" s="80">
        <f t="shared" si="581"/>
        <v>0</v>
      </c>
      <c r="FW184" s="80">
        <f t="shared" si="581"/>
        <v>0</v>
      </c>
      <c r="FX184" s="80">
        <f t="shared" si="581"/>
        <v>143353</v>
      </c>
      <c r="FY184" s="80">
        <f t="shared" si="581"/>
        <v>0</v>
      </c>
      <c r="FZ184" s="80">
        <f t="shared" si="581"/>
        <v>0</v>
      </c>
      <c r="GA184" s="80">
        <f t="shared" si="581"/>
        <v>0</v>
      </c>
      <c r="GB184" s="80">
        <f t="shared" si="581"/>
        <v>0</v>
      </c>
      <c r="GC184" s="80">
        <f t="shared" si="581"/>
        <v>100214</v>
      </c>
      <c r="GD184" s="80">
        <f t="shared" si="581"/>
        <v>0</v>
      </c>
      <c r="GE184" s="80">
        <f t="shared" si="581"/>
        <v>0</v>
      </c>
      <c r="GF184" s="80">
        <f t="shared" si="581"/>
        <v>4217</v>
      </c>
      <c r="GG184" s="80">
        <f t="shared" si="581"/>
        <v>9788</v>
      </c>
      <c r="GH184" s="80">
        <f t="shared" si="581"/>
        <v>89045</v>
      </c>
      <c r="GI184" s="80">
        <f t="shared" si="581"/>
        <v>0</v>
      </c>
      <c r="GJ184" s="80">
        <f t="shared" si="581"/>
        <v>79956</v>
      </c>
      <c r="GK184" s="80">
        <f t="shared" si="581"/>
        <v>0</v>
      </c>
      <c r="GL184" s="80">
        <f t="shared" si="581"/>
        <v>388969</v>
      </c>
      <c r="GM184" s="80">
        <f t="shared" si="581"/>
        <v>1285824</v>
      </c>
      <c r="GN184" s="80">
        <f t="shared" si="581"/>
        <v>9500</v>
      </c>
      <c r="GO184" s="80">
        <f t="shared" si="581"/>
        <v>23799</v>
      </c>
      <c r="GP184" s="80">
        <f t="shared" si="581"/>
        <v>81456</v>
      </c>
      <c r="GQ184" s="80">
        <f t="shared" si="581"/>
        <v>283577</v>
      </c>
      <c r="GR184" s="80">
        <f t="shared" si="581"/>
        <v>0</v>
      </c>
      <c r="GS184" s="80">
        <f t="shared" si="581"/>
        <v>0</v>
      </c>
      <c r="GT184" s="80">
        <f t="shared" si="581"/>
        <v>14912</v>
      </c>
      <c r="GU184" s="80">
        <f t="shared" si="581"/>
        <v>4939389</v>
      </c>
      <c r="GV184" s="80">
        <f t="shared" si="581"/>
        <v>42348</v>
      </c>
      <c r="GW184" s="80">
        <f t="shared" si="581"/>
        <v>82787</v>
      </c>
      <c r="GX184" s="80">
        <f t="shared" si="581"/>
        <v>17879</v>
      </c>
      <c r="GY184" s="80">
        <f t="shared" si="581"/>
        <v>8524</v>
      </c>
      <c r="GZ184" s="80">
        <f t="shared" si="581"/>
        <v>574356</v>
      </c>
      <c r="HA184" s="80">
        <f t="shared" si="581"/>
        <v>136802</v>
      </c>
      <c r="HB184" s="80">
        <f t="shared" si="581"/>
        <v>6907</v>
      </c>
      <c r="HC184" s="80">
        <f t="shared" si="581"/>
        <v>0</v>
      </c>
      <c r="HD184" s="80">
        <f t="shared" si="581"/>
        <v>89852</v>
      </c>
      <c r="HE184" s="80">
        <f t="shared" si="581"/>
        <v>10100</v>
      </c>
      <c r="HF184" s="80">
        <f t="shared" si="581"/>
        <v>31117</v>
      </c>
      <c r="HG184" s="80">
        <f t="shared" si="581"/>
        <v>3833</v>
      </c>
      <c r="HH184" s="80">
        <f t="shared" si="581"/>
        <v>0</v>
      </c>
      <c r="HI184" s="80">
        <f t="shared" si="581"/>
        <v>2829</v>
      </c>
      <c r="HJ184" s="80">
        <f t="shared" si="581"/>
        <v>3127</v>
      </c>
      <c r="HK184" s="80">
        <f t="shared" si="581"/>
        <v>119272</v>
      </c>
      <c r="HL184" s="80">
        <f t="shared" si="581"/>
        <v>0</v>
      </c>
      <c r="HM184" s="80">
        <f t="shared" si="581"/>
        <v>0</v>
      </c>
      <c r="HN184" s="80">
        <f t="shared" si="581"/>
        <v>0</v>
      </c>
      <c r="HO184" s="80">
        <f t="shared" si="581"/>
        <v>7708</v>
      </c>
      <c r="HP184" s="80">
        <f t="shared" si="581"/>
        <v>0</v>
      </c>
      <c r="HQ184" s="80">
        <f t="shared" si="581"/>
        <v>16141</v>
      </c>
      <c r="HR184" s="80">
        <f t="shared" si="581"/>
        <v>8175</v>
      </c>
      <c r="HS184" s="80">
        <f t="shared" si="581"/>
        <v>0</v>
      </c>
      <c r="HT184" s="80">
        <f t="shared" si="581"/>
        <v>0</v>
      </c>
      <c r="HU184" s="80">
        <f t="shared" ref="HU184:KF184" si="582">ROUND(HU162*100,0)</f>
        <v>0</v>
      </c>
      <c r="HV184" s="80">
        <f t="shared" si="582"/>
        <v>0</v>
      </c>
      <c r="HW184" s="80">
        <f t="shared" si="582"/>
        <v>0</v>
      </c>
      <c r="HX184" s="80">
        <f t="shared" si="582"/>
        <v>0</v>
      </c>
      <c r="HY184" s="80">
        <f t="shared" si="582"/>
        <v>0</v>
      </c>
      <c r="HZ184" s="80">
        <f t="shared" si="582"/>
        <v>0</v>
      </c>
      <c r="IA184" s="80">
        <f t="shared" si="582"/>
        <v>0</v>
      </c>
      <c r="IB184" s="80">
        <f t="shared" si="582"/>
        <v>56302</v>
      </c>
      <c r="IC184" s="80">
        <f t="shared" si="582"/>
        <v>0</v>
      </c>
      <c r="ID184" s="80">
        <f t="shared" si="582"/>
        <v>0</v>
      </c>
      <c r="IE184" s="80">
        <f t="shared" si="582"/>
        <v>491875</v>
      </c>
      <c r="IF184" s="80">
        <f t="shared" si="582"/>
        <v>25024</v>
      </c>
      <c r="IG184" s="80">
        <f t="shared" si="582"/>
        <v>0</v>
      </c>
      <c r="IH184" s="80">
        <f t="shared" si="582"/>
        <v>0</v>
      </c>
      <c r="II184" s="80">
        <f t="shared" si="582"/>
        <v>0</v>
      </c>
      <c r="IJ184" s="80">
        <f t="shared" si="582"/>
        <v>57102</v>
      </c>
      <c r="IK184" s="80">
        <f t="shared" si="582"/>
        <v>21452</v>
      </c>
      <c r="IL184" s="80">
        <f t="shared" si="582"/>
        <v>0</v>
      </c>
      <c r="IM184" s="80">
        <f t="shared" si="582"/>
        <v>0</v>
      </c>
      <c r="IN184" s="80">
        <f t="shared" si="582"/>
        <v>0</v>
      </c>
      <c r="IO184" s="80">
        <f t="shared" si="582"/>
        <v>2991</v>
      </c>
      <c r="IP184" s="80">
        <f t="shared" si="582"/>
        <v>0</v>
      </c>
      <c r="IQ184" s="80">
        <f t="shared" si="582"/>
        <v>44747</v>
      </c>
      <c r="IR184" s="80">
        <f t="shared" si="582"/>
        <v>0</v>
      </c>
      <c r="IS184" s="80">
        <f t="shared" si="582"/>
        <v>0</v>
      </c>
      <c r="IT184" s="80">
        <f t="shared" si="582"/>
        <v>44117</v>
      </c>
      <c r="IU184" s="80">
        <f t="shared" si="582"/>
        <v>0</v>
      </c>
      <c r="IV184" s="80">
        <f t="shared" si="582"/>
        <v>0</v>
      </c>
      <c r="IW184" s="80">
        <f t="shared" si="582"/>
        <v>0</v>
      </c>
      <c r="IX184" s="80">
        <f t="shared" si="582"/>
        <v>0</v>
      </c>
      <c r="IY184" s="80">
        <f t="shared" si="582"/>
        <v>0</v>
      </c>
      <c r="IZ184" s="80">
        <f t="shared" si="582"/>
        <v>4370</v>
      </c>
      <c r="JA184" s="80">
        <f t="shared" si="582"/>
        <v>14854</v>
      </c>
      <c r="JB184" s="80">
        <f t="shared" si="582"/>
        <v>0</v>
      </c>
      <c r="JC184" s="80">
        <f t="shared" si="582"/>
        <v>0</v>
      </c>
      <c r="JD184" s="80">
        <f t="shared" si="582"/>
        <v>13213</v>
      </c>
      <c r="JE184" s="80">
        <f t="shared" si="582"/>
        <v>5133</v>
      </c>
      <c r="JF184" s="80">
        <f t="shared" si="582"/>
        <v>0</v>
      </c>
      <c r="JG184" s="80">
        <f t="shared" si="582"/>
        <v>0</v>
      </c>
      <c r="JH184" s="80">
        <f t="shared" si="582"/>
        <v>50615</v>
      </c>
      <c r="JI184" s="80">
        <f t="shared" si="582"/>
        <v>602434</v>
      </c>
      <c r="JJ184" s="80">
        <f t="shared" si="582"/>
        <v>1105153</v>
      </c>
      <c r="JK184" s="80">
        <f t="shared" si="582"/>
        <v>505017</v>
      </c>
      <c r="JL184" s="80">
        <f t="shared" si="582"/>
        <v>4539224</v>
      </c>
      <c r="JM184" s="80">
        <f t="shared" si="582"/>
        <v>0</v>
      </c>
      <c r="JN184" s="80">
        <f t="shared" si="582"/>
        <v>374299</v>
      </c>
      <c r="JO184" s="80">
        <f t="shared" si="582"/>
        <v>162219</v>
      </c>
      <c r="JP184" s="80">
        <f t="shared" si="582"/>
        <v>28887</v>
      </c>
      <c r="JQ184" s="80">
        <f t="shared" si="582"/>
        <v>41915</v>
      </c>
      <c r="JR184" s="80">
        <f t="shared" si="582"/>
        <v>489023</v>
      </c>
      <c r="JS184" s="80">
        <f t="shared" si="582"/>
        <v>0</v>
      </c>
      <c r="JT184" s="80">
        <f t="shared" si="582"/>
        <v>6610</v>
      </c>
      <c r="JU184" s="80">
        <f t="shared" si="582"/>
        <v>1050842</v>
      </c>
      <c r="JV184" s="80">
        <f t="shared" si="582"/>
        <v>1560825</v>
      </c>
      <c r="JW184" s="80">
        <f t="shared" si="582"/>
        <v>144407</v>
      </c>
      <c r="JX184" s="80">
        <f t="shared" si="582"/>
        <v>0</v>
      </c>
      <c r="JY184" s="80">
        <f t="shared" si="582"/>
        <v>0</v>
      </c>
      <c r="JZ184" s="80">
        <f t="shared" si="582"/>
        <v>0</v>
      </c>
      <c r="KA184" s="80">
        <f t="shared" si="582"/>
        <v>0</v>
      </c>
      <c r="KB184" s="80">
        <f t="shared" si="582"/>
        <v>0</v>
      </c>
      <c r="KC184" s="80">
        <f t="shared" si="582"/>
        <v>0</v>
      </c>
      <c r="KD184" s="80">
        <f t="shared" si="582"/>
        <v>38104</v>
      </c>
      <c r="KE184" s="80">
        <f t="shared" si="582"/>
        <v>95449</v>
      </c>
      <c r="KF184" s="80">
        <f t="shared" si="582"/>
        <v>0</v>
      </c>
      <c r="KG184" s="80">
        <f t="shared" ref="KG184:KR184" si="583">ROUND(KG162*100,0)</f>
        <v>0</v>
      </c>
      <c r="KH184" s="80">
        <f t="shared" si="583"/>
        <v>239132</v>
      </c>
      <c r="KI184" s="80">
        <f t="shared" si="583"/>
        <v>25986</v>
      </c>
      <c r="KJ184" s="80">
        <f t="shared" si="583"/>
        <v>338518</v>
      </c>
      <c r="KK184" s="80">
        <f t="shared" si="583"/>
        <v>478430</v>
      </c>
      <c r="KL184" s="80">
        <f t="shared" si="583"/>
        <v>0</v>
      </c>
      <c r="KM184" s="80">
        <f t="shared" si="583"/>
        <v>0</v>
      </c>
      <c r="KN184" s="80">
        <f t="shared" si="583"/>
        <v>15019</v>
      </c>
      <c r="KO184" s="80">
        <f t="shared" si="583"/>
        <v>0</v>
      </c>
      <c r="KP184" s="80">
        <f t="shared" si="583"/>
        <v>28461</v>
      </c>
      <c r="KQ184" s="80">
        <f t="shared" si="583"/>
        <v>46028</v>
      </c>
      <c r="KR184" s="80">
        <f t="shared" si="583"/>
        <v>0</v>
      </c>
    </row>
    <row r="185" spans="32:304" x14ac:dyDescent="0.15">
      <c r="CU185" s="82" t="s">
        <v>366</v>
      </c>
      <c r="CV185" s="81" t="s">
        <v>35</v>
      </c>
      <c r="CW185" s="80">
        <f t="shared" ref="CW185:FH185" si="584">ROUND(CW163*100,0)</f>
        <v>194708</v>
      </c>
      <c r="CX185" s="80">
        <f t="shared" si="584"/>
        <v>2372090</v>
      </c>
      <c r="CY185" s="80">
        <f t="shared" si="584"/>
        <v>145494</v>
      </c>
      <c r="CZ185" s="80">
        <f t="shared" si="584"/>
        <v>52565</v>
      </c>
      <c r="DA185" s="80">
        <f t="shared" si="584"/>
        <v>143935</v>
      </c>
      <c r="DB185" s="80">
        <f t="shared" si="584"/>
        <v>30163</v>
      </c>
      <c r="DC185" s="80">
        <f t="shared" si="584"/>
        <v>369</v>
      </c>
      <c r="DD185" s="80">
        <f t="shared" si="584"/>
        <v>4875</v>
      </c>
      <c r="DE185" s="80">
        <f t="shared" si="584"/>
        <v>47033</v>
      </c>
      <c r="DF185" s="80">
        <f t="shared" si="584"/>
        <v>4594</v>
      </c>
      <c r="DG185" s="80">
        <f t="shared" si="584"/>
        <v>859</v>
      </c>
      <c r="DH185" s="80">
        <f t="shared" si="584"/>
        <v>229806</v>
      </c>
      <c r="DI185" s="80">
        <f t="shared" si="584"/>
        <v>57008</v>
      </c>
      <c r="DJ185" s="80">
        <f t="shared" si="584"/>
        <v>14656</v>
      </c>
      <c r="DK185" s="80">
        <f t="shared" si="584"/>
        <v>10167</v>
      </c>
      <c r="DL185" s="80">
        <f t="shared" si="584"/>
        <v>5854</v>
      </c>
      <c r="DM185" s="80">
        <f t="shared" si="584"/>
        <v>374739</v>
      </c>
      <c r="DN185" s="80">
        <f t="shared" si="584"/>
        <v>10547238</v>
      </c>
      <c r="DO185" s="80">
        <f t="shared" si="584"/>
        <v>22244</v>
      </c>
      <c r="DP185" s="80">
        <f t="shared" si="584"/>
        <v>86651</v>
      </c>
      <c r="DQ185" s="80">
        <f t="shared" si="584"/>
        <v>179557</v>
      </c>
      <c r="DR185" s="80">
        <f t="shared" si="584"/>
        <v>37924</v>
      </c>
      <c r="DS185" s="80">
        <f t="shared" si="584"/>
        <v>71389</v>
      </c>
      <c r="DT185" s="80">
        <f t="shared" si="584"/>
        <v>8055285</v>
      </c>
      <c r="DU185" s="80">
        <f t="shared" si="584"/>
        <v>200003</v>
      </c>
      <c r="DV185" s="80">
        <f t="shared" si="584"/>
        <v>118456</v>
      </c>
      <c r="DW185" s="80">
        <f t="shared" si="584"/>
        <v>68140</v>
      </c>
      <c r="DX185" s="80">
        <f t="shared" si="584"/>
        <v>39742</v>
      </c>
      <c r="DY185" s="80">
        <f t="shared" si="584"/>
        <v>593171</v>
      </c>
      <c r="DZ185" s="80">
        <f t="shared" si="584"/>
        <v>170038</v>
      </c>
      <c r="EA185" s="80">
        <f t="shared" si="584"/>
        <v>189313</v>
      </c>
      <c r="EB185" s="80">
        <f t="shared" si="584"/>
        <v>14070</v>
      </c>
      <c r="EC185" s="80">
        <f t="shared" si="584"/>
        <v>532441</v>
      </c>
      <c r="ED185" s="80">
        <f t="shared" si="584"/>
        <v>1205492</v>
      </c>
      <c r="EE185" s="80">
        <f t="shared" si="584"/>
        <v>3233828</v>
      </c>
      <c r="EF185" s="80">
        <f t="shared" si="584"/>
        <v>373956</v>
      </c>
      <c r="EG185" s="80">
        <f t="shared" si="584"/>
        <v>70132</v>
      </c>
      <c r="EH185" s="80">
        <f t="shared" si="584"/>
        <v>193681</v>
      </c>
      <c r="EI185" s="80">
        <f t="shared" si="584"/>
        <v>1711912</v>
      </c>
      <c r="EJ185" s="80">
        <f t="shared" si="584"/>
        <v>1026347</v>
      </c>
      <c r="EK185" s="80">
        <f t="shared" si="584"/>
        <v>366193</v>
      </c>
      <c r="EL185" s="80">
        <f t="shared" si="584"/>
        <v>15553497</v>
      </c>
      <c r="EM185" s="80">
        <f t="shared" si="584"/>
        <v>1594573</v>
      </c>
      <c r="EN185" s="80">
        <f t="shared" si="584"/>
        <v>5696352</v>
      </c>
      <c r="EO185" s="80">
        <f t="shared" si="584"/>
        <v>39796</v>
      </c>
      <c r="EP185" s="80">
        <f t="shared" si="584"/>
        <v>152719</v>
      </c>
      <c r="EQ185" s="80">
        <f t="shared" si="584"/>
        <v>250374</v>
      </c>
      <c r="ER185" s="80">
        <f t="shared" si="584"/>
        <v>86875</v>
      </c>
      <c r="ES185" s="80">
        <f t="shared" si="584"/>
        <v>67397</v>
      </c>
      <c r="ET185" s="80">
        <f t="shared" si="584"/>
        <v>981350</v>
      </c>
      <c r="EU185" s="80">
        <f t="shared" si="584"/>
        <v>269981</v>
      </c>
      <c r="EV185" s="80">
        <f t="shared" si="584"/>
        <v>56787</v>
      </c>
      <c r="EW185" s="80">
        <f t="shared" si="584"/>
        <v>229716</v>
      </c>
      <c r="EX185" s="80">
        <f t="shared" si="584"/>
        <v>195029</v>
      </c>
      <c r="EY185" s="80">
        <f t="shared" si="584"/>
        <v>212526</v>
      </c>
      <c r="EZ185" s="80">
        <f t="shared" si="584"/>
        <v>2618560</v>
      </c>
      <c r="FA185" s="80">
        <f t="shared" si="584"/>
        <v>165447</v>
      </c>
      <c r="FB185" s="80">
        <f t="shared" si="584"/>
        <v>278200</v>
      </c>
      <c r="FC185" s="80">
        <f t="shared" si="584"/>
        <v>1040806</v>
      </c>
      <c r="FD185" s="80">
        <f t="shared" si="584"/>
        <v>2365049</v>
      </c>
      <c r="FE185" s="80">
        <f t="shared" si="584"/>
        <v>2875836</v>
      </c>
      <c r="FF185" s="80">
        <f t="shared" si="584"/>
        <v>1321958</v>
      </c>
      <c r="FG185" s="80">
        <f t="shared" si="584"/>
        <v>903095</v>
      </c>
      <c r="FH185" s="80">
        <f t="shared" si="584"/>
        <v>959542</v>
      </c>
      <c r="FI185" s="80">
        <f t="shared" ref="FI185:HT185" si="585">ROUND(FI163*100,0)</f>
        <v>1051940</v>
      </c>
      <c r="FJ185" s="80">
        <f t="shared" si="585"/>
        <v>530463</v>
      </c>
      <c r="FK185" s="80">
        <f t="shared" si="585"/>
        <v>1428886</v>
      </c>
      <c r="FL185" s="80">
        <f t="shared" si="585"/>
        <v>96839</v>
      </c>
      <c r="FM185" s="80">
        <f t="shared" si="585"/>
        <v>84392</v>
      </c>
      <c r="FN185" s="80">
        <f t="shared" si="585"/>
        <v>1627750</v>
      </c>
      <c r="FO185" s="80">
        <f t="shared" si="585"/>
        <v>26580</v>
      </c>
      <c r="FP185" s="80">
        <f t="shared" si="585"/>
        <v>348710</v>
      </c>
      <c r="FQ185" s="80">
        <f t="shared" si="585"/>
        <v>116054</v>
      </c>
      <c r="FR185" s="80">
        <f t="shared" si="585"/>
        <v>184254</v>
      </c>
      <c r="FS185" s="80">
        <f t="shared" si="585"/>
        <v>102024</v>
      </c>
      <c r="FT185" s="80">
        <f t="shared" si="585"/>
        <v>911668</v>
      </c>
      <c r="FU185" s="80">
        <f t="shared" si="585"/>
        <v>8806</v>
      </c>
      <c r="FV185" s="80">
        <f t="shared" si="585"/>
        <v>57678</v>
      </c>
      <c r="FW185" s="80">
        <f t="shared" si="585"/>
        <v>116042</v>
      </c>
      <c r="FX185" s="80">
        <f t="shared" si="585"/>
        <v>348030</v>
      </c>
      <c r="FY185" s="80">
        <f t="shared" si="585"/>
        <v>733913</v>
      </c>
      <c r="FZ185" s="80">
        <f t="shared" si="585"/>
        <v>87678</v>
      </c>
      <c r="GA185" s="80">
        <f t="shared" si="585"/>
        <v>548615</v>
      </c>
      <c r="GB185" s="80">
        <f t="shared" si="585"/>
        <v>50105</v>
      </c>
      <c r="GC185" s="80">
        <f t="shared" si="585"/>
        <v>227436</v>
      </c>
      <c r="GD185" s="80">
        <f t="shared" si="585"/>
        <v>461772</v>
      </c>
      <c r="GE185" s="80">
        <f t="shared" si="585"/>
        <v>33412</v>
      </c>
      <c r="GF185" s="80">
        <f t="shared" si="585"/>
        <v>20272</v>
      </c>
      <c r="GG185" s="80">
        <f t="shared" si="585"/>
        <v>35979</v>
      </c>
      <c r="GH185" s="80">
        <f t="shared" si="585"/>
        <v>275958</v>
      </c>
      <c r="GI185" s="80">
        <f t="shared" si="585"/>
        <v>508095</v>
      </c>
      <c r="GJ185" s="80">
        <f t="shared" si="585"/>
        <v>12209</v>
      </c>
      <c r="GK185" s="80">
        <f t="shared" si="585"/>
        <v>13704</v>
      </c>
      <c r="GL185" s="80">
        <f t="shared" si="585"/>
        <v>127257</v>
      </c>
      <c r="GM185" s="80">
        <f t="shared" si="585"/>
        <v>131594</v>
      </c>
      <c r="GN185" s="80">
        <f t="shared" si="585"/>
        <v>968728</v>
      </c>
      <c r="GO185" s="80">
        <f t="shared" si="585"/>
        <v>193763</v>
      </c>
      <c r="GP185" s="80">
        <f t="shared" si="585"/>
        <v>136678</v>
      </c>
      <c r="GQ185" s="80">
        <f t="shared" si="585"/>
        <v>9808</v>
      </c>
      <c r="GR185" s="80">
        <f t="shared" si="585"/>
        <v>149932</v>
      </c>
      <c r="GS185" s="80">
        <f t="shared" si="585"/>
        <v>18915</v>
      </c>
      <c r="GT185" s="80">
        <f t="shared" si="585"/>
        <v>241067</v>
      </c>
      <c r="GU185" s="80">
        <f t="shared" si="585"/>
        <v>1021470</v>
      </c>
      <c r="GV185" s="80">
        <f t="shared" si="585"/>
        <v>616510</v>
      </c>
      <c r="GW185" s="80">
        <f t="shared" si="585"/>
        <v>320838</v>
      </c>
      <c r="GX185" s="80">
        <f t="shared" si="585"/>
        <v>916970</v>
      </c>
      <c r="GY185" s="80">
        <f t="shared" si="585"/>
        <v>1335401</v>
      </c>
      <c r="GZ185" s="80">
        <f t="shared" si="585"/>
        <v>106421</v>
      </c>
      <c r="HA185" s="80">
        <f t="shared" si="585"/>
        <v>13289</v>
      </c>
      <c r="HB185" s="80">
        <f t="shared" si="585"/>
        <v>12285</v>
      </c>
      <c r="HC185" s="80">
        <f t="shared" si="585"/>
        <v>15982</v>
      </c>
      <c r="HD185" s="80">
        <f t="shared" si="585"/>
        <v>8826891</v>
      </c>
      <c r="HE185" s="80">
        <f t="shared" si="585"/>
        <v>2458829</v>
      </c>
      <c r="HF185" s="80">
        <f t="shared" si="585"/>
        <v>265109</v>
      </c>
      <c r="HG185" s="80">
        <f t="shared" si="585"/>
        <v>197060</v>
      </c>
      <c r="HH185" s="80">
        <f t="shared" si="585"/>
        <v>334956</v>
      </c>
      <c r="HI185" s="80">
        <f t="shared" si="585"/>
        <v>566563</v>
      </c>
      <c r="HJ185" s="80">
        <f t="shared" si="585"/>
        <v>11910</v>
      </c>
      <c r="HK185" s="80">
        <f t="shared" si="585"/>
        <v>2690458</v>
      </c>
      <c r="HL185" s="80">
        <f t="shared" si="585"/>
        <v>42413</v>
      </c>
      <c r="HM185" s="80">
        <f t="shared" si="585"/>
        <v>24225</v>
      </c>
      <c r="HN185" s="80">
        <f t="shared" si="585"/>
        <v>125441</v>
      </c>
      <c r="HO185" s="80">
        <f t="shared" si="585"/>
        <v>156304</v>
      </c>
      <c r="HP185" s="80">
        <f t="shared" si="585"/>
        <v>865559</v>
      </c>
      <c r="HQ185" s="80">
        <f t="shared" si="585"/>
        <v>553473</v>
      </c>
      <c r="HR185" s="80">
        <f t="shared" si="585"/>
        <v>1095080</v>
      </c>
      <c r="HS185" s="80">
        <f t="shared" si="585"/>
        <v>455473</v>
      </c>
      <c r="HT185" s="80">
        <f t="shared" si="585"/>
        <v>1102651</v>
      </c>
      <c r="HU185" s="80">
        <f t="shared" ref="HU185:KF185" si="586">ROUND(HU163*100,0)</f>
        <v>67389</v>
      </c>
      <c r="HV185" s="80">
        <f t="shared" si="586"/>
        <v>203623</v>
      </c>
      <c r="HW185" s="80">
        <f t="shared" si="586"/>
        <v>14044</v>
      </c>
      <c r="HX185" s="80">
        <f t="shared" si="586"/>
        <v>311357</v>
      </c>
      <c r="HY185" s="80">
        <f t="shared" si="586"/>
        <v>22164</v>
      </c>
      <c r="HZ185" s="80">
        <f t="shared" si="586"/>
        <v>6287</v>
      </c>
      <c r="IA185" s="80">
        <f t="shared" si="586"/>
        <v>5200</v>
      </c>
      <c r="IB185" s="80">
        <f t="shared" si="586"/>
        <v>73188</v>
      </c>
      <c r="IC185" s="80">
        <f t="shared" si="586"/>
        <v>1252820</v>
      </c>
      <c r="ID185" s="80">
        <f t="shared" si="586"/>
        <v>211879</v>
      </c>
      <c r="IE185" s="80">
        <f t="shared" si="586"/>
        <v>128582</v>
      </c>
      <c r="IF185" s="80">
        <f t="shared" si="586"/>
        <v>343483</v>
      </c>
      <c r="IG185" s="80">
        <f t="shared" si="586"/>
        <v>2026224</v>
      </c>
      <c r="IH185" s="80">
        <f t="shared" si="586"/>
        <v>83850</v>
      </c>
      <c r="II185" s="80">
        <f t="shared" si="586"/>
        <v>6046</v>
      </c>
      <c r="IJ185" s="80">
        <f t="shared" si="586"/>
        <v>415513</v>
      </c>
      <c r="IK185" s="80">
        <f t="shared" si="586"/>
        <v>1580602</v>
      </c>
      <c r="IL185" s="80">
        <f t="shared" si="586"/>
        <v>368536</v>
      </c>
      <c r="IM185" s="80">
        <f t="shared" si="586"/>
        <v>7069</v>
      </c>
      <c r="IN185" s="80">
        <f t="shared" si="586"/>
        <v>274760</v>
      </c>
      <c r="IO185" s="80">
        <f t="shared" si="586"/>
        <v>189706</v>
      </c>
      <c r="IP185" s="80">
        <f t="shared" si="586"/>
        <v>1890429</v>
      </c>
      <c r="IQ185" s="80">
        <f t="shared" si="586"/>
        <v>1064816</v>
      </c>
      <c r="IR185" s="80">
        <f t="shared" si="586"/>
        <v>472317</v>
      </c>
      <c r="IS185" s="80">
        <f t="shared" si="586"/>
        <v>764738</v>
      </c>
      <c r="IT185" s="80">
        <f t="shared" si="586"/>
        <v>1080437</v>
      </c>
      <c r="IU185" s="80">
        <f t="shared" si="586"/>
        <v>192333</v>
      </c>
      <c r="IV185" s="80">
        <f t="shared" si="586"/>
        <v>196469</v>
      </c>
      <c r="IW185" s="80">
        <f t="shared" si="586"/>
        <v>1898</v>
      </c>
      <c r="IX185" s="80">
        <f t="shared" si="586"/>
        <v>283578</v>
      </c>
      <c r="IY185" s="80">
        <f t="shared" si="586"/>
        <v>281680</v>
      </c>
      <c r="IZ185" s="80">
        <f t="shared" si="586"/>
        <v>81659</v>
      </c>
      <c r="JA185" s="80">
        <f t="shared" si="586"/>
        <v>903465</v>
      </c>
      <c r="JB185" s="80">
        <f t="shared" si="586"/>
        <v>809004</v>
      </c>
      <c r="JC185" s="80">
        <f t="shared" si="586"/>
        <v>17890</v>
      </c>
      <c r="JD185" s="80">
        <f t="shared" si="586"/>
        <v>287924</v>
      </c>
      <c r="JE185" s="80">
        <f t="shared" si="586"/>
        <v>73887</v>
      </c>
      <c r="JF185" s="80">
        <f t="shared" si="586"/>
        <v>143181</v>
      </c>
      <c r="JG185" s="80">
        <f t="shared" si="586"/>
        <v>318323</v>
      </c>
      <c r="JH185" s="80">
        <f t="shared" si="586"/>
        <v>59499</v>
      </c>
      <c r="JI185" s="80">
        <f t="shared" si="586"/>
        <v>277730</v>
      </c>
      <c r="JJ185" s="80">
        <f t="shared" si="586"/>
        <v>271509</v>
      </c>
      <c r="JK185" s="80">
        <f t="shared" si="586"/>
        <v>2363906</v>
      </c>
      <c r="JL185" s="80">
        <f t="shared" si="586"/>
        <v>749360</v>
      </c>
      <c r="JM185" s="80">
        <f t="shared" si="586"/>
        <v>37835</v>
      </c>
      <c r="JN185" s="80">
        <f t="shared" si="586"/>
        <v>340878</v>
      </c>
      <c r="JO185" s="80">
        <f t="shared" si="586"/>
        <v>26392</v>
      </c>
      <c r="JP185" s="80">
        <f t="shared" si="586"/>
        <v>109756</v>
      </c>
      <c r="JQ185" s="80">
        <f t="shared" si="586"/>
        <v>100095</v>
      </c>
      <c r="JR185" s="80">
        <f t="shared" si="586"/>
        <v>344457</v>
      </c>
      <c r="JS185" s="80">
        <f t="shared" si="586"/>
        <v>94362</v>
      </c>
      <c r="JT185" s="80">
        <f t="shared" si="586"/>
        <v>529519</v>
      </c>
      <c r="JU185" s="80">
        <f t="shared" si="586"/>
        <v>828900</v>
      </c>
      <c r="JV185" s="80">
        <f t="shared" si="586"/>
        <v>854557</v>
      </c>
      <c r="JW185" s="80">
        <f t="shared" si="586"/>
        <v>485667</v>
      </c>
      <c r="JX185" s="80">
        <f t="shared" si="586"/>
        <v>461893</v>
      </c>
      <c r="JY185" s="80">
        <f t="shared" si="586"/>
        <v>181232</v>
      </c>
      <c r="JZ185" s="80">
        <f t="shared" si="586"/>
        <v>5203458</v>
      </c>
      <c r="KA185" s="80">
        <f t="shared" si="586"/>
        <v>95242</v>
      </c>
      <c r="KB185" s="80">
        <f t="shared" si="586"/>
        <v>64132</v>
      </c>
      <c r="KC185" s="80">
        <f t="shared" si="586"/>
        <v>551327</v>
      </c>
      <c r="KD185" s="80">
        <f t="shared" si="586"/>
        <v>244435</v>
      </c>
      <c r="KE185" s="80">
        <f t="shared" si="586"/>
        <v>39606</v>
      </c>
      <c r="KF185" s="80">
        <f t="shared" si="586"/>
        <v>59453</v>
      </c>
      <c r="KG185" s="80">
        <f t="shared" ref="KG185:KR185" si="587">ROUND(KG163*100,0)</f>
        <v>91997</v>
      </c>
      <c r="KH185" s="80">
        <f t="shared" si="587"/>
        <v>880047</v>
      </c>
      <c r="KI185" s="80">
        <f t="shared" si="587"/>
        <v>152013</v>
      </c>
      <c r="KJ185" s="80">
        <f t="shared" si="587"/>
        <v>610305</v>
      </c>
      <c r="KK185" s="80">
        <f t="shared" si="587"/>
        <v>4121772</v>
      </c>
      <c r="KL185" s="80">
        <f t="shared" si="587"/>
        <v>883462</v>
      </c>
      <c r="KM185" s="80">
        <f t="shared" si="587"/>
        <v>3060</v>
      </c>
      <c r="KN185" s="80">
        <f t="shared" si="587"/>
        <v>25596</v>
      </c>
      <c r="KO185" s="80">
        <f t="shared" si="587"/>
        <v>43336</v>
      </c>
      <c r="KP185" s="80">
        <f t="shared" si="587"/>
        <v>84221</v>
      </c>
      <c r="KQ185" s="80">
        <f t="shared" si="587"/>
        <v>27645</v>
      </c>
      <c r="KR185" s="80">
        <f t="shared" si="587"/>
        <v>81523</v>
      </c>
    </row>
    <row r="188" spans="32:304" x14ac:dyDescent="0.15"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9"/>
      <c r="FC188" s="79"/>
      <c r="FD188" s="79"/>
      <c r="FE188" s="79"/>
      <c r="FF188" s="79"/>
      <c r="FG188" s="79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  <c r="FY188" s="79"/>
      <c r="FZ188" s="79"/>
      <c r="GA188" s="79"/>
      <c r="GB188" s="79"/>
      <c r="GC188" s="79"/>
      <c r="GD188" s="79"/>
      <c r="GE188" s="79"/>
      <c r="GF188" s="79"/>
      <c r="GG188" s="79"/>
      <c r="GH188" s="79"/>
      <c r="GI188" s="79"/>
      <c r="GJ188" s="79"/>
      <c r="GK188" s="79"/>
      <c r="GL188" s="7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  <c r="IA188" s="79"/>
      <c r="IB188" s="79"/>
      <c r="IC188" s="79"/>
      <c r="ID188" s="79"/>
      <c r="IE188" s="79"/>
      <c r="IF188" s="79"/>
      <c r="IG188" s="79"/>
      <c r="IH188" s="79"/>
      <c r="II188" s="79"/>
      <c r="IJ188" s="79"/>
      <c r="IK188" s="79"/>
      <c r="IL188" s="79"/>
      <c r="IM188" s="79"/>
      <c r="IN188" s="79"/>
      <c r="IO188" s="79"/>
      <c r="IP188" s="79"/>
      <c r="IQ188" s="79"/>
      <c r="IR188" s="79"/>
      <c r="IS188" s="79"/>
      <c r="IT188" s="79"/>
      <c r="IU188" s="79"/>
      <c r="IV188" s="79"/>
      <c r="IW188" s="79"/>
      <c r="IX188" s="79"/>
      <c r="IY188" s="79"/>
      <c r="IZ188" s="79"/>
      <c r="JA188" s="79"/>
      <c r="JB188" s="79"/>
      <c r="JC188" s="79"/>
      <c r="JD188" s="79"/>
      <c r="JE188" s="79"/>
      <c r="JF188" s="79"/>
      <c r="JG188" s="79"/>
      <c r="JH188" s="79"/>
      <c r="JI188" s="79"/>
      <c r="JJ188" s="79"/>
      <c r="JK188" s="79"/>
      <c r="JL188" s="79"/>
      <c r="JM188" s="79"/>
      <c r="JN188" s="79"/>
      <c r="JO188" s="79"/>
      <c r="JP188" s="79"/>
      <c r="JQ188" s="79"/>
      <c r="JR188" s="79"/>
      <c r="JS188" s="79"/>
      <c r="JT188" s="79"/>
      <c r="JU188" s="79"/>
      <c r="JV188" s="79"/>
      <c r="JW188" s="79"/>
      <c r="JX188" s="79"/>
      <c r="JY188" s="79"/>
      <c r="JZ188" s="79"/>
      <c r="KA188" s="79"/>
      <c r="KB188" s="79"/>
      <c r="KC188" s="79"/>
      <c r="KD188" s="79"/>
      <c r="KE188" s="79"/>
      <c r="KF188" s="79"/>
      <c r="KG188" s="79"/>
      <c r="KH188" s="79"/>
      <c r="KI188" s="79"/>
      <c r="KJ188" s="79"/>
      <c r="KK188" s="79"/>
      <c r="KL188" s="79"/>
      <c r="KM188" s="79"/>
      <c r="KN188" s="79"/>
      <c r="KO188" s="79"/>
      <c r="KP188" s="79"/>
      <c r="KQ188" s="79"/>
      <c r="KR188" s="79"/>
    </row>
    <row r="189" spans="32:304" x14ac:dyDescent="0.15">
      <c r="CV189" s="78"/>
    </row>
    <row r="190" spans="32:304" x14ac:dyDescent="0.15">
      <c r="CV190" s="77"/>
    </row>
    <row r="191" spans="32:304" x14ac:dyDescent="0.15">
      <c r="CV191" s="77"/>
    </row>
    <row r="192" spans="32:304" x14ac:dyDescent="0.15">
      <c r="CV192" s="77"/>
    </row>
    <row r="193" spans="100:100" x14ac:dyDescent="0.15">
      <c r="CV193" s="77"/>
    </row>
    <row r="196" spans="100:100" x14ac:dyDescent="0.15">
      <c r="CV196" s="77"/>
    </row>
    <row r="197" spans="100:100" x14ac:dyDescent="0.15">
      <c r="CV197" s="77"/>
    </row>
    <row r="198" spans="100:100" x14ac:dyDescent="0.15">
      <c r="CV198" s="77"/>
    </row>
    <row r="199" spans="100:100" x14ac:dyDescent="0.15">
      <c r="CV199" s="77"/>
    </row>
    <row r="200" spans="100:100" x14ac:dyDescent="0.15">
      <c r="CV200" s="77"/>
    </row>
    <row r="201" spans="100:100" x14ac:dyDescent="0.15">
      <c r="CV201" s="77"/>
    </row>
    <row r="202" spans="100:100" x14ac:dyDescent="0.15">
      <c r="CV202" s="77"/>
    </row>
    <row r="203" spans="100:100" x14ac:dyDescent="0.15">
      <c r="CV203" s="77"/>
    </row>
    <row r="204" spans="100:100" x14ac:dyDescent="0.15">
      <c r="CV204" s="77"/>
    </row>
    <row r="205" spans="100:100" x14ac:dyDescent="0.15">
      <c r="CV205" s="77"/>
    </row>
    <row r="206" spans="100:100" x14ac:dyDescent="0.15">
      <c r="CV206" s="77"/>
    </row>
  </sheetData>
  <phoneticPr fontId="2"/>
  <pageMargins left="0.7" right="0.7" top="0.75" bottom="0.75" header="0.3" footer="0.3"/>
  <pageSetup paperSize="9" scale="54" orientation="portrait" verticalDpi="300" r:id="rId1"/>
  <colBreaks count="2" manualBreakCount="2">
    <brk id="91" max="206" man="1"/>
    <brk id="13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136"/>
  <sheetViews>
    <sheetView zoomScale="40" zoomScaleNormal="40" workbookViewId="0">
      <pane ySplit="28" topLeftCell="A29" activePane="bottomLeft" state="frozen"/>
      <selection pane="bottomLeft" activeCell="C27" sqref="C27"/>
    </sheetView>
  </sheetViews>
  <sheetFormatPr defaultColWidth="9.625" defaultRowHeight="15" x14ac:dyDescent="0.25"/>
  <cols>
    <col min="1" max="16384" width="9.625" style="1"/>
  </cols>
  <sheetData>
    <row r="1" spans="3:68" x14ac:dyDescent="0.25">
      <c r="G1" s="35" t="s">
        <v>0</v>
      </c>
      <c r="H1" s="2">
        <f>MIN(H29:H127)</f>
        <v>2</v>
      </c>
      <c r="I1" s="2">
        <f>MIN(I29:I127)</f>
        <v>0</v>
      </c>
      <c r="J1" s="2">
        <f>MIN(J29:J127)</f>
        <v>0</v>
      </c>
      <c r="K1" s="2">
        <f>MIN(K29:K127)</f>
        <v>0</v>
      </c>
      <c r="L1" s="3"/>
      <c r="M1" s="4">
        <f t="shared" ref="M1:AD1" si="0">MIN(M29:M127)</f>
        <v>14407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369</v>
      </c>
      <c r="AE1" s="3"/>
      <c r="AF1" s="4">
        <f t="shared" ref="AF1:AW1" si="1">MIN(AF29:AF127)</f>
        <v>1</v>
      </c>
      <c r="AG1" s="4">
        <f t="shared" si="1"/>
        <v>0</v>
      </c>
      <c r="AH1" s="4">
        <f t="shared" si="1"/>
        <v>0</v>
      </c>
      <c r="AI1" s="4">
        <f t="shared" si="1"/>
        <v>0</v>
      </c>
      <c r="AJ1" s="4">
        <f t="shared" si="1"/>
        <v>0</v>
      </c>
      <c r="AK1" s="4">
        <f t="shared" si="1"/>
        <v>0</v>
      </c>
      <c r="AL1" s="4">
        <f t="shared" si="1"/>
        <v>0</v>
      </c>
      <c r="AM1" s="4">
        <f t="shared" si="1"/>
        <v>0</v>
      </c>
      <c r="AN1" s="4">
        <f t="shared" si="1"/>
        <v>0</v>
      </c>
      <c r="AO1" s="4">
        <f t="shared" si="1"/>
        <v>0</v>
      </c>
      <c r="AP1" s="4">
        <f t="shared" si="1"/>
        <v>0</v>
      </c>
      <c r="AQ1" s="4">
        <f t="shared" si="1"/>
        <v>0</v>
      </c>
      <c r="AR1" s="4">
        <f t="shared" si="1"/>
        <v>0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0</v>
      </c>
      <c r="AW1" s="4">
        <f t="shared" si="1"/>
        <v>1.0918987262628825E-2</v>
      </c>
      <c r="AY1" s="4">
        <f t="shared" ref="AY1:BP1" si="2">MIN(AY29:AY127)</f>
        <v>4.1585735561722554</v>
      </c>
      <c r="AZ1" s="4">
        <f t="shared" si="2"/>
        <v>0.1</v>
      </c>
      <c r="BA1" s="4">
        <f t="shared" si="2"/>
        <v>0.1</v>
      </c>
      <c r="BB1" s="4">
        <f t="shared" si="2"/>
        <v>0.1</v>
      </c>
      <c r="BC1" s="4">
        <f t="shared" si="2"/>
        <v>0.1</v>
      </c>
      <c r="BD1" s="4">
        <f t="shared" si="2"/>
        <v>0.1</v>
      </c>
      <c r="BE1" s="4">
        <f t="shared" si="2"/>
        <v>0.1</v>
      </c>
      <c r="BF1" s="4">
        <f t="shared" si="2"/>
        <v>0.1</v>
      </c>
      <c r="BG1" s="4">
        <f t="shared" si="2"/>
        <v>0.1</v>
      </c>
      <c r="BH1" s="4">
        <f t="shared" si="2"/>
        <v>0.1</v>
      </c>
      <c r="BI1" s="4">
        <f t="shared" si="2"/>
        <v>0.1</v>
      </c>
      <c r="BJ1" s="4">
        <f t="shared" si="2"/>
        <v>0.1</v>
      </c>
      <c r="BK1" s="4">
        <f t="shared" si="2"/>
        <v>0.1</v>
      </c>
      <c r="BL1" s="4">
        <f t="shared" si="2"/>
        <v>0.1</v>
      </c>
      <c r="BM1" s="4">
        <f t="shared" si="2"/>
        <v>0.1</v>
      </c>
      <c r="BN1" s="4">
        <f t="shared" si="2"/>
        <v>0.1</v>
      </c>
      <c r="BO1" s="4">
        <f t="shared" si="2"/>
        <v>0.1</v>
      </c>
      <c r="BP1" s="4">
        <f t="shared" si="2"/>
        <v>2.5670263661590602</v>
      </c>
    </row>
    <row r="2" spans="3:68" x14ac:dyDescent="0.25">
      <c r="G2" s="35" t="s">
        <v>1</v>
      </c>
      <c r="H2" s="2">
        <f>MAX(H29:H127)</f>
        <v>6</v>
      </c>
      <c r="I2" s="2">
        <f>MAX(I29:I127)</f>
        <v>1</v>
      </c>
      <c r="J2" s="2">
        <f>MAX(J29:J127)</f>
        <v>2</v>
      </c>
      <c r="K2" s="2">
        <f>MAX(K29:K127)</f>
        <v>1</v>
      </c>
      <c r="L2" s="3"/>
      <c r="M2" s="4">
        <f t="shared" ref="M2:AD2" si="3">MAX(M29:M127)</f>
        <v>13602500</v>
      </c>
      <c r="N2" s="4">
        <f t="shared" si="3"/>
        <v>11182</v>
      </c>
      <c r="O2" s="4">
        <f t="shared" si="3"/>
        <v>4513</v>
      </c>
      <c r="P2" s="4">
        <f t="shared" si="3"/>
        <v>6723</v>
      </c>
      <c r="Q2" s="4">
        <f t="shared" si="3"/>
        <v>42795</v>
      </c>
      <c r="R2" s="4">
        <f t="shared" si="3"/>
        <v>254870</v>
      </c>
      <c r="S2" s="4">
        <f t="shared" si="3"/>
        <v>90635</v>
      </c>
      <c r="T2" s="4">
        <f t="shared" si="3"/>
        <v>13369</v>
      </c>
      <c r="U2" s="4">
        <f t="shared" si="3"/>
        <v>4353</v>
      </c>
      <c r="V2" s="4">
        <f t="shared" si="3"/>
        <v>11681</v>
      </c>
      <c r="W2" s="4">
        <f t="shared" si="3"/>
        <v>2036</v>
      </c>
      <c r="X2" s="4">
        <f t="shared" si="3"/>
        <v>1879830</v>
      </c>
      <c r="Y2" s="4">
        <f t="shared" si="3"/>
        <v>1148354</v>
      </c>
      <c r="Z2" s="4">
        <f t="shared" si="3"/>
        <v>47824</v>
      </c>
      <c r="AA2" s="4">
        <f t="shared" si="3"/>
        <v>1693</v>
      </c>
      <c r="AB2" s="4">
        <f t="shared" si="3"/>
        <v>158752</v>
      </c>
      <c r="AC2" s="4">
        <f t="shared" si="3"/>
        <v>505017</v>
      </c>
      <c r="AD2" s="4">
        <f t="shared" si="3"/>
        <v>2458829</v>
      </c>
      <c r="AE2" s="3"/>
      <c r="AF2" s="4">
        <f t="shared" ref="AF2:AW2" si="4">MAX(AF29:AF127)</f>
        <v>1</v>
      </c>
      <c r="AG2" s="4">
        <f t="shared" si="4"/>
        <v>5.2724273229891205E-2</v>
      </c>
      <c r="AH2" s="4">
        <f t="shared" si="4"/>
        <v>2.6655668509601094E-2</v>
      </c>
      <c r="AI2" s="4">
        <f t="shared" si="4"/>
        <v>3.4094286903275664E-2</v>
      </c>
      <c r="AJ2" s="4">
        <f t="shared" si="4"/>
        <v>1.6252006420545747E-2</v>
      </c>
      <c r="AK2" s="4">
        <f t="shared" si="4"/>
        <v>0.16748425453784688</v>
      </c>
      <c r="AL2" s="4">
        <f t="shared" si="4"/>
        <v>4.1904464657273648E-2</v>
      </c>
      <c r="AM2" s="4">
        <f t="shared" si="4"/>
        <v>1.1339712999828661E-2</v>
      </c>
      <c r="AN2" s="4">
        <f t="shared" si="4"/>
        <v>1.5468077235915362E-3</v>
      </c>
      <c r="AO2" s="4">
        <f t="shared" si="4"/>
        <v>2.4214093966687743E-2</v>
      </c>
      <c r="AP2" s="4">
        <f t="shared" si="4"/>
        <v>1.655837845003493E-3</v>
      </c>
      <c r="AQ2" s="4">
        <f t="shared" si="4"/>
        <v>0.13819739018562766</v>
      </c>
      <c r="AR2" s="4">
        <f t="shared" si="4"/>
        <v>0.34376426692622336</v>
      </c>
      <c r="AS2" s="4">
        <f t="shared" si="4"/>
        <v>5.3029986853362826E-2</v>
      </c>
      <c r="AT2" s="4">
        <f t="shared" si="4"/>
        <v>1.1600737294349009E-2</v>
      </c>
      <c r="AU2" s="4">
        <f t="shared" si="4"/>
        <v>0.11673541023728215</v>
      </c>
      <c r="AV2" s="4">
        <f t="shared" si="4"/>
        <v>5.5320330394946902E-2</v>
      </c>
      <c r="AW2" s="4">
        <f t="shared" si="4"/>
        <v>0.57531735494576264</v>
      </c>
      <c r="AY2" s="4">
        <f t="shared" ref="AY2:BP2" si="5">MAX(AY29:AY127)</f>
        <v>7.1336187345779418</v>
      </c>
      <c r="AZ2" s="4">
        <f t="shared" si="5"/>
        <v>4.048519487922654</v>
      </c>
      <c r="BA2" s="4">
        <f t="shared" si="5"/>
        <v>3.6544653335201458</v>
      </c>
      <c r="BB2" s="4">
        <f t="shared" si="5"/>
        <v>3.8275631112547237</v>
      </c>
      <c r="BC2" s="4">
        <f t="shared" si="5"/>
        <v>4.6313930307127578</v>
      </c>
      <c r="BD2" s="4">
        <f t="shared" si="5"/>
        <v>5.4063187189482003</v>
      </c>
      <c r="BE2" s="4">
        <f t="shared" si="5"/>
        <v>4.9572959390849913</v>
      </c>
      <c r="BF2" s="4">
        <f t="shared" si="5"/>
        <v>4.1260989232886045</v>
      </c>
      <c r="BG2" s="4">
        <f t="shared" si="5"/>
        <v>3.6387886671573981</v>
      </c>
      <c r="BH2" s="4">
        <f t="shared" si="5"/>
        <v>4.0674800239314823</v>
      </c>
      <c r="BI2" s="4">
        <f t="shared" si="5"/>
        <v>3.3087777736647213</v>
      </c>
      <c r="BJ2" s="4">
        <f t="shared" si="5"/>
        <v>6.2741185761784743</v>
      </c>
      <c r="BK2" s="4">
        <f t="shared" si="5"/>
        <v>6.0600757874936724</v>
      </c>
      <c r="BL2" s="4">
        <f t="shared" si="5"/>
        <v>4.6796458976952051</v>
      </c>
      <c r="BM2" s="4">
        <f t="shared" si="5"/>
        <v>3.2286569581089353</v>
      </c>
      <c r="BN2" s="4">
        <f t="shared" si="5"/>
        <v>5.2007192053560916</v>
      </c>
      <c r="BO2" s="4">
        <f t="shared" si="5"/>
        <v>5.703305997686833</v>
      </c>
      <c r="BP2" s="4">
        <f t="shared" si="5"/>
        <v>6.3907283266489596</v>
      </c>
    </row>
    <row r="3" spans="3:68" x14ac:dyDescent="0.25">
      <c r="G3" s="35" t="s">
        <v>2</v>
      </c>
      <c r="H3" s="7">
        <f>AVERAGE(H29:H127)</f>
        <v>2.873015873015873</v>
      </c>
      <c r="I3" s="2">
        <f>AVERAGE(I29:I127)</f>
        <v>9.5238095238095233E-2</v>
      </c>
      <c r="J3" s="2">
        <f>AVERAGE(J29:J127)</f>
        <v>0.25396825396825395</v>
      </c>
      <c r="K3" s="2">
        <f>AVERAGE(K29:K127)</f>
        <v>0.2857142857142857</v>
      </c>
      <c r="L3" s="8"/>
      <c r="M3" s="51">
        <f t="shared" ref="M3:AD3" si="6">AVERAGE(M29:M127)</f>
        <v>1498873.8253968253</v>
      </c>
      <c r="N3" s="51">
        <f t="shared" si="6"/>
        <v>921.47619047619048</v>
      </c>
      <c r="O3" s="51">
        <f t="shared" si="6"/>
        <v>416.26984126984127</v>
      </c>
      <c r="P3" s="51">
        <f t="shared" si="6"/>
        <v>335.11111111111109</v>
      </c>
      <c r="Q3" s="51">
        <f t="shared" si="6"/>
        <v>2360.1746031746034</v>
      </c>
      <c r="R3" s="51">
        <f t="shared" si="6"/>
        <v>7986.7936507936511</v>
      </c>
      <c r="S3" s="51">
        <f t="shared" si="6"/>
        <v>4416.936507936508</v>
      </c>
      <c r="T3" s="51">
        <f t="shared" si="6"/>
        <v>222.28571428571428</v>
      </c>
      <c r="U3" s="51">
        <f t="shared" si="6"/>
        <v>69.095238095238102</v>
      </c>
      <c r="V3" s="51">
        <f t="shared" si="6"/>
        <v>256.50793650793651</v>
      </c>
      <c r="W3" s="51">
        <f t="shared" si="6"/>
        <v>118.11111111111111</v>
      </c>
      <c r="X3" s="51">
        <f t="shared" si="6"/>
        <v>31672.555555555555</v>
      </c>
      <c r="Y3" s="51">
        <f t="shared" si="6"/>
        <v>97336.968253968254</v>
      </c>
      <c r="Z3" s="51">
        <f t="shared" si="6"/>
        <v>2571.7777777777778</v>
      </c>
      <c r="AA3" s="51">
        <f t="shared" si="6"/>
        <v>26.873015873015873</v>
      </c>
      <c r="AB3" s="51">
        <f t="shared" si="6"/>
        <v>14137.015873015873</v>
      </c>
      <c r="AC3" s="51">
        <f t="shared" si="6"/>
        <v>11042.063492063493</v>
      </c>
      <c r="AD3" s="51">
        <f t="shared" si="6"/>
        <v>351179.58730158728</v>
      </c>
      <c r="AE3" s="8"/>
      <c r="AF3" s="51">
        <f t="shared" ref="AF3:AW3" si="7">AVERAGE(AF29:AF127)</f>
        <v>1</v>
      </c>
      <c r="AG3" s="51">
        <f t="shared" si="7"/>
        <v>2.2552313255866448E-3</v>
      </c>
      <c r="AH3" s="51">
        <f t="shared" si="7"/>
        <v>1.0485629398179909E-3</v>
      </c>
      <c r="AI3" s="51">
        <f t="shared" si="7"/>
        <v>8.6167057147653768E-4</v>
      </c>
      <c r="AJ3" s="51">
        <f t="shared" si="7"/>
        <v>1.9315755547745558E-3</v>
      </c>
      <c r="AK3" s="51">
        <f t="shared" si="7"/>
        <v>6.2664073534954784E-3</v>
      </c>
      <c r="AL3" s="51">
        <f t="shared" si="7"/>
        <v>3.585718255236054E-3</v>
      </c>
      <c r="AM3" s="51">
        <f t="shared" si="7"/>
        <v>2.5489709326882395E-4</v>
      </c>
      <c r="AN3" s="51">
        <f t="shared" si="7"/>
        <v>2.4552503549072002E-5</v>
      </c>
      <c r="AO3" s="51">
        <f t="shared" si="7"/>
        <v>6.1621676781772091E-4</v>
      </c>
      <c r="AP3" s="51">
        <f t="shared" si="7"/>
        <v>9.5057383166265679E-5</v>
      </c>
      <c r="AQ3" s="51">
        <f t="shared" si="7"/>
        <v>2.8599261851058638E-3</v>
      </c>
      <c r="AR3" s="51">
        <f t="shared" si="7"/>
        <v>4.4493936068055941E-2</v>
      </c>
      <c r="AS3" s="51">
        <f t="shared" si="7"/>
        <v>3.0110496170821766E-3</v>
      </c>
      <c r="AT3" s="51">
        <f t="shared" si="7"/>
        <v>1.8413868721188902E-4</v>
      </c>
      <c r="AU3" s="51">
        <f t="shared" si="7"/>
        <v>1.0731257119514339E-2</v>
      </c>
      <c r="AV3" s="51">
        <f t="shared" si="7"/>
        <v>4.113764418793301E-3</v>
      </c>
      <c r="AW3" s="51">
        <f t="shared" si="7"/>
        <v>0.1882620174624185</v>
      </c>
      <c r="AY3" s="51">
        <f t="shared" ref="AY3:BP3" si="8">AVERAGE(AY29:AY127)</f>
        <v>5.851932329316659</v>
      </c>
      <c r="AZ3" s="51">
        <f t="shared" si="8"/>
        <v>0.89266784351140538</v>
      </c>
      <c r="BA3" s="51">
        <f t="shared" si="8"/>
        <v>1.4953346701888621</v>
      </c>
      <c r="BB3" s="51">
        <f t="shared" si="8"/>
        <v>0.76984178156736827</v>
      </c>
      <c r="BC3" s="51">
        <f t="shared" si="8"/>
        <v>1.4961575522422466</v>
      </c>
      <c r="BD3" s="51">
        <f t="shared" si="8"/>
        <v>1.5831443726413985</v>
      </c>
      <c r="BE3" s="51">
        <f t="shared" si="8"/>
        <v>2.4660606357915942</v>
      </c>
      <c r="BF3" s="51">
        <f t="shared" si="8"/>
        <v>0.20680750235842182</v>
      </c>
      <c r="BG3" s="51">
        <f t="shared" si="8"/>
        <v>0.1561712486850379</v>
      </c>
      <c r="BH3" s="51">
        <f t="shared" si="8"/>
        <v>0.21934382676787539</v>
      </c>
      <c r="BI3" s="51">
        <f t="shared" si="8"/>
        <v>0.51409162293955013</v>
      </c>
      <c r="BJ3" s="51">
        <f t="shared" si="8"/>
        <v>0.74631118652091877</v>
      </c>
      <c r="BK3" s="51">
        <f t="shared" si="8"/>
        <v>4.1022778964278173</v>
      </c>
      <c r="BL3" s="51">
        <f t="shared" si="8"/>
        <v>1.2492308490389117</v>
      </c>
      <c r="BM3" s="51">
        <f t="shared" si="8"/>
        <v>0.14966122155728445</v>
      </c>
      <c r="BN3" s="51">
        <f t="shared" si="8"/>
        <v>2.586768802186032</v>
      </c>
      <c r="BO3" s="51">
        <f t="shared" si="8"/>
        <v>1.1849753216594852</v>
      </c>
      <c r="BP3" s="51">
        <f t="shared" si="8"/>
        <v>4.9783493065543105</v>
      </c>
    </row>
    <row r="4" spans="3:68" x14ac:dyDescent="0.25">
      <c r="G4" s="35" t="s">
        <v>3</v>
      </c>
      <c r="H4" s="7">
        <f>STDEV((H29:H127))/SQRT(COUNT((H29:H127)))</f>
        <v>0.11646804134797861</v>
      </c>
      <c r="I4" s="2">
        <f>STDEV((I29:I127))/SQRT(COUNT((I29:I127)))</f>
        <v>3.7280064821848223E-2</v>
      </c>
      <c r="J4" s="2">
        <f>STDEV((J29:J127))/SQRT(COUNT((J29:J127)))</f>
        <v>5.9732523654257956E-2</v>
      </c>
      <c r="K4" s="2">
        <f>STDEV((K29:K127))/SQRT(COUNT((K29:K127)))</f>
        <v>5.7372809207321344E-2</v>
      </c>
      <c r="L4" s="3"/>
      <c r="M4" s="51">
        <f t="shared" ref="M4:AD4" si="9">STDEV((M29:M127))/SQRT(COUNT((M29:M127)))</f>
        <v>264740.91179468849</v>
      </c>
      <c r="N4" s="51">
        <f t="shared" si="9"/>
        <v>289.03534480476969</v>
      </c>
      <c r="O4" s="51">
        <f t="shared" si="9"/>
        <v>102.19490882040884</v>
      </c>
      <c r="P4" s="51">
        <f t="shared" si="9"/>
        <v>134.75711421516161</v>
      </c>
      <c r="Q4" s="51">
        <f t="shared" si="9"/>
        <v>818.85259680185163</v>
      </c>
      <c r="R4" s="51">
        <f t="shared" si="9"/>
        <v>4167.8196438663981</v>
      </c>
      <c r="S4" s="51">
        <f t="shared" si="9"/>
        <v>1595.5569820236094</v>
      </c>
      <c r="T4" s="51">
        <f t="shared" si="9"/>
        <v>212.28313946197366</v>
      </c>
      <c r="U4" s="51">
        <f t="shared" si="9"/>
        <v>69.095238095238088</v>
      </c>
      <c r="V4" s="51">
        <f t="shared" si="9"/>
        <v>197.50234707040423</v>
      </c>
      <c r="W4" s="51">
        <f t="shared" si="9"/>
        <v>46.896210264575409</v>
      </c>
      <c r="X4" s="51">
        <f t="shared" si="9"/>
        <v>29832.826686030596</v>
      </c>
      <c r="Y4" s="51">
        <f t="shared" si="9"/>
        <v>27662.607928992584</v>
      </c>
      <c r="Z4" s="51">
        <f t="shared" si="9"/>
        <v>1032.9872391139547</v>
      </c>
      <c r="AA4" s="51">
        <f t="shared" si="9"/>
        <v>26.873015873015873</v>
      </c>
      <c r="AB4" s="51">
        <f t="shared" si="9"/>
        <v>4116.9633051387173</v>
      </c>
      <c r="AC4" s="51">
        <f t="shared" si="9"/>
        <v>8053.0652931289687</v>
      </c>
      <c r="AD4" s="51">
        <f t="shared" si="9"/>
        <v>70083.078494126108</v>
      </c>
      <c r="AE4" s="3"/>
      <c r="AF4" s="51">
        <f t="shared" ref="AF4:AW4" si="10">STDEV((AF29:AF127))/SQRT(COUNT((AF29:AF127)))</f>
        <v>0</v>
      </c>
      <c r="AG4" s="51">
        <f t="shared" si="10"/>
        <v>9.1931261585676623E-4</v>
      </c>
      <c r="AH4" s="51">
        <f t="shared" si="10"/>
        <v>4.4483360931675807E-4</v>
      </c>
      <c r="AI4" s="51">
        <f t="shared" si="10"/>
        <v>5.5881163389108685E-4</v>
      </c>
      <c r="AJ4" s="51">
        <f t="shared" si="10"/>
        <v>4.699605859435097E-4</v>
      </c>
      <c r="AK4" s="51">
        <f t="shared" si="10"/>
        <v>2.7976641840405333E-3</v>
      </c>
      <c r="AL4" s="51">
        <f t="shared" si="10"/>
        <v>7.9757755243921877E-4</v>
      </c>
      <c r="AM4" s="51">
        <f t="shared" si="10"/>
        <v>1.9383940575695593E-4</v>
      </c>
      <c r="AN4" s="51">
        <f t="shared" si="10"/>
        <v>2.4552503549072002E-5</v>
      </c>
      <c r="AO4" s="51">
        <f t="shared" si="10"/>
        <v>4.4565969398286547E-4</v>
      </c>
      <c r="AP4" s="51">
        <f t="shared" si="10"/>
        <v>3.8897858863344848E-5</v>
      </c>
      <c r="AQ4" s="51">
        <f t="shared" si="10"/>
        <v>2.2107907054513304E-3</v>
      </c>
      <c r="AR4" s="51">
        <f t="shared" si="10"/>
        <v>8.3384702470460006E-3</v>
      </c>
      <c r="AS4" s="51">
        <f t="shared" si="10"/>
        <v>1.2190833748057916E-3</v>
      </c>
      <c r="AT4" s="51">
        <f t="shared" si="10"/>
        <v>1.8413868721188904E-4</v>
      </c>
      <c r="AU4" s="51">
        <f t="shared" si="10"/>
        <v>2.5968770941306421E-3</v>
      </c>
      <c r="AV4" s="51">
        <f t="shared" si="10"/>
        <v>1.2677560453256598E-3</v>
      </c>
      <c r="AW4" s="51">
        <f t="shared" si="10"/>
        <v>1.6557902379756E-2</v>
      </c>
      <c r="AY4" s="51">
        <f t="shared" ref="AY4:BP4" si="11">STDEV((AY29:AY127))/SQRT(COUNT((AY29:AY127)))</f>
        <v>7.283479420234161E-2</v>
      </c>
      <c r="AZ4" s="51">
        <f t="shared" si="11"/>
        <v>0.18168992318427743</v>
      </c>
      <c r="BA4" s="51">
        <f t="shared" si="11"/>
        <v>0.1675720035264715</v>
      </c>
      <c r="BB4" s="51">
        <f t="shared" si="11"/>
        <v>0.15430710780986612</v>
      </c>
      <c r="BC4" s="51">
        <f t="shared" si="11"/>
        <v>0.21447579389213237</v>
      </c>
      <c r="BD4" s="51">
        <f t="shared" si="11"/>
        <v>0.23149601200861136</v>
      </c>
      <c r="BE4" s="51">
        <f t="shared" si="11"/>
        <v>0.19149369021346888</v>
      </c>
      <c r="BF4" s="51">
        <f t="shared" si="11"/>
        <v>7.639430058949423E-2</v>
      </c>
      <c r="BG4" s="51">
        <f t="shared" si="11"/>
        <v>5.6171248685038061E-2</v>
      </c>
      <c r="BH4" s="51">
        <f t="shared" si="11"/>
        <v>8.3837917671014311E-2</v>
      </c>
      <c r="BI4" s="51">
        <f t="shared" si="11"/>
        <v>0.12263159857333045</v>
      </c>
      <c r="BJ4" s="51">
        <f t="shared" si="11"/>
        <v>0.18604238245232665</v>
      </c>
      <c r="BK4" s="51">
        <f t="shared" si="11"/>
        <v>0.14371052967613046</v>
      </c>
      <c r="BL4" s="51">
        <f t="shared" si="11"/>
        <v>0.20488384295657799</v>
      </c>
      <c r="BM4" s="51">
        <f t="shared" si="11"/>
        <v>4.9661221557284675E-2</v>
      </c>
      <c r="BN4" s="51">
        <f t="shared" si="11"/>
        <v>0.22724604398285428</v>
      </c>
      <c r="BO4" s="51">
        <f t="shared" si="11"/>
        <v>0.22185240922238736</v>
      </c>
      <c r="BP4" s="51">
        <f t="shared" si="11"/>
        <v>0.1053843620786246</v>
      </c>
    </row>
    <row r="5" spans="3:68" x14ac:dyDescent="0.25">
      <c r="G5" s="35" t="s">
        <v>4</v>
      </c>
      <c r="H5" s="7">
        <f>MEDIAN(H29:H127)</f>
        <v>3</v>
      </c>
      <c r="I5" s="2">
        <f>MEDIAN(I29:I127)</f>
        <v>0</v>
      </c>
      <c r="J5" s="2">
        <f>MEDIAN(J29:J127)</f>
        <v>0</v>
      </c>
      <c r="K5" s="2">
        <f>MEDIAN(K29:K127)</f>
        <v>0</v>
      </c>
      <c r="L5" s="3"/>
      <c r="M5" s="51">
        <f t="shared" ref="M5:AD5" si="12">MEDIAN(M29:M127)</f>
        <v>667172</v>
      </c>
      <c r="N5" s="51">
        <f t="shared" si="12"/>
        <v>0</v>
      </c>
      <c r="O5" s="51">
        <f t="shared" si="12"/>
        <v>149</v>
      </c>
      <c r="P5" s="51">
        <f t="shared" si="12"/>
        <v>0</v>
      </c>
      <c r="Q5" s="51">
        <f t="shared" si="12"/>
        <v>0</v>
      </c>
      <c r="R5" s="51">
        <f t="shared" si="12"/>
        <v>0</v>
      </c>
      <c r="S5" s="51">
        <f t="shared" si="12"/>
        <v>1193</v>
      </c>
      <c r="T5" s="51">
        <f t="shared" si="12"/>
        <v>0</v>
      </c>
      <c r="U5" s="51">
        <f t="shared" si="12"/>
        <v>0</v>
      </c>
      <c r="V5" s="51">
        <f t="shared" si="12"/>
        <v>0</v>
      </c>
      <c r="W5" s="51">
        <f t="shared" si="12"/>
        <v>0</v>
      </c>
      <c r="X5" s="51">
        <f t="shared" si="12"/>
        <v>0</v>
      </c>
      <c r="Y5" s="51">
        <f t="shared" si="12"/>
        <v>19212</v>
      </c>
      <c r="Z5" s="51">
        <f t="shared" si="12"/>
        <v>0</v>
      </c>
      <c r="AA5" s="51">
        <f t="shared" si="12"/>
        <v>0</v>
      </c>
      <c r="AB5" s="51">
        <f t="shared" si="12"/>
        <v>1975</v>
      </c>
      <c r="AC5" s="51">
        <f t="shared" si="12"/>
        <v>0</v>
      </c>
      <c r="AD5" s="51">
        <f t="shared" si="12"/>
        <v>96839</v>
      </c>
      <c r="AE5" s="3"/>
      <c r="AF5" s="51">
        <f t="shared" ref="AF5:AW5" si="13">MEDIAN(AF29:AF127)</f>
        <v>1</v>
      </c>
      <c r="AG5" s="51">
        <f t="shared" si="13"/>
        <v>0</v>
      </c>
      <c r="AH5" s="51">
        <f t="shared" si="13"/>
        <v>2.3303225075742561E-4</v>
      </c>
      <c r="AI5" s="51">
        <f t="shared" si="13"/>
        <v>0</v>
      </c>
      <c r="AJ5" s="51">
        <f t="shared" si="13"/>
        <v>0</v>
      </c>
      <c r="AK5" s="51">
        <f t="shared" si="13"/>
        <v>0</v>
      </c>
      <c r="AL5" s="51">
        <f t="shared" si="13"/>
        <v>1.5097767113918315E-3</v>
      </c>
      <c r="AM5" s="51">
        <f t="shared" si="13"/>
        <v>0</v>
      </c>
      <c r="AN5" s="51">
        <f t="shared" si="13"/>
        <v>0</v>
      </c>
      <c r="AO5" s="51">
        <f t="shared" si="13"/>
        <v>0</v>
      </c>
      <c r="AP5" s="51">
        <f t="shared" si="13"/>
        <v>0</v>
      </c>
      <c r="AQ5" s="51">
        <f t="shared" si="13"/>
        <v>0</v>
      </c>
      <c r="AR5" s="51">
        <f t="shared" si="13"/>
        <v>2.2853384274128655E-2</v>
      </c>
      <c r="AS5" s="51">
        <f t="shared" si="13"/>
        <v>0</v>
      </c>
      <c r="AT5" s="51">
        <f t="shared" si="13"/>
        <v>0</v>
      </c>
      <c r="AU5" s="51">
        <f t="shared" si="13"/>
        <v>2.4357127310040321E-3</v>
      </c>
      <c r="AV5" s="51">
        <f t="shared" si="13"/>
        <v>0</v>
      </c>
      <c r="AW5" s="51">
        <f t="shared" si="13"/>
        <v>0.173784671935306</v>
      </c>
      <c r="AY5" s="51">
        <f t="shared" ref="AY5:BP5" si="14">MEDIAN(AY29:AY127)</f>
        <v>5.8242378114596258</v>
      </c>
      <c r="AZ5" s="51">
        <f t="shared" si="14"/>
        <v>0.1</v>
      </c>
      <c r="BA5" s="51">
        <f t="shared" si="14"/>
        <v>2.173186268412274</v>
      </c>
      <c r="BB5" s="51">
        <f t="shared" si="14"/>
        <v>0.1</v>
      </c>
      <c r="BC5" s="51">
        <f t="shared" si="14"/>
        <v>0.1</v>
      </c>
      <c r="BD5" s="51">
        <f t="shared" si="14"/>
        <v>0.1</v>
      </c>
      <c r="BE5" s="51">
        <f t="shared" si="14"/>
        <v>3.0766404436703421</v>
      </c>
      <c r="BF5" s="51">
        <f t="shared" si="14"/>
        <v>0.1</v>
      </c>
      <c r="BG5" s="51">
        <f t="shared" si="14"/>
        <v>0.1</v>
      </c>
      <c r="BH5" s="51">
        <f t="shared" si="14"/>
        <v>0.1</v>
      </c>
      <c r="BI5" s="51">
        <f t="shared" si="14"/>
        <v>0.1</v>
      </c>
      <c r="BJ5" s="51">
        <f t="shared" si="14"/>
        <v>0.1</v>
      </c>
      <c r="BK5" s="51">
        <f t="shared" si="14"/>
        <v>4.2835725779669245</v>
      </c>
      <c r="BL5" s="51">
        <f t="shared" si="14"/>
        <v>0.1</v>
      </c>
      <c r="BM5" s="51">
        <f t="shared" si="14"/>
        <v>0.1</v>
      </c>
      <c r="BN5" s="51">
        <f t="shared" si="14"/>
        <v>3.2955670999624789</v>
      </c>
      <c r="BO5" s="51">
        <f t="shared" si="14"/>
        <v>0.1</v>
      </c>
      <c r="BP5" s="51">
        <f t="shared" si="14"/>
        <v>4.9860502960864626</v>
      </c>
    </row>
    <row r="6" spans="3:68" x14ac:dyDescent="0.25">
      <c r="G6" s="35" t="s">
        <v>5</v>
      </c>
      <c r="H6" s="2">
        <f>STDEVP(H29:H127)</f>
        <v>0.9170702746447168</v>
      </c>
      <c r="I6" s="2">
        <f>STDEVP(I29:I127)</f>
        <v>0.29354352395090366</v>
      </c>
      <c r="J6" s="2">
        <f>STDEVP(J29:J127)</f>
        <v>0.47033436158822389</v>
      </c>
      <c r="K6" s="2">
        <f>STDEVP(K29:K127)</f>
        <v>0.45175395145262565</v>
      </c>
      <c r="L6" s="3"/>
      <c r="M6" s="4">
        <f t="shared" ref="M6:AD6" si="15">STDEVP(M29:M127)</f>
        <v>2084572.0240444434</v>
      </c>
      <c r="N6" s="4">
        <f t="shared" si="15"/>
        <v>2275.8665808604756</v>
      </c>
      <c r="O6" s="4">
        <f t="shared" si="15"/>
        <v>804.68351673581833</v>
      </c>
      <c r="P6" s="4">
        <f t="shared" si="15"/>
        <v>1061.0785784092914</v>
      </c>
      <c r="Q6" s="4">
        <f t="shared" si="15"/>
        <v>6447.6517948727997</v>
      </c>
      <c r="R6" s="4">
        <f t="shared" si="15"/>
        <v>32817.444693265119</v>
      </c>
      <c r="S6" s="4">
        <f t="shared" si="15"/>
        <v>12563.428239888422</v>
      </c>
      <c r="T6" s="4">
        <f t="shared" si="15"/>
        <v>1671.519111643528</v>
      </c>
      <c r="U6" s="4">
        <f t="shared" si="15"/>
        <v>544.05644881862565</v>
      </c>
      <c r="V6" s="4">
        <f t="shared" si="15"/>
        <v>1555.1350359681765</v>
      </c>
      <c r="W6" s="4">
        <f t="shared" si="15"/>
        <v>369.26112888458033</v>
      </c>
      <c r="X6" s="4">
        <f t="shared" si="15"/>
        <v>234903.91222983459</v>
      </c>
      <c r="Y6" s="4">
        <f t="shared" si="15"/>
        <v>217815.59264858917</v>
      </c>
      <c r="Z6" s="4">
        <f t="shared" si="15"/>
        <v>8133.7496545370004</v>
      </c>
      <c r="AA6" s="4">
        <f t="shared" si="15"/>
        <v>211.59833858257139</v>
      </c>
      <c r="AB6" s="4">
        <f t="shared" si="15"/>
        <v>32417.001481679948</v>
      </c>
      <c r="AC6" s="4">
        <f t="shared" si="15"/>
        <v>63409.899528028734</v>
      </c>
      <c r="AD6" s="4">
        <f t="shared" si="15"/>
        <v>551834.71189773688</v>
      </c>
      <c r="AE6" s="3"/>
      <c r="AF6" s="4">
        <f t="shared" ref="AF6:AW6" si="16">STDEVP(AF29:AF127)</f>
        <v>0</v>
      </c>
      <c r="AG6" s="4">
        <f t="shared" si="16"/>
        <v>7.2386747759345723E-3</v>
      </c>
      <c r="AH6" s="4">
        <f t="shared" si="16"/>
        <v>3.5026233423852472E-3</v>
      </c>
      <c r="AI6" s="4">
        <f t="shared" si="16"/>
        <v>4.4000872053478234E-3</v>
      </c>
      <c r="AJ6" s="4">
        <f t="shared" si="16"/>
        <v>3.7004733541944005E-3</v>
      </c>
      <c r="AK6" s="4">
        <f t="shared" si="16"/>
        <v>2.2028829813975987E-2</v>
      </c>
      <c r="AL6" s="4">
        <f t="shared" si="16"/>
        <v>6.2801319280414766E-3</v>
      </c>
      <c r="AM6" s="4">
        <f t="shared" si="16"/>
        <v>1.5262930072240414E-3</v>
      </c>
      <c r="AN6" s="4">
        <f t="shared" si="16"/>
        <v>1.9332660627209588E-4</v>
      </c>
      <c r="AO6" s="4">
        <f t="shared" si="16"/>
        <v>3.5091279395507774E-3</v>
      </c>
      <c r="AP6" s="4">
        <f t="shared" si="16"/>
        <v>3.0628204697217746E-4</v>
      </c>
      <c r="AQ6" s="4">
        <f t="shared" si="16"/>
        <v>1.7407783422515904E-2</v>
      </c>
      <c r="AR6" s="4">
        <f t="shared" si="16"/>
        <v>6.5657180382453426E-2</v>
      </c>
      <c r="AS6" s="4">
        <f t="shared" si="16"/>
        <v>9.5990720922976957E-3</v>
      </c>
      <c r="AT6" s="4">
        <f t="shared" si="16"/>
        <v>1.4499094730166121E-3</v>
      </c>
      <c r="AU6" s="4">
        <f t="shared" si="16"/>
        <v>2.0447830687025589E-2</v>
      </c>
      <c r="AV6" s="4">
        <f t="shared" si="16"/>
        <v>9.9823210832203201E-3</v>
      </c>
      <c r="AW6" s="4">
        <f t="shared" si="16"/>
        <v>0.13037705371531766</v>
      </c>
      <c r="AY6" s="4">
        <f t="shared" ref="AY6:BP6" si="17">STDEVP(AY29:AY127)</f>
        <v>0.57350174305126767</v>
      </c>
      <c r="AZ6" s="4">
        <f t="shared" si="17"/>
        <v>1.4306278857816015</v>
      </c>
      <c r="BA6" s="4">
        <f t="shared" si="17"/>
        <v>1.3194632752313717</v>
      </c>
      <c r="BB6" s="4">
        <f t="shared" si="17"/>
        <v>1.2150153819108751</v>
      </c>
      <c r="BC6" s="4">
        <f t="shared" si="17"/>
        <v>1.6887840898915845</v>
      </c>
      <c r="BD6" s="4">
        <f t="shared" si="17"/>
        <v>1.8228014213581389</v>
      </c>
      <c r="BE6" s="4">
        <f t="shared" si="17"/>
        <v>1.5078228245644325</v>
      </c>
      <c r="BF6" s="4">
        <f t="shared" si="17"/>
        <v>0.60152932437130269</v>
      </c>
      <c r="BG6" s="4">
        <f t="shared" si="17"/>
        <v>0.44229285443906524</v>
      </c>
      <c r="BH6" s="4">
        <f t="shared" si="17"/>
        <v>0.66014042388232064</v>
      </c>
      <c r="BI6" s="4">
        <f t="shared" si="17"/>
        <v>0.96560217276905946</v>
      </c>
      <c r="BJ6" s="4">
        <f t="shared" si="17"/>
        <v>1.4648991843295371</v>
      </c>
      <c r="BK6" s="4">
        <f t="shared" si="17"/>
        <v>1.1315778422482596</v>
      </c>
      <c r="BL6" s="4">
        <f t="shared" si="17"/>
        <v>1.6132569926978946</v>
      </c>
      <c r="BM6" s="4">
        <f t="shared" si="17"/>
        <v>0.39103284957510459</v>
      </c>
      <c r="BN6" s="4">
        <f t="shared" si="17"/>
        <v>1.7893371396590287</v>
      </c>
      <c r="BO6" s="4">
        <f t="shared" si="17"/>
        <v>1.7468676170855684</v>
      </c>
      <c r="BP6" s="4">
        <f t="shared" si="17"/>
        <v>0.82979729680480185</v>
      </c>
    </row>
    <row r="7" spans="3:68" x14ac:dyDescent="0.25">
      <c r="G7" s="6"/>
      <c r="H7" s="3"/>
      <c r="I7" s="3"/>
      <c r="J7" s="3"/>
      <c r="K7" s="3"/>
      <c r="L7" s="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Y7" s="3"/>
      <c r="AZ7" s="3"/>
    </row>
    <row r="8" spans="3:68" x14ac:dyDescent="0.25">
      <c r="C8" s="43"/>
      <c r="E8" s="8"/>
      <c r="F8" s="8"/>
      <c r="I8" s="43"/>
      <c r="K8" s="8"/>
      <c r="M8" s="8"/>
      <c r="N8" s="8"/>
      <c r="Q8" s="8"/>
      <c r="R8" s="8"/>
      <c r="W8" s="8"/>
      <c r="Y8" s="8"/>
      <c r="AA8" s="8"/>
      <c r="AB8" s="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3:68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3:68" x14ac:dyDescent="0.25">
      <c r="C10" s="8"/>
      <c r="D10" s="3"/>
      <c r="E10" s="3"/>
      <c r="F10" s="3"/>
      <c r="G10" s="3"/>
      <c r="H10" s="3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8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3:68" x14ac:dyDescent="0.25">
      <c r="C11" s="8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9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3:68" x14ac:dyDescent="0.25">
      <c r="C12" s="8"/>
      <c r="D12" s="3"/>
      <c r="E12" s="3"/>
      <c r="F12" s="3"/>
      <c r="G12" s="3"/>
      <c r="H12" s="3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9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3:68" x14ac:dyDescent="0.25">
      <c r="C13" s="8"/>
      <c r="D13" s="3"/>
      <c r="E13" s="3"/>
      <c r="F13" s="3"/>
      <c r="G13" s="3"/>
      <c r="H13" s="3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3:68" x14ac:dyDescent="0.25">
      <c r="C14" s="8"/>
      <c r="D14" s="3"/>
      <c r="E14" s="3"/>
      <c r="F14" s="3"/>
      <c r="G14" s="3"/>
      <c r="H14" s="3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0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3:68" x14ac:dyDescent="0.25">
      <c r="C15" s="8"/>
      <c r="D15" s="3"/>
      <c r="E15" s="3"/>
      <c r="F15" s="3"/>
      <c r="G15" s="3"/>
      <c r="H15" s="3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0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3:68" x14ac:dyDescent="0.25">
      <c r="C16" s="8"/>
      <c r="D16" s="3"/>
      <c r="E16" s="3"/>
      <c r="F16" s="3"/>
      <c r="G16" s="3"/>
      <c r="H16" s="3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68" x14ac:dyDescent="0.25">
      <c r="C17" s="8"/>
      <c r="D17" s="3"/>
      <c r="E17" s="3"/>
      <c r="F17" s="3"/>
      <c r="G17" s="3"/>
      <c r="H17" s="3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68" x14ac:dyDescent="0.25">
      <c r="C18" s="8"/>
      <c r="D18" s="31"/>
      <c r="E18" s="31"/>
      <c r="F18" s="31"/>
      <c r="G18" s="31"/>
      <c r="H18" s="31"/>
      <c r="I18" s="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68" x14ac:dyDescent="0.25"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68" x14ac:dyDescent="0.25"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68" x14ac:dyDescent="0.25">
      <c r="J21" s="31"/>
      <c r="AF21" s="3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68" x14ac:dyDescent="0.25">
      <c r="J22" s="31"/>
      <c r="AF22" s="3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68" x14ac:dyDescent="0.25">
      <c r="I23" s="6"/>
      <c r="J23" s="6"/>
      <c r="K23" s="6"/>
      <c r="M23" s="31"/>
      <c r="AF23" s="3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68" x14ac:dyDescent="0.25">
      <c r="I24" s="6"/>
      <c r="J24" s="6"/>
      <c r="K24" s="6"/>
      <c r="M24" s="31"/>
      <c r="AF24" s="3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68" x14ac:dyDescent="0.25">
      <c r="I25" s="6"/>
      <c r="J25" s="6"/>
      <c r="K25" s="6"/>
      <c r="M25" s="31"/>
      <c r="AF25" s="3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68" x14ac:dyDescent="0.25">
      <c r="B26" s="6"/>
      <c r="C26" s="6"/>
      <c r="E26" s="6"/>
      <c r="F26" s="53"/>
      <c r="I26" s="6"/>
      <c r="J26" s="6"/>
      <c r="K26" s="6"/>
      <c r="M26" s="31"/>
      <c r="AF26" s="32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68" x14ac:dyDescent="0.25">
      <c r="B27" s="35" t="s">
        <v>10</v>
      </c>
      <c r="C27" s="35">
        <f>COUNTA(C29:C137)</f>
        <v>63</v>
      </c>
      <c r="E27" s="6"/>
      <c r="F27" s="53"/>
      <c r="I27" s="6"/>
      <c r="J27" s="6"/>
      <c r="K27" s="6"/>
      <c r="M27" s="10" t="s">
        <v>11</v>
      </c>
      <c r="AF27" s="11" t="s">
        <v>12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Y27" s="28" t="s">
        <v>351</v>
      </c>
    </row>
    <row r="28" spans="1:68" s="17" customFormat="1" ht="63.75" x14ac:dyDescent="0.15">
      <c r="A28" s="50"/>
      <c r="B28" s="12" t="s">
        <v>13</v>
      </c>
      <c r="C28" s="41" t="s">
        <v>14</v>
      </c>
      <c r="D28" s="25" t="s">
        <v>358</v>
      </c>
      <c r="E28" s="26" t="s">
        <v>357</v>
      </c>
      <c r="F28" s="24" t="s">
        <v>356</v>
      </c>
      <c r="G28" s="24" t="s">
        <v>355</v>
      </c>
      <c r="H28" s="47" t="s">
        <v>359</v>
      </c>
      <c r="I28" s="24" t="s">
        <v>15</v>
      </c>
      <c r="J28" s="24" t="s">
        <v>16</v>
      </c>
      <c r="K28" s="24" t="s">
        <v>17</v>
      </c>
      <c r="L28" s="14"/>
      <c r="M28" s="15" t="s">
        <v>18</v>
      </c>
      <c r="N28" s="16" t="s">
        <v>19</v>
      </c>
      <c r="O28" s="16" t="s">
        <v>20</v>
      </c>
      <c r="P28" s="16" t="s">
        <v>21</v>
      </c>
      <c r="Q28" s="16" t="s">
        <v>22</v>
      </c>
      <c r="R28" s="16" t="s">
        <v>23</v>
      </c>
      <c r="S28" s="16" t="s">
        <v>24</v>
      </c>
      <c r="T28" s="16" t="s">
        <v>25</v>
      </c>
      <c r="U28" s="16" t="s">
        <v>26</v>
      </c>
      <c r="V28" s="16" t="s">
        <v>27</v>
      </c>
      <c r="W28" s="16" t="s">
        <v>28</v>
      </c>
      <c r="X28" s="16" t="s">
        <v>29</v>
      </c>
      <c r="Y28" s="16" t="s">
        <v>30</v>
      </c>
      <c r="Z28" s="16" t="s">
        <v>31</v>
      </c>
      <c r="AA28" s="16" t="s">
        <v>32</v>
      </c>
      <c r="AB28" s="16" t="s">
        <v>33</v>
      </c>
      <c r="AC28" s="16" t="s">
        <v>34</v>
      </c>
      <c r="AD28" s="15" t="s">
        <v>35</v>
      </c>
      <c r="AE28" s="14"/>
      <c r="AF28" s="15" t="s">
        <v>18</v>
      </c>
      <c r="AG28" s="16" t="s">
        <v>19</v>
      </c>
      <c r="AH28" s="16" t="s">
        <v>20</v>
      </c>
      <c r="AI28" s="16" t="s">
        <v>21</v>
      </c>
      <c r="AJ28" s="16" t="s">
        <v>22</v>
      </c>
      <c r="AK28" s="16" t="s">
        <v>23</v>
      </c>
      <c r="AL28" s="16" t="s">
        <v>24</v>
      </c>
      <c r="AM28" s="16" t="s">
        <v>25</v>
      </c>
      <c r="AN28" s="16" t="s">
        <v>26</v>
      </c>
      <c r="AO28" s="16" t="s">
        <v>27</v>
      </c>
      <c r="AP28" s="16" t="s">
        <v>28</v>
      </c>
      <c r="AQ28" s="16" t="s">
        <v>29</v>
      </c>
      <c r="AR28" s="16" t="s">
        <v>30</v>
      </c>
      <c r="AS28" s="16" t="s">
        <v>31</v>
      </c>
      <c r="AT28" s="16" t="s">
        <v>32</v>
      </c>
      <c r="AU28" s="16" t="s">
        <v>33</v>
      </c>
      <c r="AV28" s="16" t="s">
        <v>34</v>
      </c>
      <c r="AW28" s="15" t="s">
        <v>35</v>
      </c>
      <c r="AY28" s="15" t="s">
        <v>18</v>
      </c>
      <c r="AZ28" s="16" t="s">
        <v>19</v>
      </c>
      <c r="BA28" s="16" t="s">
        <v>20</v>
      </c>
      <c r="BB28" s="16" t="s">
        <v>21</v>
      </c>
      <c r="BC28" s="16" t="s">
        <v>22</v>
      </c>
      <c r="BD28" s="16" t="s">
        <v>23</v>
      </c>
      <c r="BE28" s="16" t="s">
        <v>24</v>
      </c>
      <c r="BF28" s="16" t="s">
        <v>25</v>
      </c>
      <c r="BG28" s="16" t="s">
        <v>26</v>
      </c>
      <c r="BH28" s="16" t="s">
        <v>27</v>
      </c>
      <c r="BI28" s="16" t="s">
        <v>28</v>
      </c>
      <c r="BJ28" s="16" t="s">
        <v>29</v>
      </c>
      <c r="BK28" s="16" t="s">
        <v>30</v>
      </c>
      <c r="BL28" s="16" t="s">
        <v>31</v>
      </c>
      <c r="BM28" s="16" t="s">
        <v>32</v>
      </c>
      <c r="BN28" s="16" t="s">
        <v>33</v>
      </c>
      <c r="BO28" s="16" t="s">
        <v>34</v>
      </c>
      <c r="BP28" s="15" t="s">
        <v>35</v>
      </c>
    </row>
    <row r="29" spans="1:68" x14ac:dyDescent="0.25">
      <c r="A29" s="18"/>
      <c r="B29" s="57">
        <v>9</v>
      </c>
      <c r="C29" s="19" t="s">
        <v>36</v>
      </c>
      <c r="D29" s="19" t="s">
        <v>128</v>
      </c>
      <c r="E29" s="19">
        <v>76</v>
      </c>
      <c r="F29" s="19" t="s">
        <v>37</v>
      </c>
      <c r="G29" s="19" t="s">
        <v>38</v>
      </c>
      <c r="H29" s="19">
        <v>4</v>
      </c>
      <c r="I29" s="19">
        <v>1</v>
      </c>
      <c r="J29" s="19">
        <v>1</v>
      </c>
      <c r="K29" s="19">
        <v>1</v>
      </c>
      <c r="L29" s="29"/>
      <c r="M29" s="58">
        <v>14407</v>
      </c>
      <c r="N29" s="58">
        <v>0</v>
      </c>
      <c r="O29" s="58">
        <v>0</v>
      </c>
      <c r="P29" s="58">
        <v>0</v>
      </c>
      <c r="Q29" s="58">
        <v>0</v>
      </c>
      <c r="R29" s="58">
        <v>205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797</v>
      </c>
      <c r="AD29" s="58">
        <v>369</v>
      </c>
      <c r="AE29" s="29"/>
      <c r="AF29" s="5">
        <f t="shared" ref="AF29:AU44" si="18">M29/$M29</f>
        <v>1</v>
      </c>
      <c r="AG29" s="5">
        <f t="shared" si="18"/>
        <v>0</v>
      </c>
      <c r="AH29" s="5">
        <f t="shared" si="18"/>
        <v>0</v>
      </c>
      <c r="AI29" s="5">
        <f t="shared" si="18"/>
        <v>0</v>
      </c>
      <c r="AJ29" s="5">
        <f t="shared" si="18"/>
        <v>0</v>
      </c>
      <c r="AK29" s="5">
        <f t="shared" si="18"/>
        <v>1.4229194141736656E-2</v>
      </c>
      <c r="AL29" s="5">
        <f t="shared" si="18"/>
        <v>0</v>
      </c>
      <c r="AM29" s="5">
        <f t="shared" si="18"/>
        <v>0</v>
      </c>
      <c r="AN29" s="5">
        <f t="shared" si="18"/>
        <v>0</v>
      </c>
      <c r="AO29" s="5">
        <f t="shared" si="18"/>
        <v>0</v>
      </c>
      <c r="AP29" s="5">
        <f t="shared" si="18"/>
        <v>0</v>
      </c>
      <c r="AQ29" s="5">
        <f t="shared" si="18"/>
        <v>0</v>
      </c>
      <c r="AR29" s="5">
        <f t="shared" si="18"/>
        <v>0</v>
      </c>
      <c r="AS29" s="5">
        <f t="shared" si="18"/>
        <v>0</v>
      </c>
      <c r="AT29" s="5">
        <f t="shared" si="18"/>
        <v>0</v>
      </c>
      <c r="AU29" s="5">
        <f t="shared" si="18"/>
        <v>0</v>
      </c>
      <c r="AV29" s="5">
        <f t="shared" ref="AV29:AW60" si="19">AC29/$M29</f>
        <v>5.5320330394946902E-2</v>
      </c>
      <c r="AW29" s="5">
        <f t="shared" si="19"/>
        <v>2.561254945512598E-2</v>
      </c>
      <c r="AY29" s="7">
        <f>IF(M29=0,0.1,LOG10(M29))</f>
        <v>4.1585735561722554</v>
      </c>
      <c r="AZ29" s="7">
        <f t="shared" ref="AZ29:BP43" si="20">IF(N29=0,0.1,LOG10(N29))</f>
        <v>0.1</v>
      </c>
      <c r="BA29" s="7">
        <f t="shared" si="20"/>
        <v>0.1</v>
      </c>
      <c r="BB29" s="7">
        <f t="shared" si="20"/>
        <v>0.1</v>
      </c>
      <c r="BC29" s="7">
        <f t="shared" si="20"/>
        <v>0.1</v>
      </c>
      <c r="BD29" s="7">
        <f t="shared" si="20"/>
        <v>2.3117538610557542</v>
      </c>
      <c r="BE29" s="7">
        <f t="shared" si="20"/>
        <v>0.1</v>
      </c>
      <c r="BF29" s="7">
        <f t="shared" si="20"/>
        <v>0.1</v>
      </c>
      <c r="BG29" s="7">
        <f t="shared" si="20"/>
        <v>0.1</v>
      </c>
      <c r="BH29" s="7">
        <f t="shared" si="20"/>
        <v>0.1</v>
      </c>
      <c r="BI29" s="7">
        <f t="shared" si="20"/>
        <v>0.1</v>
      </c>
      <c r="BJ29" s="7">
        <f t="shared" si="20"/>
        <v>0.1</v>
      </c>
      <c r="BK29" s="7">
        <f t="shared" si="20"/>
        <v>0.1</v>
      </c>
      <c r="BL29" s="7">
        <f t="shared" si="20"/>
        <v>0.1</v>
      </c>
      <c r="BM29" s="7">
        <f t="shared" si="20"/>
        <v>0.1</v>
      </c>
      <c r="BN29" s="7">
        <f t="shared" si="20"/>
        <v>0.1</v>
      </c>
      <c r="BO29" s="7">
        <f t="shared" si="20"/>
        <v>2.9014583213961123</v>
      </c>
      <c r="BP29" s="7">
        <f t="shared" si="20"/>
        <v>2.5670263661590602</v>
      </c>
    </row>
    <row r="30" spans="1:68" x14ac:dyDescent="0.25">
      <c r="A30" s="18"/>
      <c r="B30" s="57">
        <v>10</v>
      </c>
      <c r="C30" s="19" t="s">
        <v>39</v>
      </c>
      <c r="D30" s="19" t="s">
        <v>128</v>
      </c>
      <c r="E30" s="19">
        <v>76</v>
      </c>
      <c r="F30" s="19" t="s">
        <v>40</v>
      </c>
      <c r="G30" s="19" t="s">
        <v>38</v>
      </c>
      <c r="H30" s="19">
        <v>6</v>
      </c>
      <c r="I30" s="19">
        <v>0</v>
      </c>
      <c r="J30" s="19">
        <v>1</v>
      </c>
      <c r="K30" s="19">
        <v>1</v>
      </c>
      <c r="L30" s="29"/>
      <c r="M30" s="58">
        <v>30309</v>
      </c>
      <c r="N30" s="58">
        <v>421</v>
      </c>
      <c r="O30" s="58">
        <v>119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1598</v>
      </c>
      <c r="Z30" s="58">
        <v>0</v>
      </c>
      <c r="AA30" s="58">
        <v>0</v>
      </c>
      <c r="AB30" s="58">
        <v>376</v>
      </c>
      <c r="AC30" s="58">
        <v>0</v>
      </c>
      <c r="AD30" s="58">
        <v>4875</v>
      </c>
      <c r="AE30" s="29"/>
      <c r="AF30" s="5">
        <f t="shared" si="18"/>
        <v>1</v>
      </c>
      <c r="AG30" s="5">
        <f t="shared" si="18"/>
        <v>1.3890263618067241E-2</v>
      </c>
      <c r="AH30" s="5">
        <f t="shared" si="18"/>
        <v>3.9262265333729254E-3</v>
      </c>
      <c r="AI30" s="5">
        <f t="shared" si="18"/>
        <v>0</v>
      </c>
      <c r="AJ30" s="5">
        <f t="shared" si="18"/>
        <v>0</v>
      </c>
      <c r="AK30" s="5">
        <f t="shared" si="18"/>
        <v>0</v>
      </c>
      <c r="AL30" s="5">
        <f t="shared" si="18"/>
        <v>0</v>
      </c>
      <c r="AM30" s="5">
        <f t="shared" si="18"/>
        <v>0</v>
      </c>
      <c r="AN30" s="5">
        <f t="shared" si="18"/>
        <v>0</v>
      </c>
      <c r="AO30" s="5">
        <f t="shared" si="18"/>
        <v>0</v>
      </c>
      <c r="AP30" s="5">
        <f t="shared" si="18"/>
        <v>0</v>
      </c>
      <c r="AQ30" s="5">
        <f t="shared" si="18"/>
        <v>0</v>
      </c>
      <c r="AR30" s="5">
        <f t="shared" si="18"/>
        <v>5.2723613448150713E-2</v>
      </c>
      <c r="AS30" s="5">
        <f t="shared" si="18"/>
        <v>0</v>
      </c>
      <c r="AT30" s="5">
        <f t="shared" si="18"/>
        <v>0</v>
      </c>
      <c r="AU30" s="5">
        <f t="shared" si="18"/>
        <v>1.2405556105447227E-2</v>
      </c>
      <c r="AV30" s="5">
        <f t="shared" si="19"/>
        <v>0</v>
      </c>
      <c r="AW30" s="5">
        <f t="shared" si="19"/>
        <v>0.16084331386716816</v>
      </c>
      <c r="AY30" s="7">
        <f t="shared" ref="AY30:BN45" si="21">IF(M30=0,0.1,LOG10(M30))</f>
        <v>4.4815716077088865</v>
      </c>
      <c r="AZ30" s="7">
        <f t="shared" si="20"/>
        <v>2.6242820958356683</v>
      </c>
      <c r="BA30" s="7">
        <f t="shared" si="20"/>
        <v>2.0755469613925306</v>
      </c>
      <c r="BB30" s="7">
        <f t="shared" si="20"/>
        <v>0.1</v>
      </c>
      <c r="BC30" s="7">
        <f t="shared" si="20"/>
        <v>0.1</v>
      </c>
      <c r="BD30" s="7">
        <f t="shared" si="20"/>
        <v>0.1</v>
      </c>
      <c r="BE30" s="7">
        <f t="shared" si="20"/>
        <v>0.1</v>
      </c>
      <c r="BF30" s="7">
        <f t="shared" si="20"/>
        <v>0.1</v>
      </c>
      <c r="BG30" s="7">
        <f t="shared" si="20"/>
        <v>0.1</v>
      </c>
      <c r="BH30" s="7">
        <f t="shared" si="20"/>
        <v>0.1</v>
      </c>
      <c r="BI30" s="7">
        <f t="shared" si="20"/>
        <v>0.1</v>
      </c>
      <c r="BJ30" s="7">
        <f t="shared" si="20"/>
        <v>0.1</v>
      </c>
      <c r="BK30" s="7">
        <f t="shared" si="20"/>
        <v>3.2035767749779724</v>
      </c>
      <c r="BL30" s="7">
        <f t="shared" si="20"/>
        <v>0.1</v>
      </c>
      <c r="BM30" s="7">
        <f t="shared" si="20"/>
        <v>0.1</v>
      </c>
      <c r="BN30" s="7">
        <f t="shared" si="20"/>
        <v>2.5751878449276608</v>
      </c>
      <c r="BO30" s="7">
        <f t="shared" si="20"/>
        <v>0.1</v>
      </c>
      <c r="BP30" s="7">
        <f t="shared" si="20"/>
        <v>3.6879746200345558</v>
      </c>
    </row>
    <row r="31" spans="1:68" x14ac:dyDescent="0.25">
      <c r="A31" s="18"/>
      <c r="B31" s="57">
        <v>19</v>
      </c>
      <c r="C31" s="19" t="s">
        <v>41</v>
      </c>
      <c r="D31" s="19" t="s">
        <v>54</v>
      </c>
      <c r="E31" s="19">
        <v>29</v>
      </c>
      <c r="F31" s="19" t="s">
        <v>42</v>
      </c>
      <c r="G31" s="19" t="s">
        <v>38</v>
      </c>
      <c r="H31" s="19">
        <v>5</v>
      </c>
      <c r="I31" s="19">
        <v>1</v>
      </c>
      <c r="J31" s="19">
        <v>2</v>
      </c>
      <c r="K31" s="19">
        <v>1</v>
      </c>
      <c r="L31" s="29"/>
      <c r="M31" s="58">
        <v>313603</v>
      </c>
      <c r="N31" s="58">
        <v>0</v>
      </c>
      <c r="O31" s="58">
        <v>560</v>
      </c>
      <c r="P31" s="58">
        <v>0</v>
      </c>
      <c r="Q31" s="58">
        <v>966</v>
      </c>
      <c r="R31" s="58">
        <v>1740</v>
      </c>
      <c r="S31" s="58">
        <v>686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2642</v>
      </c>
      <c r="Z31" s="58">
        <v>0</v>
      </c>
      <c r="AA31" s="58">
        <v>0</v>
      </c>
      <c r="AB31" s="58">
        <v>7814</v>
      </c>
      <c r="AC31" s="58">
        <v>0</v>
      </c>
      <c r="AD31" s="58">
        <v>10167</v>
      </c>
      <c r="AE31" s="29"/>
      <c r="AF31" s="5">
        <f t="shared" si="18"/>
        <v>1</v>
      </c>
      <c r="AG31" s="5">
        <f t="shared" si="18"/>
        <v>0</v>
      </c>
      <c r="AH31" s="5">
        <f t="shared" si="18"/>
        <v>1.7856972031517556E-3</v>
      </c>
      <c r="AI31" s="5">
        <f t="shared" si="18"/>
        <v>0</v>
      </c>
      <c r="AJ31" s="5">
        <f t="shared" si="18"/>
        <v>3.0803276754367784E-3</v>
      </c>
      <c r="AK31" s="5">
        <f t="shared" si="18"/>
        <v>5.5484163097929548E-3</v>
      </c>
      <c r="AL31" s="5">
        <f t="shared" si="18"/>
        <v>2.1874790738609005E-3</v>
      </c>
      <c r="AM31" s="5">
        <f t="shared" si="18"/>
        <v>0</v>
      </c>
      <c r="AN31" s="5">
        <f t="shared" si="18"/>
        <v>0</v>
      </c>
      <c r="AO31" s="5">
        <f t="shared" si="18"/>
        <v>0</v>
      </c>
      <c r="AP31" s="5">
        <f t="shared" si="18"/>
        <v>0</v>
      </c>
      <c r="AQ31" s="5">
        <f t="shared" si="18"/>
        <v>0</v>
      </c>
      <c r="AR31" s="5">
        <f t="shared" si="18"/>
        <v>8.4246643048695325E-3</v>
      </c>
      <c r="AS31" s="5">
        <f t="shared" si="18"/>
        <v>0</v>
      </c>
      <c r="AT31" s="5">
        <f t="shared" si="18"/>
        <v>0</v>
      </c>
      <c r="AU31" s="5">
        <f t="shared" si="18"/>
        <v>2.4916853473978245E-2</v>
      </c>
      <c r="AV31" s="5">
        <f t="shared" si="19"/>
        <v>0</v>
      </c>
      <c r="AW31" s="5">
        <f t="shared" si="19"/>
        <v>3.2419970472221248E-2</v>
      </c>
      <c r="AY31" s="7">
        <f t="shared" si="21"/>
        <v>5.4963802085953528</v>
      </c>
      <c r="AZ31" s="7">
        <f t="shared" si="20"/>
        <v>0.1</v>
      </c>
      <c r="BA31" s="7">
        <f t="shared" si="20"/>
        <v>2.7481880270062002</v>
      </c>
      <c r="BB31" s="7">
        <f t="shared" si="20"/>
        <v>0.1</v>
      </c>
      <c r="BC31" s="7">
        <f t="shared" si="20"/>
        <v>2.9849771264154934</v>
      </c>
      <c r="BD31" s="7">
        <f t="shared" si="20"/>
        <v>3.2405492482825999</v>
      </c>
      <c r="BE31" s="7">
        <f t="shared" si="20"/>
        <v>2.8363241157067516</v>
      </c>
      <c r="BF31" s="7">
        <f t="shared" si="20"/>
        <v>0.1</v>
      </c>
      <c r="BG31" s="7">
        <f t="shared" si="20"/>
        <v>0.1</v>
      </c>
      <c r="BH31" s="7">
        <f t="shared" si="20"/>
        <v>0.1</v>
      </c>
      <c r="BI31" s="7">
        <f t="shared" si="20"/>
        <v>0.1</v>
      </c>
      <c r="BJ31" s="7">
        <f t="shared" si="20"/>
        <v>0.1</v>
      </c>
      <c r="BK31" s="7">
        <f t="shared" si="20"/>
        <v>3.4219328132785085</v>
      </c>
      <c r="BL31" s="7">
        <f t="shared" si="20"/>
        <v>0.1</v>
      </c>
      <c r="BM31" s="7">
        <f t="shared" si="20"/>
        <v>0.1</v>
      </c>
      <c r="BN31" s="7">
        <f t="shared" si="20"/>
        <v>3.8928734068887656</v>
      </c>
      <c r="BO31" s="7">
        <f t="shared" si="20"/>
        <v>0.1</v>
      </c>
      <c r="BP31" s="7">
        <f t="shared" si="20"/>
        <v>4.0071928235570411</v>
      </c>
    </row>
    <row r="32" spans="1:68" x14ac:dyDescent="0.25">
      <c r="A32" s="18"/>
      <c r="B32" s="57">
        <v>25</v>
      </c>
      <c r="C32" s="19" t="s">
        <v>46</v>
      </c>
      <c r="D32" s="19" t="s">
        <v>54</v>
      </c>
      <c r="E32" s="19">
        <v>28</v>
      </c>
      <c r="F32" s="19" t="s">
        <v>47</v>
      </c>
      <c r="G32" s="19" t="s">
        <v>38</v>
      </c>
      <c r="H32" s="19">
        <v>4</v>
      </c>
      <c r="I32" s="19">
        <v>0</v>
      </c>
      <c r="J32" s="19">
        <v>1</v>
      </c>
      <c r="K32" s="19">
        <v>1</v>
      </c>
      <c r="L32" s="29"/>
      <c r="M32" s="58">
        <v>431505</v>
      </c>
      <c r="N32" s="58">
        <v>0</v>
      </c>
      <c r="O32" s="58">
        <v>338</v>
      </c>
      <c r="P32" s="58">
        <v>248</v>
      </c>
      <c r="Q32" s="58">
        <v>0</v>
      </c>
      <c r="R32" s="58">
        <v>0</v>
      </c>
      <c r="S32" s="58">
        <v>429</v>
      </c>
      <c r="T32" s="58">
        <v>0</v>
      </c>
      <c r="U32" s="58">
        <v>0</v>
      </c>
      <c r="V32" s="58">
        <v>0</v>
      </c>
      <c r="W32" s="58">
        <v>0</v>
      </c>
      <c r="X32" s="58">
        <v>779</v>
      </c>
      <c r="Y32" s="58">
        <v>148336</v>
      </c>
      <c r="Z32" s="58">
        <v>666</v>
      </c>
      <c r="AA32" s="58">
        <v>0</v>
      </c>
      <c r="AB32" s="58">
        <v>2869</v>
      </c>
      <c r="AC32" s="58">
        <v>0</v>
      </c>
      <c r="AD32" s="58">
        <v>179557</v>
      </c>
      <c r="AE32" s="29"/>
      <c r="AF32" s="5">
        <f t="shared" si="18"/>
        <v>1</v>
      </c>
      <c r="AG32" s="5">
        <f t="shared" si="18"/>
        <v>0</v>
      </c>
      <c r="AH32" s="5">
        <f t="shared" si="18"/>
        <v>7.8330494432277728E-4</v>
      </c>
      <c r="AI32" s="5">
        <f t="shared" si="18"/>
        <v>5.7473262186996676E-4</v>
      </c>
      <c r="AJ32" s="5">
        <f t="shared" si="18"/>
        <v>0</v>
      </c>
      <c r="AK32" s="5">
        <f t="shared" si="18"/>
        <v>0</v>
      </c>
      <c r="AL32" s="5">
        <f t="shared" si="18"/>
        <v>9.9419473702506349E-4</v>
      </c>
      <c r="AM32" s="5">
        <f t="shared" si="18"/>
        <v>0</v>
      </c>
      <c r="AN32" s="5">
        <f t="shared" si="18"/>
        <v>0</v>
      </c>
      <c r="AO32" s="5">
        <f t="shared" si="18"/>
        <v>0</v>
      </c>
      <c r="AP32" s="5">
        <f t="shared" si="18"/>
        <v>0</v>
      </c>
      <c r="AQ32" s="5">
        <f t="shared" si="18"/>
        <v>1.8053093243415488E-3</v>
      </c>
      <c r="AR32" s="5">
        <f t="shared" si="18"/>
        <v>0.34376426692622336</v>
      </c>
      <c r="AS32" s="5">
        <f t="shared" si="18"/>
        <v>1.5434351861507978E-3</v>
      </c>
      <c r="AT32" s="5">
        <f t="shared" si="18"/>
        <v>0</v>
      </c>
      <c r="AU32" s="5">
        <f t="shared" si="18"/>
        <v>6.6488221457457041E-3</v>
      </c>
      <c r="AV32" s="5">
        <f t="shared" si="19"/>
        <v>0</v>
      </c>
      <c r="AW32" s="5">
        <f t="shared" si="19"/>
        <v>0.41611800558510331</v>
      </c>
      <c r="AY32" s="7">
        <f t="shared" si="21"/>
        <v>5.6349858324030908</v>
      </c>
      <c r="AZ32" s="7">
        <f t="shared" si="20"/>
        <v>0.1</v>
      </c>
      <c r="BA32" s="7">
        <f t="shared" si="20"/>
        <v>2.5289167002776547</v>
      </c>
      <c r="BB32" s="7">
        <f t="shared" si="20"/>
        <v>2.3944516808262164</v>
      </c>
      <c r="BC32" s="7">
        <f t="shared" si="20"/>
        <v>0.1</v>
      </c>
      <c r="BD32" s="7">
        <f t="shared" si="20"/>
        <v>0.1</v>
      </c>
      <c r="BE32" s="7">
        <f t="shared" si="20"/>
        <v>2.6324572921847245</v>
      </c>
      <c r="BF32" s="7">
        <f t="shared" si="20"/>
        <v>0.1</v>
      </c>
      <c r="BG32" s="7">
        <f t="shared" si="20"/>
        <v>0.1</v>
      </c>
      <c r="BH32" s="7">
        <f t="shared" si="20"/>
        <v>0.1</v>
      </c>
      <c r="BI32" s="7">
        <f t="shared" si="20"/>
        <v>0.1</v>
      </c>
      <c r="BJ32" s="7">
        <f t="shared" si="20"/>
        <v>2.8915374576725643</v>
      </c>
      <c r="BK32" s="7">
        <f t="shared" si="20"/>
        <v>5.1712465637323373</v>
      </c>
      <c r="BL32" s="7">
        <f t="shared" si="20"/>
        <v>2.823474229170301</v>
      </c>
      <c r="BM32" s="7">
        <f t="shared" si="20"/>
        <v>0.1</v>
      </c>
      <c r="BN32" s="7">
        <f t="shared" si="20"/>
        <v>3.4577305482459986</v>
      </c>
      <c r="BO32" s="7">
        <f t="shared" si="20"/>
        <v>0.1</v>
      </c>
      <c r="BP32" s="7">
        <f t="shared" si="20"/>
        <v>5.2542023406907994</v>
      </c>
    </row>
    <row r="33" spans="1:68" x14ac:dyDescent="0.25">
      <c r="A33" s="18"/>
      <c r="B33" s="57">
        <v>27</v>
      </c>
      <c r="C33" s="19" t="s">
        <v>48</v>
      </c>
      <c r="D33" s="19" t="s">
        <v>128</v>
      </c>
      <c r="E33" s="19">
        <v>47</v>
      </c>
      <c r="F33" s="19" t="s">
        <v>49</v>
      </c>
      <c r="G33" s="19" t="s">
        <v>38</v>
      </c>
      <c r="H33" s="19">
        <v>4</v>
      </c>
      <c r="I33" s="19">
        <v>0</v>
      </c>
      <c r="J33" s="19">
        <v>1</v>
      </c>
      <c r="K33" s="19">
        <v>1</v>
      </c>
      <c r="L33" s="29"/>
      <c r="M33" s="58">
        <v>482405</v>
      </c>
      <c r="N33" s="58">
        <v>0</v>
      </c>
      <c r="O33" s="58">
        <v>4513</v>
      </c>
      <c r="P33" s="58">
        <v>1354</v>
      </c>
      <c r="Q33" s="58">
        <v>6510</v>
      </c>
      <c r="R33" s="58">
        <v>7530</v>
      </c>
      <c r="S33" s="58">
        <v>3226</v>
      </c>
      <c r="T33" s="58">
        <v>0</v>
      </c>
      <c r="U33" s="58">
        <v>0</v>
      </c>
      <c r="V33" s="58">
        <v>11681</v>
      </c>
      <c r="W33" s="58">
        <v>152</v>
      </c>
      <c r="X33" s="58">
        <v>0</v>
      </c>
      <c r="Y33" s="58">
        <v>7745</v>
      </c>
      <c r="Z33" s="58">
        <v>530</v>
      </c>
      <c r="AA33" s="58">
        <v>0</v>
      </c>
      <c r="AB33" s="58">
        <v>1175</v>
      </c>
      <c r="AC33" s="58">
        <v>0</v>
      </c>
      <c r="AD33" s="58">
        <v>71389</v>
      </c>
      <c r="AE33" s="29"/>
      <c r="AF33" s="5">
        <f t="shared" si="18"/>
        <v>1</v>
      </c>
      <c r="AG33" s="5">
        <f t="shared" si="18"/>
        <v>0</v>
      </c>
      <c r="AH33" s="5">
        <f t="shared" si="18"/>
        <v>9.3552098340605929E-3</v>
      </c>
      <c r="AI33" s="5">
        <f t="shared" si="18"/>
        <v>2.8067702449186887E-3</v>
      </c>
      <c r="AJ33" s="5">
        <f t="shared" si="18"/>
        <v>1.3494885003264892E-2</v>
      </c>
      <c r="AK33" s="5">
        <f t="shared" si="18"/>
        <v>1.5609290948476903E-2</v>
      </c>
      <c r="AL33" s="5">
        <f t="shared" si="18"/>
        <v>6.6873270384842608E-3</v>
      </c>
      <c r="AM33" s="5">
        <f t="shared" si="18"/>
        <v>0</v>
      </c>
      <c r="AN33" s="5">
        <f t="shared" si="18"/>
        <v>0</v>
      </c>
      <c r="AO33" s="5">
        <f t="shared" si="18"/>
        <v>2.4214093966687743E-2</v>
      </c>
      <c r="AP33" s="5">
        <f t="shared" si="18"/>
        <v>3.150879447766918E-4</v>
      </c>
      <c r="AQ33" s="5">
        <f t="shared" si="18"/>
        <v>0</v>
      </c>
      <c r="AR33" s="5">
        <f t="shared" si="18"/>
        <v>1.6054974554575514E-2</v>
      </c>
      <c r="AS33" s="5">
        <f t="shared" si="18"/>
        <v>1.0986619127082017E-3</v>
      </c>
      <c r="AT33" s="5">
        <f t="shared" si="18"/>
        <v>0</v>
      </c>
      <c r="AU33" s="5">
        <f t="shared" si="18"/>
        <v>2.4357127310040321E-3</v>
      </c>
      <c r="AV33" s="5">
        <f t="shared" si="19"/>
        <v>0</v>
      </c>
      <c r="AW33" s="5">
        <f t="shared" si="19"/>
        <v>0.14798561374778454</v>
      </c>
      <c r="AY33" s="7">
        <f t="shared" si="21"/>
        <v>5.6834118005026504</v>
      </c>
      <c r="AZ33" s="7">
        <f t="shared" si="20"/>
        <v>0.1</v>
      </c>
      <c r="BA33" s="7">
        <f t="shared" si="20"/>
        <v>3.6544653335201458</v>
      </c>
      <c r="BB33" s="7">
        <f t="shared" si="20"/>
        <v>3.1316186643491255</v>
      </c>
      <c r="BC33" s="7">
        <f t="shared" si="20"/>
        <v>3.8135809885681922</v>
      </c>
      <c r="BD33" s="7">
        <f t="shared" si="20"/>
        <v>3.8767949762007006</v>
      </c>
      <c r="BE33" s="7">
        <f t="shared" si="20"/>
        <v>3.5086643630529428</v>
      </c>
      <c r="BF33" s="7">
        <f t="shared" si="20"/>
        <v>0.1</v>
      </c>
      <c r="BG33" s="7">
        <f t="shared" si="20"/>
        <v>0.1</v>
      </c>
      <c r="BH33" s="7">
        <f t="shared" si="20"/>
        <v>4.0674800239314823</v>
      </c>
      <c r="BI33" s="7">
        <f t="shared" si="20"/>
        <v>2.1818435879447726</v>
      </c>
      <c r="BJ33" s="7">
        <f t="shared" si="20"/>
        <v>0.1</v>
      </c>
      <c r="BK33" s="7">
        <f t="shared" si="20"/>
        <v>3.8890214220952246</v>
      </c>
      <c r="BL33" s="7">
        <f t="shared" si="20"/>
        <v>2.7242758696007892</v>
      </c>
      <c r="BM33" s="7">
        <f t="shared" si="20"/>
        <v>0.1</v>
      </c>
      <c r="BN33" s="7">
        <f t="shared" si="20"/>
        <v>3.070037866607755</v>
      </c>
      <c r="BO33" s="7">
        <f t="shared" si="20"/>
        <v>0.1</v>
      </c>
      <c r="BP33" s="7">
        <f t="shared" si="20"/>
        <v>4.8536312985082004</v>
      </c>
    </row>
    <row r="34" spans="1:68" x14ac:dyDescent="0.25">
      <c r="A34" s="18"/>
      <c r="B34" s="57">
        <v>71</v>
      </c>
      <c r="C34" s="19" t="s">
        <v>50</v>
      </c>
      <c r="D34" s="19" t="s">
        <v>54</v>
      </c>
      <c r="E34" s="19">
        <v>59</v>
      </c>
      <c r="F34" s="19" t="s">
        <v>51</v>
      </c>
      <c r="G34" s="19" t="s">
        <v>38</v>
      </c>
      <c r="H34" s="19">
        <v>3</v>
      </c>
      <c r="I34" s="19">
        <v>0</v>
      </c>
      <c r="J34" s="19">
        <v>1</v>
      </c>
      <c r="K34" s="19">
        <v>0</v>
      </c>
      <c r="L34" s="29"/>
      <c r="M34" s="58">
        <v>339250</v>
      </c>
      <c r="N34" s="58">
        <v>0</v>
      </c>
      <c r="O34" s="58">
        <v>408</v>
      </c>
      <c r="P34" s="58">
        <v>279</v>
      </c>
      <c r="Q34" s="58">
        <v>4446</v>
      </c>
      <c r="R34" s="58">
        <v>1754</v>
      </c>
      <c r="S34" s="58">
        <v>920</v>
      </c>
      <c r="T34" s="58">
        <v>0</v>
      </c>
      <c r="U34" s="58">
        <v>0</v>
      </c>
      <c r="V34" s="58">
        <v>0</v>
      </c>
      <c r="W34" s="58">
        <v>0</v>
      </c>
      <c r="X34" s="58">
        <v>1012</v>
      </c>
      <c r="Y34" s="58">
        <v>7793</v>
      </c>
      <c r="Z34" s="58">
        <v>0</v>
      </c>
      <c r="AA34" s="58">
        <v>0</v>
      </c>
      <c r="AB34" s="58">
        <v>1281</v>
      </c>
      <c r="AC34" s="58">
        <v>5092</v>
      </c>
      <c r="AD34" s="58">
        <v>70132</v>
      </c>
      <c r="AE34" s="29"/>
      <c r="AF34" s="5">
        <f t="shared" si="18"/>
        <v>1</v>
      </c>
      <c r="AG34" s="5">
        <f t="shared" si="18"/>
        <v>0</v>
      </c>
      <c r="AH34" s="5">
        <f t="shared" si="18"/>
        <v>1.2026529108327192E-3</v>
      </c>
      <c r="AI34" s="5">
        <f t="shared" si="18"/>
        <v>8.2240235814296241E-4</v>
      </c>
      <c r="AJ34" s="5">
        <f t="shared" si="18"/>
        <v>1.3105379513633013E-2</v>
      </c>
      <c r="AK34" s="5">
        <f t="shared" si="18"/>
        <v>5.170228445099484E-3</v>
      </c>
      <c r="AL34" s="5">
        <f t="shared" si="18"/>
        <v>2.7118644067796612E-3</v>
      </c>
      <c r="AM34" s="5">
        <f t="shared" si="18"/>
        <v>0</v>
      </c>
      <c r="AN34" s="5">
        <f t="shared" si="18"/>
        <v>0</v>
      </c>
      <c r="AO34" s="5">
        <f t="shared" si="18"/>
        <v>0</v>
      </c>
      <c r="AP34" s="5">
        <f t="shared" si="18"/>
        <v>0</v>
      </c>
      <c r="AQ34" s="5">
        <f t="shared" si="18"/>
        <v>2.9830508474576272E-3</v>
      </c>
      <c r="AR34" s="5">
        <f t="shared" si="18"/>
        <v>2.2971260132645541E-2</v>
      </c>
      <c r="AS34" s="5">
        <f t="shared" si="18"/>
        <v>0</v>
      </c>
      <c r="AT34" s="5">
        <f t="shared" si="18"/>
        <v>0</v>
      </c>
      <c r="AU34" s="5">
        <f t="shared" si="18"/>
        <v>3.7759764185703757E-3</v>
      </c>
      <c r="AV34" s="5">
        <f t="shared" si="19"/>
        <v>1.500957995578482E-2</v>
      </c>
      <c r="AW34" s="5">
        <f t="shared" si="19"/>
        <v>0.20672660280029476</v>
      </c>
      <c r="AY34" s="7">
        <f t="shared" si="21"/>
        <v>5.5305198563317743</v>
      </c>
      <c r="AZ34" s="7">
        <f t="shared" si="20"/>
        <v>0.1</v>
      </c>
      <c r="BA34" s="7">
        <f t="shared" si="20"/>
        <v>2.61066016308988</v>
      </c>
      <c r="BB34" s="7">
        <f t="shared" si="20"/>
        <v>2.4456042032735974</v>
      </c>
      <c r="BC34" s="7">
        <f t="shared" si="20"/>
        <v>3.6479694583629718</v>
      </c>
      <c r="BD34" s="7">
        <f t="shared" si="20"/>
        <v>3.2440295890300219</v>
      </c>
      <c r="BE34" s="7">
        <f t="shared" si="20"/>
        <v>2.9637878273455551</v>
      </c>
      <c r="BF34" s="7">
        <f t="shared" si="20"/>
        <v>0.1</v>
      </c>
      <c r="BG34" s="7">
        <f t="shared" si="20"/>
        <v>0.1</v>
      </c>
      <c r="BH34" s="7">
        <f t="shared" si="20"/>
        <v>0.1</v>
      </c>
      <c r="BI34" s="7">
        <f t="shared" si="20"/>
        <v>0.1</v>
      </c>
      <c r="BJ34" s="7">
        <f t="shared" si="20"/>
        <v>3.0051805125037805</v>
      </c>
      <c r="BK34" s="7">
        <f t="shared" si="20"/>
        <v>3.8917046762391827</v>
      </c>
      <c r="BL34" s="7">
        <f t="shared" si="20"/>
        <v>0.1</v>
      </c>
      <c r="BM34" s="7">
        <f t="shared" si="20"/>
        <v>0.1</v>
      </c>
      <c r="BN34" s="7">
        <f t="shared" si="20"/>
        <v>3.1075491297446862</v>
      </c>
      <c r="BO34" s="7">
        <f t="shared" si="20"/>
        <v>3.7068883949816178</v>
      </c>
      <c r="BP34" s="7">
        <f t="shared" si="20"/>
        <v>4.8459162241344682</v>
      </c>
    </row>
    <row r="35" spans="1:68" x14ac:dyDescent="0.25">
      <c r="A35" s="18"/>
      <c r="B35" s="57">
        <v>85</v>
      </c>
      <c r="C35" s="19" t="s">
        <v>52</v>
      </c>
      <c r="D35" s="19" t="s">
        <v>128</v>
      </c>
      <c r="E35" s="19">
        <v>42</v>
      </c>
      <c r="F35" s="19" t="s">
        <v>53</v>
      </c>
      <c r="G35" s="19" t="s">
        <v>45</v>
      </c>
      <c r="H35" s="19">
        <v>3</v>
      </c>
      <c r="I35" s="19">
        <v>0</v>
      </c>
      <c r="J35" s="19">
        <v>1</v>
      </c>
      <c r="K35" s="19">
        <v>1</v>
      </c>
      <c r="L35" s="29"/>
      <c r="M35" s="58">
        <v>577751</v>
      </c>
      <c r="N35" s="58">
        <v>0</v>
      </c>
      <c r="O35" s="58">
        <v>562</v>
      </c>
      <c r="P35" s="58">
        <v>0</v>
      </c>
      <c r="Q35" s="58">
        <v>1370</v>
      </c>
      <c r="R35" s="58">
        <v>2051</v>
      </c>
      <c r="S35" s="58">
        <v>3243</v>
      </c>
      <c r="T35" s="58">
        <v>0</v>
      </c>
      <c r="U35" s="58">
        <v>0</v>
      </c>
      <c r="V35" s="58">
        <v>0</v>
      </c>
      <c r="W35" s="58">
        <v>0</v>
      </c>
      <c r="X35" s="58">
        <v>975</v>
      </c>
      <c r="Y35" s="58">
        <v>52147</v>
      </c>
      <c r="Z35" s="58">
        <v>755</v>
      </c>
      <c r="AA35" s="58">
        <v>0</v>
      </c>
      <c r="AB35" s="58">
        <v>67444</v>
      </c>
      <c r="AC35" s="58">
        <v>0</v>
      </c>
      <c r="AD35" s="58">
        <v>67397</v>
      </c>
      <c r="AE35" s="29"/>
      <c r="AF35" s="5">
        <f t="shared" si="18"/>
        <v>1</v>
      </c>
      <c r="AG35" s="5">
        <f t="shared" si="18"/>
        <v>0</v>
      </c>
      <c r="AH35" s="5">
        <f t="shared" si="18"/>
        <v>9.7273739032905174E-4</v>
      </c>
      <c r="AI35" s="5">
        <f t="shared" si="18"/>
        <v>0</v>
      </c>
      <c r="AJ35" s="5">
        <f t="shared" si="18"/>
        <v>2.3712637451081867E-3</v>
      </c>
      <c r="AK35" s="5">
        <f t="shared" si="18"/>
        <v>3.5499722198663436E-3</v>
      </c>
      <c r="AL35" s="5">
        <f t="shared" si="18"/>
        <v>5.613144763055365E-3</v>
      </c>
      <c r="AM35" s="5">
        <f t="shared" si="18"/>
        <v>0</v>
      </c>
      <c r="AN35" s="5">
        <f t="shared" si="18"/>
        <v>0</v>
      </c>
      <c r="AO35" s="5">
        <f t="shared" si="18"/>
        <v>0</v>
      </c>
      <c r="AP35" s="5">
        <f t="shared" si="18"/>
        <v>0</v>
      </c>
      <c r="AQ35" s="5">
        <f t="shared" si="18"/>
        <v>1.687578212759476E-3</v>
      </c>
      <c r="AR35" s="5">
        <f t="shared" si="18"/>
        <v>9.025860621617271E-2</v>
      </c>
      <c r="AS35" s="5">
        <f t="shared" si="18"/>
        <v>1.3067913339829789E-3</v>
      </c>
      <c r="AT35" s="5">
        <f t="shared" si="18"/>
        <v>0</v>
      </c>
      <c r="AU35" s="5">
        <f t="shared" si="18"/>
        <v>0.11673541023728215</v>
      </c>
      <c r="AV35" s="5">
        <f t="shared" si="19"/>
        <v>0</v>
      </c>
      <c r="AW35" s="5">
        <f t="shared" si="19"/>
        <v>0.1166540603131799</v>
      </c>
      <c r="AY35" s="7">
        <f t="shared" si="21"/>
        <v>5.761740705850162</v>
      </c>
      <c r="AZ35" s="7">
        <f t="shared" si="20"/>
        <v>0.1</v>
      </c>
      <c r="BA35" s="7">
        <f t="shared" si="20"/>
        <v>2.7497363155690611</v>
      </c>
      <c r="BB35" s="7">
        <f t="shared" si="20"/>
        <v>0.1</v>
      </c>
      <c r="BC35" s="7">
        <f t="shared" si="20"/>
        <v>3.1367205671564067</v>
      </c>
      <c r="BD35" s="7">
        <f t="shared" si="20"/>
        <v>3.3119656603683665</v>
      </c>
      <c r="BE35" s="7">
        <f t="shared" si="20"/>
        <v>3.5109469486729727</v>
      </c>
      <c r="BF35" s="7">
        <f t="shared" si="20"/>
        <v>0.1</v>
      </c>
      <c r="BG35" s="7">
        <f t="shared" si="20"/>
        <v>0.1</v>
      </c>
      <c r="BH35" s="7">
        <f t="shared" si="20"/>
        <v>0.1</v>
      </c>
      <c r="BI35" s="7">
        <f t="shared" si="20"/>
        <v>0.1</v>
      </c>
      <c r="BJ35" s="7">
        <f t="shared" si="20"/>
        <v>2.989004615698537</v>
      </c>
      <c r="BK35" s="7">
        <f t="shared" si="20"/>
        <v>4.717229328660494</v>
      </c>
      <c r="BL35" s="7">
        <f t="shared" si="20"/>
        <v>2.8779469516291885</v>
      </c>
      <c r="BM35" s="7">
        <f t="shared" si="20"/>
        <v>0.1</v>
      </c>
      <c r="BN35" s="7">
        <f t="shared" si="20"/>
        <v>4.8289433197188796</v>
      </c>
      <c r="BO35" s="7">
        <f t="shared" si="20"/>
        <v>0.1</v>
      </c>
      <c r="BP35" s="7">
        <f t="shared" si="20"/>
        <v>4.8286405654901792</v>
      </c>
    </row>
    <row r="36" spans="1:68" x14ac:dyDescent="0.25">
      <c r="A36" s="18"/>
      <c r="B36" s="57">
        <v>99</v>
      </c>
      <c r="C36" s="19" t="s">
        <v>55</v>
      </c>
      <c r="D36" s="19" t="s">
        <v>54</v>
      </c>
      <c r="E36" s="19">
        <v>44</v>
      </c>
      <c r="F36" s="19" t="s">
        <v>56</v>
      </c>
      <c r="G36" s="19" t="s">
        <v>54</v>
      </c>
      <c r="H36" s="19">
        <v>3</v>
      </c>
      <c r="I36" s="19">
        <v>0</v>
      </c>
      <c r="J36" s="19">
        <v>0</v>
      </c>
      <c r="K36" s="19">
        <v>1</v>
      </c>
      <c r="L36" s="29"/>
      <c r="M36" s="58">
        <v>3428398</v>
      </c>
      <c r="N36" s="58">
        <v>0</v>
      </c>
      <c r="O36" s="58">
        <v>0</v>
      </c>
      <c r="P36" s="58">
        <v>641</v>
      </c>
      <c r="Q36" s="58">
        <v>42795</v>
      </c>
      <c r="R36" s="58">
        <v>0</v>
      </c>
      <c r="S36" s="58">
        <v>1236</v>
      </c>
      <c r="T36" s="58">
        <v>0</v>
      </c>
      <c r="U36" s="58">
        <v>0</v>
      </c>
      <c r="V36" s="58">
        <v>0</v>
      </c>
      <c r="W36" s="58">
        <v>0</v>
      </c>
      <c r="X36" s="58">
        <v>73174</v>
      </c>
      <c r="Y36" s="58">
        <v>136587</v>
      </c>
      <c r="Z36" s="58">
        <v>0</v>
      </c>
      <c r="AA36" s="58">
        <v>0</v>
      </c>
      <c r="AB36" s="58">
        <v>3773</v>
      </c>
      <c r="AC36" s="58">
        <v>0</v>
      </c>
      <c r="AD36" s="58">
        <v>1040806</v>
      </c>
      <c r="AE36" s="29"/>
      <c r="AF36" s="5">
        <f t="shared" si="18"/>
        <v>1</v>
      </c>
      <c r="AG36" s="5">
        <f t="shared" si="18"/>
        <v>0</v>
      </c>
      <c r="AH36" s="5">
        <f t="shared" si="18"/>
        <v>0</v>
      </c>
      <c r="AI36" s="5">
        <f t="shared" si="18"/>
        <v>1.8696779078741733E-4</v>
      </c>
      <c r="AJ36" s="5">
        <f t="shared" si="18"/>
        <v>1.2482506406782409E-2</v>
      </c>
      <c r="AK36" s="5">
        <f t="shared" si="18"/>
        <v>0</v>
      </c>
      <c r="AL36" s="5">
        <f t="shared" si="18"/>
        <v>3.6051823621411516E-4</v>
      </c>
      <c r="AM36" s="5">
        <f t="shared" si="18"/>
        <v>0</v>
      </c>
      <c r="AN36" s="5">
        <f t="shared" si="18"/>
        <v>0</v>
      </c>
      <c r="AO36" s="5">
        <f t="shared" si="18"/>
        <v>0</v>
      </c>
      <c r="AP36" s="5">
        <f t="shared" si="18"/>
        <v>0</v>
      </c>
      <c r="AQ36" s="5">
        <f t="shared" si="18"/>
        <v>2.1343496291854096E-2</v>
      </c>
      <c r="AR36" s="5">
        <f t="shared" si="18"/>
        <v>3.9839890234447693E-2</v>
      </c>
      <c r="AS36" s="5">
        <f t="shared" si="18"/>
        <v>0</v>
      </c>
      <c r="AT36" s="5">
        <f t="shared" si="18"/>
        <v>0</v>
      </c>
      <c r="AU36" s="5">
        <f t="shared" si="18"/>
        <v>1.1005140009998839E-3</v>
      </c>
      <c r="AV36" s="5">
        <f t="shared" si="19"/>
        <v>0</v>
      </c>
      <c r="AW36" s="5">
        <f t="shared" si="19"/>
        <v>0.30358377294584815</v>
      </c>
      <c r="AY36" s="7">
        <f t="shared" si="21"/>
        <v>6.5350912330791786</v>
      </c>
      <c r="AZ36" s="7">
        <f t="shared" si="20"/>
        <v>0.1</v>
      </c>
      <c r="BA36" s="7">
        <f t="shared" si="20"/>
        <v>0.1</v>
      </c>
      <c r="BB36" s="7">
        <f t="shared" si="20"/>
        <v>2.8068580295188172</v>
      </c>
      <c r="BC36" s="7">
        <f t="shared" si="20"/>
        <v>4.6313930307127578</v>
      </c>
      <c r="BD36" s="7">
        <f t="shared" si="20"/>
        <v>0.1</v>
      </c>
      <c r="BE36" s="7">
        <f t="shared" si="20"/>
        <v>3.0920184707527971</v>
      </c>
      <c r="BF36" s="7">
        <f t="shared" si="20"/>
        <v>0.1</v>
      </c>
      <c r="BG36" s="7">
        <f t="shared" si="20"/>
        <v>0.1</v>
      </c>
      <c r="BH36" s="7">
        <f t="shared" si="20"/>
        <v>0.1</v>
      </c>
      <c r="BI36" s="7">
        <f t="shared" si="20"/>
        <v>0.1</v>
      </c>
      <c r="BJ36" s="7">
        <f t="shared" si="20"/>
        <v>4.8643567960535652</v>
      </c>
      <c r="BK36" s="7">
        <f t="shared" si="20"/>
        <v>5.1354093662786475</v>
      </c>
      <c r="BL36" s="7">
        <f t="shared" si="20"/>
        <v>0.1</v>
      </c>
      <c r="BM36" s="7">
        <f t="shared" si="20"/>
        <v>0.1</v>
      </c>
      <c r="BN36" s="7">
        <f t="shared" si="20"/>
        <v>3.5766868052009957</v>
      </c>
      <c r="BO36" s="7">
        <f t="shared" si="20"/>
        <v>0.1</v>
      </c>
      <c r="BP36" s="7">
        <f t="shared" si="20"/>
        <v>6.0173697871655403</v>
      </c>
    </row>
    <row r="37" spans="1:68" x14ac:dyDescent="0.25">
      <c r="A37" s="18"/>
      <c r="B37" s="57">
        <v>111</v>
      </c>
      <c r="C37" s="19" t="s">
        <v>58</v>
      </c>
      <c r="D37" s="19" t="s">
        <v>54</v>
      </c>
      <c r="E37" s="19">
        <v>33</v>
      </c>
      <c r="F37" s="19" t="s">
        <v>56</v>
      </c>
      <c r="G37" s="19" t="s">
        <v>54</v>
      </c>
      <c r="H37" s="19">
        <v>3</v>
      </c>
      <c r="I37" s="19">
        <v>0</v>
      </c>
      <c r="J37" s="19">
        <v>0</v>
      </c>
      <c r="K37" s="19">
        <v>0</v>
      </c>
      <c r="L37" s="29"/>
      <c r="M37" s="58">
        <v>5090940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24492</v>
      </c>
      <c r="Z37" s="58">
        <v>0</v>
      </c>
      <c r="AA37" s="58">
        <v>0</v>
      </c>
      <c r="AB37" s="58">
        <v>4215</v>
      </c>
      <c r="AC37" s="58">
        <v>0</v>
      </c>
      <c r="AD37" s="58">
        <v>903095</v>
      </c>
      <c r="AE37" s="29"/>
      <c r="AF37" s="5">
        <f t="shared" si="18"/>
        <v>1</v>
      </c>
      <c r="AG37" s="5">
        <f t="shared" si="18"/>
        <v>0</v>
      </c>
      <c r="AH37" s="5">
        <f t="shared" si="18"/>
        <v>0</v>
      </c>
      <c r="AI37" s="5">
        <f t="shared" si="18"/>
        <v>0</v>
      </c>
      <c r="AJ37" s="5">
        <f t="shared" si="18"/>
        <v>0</v>
      </c>
      <c r="AK37" s="5">
        <f t="shared" si="18"/>
        <v>0</v>
      </c>
      <c r="AL37" s="5">
        <f t="shared" si="18"/>
        <v>0</v>
      </c>
      <c r="AM37" s="5">
        <f t="shared" si="18"/>
        <v>0</v>
      </c>
      <c r="AN37" s="5">
        <f t="shared" si="18"/>
        <v>0</v>
      </c>
      <c r="AO37" s="5">
        <f t="shared" si="18"/>
        <v>0</v>
      </c>
      <c r="AP37" s="5">
        <f t="shared" si="18"/>
        <v>0</v>
      </c>
      <c r="AQ37" s="5">
        <f t="shared" si="18"/>
        <v>0</v>
      </c>
      <c r="AR37" s="5">
        <f t="shared" si="18"/>
        <v>4.8108993623967285E-3</v>
      </c>
      <c r="AS37" s="5">
        <f t="shared" si="18"/>
        <v>0</v>
      </c>
      <c r="AT37" s="5">
        <f t="shared" si="18"/>
        <v>0</v>
      </c>
      <c r="AU37" s="5">
        <f t="shared" si="18"/>
        <v>8.2794140178434636E-4</v>
      </c>
      <c r="AV37" s="5">
        <f t="shared" si="19"/>
        <v>0</v>
      </c>
      <c r="AW37" s="5">
        <f t="shared" si="19"/>
        <v>0.17739258368788474</v>
      </c>
      <c r="AY37" s="7">
        <f t="shared" si="21"/>
        <v>6.7067979786278968</v>
      </c>
      <c r="AZ37" s="7">
        <f t="shared" si="20"/>
        <v>0.1</v>
      </c>
      <c r="BA37" s="7">
        <f t="shared" si="20"/>
        <v>0.1</v>
      </c>
      <c r="BB37" s="7">
        <f t="shared" si="20"/>
        <v>0.1</v>
      </c>
      <c r="BC37" s="7">
        <f t="shared" si="20"/>
        <v>0.1</v>
      </c>
      <c r="BD37" s="7">
        <f t="shared" si="20"/>
        <v>0.1</v>
      </c>
      <c r="BE37" s="7">
        <f t="shared" si="20"/>
        <v>0.1</v>
      </c>
      <c r="BF37" s="7">
        <f t="shared" si="20"/>
        <v>0.1</v>
      </c>
      <c r="BG37" s="7">
        <f t="shared" si="20"/>
        <v>0.1</v>
      </c>
      <c r="BH37" s="7">
        <f t="shared" si="20"/>
        <v>0.1</v>
      </c>
      <c r="BI37" s="7">
        <f t="shared" si="20"/>
        <v>0.1</v>
      </c>
      <c r="BJ37" s="7">
        <f t="shared" si="20"/>
        <v>0.1</v>
      </c>
      <c r="BK37" s="7">
        <f t="shared" si="20"/>
        <v>4.3890242507636952</v>
      </c>
      <c r="BL37" s="7">
        <f t="shared" si="20"/>
        <v>0.1</v>
      </c>
      <c r="BM37" s="7">
        <f t="shared" si="20"/>
        <v>0.1</v>
      </c>
      <c r="BN37" s="7">
        <f t="shared" si="20"/>
        <v>3.6247975789607612</v>
      </c>
      <c r="BO37" s="7">
        <f t="shared" si="20"/>
        <v>0.1</v>
      </c>
      <c r="BP37" s="7">
        <f t="shared" si="20"/>
        <v>5.9557334378059341</v>
      </c>
    </row>
    <row r="38" spans="1:68" x14ac:dyDescent="0.25">
      <c r="A38" s="18"/>
      <c r="B38" s="57">
        <v>120</v>
      </c>
      <c r="C38" s="19" t="s">
        <v>59</v>
      </c>
      <c r="D38" s="19" t="s">
        <v>128</v>
      </c>
      <c r="E38" s="19">
        <v>23</v>
      </c>
      <c r="F38" s="19" t="s">
        <v>56</v>
      </c>
      <c r="G38" s="19" t="s">
        <v>54</v>
      </c>
      <c r="H38" s="19">
        <v>2</v>
      </c>
      <c r="I38" s="19">
        <v>0</v>
      </c>
      <c r="J38" s="19">
        <v>0</v>
      </c>
      <c r="K38" s="19">
        <v>0</v>
      </c>
      <c r="L38" s="29"/>
      <c r="M38" s="58">
        <v>1153635</v>
      </c>
      <c r="N38" s="58">
        <v>0</v>
      </c>
      <c r="O38" s="58">
        <v>0</v>
      </c>
      <c r="P38" s="58">
        <v>0</v>
      </c>
      <c r="Q38" s="58">
        <v>1069</v>
      </c>
      <c r="R38" s="58">
        <v>0</v>
      </c>
      <c r="S38" s="58">
        <v>1391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33456</v>
      </c>
      <c r="Z38" s="58">
        <v>513</v>
      </c>
      <c r="AA38" s="58">
        <v>0</v>
      </c>
      <c r="AB38" s="58">
        <v>928</v>
      </c>
      <c r="AC38" s="58">
        <v>0</v>
      </c>
      <c r="AD38" s="58">
        <v>530463</v>
      </c>
      <c r="AE38" s="29"/>
      <c r="AF38" s="5">
        <f t="shared" si="18"/>
        <v>1</v>
      </c>
      <c r="AG38" s="5">
        <f t="shared" si="18"/>
        <v>0</v>
      </c>
      <c r="AH38" s="5">
        <f t="shared" si="18"/>
        <v>0</v>
      </c>
      <c r="AI38" s="5">
        <f t="shared" si="18"/>
        <v>0</v>
      </c>
      <c r="AJ38" s="5">
        <f t="shared" si="18"/>
        <v>9.2663624109878774E-4</v>
      </c>
      <c r="AK38" s="5">
        <f t="shared" si="18"/>
        <v>0</v>
      </c>
      <c r="AL38" s="5">
        <f t="shared" si="18"/>
        <v>1.2057539863128287E-3</v>
      </c>
      <c r="AM38" s="5">
        <f t="shared" si="18"/>
        <v>0</v>
      </c>
      <c r="AN38" s="5">
        <f t="shared" si="18"/>
        <v>0</v>
      </c>
      <c r="AO38" s="5">
        <f t="shared" si="18"/>
        <v>0</v>
      </c>
      <c r="AP38" s="5">
        <f t="shared" si="18"/>
        <v>0</v>
      </c>
      <c r="AQ38" s="5">
        <f t="shared" si="18"/>
        <v>0</v>
      </c>
      <c r="AR38" s="5">
        <f t="shared" si="18"/>
        <v>2.9000507092797983E-2</v>
      </c>
      <c r="AS38" s="5">
        <f t="shared" si="18"/>
        <v>4.4468137669193464E-4</v>
      </c>
      <c r="AT38" s="5">
        <f t="shared" si="18"/>
        <v>0</v>
      </c>
      <c r="AU38" s="5">
        <f t="shared" si="18"/>
        <v>8.0441387440568287E-4</v>
      </c>
      <c r="AV38" s="5">
        <f t="shared" si="19"/>
        <v>0</v>
      </c>
      <c r="AW38" s="5">
        <f t="shared" si="19"/>
        <v>0.45981874683067003</v>
      </c>
      <c r="AY38" s="7">
        <f t="shared" si="21"/>
        <v>6.0620684235857247</v>
      </c>
      <c r="AZ38" s="7">
        <f t="shared" si="20"/>
        <v>0.1</v>
      </c>
      <c r="BA38" s="7">
        <f t="shared" si="20"/>
        <v>0.1</v>
      </c>
      <c r="BB38" s="7">
        <f t="shared" si="20"/>
        <v>0.1</v>
      </c>
      <c r="BC38" s="7">
        <f t="shared" si="20"/>
        <v>3.0289777052087778</v>
      </c>
      <c r="BD38" s="7">
        <f t="shared" si="20"/>
        <v>0.1</v>
      </c>
      <c r="BE38" s="7">
        <f t="shared" si="20"/>
        <v>3.1433271299920462</v>
      </c>
      <c r="BF38" s="7">
        <f t="shared" si="20"/>
        <v>0.1</v>
      </c>
      <c r="BG38" s="7">
        <f t="shared" si="20"/>
        <v>0.1</v>
      </c>
      <c r="BH38" s="7">
        <f t="shared" si="20"/>
        <v>0.1</v>
      </c>
      <c r="BI38" s="7">
        <f t="shared" si="20"/>
        <v>0.1</v>
      </c>
      <c r="BJ38" s="7">
        <f t="shared" si="20"/>
        <v>0.1</v>
      </c>
      <c r="BK38" s="7">
        <f t="shared" si="20"/>
        <v>4.5244740154735963</v>
      </c>
      <c r="BL38" s="7">
        <f t="shared" si="20"/>
        <v>2.7101173651118162</v>
      </c>
      <c r="BM38" s="7">
        <f t="shared" si="20"/>
        <v>0.1</v>
      </c>
      <c r="BN38" s="7">
        <f t="shared" si="20"/>
        <v>2.9675479762188619</v>
      </c>
      <c r="BO38" s="7">
        <f t="shared" si="20"/>
        <v>0.1</v>
      </c>
      <c r="BP38" s="7">
        <f t="shared" si="20"/>
        <v>5.7246550970851953</v>
      </c>
    </row>
    <row r="39" spans="1:68" x14ac:dyDescent="0.25">
      <c r="A39" s="18"/>
      <c r="B39" s="57">
        <v>126</v>
      </c>
      <c r="C39" s="19" t="s">
        <v>61</v>
      </c>
      <c r="D39" s="19" t="s">
        <v>54</v>
      </c>
      <c r="E39" s="19">
        <v>40</v>
      </c>
      <c r="F39" s="19" t="s">
        <v>56</v>
      </c>
      <c r="G39" s="19" t="s">
        <v>54</v>
      </c>
      <c r="H39" s="19">
        <v>2</v>
      </c>
      <c r="I39" s="19">
        <v>0</v>
      </c>
      <c r="J39" s="19">
        <v>0</v>
      </c>
      <c r="K39" s="19">
        <v>0</v>
      </c>
      <c r="L39" s="29"/>
      <c r="M39" s="58">
        <v>327324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15574</v>
      </c>
      <c r="Z39" s="58">
        <v>0</v>
      </c>
      <c r="AA39" s="58">
        <v>0</v>
      </c>
      <c r="AB39" s="58">
        <v>697</v>
      </c>
      <c r="AC39" s="58">
        <v>2422</v>
      </c>
      <c r="AD39" s="58">
        <v>96839</v>
      </c>
      <c r="AE39" s="29"/>
      <c r="AF39" s="5">
        <f t="shared" si="18"/>
        <v>1</v>
      </c>
      <c r="AG39" s="5">
        <f t="shared" si="18"/>
        <v>0</v>
      </c>
      <c r="AH39" s="5">
        <f t="shared" si="18"/>
        <v>0</v>
      </c>
      <c r="AI39" s="5">
        <f t="shared" si="18"/>
        <v>0</v>
      </c>
      <c r="AJ39" s="5">
        <f t="shared" si="18"/>
        <v>0</v>
      </c>
      <c r="AK39" s="5">
        <f t="shared" si="18"/>
        <v>0</v>
      </c>
      <c r="AL39" s="5">
        <f t="shared" si="18"/>
        <v>0</v>
      </c>
      <c r="AM39" s="5">
        <f t="shared" si="18"/>
        <v>0</v>
      </c>
      <c r="AN39" s="5">
        <f t="shared" si="18"/>
        <v>0</v>
      </c>
      <c r="AO39" s="5">
        <f t="shared" si="18"/>
        <v>0</v>
      </c>
      <c r="AP39" s="5">
        <f t="shared" si="18"/>
        <v>0</v>
      </c>
      <c r="AQ39" s="5">
        <f t="shared" si="18"/>
        <v>0</v>
      </c>
      <c r="AR39" s="5">
        <f t="shared" si="18"/>
        <v>4.7579768058559714E-2</v>
      </c>
      <c r="AS39" s="5">
        <f t="shared" si="18"/>
        <v>0</v>
      </c>
      <c r="AT39" s="5">
        <f t="shared" si="18"/>
        <v>0</v>
      </c>
      <c r="AU39" s="5">
        <f t="shared" si="18"/>
        <v>2.1293886180054015E-3</v>
      </c>
      <c r="AV39" s="5">
        <f t="shared" si="19"/>
        <v>7.3993963167992569E-3</v>
      </c>
      <c r="AW39" s="5">
        <f t="shared" si="19"/>
        <v>0.29585059451796997</v>
      </c>
      <c r="AY39" s="7">
        <f t="shared" si="21"/>
        <v>5.5149778497486919</v>
      </c>
      <c r="AZ39" s="7">
        <f t="shared" si="20"/>
        <v>0.1</v>
      </c>
      <c r="BA39" s="7">
        <f t="shared" si="20"/>
        <v>0.1</v>
      </c>
      <c r="BB39" s="7">
        <f t="shared" si="20"/>
        <v>0.1</v>
      </c>
      <c r="BC39" s="7">
        <f t="shared" si="20"/>
        <v>0.1</v>
      </c>
      <c r="BD39" s="7">
        <f t="shared" si="20"/>
        <v>0.1</v>
      </c>
      <c r="BE39" s="7">
        <f t="shared" si="20"/>
        <v>0.1</v>
      </c>
      <c r="BF39" s="7">
        <f t="shared" si="20"/>
        <v>0.1</v>
      </c>
      <c r="BG39" s="7">
        <f t="shared" si="20"/>
        <v>0.1</v>
      </c>
      <c r="BH39" s="7">
        <f t="shared" si="20"/>
        <v>0.1</v>
      </c>
      <c r="BI39" s="7">
        <f t="shared" si="20"/>
        <v>0.1</v>
      </c>
      <c r="BJ39" s="7">
        <f t="shared" si="20"/>
        <v>0.1</v>
      </c>
      <c r="BK39" s="7">
        <f t="shared" si="20"/>
        <v>4.1924001703601297</v>
      </c>
      <c r="BL39" s="7">
        <f t="shared" si="20"/>
        <v>0.1</v>
      </c>
      <c r="BM39" s="7">
        <f t="shared" si="20"/>
        <v>0.1</v>
      </c>
      <c r="BN39" s="7">
        <f t="shared" si="20"/>
        <v>2.8432327780980096</v>
      </c>
      <c r="BO39" s="7">
        <f t="shared" si="20"/>
        <v>3.3841741388070337</v>
      </c>
      <c r="BP39" s="7">
        <f t="shared" si="20"/>
        <v>4.9860502960864626</v>
      </c>
    </row>
    <row r="40" spans="1:68" x14ac:dyDescent="0.25">
      <c r="A40" s="18"/>
      <c r="B40" s="57">
        <v>129</v>
      </c>
      <c r="C40" s="19" t="s">
        <v>62</v>
      </c>
      <c r="D40" s="19" t="s">
        <v>128</v>
      </c>
      <c r="E40" s="19">
        <v>22</v>
      </c>
      <c r="F40" s="19" t="s">
        <v>56</v>
      </c>
      <c r="G40" s="19" t="s">
        <v>54</v>
      </c>
      <c r="H40" s="19">
        <v>2</v>
      </c>
      <c r="I40" s="19">
        <v>0</v>
      </c>
      <c r="J40" s="19">
        <v>0</v>
      </c>
      <c r="K40" s="19">
        <v>0</v>
      </c>
      <c r="L40" s="29"/>
      <c r="M40" s="58">
        <v>455274</v>
      </c>
      <c r="N40" s="58">
        <v>0</v>
      </c>
      <c r="O40" s="58">
        <v>346</v>
      </c>
      <c r="P40" s="58">
        <v>0</v>
      </c>
      <c r="Q40" s="58">
        <v>0</v>
      </c>
      <c r="R40" s="58">
        <v>0</v>
      </c>
      <c r="S40" s="58">
        <v>1456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2984</v>
      </c>
      <c r="Z40" s="58">
        <v>0</v>
      </c>
      <c r="AA40" s="58">
        <v>0</v>
      </c>
      <c r="AB40" s="58">
        <v>2852</v>
      </c>
      <c r="AC40" s="58">
        <v>0</v>
      </c>
      <c r="AD40" s="58">
        <v>84392</v>
      </c>
      <c r="AE40" s="29"/>
      <c r="AF40" s="5">
        <f t="shared" si="18"/>
        <v>1</v>
      </c>
      <c r="AG40" s="5">
        <f t="shared" si="18"/>
        <v>0</v>
      </c>
      <c r="AH40" s="5">
        <f t="shared" si="18"/>
        <v>7.5998190100906267E-4</v>
      </c>
      <c r="AI40" s="5">
        <f t="shared" si="18"/>
        <v>0</v>
      </c>
      <c r="AJ40" s="5">
        <f t="shared" si="18"/>
        <v>0</v>
      </c>
      <c r="AK40" s="5">
        <f t="shared" si="18"/>
        <v>0</v>
      </c>
      <c r="AL40" s="5">
        <f t="shared" si="18"/>
        <v>3.1980741267895818E-3</v>
      </c>
      <c r="AM40" s="5">
        <f t="shared" si="18"/>
        <v>0</v>
      </c>
      <c r="AN40" s="5">
        <f t="shared" si="18"/>
        <v>0</v>
      </c>
      <c r="AO40" s="5">
        <f t="shared" si="18"/>
        <v>0</v>
      </c>
      <c r="AP40" s="5">
        <f t="shared" si="18"/>
        <v>0</v>
      </c>
      <c r="AQ40" s="5">
        <f t="shared" si="18"/>
        <v>0</v>
      </c>
      <c r="AR40" s="5">
        <f t="shared" si="18"/>
        <v>6.5542947763324944E-3</v>
      </c>
      <c r="AS40" s="5">
        <f t="shared" si="18"/>
        <v>0</v>
      </c>
      <c r="AT40" s="5">
        <f t="shared" si="18"/>
        <v>0</v>
      </c>
      <c r="AU40" s="5">
        <f t="shared" si="18"/>
        <v>6.2643594846180546E-3</v>
      </c>
      <c r="AV40" s="5">
        <f t="shared" si="19"/>
        <v>0</v>
      </c>
      <c r="AW40" s="5">
        <f t="shared" si="19"/>
        <v>0.18536529650276537</v>
      </c>
      <c r="AY40" s="7">
        <f t="shared" si="21"/>
        <v>5.6582728491244696</v>
      </c>
      <c r="AZ40" s="7">
        <f t="shared" si="20"/>
        <v>0.1</v>
      </c>
      <c r="BA40" s="7">
        <f t="shared" si="20"/>
        <v>2.5390760987927767</v>
      </c>
      <c r="BB40" s="7">
        <f t="shared" si="20"/>
        <v>0.1</v>
      </c>
      <c r="BC40" s="7">
        <f t="shared" si="20"/>
        <v>0.1</v>
      </c>
      <c r="BD40" s="7">
        <f t="shared" si="20"/>
        <v>0.1</v>
      </c>
      <c r="BE40" s="7">
        <f t="shared" si="20"/>
        <v>3.1631613749770184</v>
      </c>
      <c r="BF40" s="7">
        <f t="shared" si="20"/>
        <v>0.1</v>
      </c>
      <c r="BG40" s="7">
        <f t="shared" si="20"/>
        <v>0.1</v>
      </c>
      <c r="BH40" s="7">
        <f t="shared" si="20"/>
        <v>0.1</v>
      </c>
      <c r="BI40" s="7">
        <f t="shared" si="20"/>
        <v>0.1</v>
      </c>
      <c r="BJ40" s="7">
        <f t="shared" si="20"/>
        <v>0.1</v>
      </c>
      <c r="BK40" s="7">
        <f t="shared" si="20"/>
        <v>3.4747988188006311</v>
      </c>
      <c r="BL40" s="7">
        <f t="shared" si="20"/>
        <v>0.1</v>
      </c>
      <c r="BM40" s="7">
        <f t="shared" si="20"/>
        <v>0.1</v>
      </c>
      <c r="BN40" s="7">
        <f t="shared" si="20"/>
        <v>3.4551495211798278</v>
      </c>
      <c r="BO40" s="7">
        <f t="shared" si="20"/>
        <v>0.1</v>
      </c>
      <c r="BP40" s="7">
        <f t="shared" si="20"/>
        <v>4.9263012793208318</v>
      </c>
    </row>
    <row r="41" spans="1:68" x14ac:dyDescent="0.25">
      <c r="A41" s="18"/>
      <c r="B41" s="57">
        <v>132</v>
      </c>
      <c r="C41" s="19" t="s">
        <v>63</v>
      </c>
      <c r="D41" s="19" t="s">
        <v>54</v>
      </c>
      <c r="E41" s="19">
        <v>35</v>
      </c>
      <c r="F41" s="19" t="s">
        <v>56</v>
      </c>
      <c r="G41" s="19" t="s">
        <v>54</v>
      </c>
      <c r="H41" s="19">
        <v>2</v>
      </c>
      <c r="I41" s="19">
        <v>0</v>
      </c>
      <c r="J41" s="19">
        <v>0</v>
      </c>
      <c r="K41" s="19">
        <v>0</v>
      </c>
      <c r="L41" s="29"/>
      <c r="M41" s="58">
        <v>5261913</v>
      </c>
      <c r="N41" s="58">
        <v>0</v>
      </c>
      <c r="O41" s="58">
        <v>0</v>
      </c>
      <c r="P41" s="58">
        <v>0</v>
      </c>
      <c r="Q41" s="58">
        <v>2179</v>
      </c>
      <c r="R41" s="58">
        <v>0</v>
      </c>
      <c r="S41" s="58">
        <v>1072</v>
      </c>
      <c r="T41" s="58">
        <v>0</v>
      </c>
      <c r="U41" s="58">
        <v>0</v>
      </c>
      <c r="V41" s="58">
        <v>0</v>
      </c>
      <c r="W41" s="58">
        <v>0</v>
      </c>
      <c r="X41" s="58">
        <v>9743</v>
      </c>
      <c r="Y41" s="58">
        <v>79982</v>
      </c>
      <c r="Z41" s="58">
        <v>0</v>
      </c>
      <c r="AA41" s="58">
        <v>0</v>
      </c>
      <c r="AB41" s="58">
        <v>0</v>
      </c>
      <c r="AC41" s="58">
        <v>7304</v>
      </c>
      <c r="AD41" s="58">
        <v>1627750</v>
      </c>
      <c r="AE41" s="29"/>
      <c r="AF41" s="5">
        <f t="shared" si="18"/>
        <v>1</v>
      </c>
      <c r="AG41" s="5">
        <f t="shared" si="18"/>
        <v>0</v>
      </c>
      <c r="AH41" s="5">
        <f t="shared" si="18"/>
        <v>0</v>
      </c>
      <c r="AI41" s="5">
        <f t="shared" si="18"/>
        <v>0</v>
      </c>
      <c r="AJ41" s="5">
        <f t="shared" si="18"/>
        <v>4.1410794895316587E-4</v>
      </c>
      <c r="AK41" s="5">
        <f t="shared" si="18"/>
        <v>0</v>
      </c>
      <c r="AL41" s="5">
        <f t="shared" si="18"/>
        <v>2.0372818782826702E-4</v>
      </c>
      <c r="AM41" s="5">
        <f t="shared" si="18"/>
        <v>0</v>
      </c>
      <c r="AN41" s="5">
        <f t="shared" si="18"/>
        <v>0</v>
      </c>
      <c r="AO41" s="5">
        <f t="shared" si="18"/>
        <v>0</v>
      </c>
      <c r="AP41" s="5">
        <f t="shared" si="18"/>
        <v>0</v>
      </c>
      <c r="AQ41" s="5">
        <f t="shared" si="18"/>
        <v>1.8516079608309755E-3</v>
      </c>
      <c r="AR41" s="5">
        <f t="shared" si="18"/>
        <v>1.5200175297463109E-2</v>
      </c>
      <c r="AS41" s="5">
        <f t="shared" si="18"/>
        <v>0</v>
      </c>
      <c r="AT41" s="5">
        <f t="shared" si="18"/>
        <v>0</v>
      </c>
      <c r="AU41" s="5">
        <f t="shared" si="18"/>
        <v>0</v>
      </c>
      <c r="AV41" s="5">
        <f t="shared" si="19"/>
        <v>1.3880883245314013E-3</v>
      </c>
      <c r="AW41" s="5">
        <f t="shared" si="19"/>
        <v>0.30934566953121423</v>
      </c>
      <c r="AY41" s="7">
        <f t="shared" si="21"/>
        <v>6.7211436632228354</v>
      </c>
      <c r="AZ41" s="7">
        <f t="shared" si="20"/>
        <v>0.1</v>
      </c>
      <c r="BA41" s="7">
        <f t="shared" si="20"/>
        <v>0.1</v>
      </c>
      <c r="BB41" s="7">
        <f t="shared" si="20"/>
        <v>0.1</v>
      </c>
      <c r="BC41" s="7">
        <f t="shared" si="20"/>
        <v>3.3382572302462554</v>
      </c>
      <c r="BD41" s="7">
        <f t="shared" si="20"/>
        <v>0.1</v>
      </c>
      <c r="BE41" s="7">
        <f t="shared" si="20"/>
        <v>3.030194785356751</v>
      </c>
      <c r="BF41" s="7">
        <f t="shared" si="20"/>
        <v>0.1</v>
      </c>
      <c r="BG41" s="7">
        <f t="shared" si="20"/>
        <v>0.1</v>
      </c>
      <c r="BH41" s="7">
        <f t="shared" si="20"/>
        <v>0.1</v>
      </c>
      <c r="BI41" s="7">
        <f t="shared" si="20"/>
        <v>0.1</v>
      </c>
      <c r="BJ41" s="7">
        <f t="shared" si="20"/>
        <v>3.9886927025498169</v>
      </c>
      <c r="BK41" s="7">
        <f t="shared" si="20"/>
        <v>4.9029922597387872</v>
      </c>
      <c r="BL41" s="7">
        <f t="shared" si="20"/>
        <v>0.1</v>
      </c>
      <c r="BM41" s="7">
        <f t="shared" si="20"/>
        <v>0.1</v>
      </c>
      <c r="BN41" s="7">
        <f t="shared" si="20"/>
        <v>0.1</v>
      </c>
      <c r="BO41" s="7">
        <f t="shared" si="20"/>
        <v>3.8635607645262424</v>
      </c>
      <c r="BP41" s="7">
        <f t="shared" si="20"/>
        <v>6.2115877040189345</v>
      </c>
    </row>
    <row r="42" spans="1:68" x14ac:dyDescent="0.25">
      <c r="A42" s="18"/>
      <c r="B42" s="57">
        <v>136</v>
      </c>
      <c r="C42" s="19" t="s">
        <v>64</v>
      </c>
      <c r="D42" s="19" t="s">
        <v>54</v>
      </c>
      <c r="E42" s="19">
        <v>51</v>
      </c>
      <c r="F42" s="19" t="s">
        <v>37</v>
      </c>
      <c r="G42" s="19" t="s">
        <v>54</v>
      </c>
      <c r="H42" s="19">
        <v>2</v>
      </c>
      <c r="I42" s="19">
        <v>0</v>
      </c>
      <c r="J42" s="19">
        <v>0</v>
      </c>
      <c r="K42" s="19">
        <v>1</v>
      </c>
      <c r="L42" s="29"/>
      <c r="M42" s="58">
        <v>87270</v>
      </c>
      <c r="N42" s="58">
        <v>0</v>
      </c>
      <c r="O42" s="58">
        <v>149</v>
      </c>
      <c r="P42" s="58">
        <v>0</v>
      </c>
      <c r="Q42" s="58">
        <v>0</v>
      </c>
      <c r="R42" s="58">
        <v>0</v>
      </c>
      <c r="S42" s="58">
        <v>312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1284</v>
      </c>
      <c r="Z42" s="58">
        <v>0</v>
      </c>
      <c r="AA42" s="58">
        <v>0</v>
      </c>
      <c r="AB42" s="58">
        <v>474</v>
      </c>
      <c r="AC42" s="58">
        <v>0</v>
      </c>
      <c r="AD42" s="58">
        <v>26580</v>
      </c>
      <c r="AE42" s="29"/>
      <c r="AF42" s="5">
        <f t="shared" si="18"/>
        <v>1</v>
      </c>
      <c r="AG42" s="5">
        <f t="shared" si="18"/>
        <v>0</v>
      </c>
      <c r="AH42" s="5">
        <f t="shared" si="18"/>
        <v>1.7073450211985792E-3</v>
      </c>
      <c r="AI42" s="5">
        <f t="shared" si="18"/>
        <v>0</v>
      </c>
      <c r="AJ42" s="5">
        <f t="shared" si="18"/>
        <v>0</v>
      </c>
      <c r="AK42" s="5">
        <f t="shared" si="18"/>
        <v>0</v>
      </c>
      <c r="AL42" s="5">
        <f t="shared" si="18"/>
        <v>3.5751117222413199E-3</v>
      </c>
      <c r="AM42" s="5">
        <f t="shared" si="18"/>
        <v>0</v>
      </c>
      <c r="AN42" s="5">
        <f t="shared" si="18"/>
        <v>0</v>
      </c>
      <c r="AO42" s="5">
        <f t="shared" si="18"/>
        <v>0</v>
      </c>
      <c r="AP42" s="5">
        <f t="shared" si="18"/>
        <v>0</v>
      </c>
      <c r="AQ42" s="5">
        <f t="shared" si="18"/>
        <v>0</v>
      </c>
      <c r="AR42" s="5">
        <f t="shared" si="18"/>
        <v>1.4712959779993125E-2</v>
      </c>
      <c r="AS42" s="5">
        <f t="shared" si="18"/>
        <v>0</v>
      </c>
      <c r="AT42" s="5">
        <f t="shared" si="18"/>
        <v>0</v>
      </c>
      <c r="AU42" s="5">
        <f t="shared" si="18"/>
        <v>5.431419731866621E-3</v>
      </c>
      <c r="AV42" s="5">
        <f t="shared" si="19"/>
        <v>0</v>
      </c>
      <c r="AW42" s="5">
        <f t="shared" si="19"/>
        <v>0.3045720178755586</v>
      </c>
      <c r="AY42" s="7">
        <f t="shared" si="21"/>
        <v>4.940864975966722</v>
      </c>
      <c r="AZ42" s="7">
        <f t="shared" si="20"/>
        <v>0.1</v>
      </c>
      <c r="BA42" s="7">
        <f t="shared" si="20"/>
        <v>2.173186268412274</v>
      </c>
      <c r="BB42" s="7">
        <f t="shared" si="20"/>
        <v>0.1</v>
      </c>
      <c r="BC42" s="7">
        <f t="shared" si="20"/>
        <v>0.1</v>
      </c>
      <c r="BD42" s="7">
        <f t="shared" si="20"/>
        <v>0.1</v>
      </c>
      <c r="BE42" s="7">
        <f t="shared" si="20"/>
        <v>2.4941545940184429</v>
      </c>
      <c r="BF42" s="7">
        <f t="shared" si="20"/>
        <v>0.1</v>
      </c>
      <c r="BG42" s="7">
        <f t="shared" si="20"/>
        <v>0.1</v>
      </c>
      <c r="BH42" s="7">
        <f t="shared" si="20"/>
        <v>0.1</v>
      </c>
      <c r="BI42" s="7">
        <f t="shared" si="20"/>
        <v>0.1</v>
      </c>
      <c r="BJ42" s="7">
        <f t="shared" si="20"/>
        <v>0.1</v>
      </c>
      <c r="BK42" s="7">
        <f t="shared" si="20"/>
        <v>3.1085650237328344</v>
      </c>
      <c r="BL42" s="7">
        <f t="shared" si="20"/>
        <v>0.1</v>
      </c>
      <c r="BM42" s="7">
        <f t="shared" si="20"/>
        <v>0.1</v>
      </c>
      <c r="BN42" s="7">
        <f t="shared" si="20"/>
        <v>2.6757783416740852</v>
      </c>
      <c r="BO42" s="7">
        <f t="shared" si="20"/>
        <v>0.1</v>
      </c>
      <c r="BP42" s="7">
        <f t="shared" si="20"/>
        <v>4.4245549766067134</v>
      </c>
    </row>
    <row r="43" spans="1:68" x14ac:dyDescent="0.25">
      <c r="A43" s="18"/>
      <c r="B43" s="57">
        <v>156</v>
      </c>
      <c r="C43" s="19" t="s">
        <v>67</v>
      </c>
      <c r="D43" s="19" t="s">
        <v>128</v>
      </c>
      <c r="E43" s="19">
        <v>26</v>
      </c>
      <c r="F43" s="19" t="s">
        <v>47</v>
      </c>
      <c r="G43" s="19" t="s">
        <v>38</v>
      </c>
      <c r="H43" s="19">
        <v>4</v>
      </c>
      <c r="I43" s="19">
        <v>0</v>
      </c>
      <c r="J43" s="19">
        <v>1</v>
      </c>
      <c r="K43" s="19">
        <v>0</v>
      </c>
      <c r="L43" s="29"/>
      <c r="M43" s="58">
        <v>1229589</v>
      </c>
      <c r="N43" s="58">
        <v>1475</v>
      </c>
      <c r="O43" s="58">
        <v>1488</v>
      </c>
      <c r="P43" s="58">
        <v>673</v>
      </c>
      <c r="Q43" s="58">
        <v>3265</v>
      </c>
      <c r="R43" s="58">
        <v>6313</v>
      </c>
      <c r="S43" s="58">
        <v>929</v>
      </c>
      <c r="T43" s="58">
        <v>0</v>
      </c>
      <c r="U43" s="58">
        <v>0</v>
      </c>
      <c r="V43" s="58">
        <v>0</v>
      </c>
      <c r="W43" s="58">
        <v>2036</v>
      </c>
      <c r="X43" s="58">
        <v>0</v>
      </c>
      <c r="Y43" s="58">
        <v>225454</v>
      </c>
      <c r="Z43" s="58">
        <v>0</v>
      </c>
      <c r="AA43" s="58">
        <v>0</v>
      </c>
      <c r="AB43" s="58">
        <v>2034</v>
      </c>
      <c r="AC43" s="58">
        <v>0</v>
      </c>
      <c r="AD43" s="58">
        <v>184254</v>
      </c>
      <c r="AE43" s="29"/>
      <c r="AF43" s="5">
        <f t="shared" si="18"/>
        <v>1</v>
      </c>
      <c r="AG43" s="5">
        <f t="shared" si="18"/>
        <v>1.1995878297544952E-3</v>
      </c>
      <c r="AH43" s="5">
        <f t="shared" si="18"/>
        <v>1.2101604682540263E-3</v>
      </c>
      <c r="AI43" s="5">
        <f t="shared" si="18"/>
        <v>5.4733736232188154E-4</v>
      </c>
      <c r="AJ43" s="5">
        <f t="shared" si="18"/>
        <v>2.6553588231514758E-3</v>
      </c>
      <c r="AK43" s="5">
        <f t="shared" si="18"/>
        <v>5.1342359113492391E-3</v>
      </c>
      <c r="AL43" s="5">
        <f t="shared" si="18"/>
        <v>7.5553701277418712E-4</v>
      </c>
      <c r="AM43" s="5">
        <f t="shared" si="18"/>
        <v>0</v>
      </c>
      <c r="AN43" s="5">
        <f t="shared" si="18"/>
        <v>0</v>
      </c>
      <c r="AO43" s="5">
        <f t="shared" si="18"/>
        <v>0</v>
      </c>
      <c r="AP43" s="5">
        <f t="shared" si="18"/>
        <v>1.655837845003493E-3</v>
      </c>
      <c r="AQ43" s="5">
        <f t="shared" si="18"/>
        <v>0</v>
      </c>
      <c r="AR43" s="5">
        <f t="shared" si="18"/>
        <v>0.18335720309794573</v>
      </c>
      <c r="AS43" s="5">
        <f t="shared" si="18"/>
        <v>0</v>
      </c>
      <c r="AT43" s="5">
        <f t="shared" si="18"/>
        <v>0</v>
      </c>
      <c r="AU43" s="5">
        <f t="shared" si="18"/>
        <v>1.6542112852343345E-3</v>
      </c>
      <c r="AV43" s="5">
        <f t="shared" si="19"/>
        <v>0</v>
      </c>
      <c r="AW43" s="5">
        <f t="shared" si="19"/>
        <v>0.14985007185327781</v>
      </c>
      <c r="AY43" s="7">
        <f t="shared" si="21"/>
        <v>6.0897599692764404</v>
      </c>
      <c r="AZ43" s="7">
        <f t="shared" si="20"/>
        <v>3.1687920203141817</v>
      </c>
      <c r="BA43" s="7">
        <f t="shared" si="20"/>
        <v>3.1726029312098598</v>
      </c>
      <c r="BB43" s="7">
        <f t="shared" si="20"/>
        <v>2.828015064223977</v>
      </c>
      <c r="BC43" s="7">
        <f t="shared" si="20"/>
        <v>3.5138831856110926</v>
      </c>
      <c r="BD43" s="7">
        <f t="shared" si="20"/>
        <v>3.800235789327354</v>
      </c>
      <c r="BE43" s="7">
        <f t="shared" si="20"/>
        <v>2.9680157139936418</v>
      </c>
      <c r="BF43" s="7">
        <f t="shared" si="20"/>
        <v>0.1</v>
      </c>
      <c r="BG43" s="7">
        <f t="shared" si="20"/>
        <v>0.1</v>
      </c>
      <c r="BH43" s="7">
        <f t="shared" si="20"/>
        <v>0.1</v>
      </c>
      <c r="BI43" s="7">
        <f t="shared" si="20"/>
        <v>3.3087777736647213</v>
      </c>
      <c r="BJ43" s="7">
        <f t="shared" si="20"/>
        <v>0.1</v>
      </c>
      <c r="BK43" s="7">
        <f t="shared" si="20"/>
        <v>5.3530579449542639</v>
      </c>
      <c r="BL43" s="7">
        <f t="shared" si="20"/>
        <v>0.1</v>
      </c>
      <c r="BM43" s="7">
        <f t="shared" si="20"/>
        <v>0.1</v>
      </c>
      <c r="BN43" s="7">
        <f t="shared" si="20"/>
        <v>3.308350948586726</v>
      </c>
      <c r="BO43" s="7">
        <f t="shared" si="20"/>
        <v>0.1</v>
      </c>
      <c r="BP43" s="7">
        <f t="shared" si="20"/>
        <v>5.265416924802846</v>
      </c>
    </row>
    <row r="44" spans="1:68" x14ac:dyDescent="0.25">
      <c r="A44" s="18"/>
      <c r="B44" s="57">
        <v>161</v>
      </c>
      <c r="C44" s="19" t="s">
        <v>68</v>
      </c>
      <c r="D44" s="19" t="s">
        <v>128</v>
      </c>
      <c r="E44" s="19">
        <v>32</v>
      </c>
      <c r="F44" s="19" t="s">
        <v>69</v>
      </c>
      <c r="G44" s="19" t="s">
        <v>38</v>
      </c>
      <c r="H44" s="19">
        <v>2</v>
      </c>
      <c r="I44" s="19">
        <v>1</v>
      </c>
      <c r="J44" s="19">
        <v>1</v>
      </c>
      <c r="K44" s="19">
        <v>0</v>
      </c>
      <c r="L44" s="29"/>
      <c r="M44" s="58">
        <v>2211258</v>
      </c>
      <c r="N44" s="58">
        <v>0</v>
      </c>
      <c r="O44" s="58">
        <v>849</v>
      </c>
      <c r="P44" s="58">
        <v>664</v>
      </c>
      <c r="Q44" s="58">
        <v>1415</v>
      </c>
      <c r="R44" s="58">
        <v>2935</v>
      </c>
      <c r="S44" s="58">
        <v>5824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24725</v>
      </c>
      <c r="Z44" s="58">
        <v>0</v>
      </c>
      <c r="AA44" s="58">
        <v>0</v>
      </c>
      <c r="AB44" s="58">
        <v>158752</v>
      </c>
      <c r="AC44" s="58">
        <v>0</v>
      </c>
      <c r="AD44" s="58">
        <v>57678</v>
      </c>
      <c r="AE44" s="29"/>
      <c r="AF44" s="5">
        <f t="shared" si="18"/>
        <v>1</v>
      </c>
      <c r="AG44" s="5">
        <f t="shared" si="18"/>
        <v>0</v>
      </c>
      <c r="AH44" s="5">
        <f t="shared" si="18"/>
        <v>3.839443429938976E-4</v>
      </c>
      <c r="AI44" s="5">
        <f t="shared" si="18"/>
        <v>3.0028155918486221E-4</v>
      </c>
      <c r="AJ44" s="5">
        <f t="shared" si="18"/>
        <v>6.3990723832316263E-4</v>
      </c>
      <c r="AK44" s="5">
        <f t="shared" si="18"/>
        <v>1.3272987593487507E-3</v>
      </c>
      <c r="AL44" s="5">
        <f t="shared" si="18"/>
        <v>2.6337948805612008E-3</v>
      </c>
      <c r="AM44" s="5">
        <f t="shared" si="18"/>
        <v>0</v>
      </c>
      <c r="AN44" s="5">
        <f t="shared" si="18"/>
        <v>0</v>
      </c>
      <c r="AO44" s="5">
        <f t="shared" si="18"/>
        <v>0</v>
      </c>
      <c r="AP44" s="5">
        <f t="shared" si="18"/>
        <v>0</v>
      </c>
      <c r="AQ44" s="5">
        <f t="shared" si="18"/>
        <v>0</v>
      </c>
      <c r="AR44" s="5">
        <f t="shared" si="18"/>
        <v>1.1181417998261623E-2</v>
      </c>
      <c r="AS44" s="5">
        <f t="shared" si="18"/>
        <v>0</v>
      </c>
      <c r="AT44" s="5">
        <f t="shared" si="18"/>
        <v>0</v>
      </c>
      <c r="AU44" s="5">
        <f t="shared" ref="AU44:AW75" si="22">AB44/$M44</f>
        <v>7.179261759595669E-2</v>
      </c>
      <c r="AV44" s="5">
        <f t="shared" si="19"/>
        <v>0</v>
      </c>
      <c r="AW44" s="5">
        <f t="shared" si="19"/>
        <v>2.6083794835338073E-2</v>
      </c>
      <c r="AY44" s="7">
        <f t="shared" si="21"/>
        <v>6.344639417132961</v>
      </c>
      <c r="AZ44" s="7">
        <f t="shared" si="21"/>
        <v>0.1</v>
      </c>
      <c r="BA44" s="7">
        <f t="shared" si="21"/>
        <v>2.9289076902439528</v>
      </c>
      <c r="BB44" s="7">
        <f t="shared" si="21"/>
        <v>2.8221680793680175</v>
      </c>
      <c r="BC44" s="7">
        <f t="shared" si="21"/>
        <v>3.150756439860309</v>
      </c>
      <c r="BD44" s="7">
        <f t="shared" si="21"/>
        <v>3.4676081055836332</v>
      </c>
      <c r="BE44" s="7">
        <f t="shared" si="21"/>
        <v>3.7652213663049809</v>
      </c>
      <c r="BF44" s="7">
        <f t="shared" si="21"/>
        <v>0.1</v>
      </c>
      <c r="BG44" s="7">
        <f t="shared" si="21"/>
        <v>0.1</v>
      </c>
      <c r="BH44" s="7">
        <f t="shared" si="21"/>
        <v>0.1</v>
      </c>
      <c r="BI44" s="7">
        <f t="shared" si="21"/>
        <v>0.1</v>
      </c>
      <c r="BJ44" s="7">
        <f t="shared" si="21"/>
        <v>0.1</v>
      </c>
      <c r="BK44" s="7">
        <f t="shared" si="21"/>
        <v>4.3931363002692168</v>
      </c>
      <c r="BL44" s="7">
        <f t="shared" si="21"/>
        <v>0.1</v>
      </c>
      <c r="BM44" s="7">
        <f t="shared" si="21"/>
        <v>0.1</v>
      </c>
      <c r="BN44" s="7">
        <f t="shared" si="21"/>
        <v>5.2007192053560916</v>
      </c>
      <c r="BO44" s="7">
        <f t="shared" ref="BO44:BP91" si="23">IF(AC44=0,0.1,LOG10(AC44))</f>
        <v>0.1</v>
      </c>
      <c r="BP44" s="7">
        <f t="shared" si="23"/>
        <v>4.7610101926957187</v>
      </c>
    </row>
    <row r="45" spans="1:68" x14ac:dyDescent="0.25">
      <c r="A45" s="18"/>
      <c r="B45" s="57">
        <v>177</v>
      </c>
      <c r="C45" s="19" t="s">
        <v>73</v>
      </c>
      <c r="D45" s="19" t="s">
        <v>128</v>
      </c>
      <c r="E45" s="19">
        <v>43</v>
      </c>
      <c r="F45" s="19" t="s">
        <v>69</v>
      </c>
      <c r="G45" s="19" t="s">
        <v>74</v>
      </c>
      <c r="H45" s="19">
        <v>4</v>
      </c>
      <c r="I45" s="19">
        <v>0</v>
      </c>
      <c r="J45" s="19">
        <v>1</v>
      </c>
      <c r="K45" s="19">
        <v>0</v>
      </c>
      <c r="L45" s="29"/>
      <c r="M45" s="58">
        <v>145939</v>
      </c>
      <c r="N45" s="58">
        <v>0</v>
      </c>
      <c r="O45" s="58">
        <v>0</v>
      </c>
      <c r="P45" s="58">
        <v>0</v>
      </c>
      <c r="Q45" s="58">
        <v>814</v>
      </c>
      <c r="R45" s="58">
        <v>546</v>
      </c>
      <c r="S45" s="58">
        <v>1992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5146</v>
      </c>
      <c r="Z45" s="58">
        <v>0</v>
      </c>
      <c r="AA45" s="58">
        <v>1693</v>
      </c>
      <c r="AB45" s="58">
        <v>6757</v>
      </c>
      <c r="AC45" s="58">
        <v>4217</v>
      </c>
      <c r="AD45" s="58">
        <v>20272</v>
      </c>
      <c r="AE45" s="29"/>
      <c r="AF45" s="5">
        <f t="shared" ref="AF45:AT61" si="24">M45/$M45</f>
        <v>1</v>
      </c>
      <c r="AG45" s="5">
        <f t="shared" si="24"/>
        <v>0</v>
      </c>
      <c r="AH45" s="5">
        <f t="shared" si="24"/>
        <v>0</v>
      </c>
      <c r="AI45" s="5">
        <f t="shared" si="24"/>
        <v>0</v>
      </c>
      <c r="AJ45" s="5">
        <f t="shared" si="24"/>
        <v>5.5776728633196064E-3</v>
      </c>
      <c r="AK45" s="5">
        <f t="shared" si="24"/>
        <v>3.7412891687622911E-3</v>
      </c>
      <c r="AL45" s="5">
        <f t="shared" si="24"/>
        <v>1.3649538505814072E-2</v>
      </c>
      <c r="AM45" s="5">
        <f t="shared" si="24"/>
        <v>0</v>
      </c>
      <c r="AN45" s="5">
        <f t="shared" si="24"/>
        <v>0</v>
      </c>
      <c r="AO45" s="5">
        <f t="shared" si="24"/>
        <v>0</v>
      </c>
      <c r="AP45" s="5">
        <f t="shared" si="24"/>
        <v>0</v>
      </c>
      <c r="AQ45" s="5">
        <f t="shared" si="24"/>
        <v>0</v>
      </c>
      <c r="AR45" s="5">
        <f t="shared" si="24"/>
        <v>3.5261307806686355E-2</v>
      </c>
      <c r="AS45" s="5">
        <f t="shared" si="24"/>
        <v>0</v>
      </c>
      <c r="AT45" s="5">
        <f t="shared" si="24"/>
        <v>1.1600737294349009E-2</v>
      </c>
      <c r="AU45" s="5">
        <f t="shared" si="22"/>
        <v>4.6300166507924546E-2</v>
      </c>
      <c r="AV45" s="5">
        <f t="shared" si="19"/>
        <v>2.8895634477418646E-2</v>
      </c>
      <c r="AW45" s="5">
        <f t="shared" si="19"/>
        <v>0.1389073517017384</v>
      </c>
      <c r="AY45" s="7">
        <f t="shared" si="21"/>
        <v>5.1641713660637647</v>
      </c>
      <c r="AZ45" s="7">
        <f t="shared" si="21"/>
        <v>0.1</v>
      </c>
      <c r="BA45" s="7">
        <f t="shared" si="21"/>
        <v>0.1</v>
      </c>
      <c r="BB45" s="7">
        <f t="shared" si="21"/>
        <v>0.1</v>
      </c>
      <c r="BC45" s="7">
        <f t="shared" si="21"/>
        <v>2.9106244048892012</v>
      </c>
      <c r="BD45" s="7">
        <f t="shared" si="21"/>
        <v>2.7371926427047373</v>
      </c>
      <c r="BE45" s="7">
        <f t="shared" si="21"/>
        <v>3.2992893340876801</v>
      </c>
      <c r="BF45" s="7">
        <f t="shared" si="21"/>
        <v>0.1</v>
      </c>
      <c r="BG45" s="7">
        <f t="shared" si="21"/>
        <v>0.1</v>
      </c>
      <c r="BH45" s="7">
        <f t="shared" si="21"/>
        <v>0.1</v>
      </c>
      <c r="BI45" s="7">
        <f t="shared" si="21"/>
        <v>0.1</v>
      </c>
      <c r="BJ45" s="7">
        <f t="shared" si="21"/>
        <v>0.1</v>
      </c>
      <c r="BK45" s="7">
        <f t="shared" si="21"/>
        <v>3.7114697818743276</v>
      </c>
      <c r="BL45" s="7">
        <f t="shared" si="21"/>
        <v>0.1</v>
      </c>
      <c r="BM45" s="7">
        <f t="shared" si="21"/>
        <v>3.2286569581089353</v>
      </c>
      <c r="BN45" s="7">
        <f t="shared" si="21"/>
        <v>3.829753918924975</v>
      </c>
      <c r="BO45" s="7">
        <f t="shared" si="23"/>
        <v>3.6250036010148636</v>
      </c>
      <c r="BP45" s="7">
        <f t="shared" si="23"/>
        <v>4.3068965975393665</v>
      </c>
    </row>
    <row r="46" spans="1:68" x14ac:dyDescent="0.25">
      <c r="A46" s="18"/>
      <c r="B46" s="57">
        <v>195</v>
      </c>
      <c r="C46" s="19" t="s">
        <v>75</v>
      </c>
      <c r="D46" s="19" t="s">
        <v>128</v>
      </c>
      <c r="E46" s="19">
        <v>61</v>
      </c>
      <c r="F46" s="19" t="s">
        <v>47</v>
      </c>
      <c r="G46" s="19" t="s">
        <v>38</v>
      </c>
      <c r="H46" s="19">
        <v>4</v>
      </c>
      <c r="I46" s="19">
        <v>0</v>
      </c>
      <c r="J46" s="19">
        <v>1</v>
      </c>
      <c r="K46" s="19">
        <v>1</v>
      </c>
      <c r="L46" s="29"/>
      <c r="M46" s="58">
        <v>5189654</v>
      </c>
      <c r="N46" s="58">
        <v>0</v>
      </c>
      <c r="O46" s="58">
        <v>1007</v>
      </c>
      <c r="P46" s="58">
        <v>0</v>
      </c>
      <c r="Q46" s="58">
        <v>7043</v>
      </c>
      <c r="R46" s="58">
        <v>254870</v>
      </c>
      <c r="S46" s="58">
        <v>90635</v>
      </c>
      <c r="T46" s="58">
        <v>0</v>
      </c>
      <c r="U46" s="58">
        <v>0</v>
      </c>
      <c r="V46" s="58">
        <v>0</v>
      </c>
      <c r="W46" s="58">
        <v>0</v>
      </c>
      <c r="X46" s="58">
        <v>15301</v>
      </c>
      <c r="Y46" s="58">
        <v>561228</v>
      </c>
      <c r="Z46" s="58">
        <v>3942</v>
      </c>
      <c r="AA46" s="58">
        <v>0</v>
      </c>
      <c r="AB46" s="58">
        <v>80570</v>
      </c>
      <c r="AC46" s="58">
        <v>17879</v>
      </c>
      <c r="AD46" s="58">
        <v>916970</v>
      </c>
      <c r="AE46" s="29"/>
      <c r="AF46" s="5">
        <f t="shared" si="24"/>
        <v>1</v>
      </c>
      <c r="AG46" s="5">
        <f t="shared" si="24"/>
        <v>0</v>
      </c>
      <c r="AH46" s="5">
        <f t="shared" si="24"/>
        <v>1.940399109458935E-4</v>
      </c>
      <c r="AI46" s="5">
        <f t="shared" si="24"/>
        <v>0</v>
      </c>
      <c r="AJ46" s="5">
        <f t="shared" si="24"/>
        <v>1.3571232301806634E-3</v>
      </c>
      <c r="AK46" s="5">
        <f t="shared" si="24"/>
        <v>4.9111173885580811E-2</v>
      </c>
      <c r="AL46" s="5">
        <f t="shared" si="24"/>
        <v>1.7464555440497576E-2</v>
      </c>
      <c r="AM46" s="5">
        <f t="shared" si="24"/>
        <v>0</v>
      </c>
      <c r="AN46" s="5">
        <f t="shared" si="24"/>
        <v>0</v>
      </c>
      <c r="AO46" s="5">
        <f t="shared" si="24"/>
        <v>0</v>
      </c>
      <c r="AP46" s="5">
        <f t="shared" si="24"/>
        <v>0</v>
      </c>
      <c r="AQ46" s="5">
        <f t="shared" si="24"/>
        <v>2.9483661145810491E-3</v>
      </c>
      <c r="AR46" s="5">
        <f t="shared" si="24"/>
        <v>0.10814362576002176</v>
      </c>
      <c r="AS46" s="5">
        <f t="shared" si="24"/>
        <v>7.595882114684331E-4</v>
      </c>
      <c r="AT46" s="5">
        <f t="shared" si="24"/>
        <v>0</v>
      </c>
      <c r="AU46" s="5">
        <f t="shared" si="22"/>
        <v>1.5525119786405799E-2</v>
      </c>
      <c r="AV46" s="5">
        <f t="shared" si="19"/>
        <v>3.4451237018884111E-3</v>
      </c>
      <c r="AW46" s="5">
        <f t="shared" si="19"/>
        <v>0.17669193360482222</v>
      </c>
      <c r="AY46" s="7">
        <f t="shared" ref="AY46:BN61" si="25">IF(M46=0,0.1,LOG10(M46))</f>
        <v>6.7151384039178561</v>
      </c>
      <c r="AZ46" s="7">
        <f t="shared" si="25"/>
        <v>0.1</v>
      </c>
      <c r="BA46" s="7">
        <f t="shared" si="25"/>
        <v>3.003029470553618</v>
      </c>
      <c r="BB46" s="7">
        <f t="shared" si="25"/>
        <v>0.1</v>
      </c>
      <c r="BC46" s="7">
        <f t="shared" si="25"/>
        <v>3.8477576883923312</v>
      </c>
      <c r="BD46" s="7">
        <f t="shared" si="25"/>
        <v>5.4063187189482003</v>
      </c>
      <c r="BE46" s="7">
        <f t="shared" si="25"/>
        <v>4.9572959390849913</v>
      </c>
      <c r="BF46" s="7">
        <f t="shared" si="25"/>
        <v>0.1</v>
      </c>
      <c r="BG46" s="7">
        <f t="shared" si="25"/>
        <v>0.1</v>
      </c>
      <c r="BH46" s="7">
        <f t="shared" si="25"/>
        <v>0.1</v>
      </c>
      <c r="BI46" s="7">
        <f t="shared" si="25"/>
        <v>0.1</v>
      </c>
      <c r="BJ46" s="7">
        <f t="shared" si="25"/>
        <v>4.1847198151502711</v>
      </c>
      <c r="BK46" s="7">
        <f t="shared" si="25"/>
        <v>5.7491393301078322</v>
      </c>
      <c r="BL46" s="7">
        <f t="shared" si="25"/>
        <v>3.5957166199434245</v>
      </c>
      <c r="BM46" s="7">
        <f t="shared" si="25"/>
        <v>0.1</v>
      </c>
      <c r="BN46" s="7">
        <f t="shared" si="25"/>
        <v>4.906173363644049</v>
      </c>
      <c r="BO46" s="7">
        <f t="shared" si="23"/>
        <v>4.2523432243800858</v>
      </c>
      <c r="BP46" s="7">
        <f t="shared" si="23"/>
        <v>5.9623551273302358</v>
      </c>
    </row>
    <row r="47" spans="1:68" x14ac:dyDescent="0.25">
      <c r="A47" s="18"/>
      <c r="B47" s="57">
        <v>203</v>
      </c>
      <c r="C47" s="19" t="s">
        <v>76</v>
      </c>
      <c r="D47" s="19" t="s">
        <v>128</v>
      </c>
      <c r="E47" s="19">
        <v>23</v>
      </c>
      <c r="F47" s="19" t="s">
        <v>77</v>
      </c>
      <c r="G47" s="19" t="s">
        <v>38</v>
      </c>
      <c r="H47" s="19">
        <v>3</v>
      </c>
      <c r="I47" s="19">
        <v>0</v>
      </c>
      <c r="J47" s="19">
        <v>0</v>
      </c>
      <c r="K47" s="19">
        <v>0</v>
      </c>
      <c r="L47" s="29"/>
      <c r="M47" s="58">
        <v>303021</v>
      </c>
      <c r="N47" s="58">
        <v>0</v>
      </c>
      <c r="O47" s="58">
        <v>236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161</v>
      </c>
      <c r="X47" s="58">
        <v>0</v>
      </c>
      <c r="Y47" s="58">
        <v>543</v>
      </c>
      <c r="Z47" s="58">
        <v>0</v>
      </c>
      <c r="AA47" s="58">
        <v>0</v>
      </c>
      <c r="AB47" s="58">
        <v>0</v>
      </c>
      <c r="AC47" s="58">
        <v>6907</v>
      </c>
      <c r="AD47" s="58">
        <v>12285</v>
      </c>
      <c r="AE47" s="29"/>
      <c r="AF47" s="5">
        <f t="shared" si="24"/>
        <v>1</v>
      </c>
      <c r="AG47" s="5">
        <f t="shared" si="24"/>
        <v>0</v>
      </c>
      <c r="AH47" s="5">
        <f t="shared" si="24"/>
        <v>7.788239098940337E-4</v>
      </c>
      <c r="AI47" s="5">
        <f t="shared" si="24"/>
        <v>0</v>
      </c>
      <c r="AJ47" s="5">
        <f t="shared" si="24"/>
        <v>0</v>
      </c>
      <c r="AK47" s="5">
        <f t="shared" si="24"/>
        <v>0</v>
      </c>
      <c r="AL47" s="5">
        <f t="shared" si="24"/>
        <v>0</v>
      </c>
      <c r="AM47" s="5">
        <f t="shared" si="24"/>
        <v>0</v>
      </c>
      <c r="AN47" s="5">
        <f t="shared" si="24"/>
        <v>0</v>
      </c>
      <c r="AO47" s="5">
        <f t="shared" si="24"/>
        <v>0</v>
      </c>
      <c r="AP47" s="5">
        <f t="shared" si="24"/>
        <v>5.3131631141076034E-4</v>
      </c>
      <c r="AQ47" s="5">
        <f t="shared" si="24"/>
        <v>0</v>
      </c>
      <c r="AR47" s="5">
        <f t="shared" si="24"/>
        <v>1.7919550130188998E-3</v>
      </c>
      <c r="AS47" s="5">
        <f t="shared" si="24"/>
        <v>0</v>
      </c>
      <c r="AT47" s="5">
        <f t="shared" si="24"/>
        <v>0</v>
      </c>
      <c r="AU47" s="5">
        <f t="shared" si="22"/>
        <v>0</v>
      </c>
      <c r="AV47" s="5">
        <f t="shared" si="19"/>
        <v>2.2793799769652928E-2</v>
      </c>
      <c r="AW47" s="5">
        <f t="shared" si="19"/>
        <v>4.0541744631560191E-2</v>
      </c>
      <c r="AY47" s="7">
        <f t="shared" si="25"/>
        <v>5.4814727270768548</v>
      </c>
      <c r="AZ47" s="7">
        <f t="shared" si="25"/>
        <v>0.1</v>
      </c>
      <c r="BA47" s="7">
        <f t="shared" si="25"/>
        <v>2.3729120029701067</v>
      </c>
      <c r="BB47" s="7">
        <f t="shared" si="25"/>
        <v>0.1</v>
      </c>
      <c r="BC47" s="7">
        <f t="shared" si="25"/>
        <v>0.1</v>
      </c>
      <c r="BD47" s="7">
        <f t="shared" si="25"/>
        <v>0.1</v>
      </c>
      <c r="BE47" s="7">
        <f t="shared" si="25"/>
        <v>0.1</v>
      </c>
      <c r="BF47" s="7">
        <f t="shared" si="25"/>
        <v>0.1</v>
      </c>
      <c r="BG47" s="7">
        <f t="shared" si="25"/>
        <v>0.1</v>
      </c>
      <c r="BH47" s="7">
        <f t="shared" si="25"/>
        <v>0.1</v>
      </c>
      <c r="BI47" s="7">
        <f t="shared" si="25"/>
        <v>2.2068258760318495</v>
      </c>
      <c r="BJ47" s="7">
        <f t="shared" si="25"/>
        <v>0.1</v>
      </c>
      <c r="BK47" s="7">
        <f t="shared" si="25"/>
        <v>2.7347998295888472</v>
      </c>
      <c r="BL47" s="7">
        <f t="shared" si="25"/>
        <v>0.1</v>
      </c>
      <c r="BM47" s="7">
        <f t="shared" si="25"/>
        <v>0.1</v>
      </c>
      <c r="BN47" s="7">
        <f t="shared" si="25"/>
        <v>0.1</v>
      </c>
      <c r="BO47" s="7">
        <f t="shared" si="23"/>
        <v>3.839289456006147</v>
      </c>
      <c r="BP47" s="7">
        <f t="shared" si="23"/>
        <v>4.0893751608160995</v>
      </c>
    </row>
    <row r="48" spans="1:68" x14ac:dyDescent="0.25">
      <c r="A48" s="18"/>
      <c r="B48" s="57">
        <v>204</v>
      </c>
      <c r="C48" s="19" t="s">
        <v>78</v>
      </c>
      <c r="D48" s="19" t="s">
        <v>128</v>
      </c>
      <c r="E48" s="19">
        <v>23</v>
      </c>
      <c r="F48" s="19" t="s">
        <v>77</v>
      </c>
      <c r="G48" s="19" t="s">
        <v>38</v>
      </c>
      <c r="H48" s="19">
        <v>2</v>
      </c>
      <c r="I48" s="19">
        <v>0</v>
      </c>
      <c r="J48" s="19">
        <v>0</v>
      </c>
      <c r="K48" s="19">
        <v>0</v>
      </c>
      <c r="L48" s="29"/>
      <c r="M48" s="58">
        <v>927991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1728</v>
      </c>
      <c r="Z48" s="58">
        <v>0</v>
      </c>
      <c r="AA48" s="58">
        <v>0</v>
      </c>
      <c r="AB48" s="58">
        <v>5079</v>
      </c>
      <c r="AC48" s="58">
        <v>0</v>
      </c>
      <c r="AD48" s="58">
        <v>15982</v>
      </c>
      <c r="AE48" s="29"/>
      <c r="AF48" s="5">
        <f t="shared" si="24"/>
        <v>1</v>
      </c>
      <c r="AG48" s="5">
        <f t="shared" si="24"/>
        <v>0</v>
      </c>
      <c r="AH48" s="5">
        <f t="shared" si="24"/>
        <v>0</v>
      </c>
      <c r="AI48" s="5">
        <f t="shared" si="24"/>
        <v>0</v>
      </c>
      <c r="AJ48" s="5">
        <f t="shared" si="24"/>
        <v>0</v>
      </c>
      <c r="AK48" s="5">
        <f t="shared" si="24"/>
        <v>0</v>
      </c>
      <c r="AL48" s="5">
        <f t="shared" si="24"/>
        <v>0</v>
      </c>
      <c r="AM48" s="5">
        <f t="shared" si="24"/>
        <v>0</v>
      </c>
      <c r="AN48" s="5">
        <f t="shared" si="24"/>
        <v>0</v>
      </c>
      <c r="AO48" s="5">
        <f t="shared" si="24"/>
        <v>0</v>
      </c>
      <c r="AP48" s="5">
        <f t="shared" si="24"/>
        <v>0</v>
      </c>
      <c r="AQ48" s="5">
        <f t="shared" si="24"/>
        <v>0</v>
      </c>
      <c r="AR48" s="5">
        <f t="shared" si="24"/>
        <v>1.8620870245508847E-3</v>
      </c>
      <c r="AS48" s="5">
        <f t="shared" si="24"/>
        <v>0</v>
      </c>
      <c r="AT48" s="5">
        <f t="shared" si="24"/>
        <v>0</v>
      </c>
      <c r="AU48" s="5">
        <f t="shared" si="22"/>
        <v>5.4731134245914019E-3</v>
      </c>
      <c r="AV48" s="5">
        <f t="shared" si="19"/>
        <v>0</v>
      </c>
      <c r="AW48" s="5">
        <f t="shared" si="19"/>
        <v>1.7222149783780231E-2</v>
      </c>
      <c r="AY48" s="7">
        <f t="shared" si="25"/>
        <v>5.9675437642907472</v>
      </c>
      <c r="AZ48" s="7">
        <f t="shared" si="25"/>
        <v>0.1</v>
      </c>
      <c r="BA48" s="7">
        <f t="shared" si="25"/>
        <v>0.1</v>
      </c>
      <c r="BB48" s="7">
        <f t="shared" si="25"/>
        <v>0.1</v>
      </c>
      <c r="BC48" s="7">
        <f t="shared" si="25"/>
        <v>0.1</v>
      </c>
      <c r="BD48" s="7">
        <f t="shared" si="25"/>
        <v>0.1</v>
      </c>
      <c r="BE48" s="7">
        <f t="shared" si="25"/>
        <v>0.1</v>
      </c>
      <c r="BF48" s="7">
        <f t="shared" si="25"/>
        <v>0.1</v>
      </c>
      <c r="BG48" s="7">
        <f t="shared" si="25"/>
        <v>0.1</v>
      </c>
      <c r="BH48" s="7">
        <f t="shared" si="25"/>
        <v>0.1</v>
      </c>
      <c r="BI48" s="7">
        <f t="shared" si="25"/>
        <v>0.1</v>
      </c>
      <c r="BJ48" s="7">
        <f t="shared" si="25"/>
        <v>0.1</v>
      </c>
      <c r="BK48" s="7">
        <f t="shared" si="25"/>
        <v>3.2375437381428744</v>
      </c>
      <c r="BL48" s="7">
        <f t="shared" si="25"/>
        <v>0.1</v>
      </c>
      <c r="BM48" s="7">
        <f t="shared" si="25"/>
        <v>0.1</v>
      </c>
      <c r="BN48" s="7">
        <f t="shared" si="25"/>
        <v>3.7057782128285979</v>
      </c>
      <c r="BO48" s="7">
        <f t="shared" si="23"/>
        <v>0.1</v>
      </c>
      <c r="BP48" s="7">
        <f t="shared" si="23"/>
        <v>4.2036311263305128</v>
      </c>
    </row>
    <row r="49" spans="1:68" x14ac:dyDescent="0.25">
      <c r="A49" s="18"/>
      <c r="B49" s="57">
        <v>206</v>
      </c>
      <c r="C49" s="19" t="s">
        <v>79</v>
      </c>
      <c r="D49" s="19" t="s">
        <v>128</v>
      </c>
      <c r="E49" s="19">
        <v>24</v>
      </c>
      <c r="F49" s="19" t="s">
        <v>77</v>
      </c>
      <c r="G49" s="19" t="s">
        <v>38</v>
      </c>
      <c r="H49" s="19">
        <v>2</v>
      </c>
      <c r="I49" s="19">
        <v>0</v>
      </c>
      <c r="J49" s="19">
        <v>0</v>
      </c>
      <c r="K49" s="19">
        <v>0</v>
      </c>
      <c r="L49" s="29"/>
      <c r="M49" s="58">
        <v>4976302</v>
      </c>
      <c r="N49" s="58">
        <v>0</v>
      </c>
      <c r="O49" s="58">
        <v>0</v>
      </c>
      <c r="P49" s="58">
        <v>647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112670</v>
      </c>
      <c r="Z49" s="58">
        <v>3502</v>
      </c>
      <c r="AA49" s="58">
        <v>0</v>
      </c>
      <c r="AB49" s="58">
        <v>1975</v>
      </c>
      <c r="AC49" s="58">
        <v>10100</v>
      </c>
      <c r="AD49" s="58">
        <v>2458829</v>
      </c>
      <c r="AE49" s="29"/>
      <c r="AF49" s="5">
        <f t="shared" si="24"/>
        <v>1</v>
      </c>
      <c r="AG49" s="5">
        <f t="shared" si="24"/>
        <v>0</v>
      </c>
      <c r="AH49" s="5">
        <f t="shared" si="24"/>
        <v>0</v>
      </c>
      <c r="AI49" s="5">
        <f t="shared" si="24"/>
        <v>1.3001622489953383E-4</v>
      </c>
      <c r="AJ49" s="5">
        <f t="shared" si="24"/>
        <v>0</v>
      </c>
      <c r="AK49" s="5">
        <f t="shared" si="24"/>
        <v>0</v>
      </c>
      <c r="AL49" s="5">
        <f t="shared" si="24"/>
        <v>0</v>
      </c>
      <c r="AM49" s="5">
        <f t="shared" si="24"/>
        <v>0</v>
      </c>
      <c r="AN49" s="5">
        <f t="shared" si="24"/>
        <v>0</v>
      </c>
      <c r="AO49" s="5">
        <f t="shared" si="24"/>
        <v>0</v>
      </c>
      <c r="AP49" s="5">
        <f t="shared" si="24"/>
        <v>0</v>
      </c>
      <c r="AQ49" s="5">
        <f t="shared" si="24"/>
        <v>0</v>
      </c>
      <c r="AR49" s="5">
        <f t="shared" si="24"/>
        <v>2.2641310756461325E-2</v>
      </c>
      <c r="AS49" s="5">
        <f t="shared" si="24"/>
        <v>7.0373542441756949E-4</v>
      </c>
      <c r="AT49" s="5">
        <f t="shared" si="24"/>
        <v>0</v>
      </c>
      <c r="AU49" s="5">
        <f t="shared" si="22"/>
        <v>3.9688105745993711E-4</v>
      </c>
      <c r="AV49" s="5">
        <f t="shared" si="19"/>
        <v>2.0296195849849948E-3</v>
      </c>
      <c r="AW49" s="5">
        <f t="shared" si="19"/>
        <v>0.49410767272565048</v>
      </c>
      <c r="AY49" s="7">
        <f t="shared" si="25"/>
        <v>6.6969067287875959</v>
      </c>
      <c r="AZ49" s="7">
        <f t="shared" si="25"/>
        <v>0.1</v>
      </c>
      <c r="BA49" s="7">
        <f t="shared" si="25"/>
        <v>0.1</v>
      </c>
      <c r="BB49" s="7">
        <f t="shared" si="25"/>
        <v>2.8109042806687006</v>
      </c>
      <c r="BC49" s="7">
        <f t="shared" si="25"/>
        <v>0.1</v>
      </c>
      <c r="BD49" s="7">
        <f t="shared" si="25"/>
        <v>0.1</v>
      </c>
      <c r="BE49" s="7">
        <f t="shared" si="25"/>
        <v>0.1</v>
      </c>
      <c r="BF49" s="7">
        <f t="shared" si="25"/>
        <v>0.1</v>
      </c>
      <c r="BG49" s="7">
        <f t="shared" si="25"/>
        <v>0.1</v>
      </c>
      <c r="BH49" s="7">
        <f t="shared" si="25"/>
        <v>0.1</v>
      </c>
      <c r="BI49" s="7">
        <f t="shared" si="25"/>
        <v>0.1</v>
      </c>
      <c r="BJ49" s="7">
        <f t="shared" si="25"/>
        <v>0.1</v>
      </c>
      <c r="BK49" s="7">
        <f t="shared" si="25"/>
        <v>5.0518082943170919</v>
      </c>
      <c r="BL49" s="7">
        <f t="shared" si="25"/>
        <v>3.5443161417474274</v>
      </c>
      <c r="BM49" s="7">
        <f t="shared" si="25"/>
        <v>0.1</v>
      </c>
      <c r="BN49" s="7">
        <f t="shared" si="25"/>
        <v>3.2955670999624789</v>
      </c>
      <c r="BO49" s="7">
        <f t="shared" si="23"/>
        <v>4.0043213737826422</v>
      </c>
      <c r="BP49" s="7">
        <f t="shared" si="23"/>
        <v>6.3907283266489596</v>
      </c>
    </row>
    <row r="50" spans="1:68" x14ac:dyDescent="0.25">
      <c r="A50" s="18"/>
      <c r="B50" s="57">
        <v>208</v>
      </c>
      <c r="C50" s="19" t="s">
        <v>80</v>
      </c>
      <c r="D50" s="19" t="s">
        <v>54</v>
      </c>
      <c r="E50" s="19">
        <v>26</v>
      </c>
      <c r="F50" s="19" t="s">
        <v>77</v>
      </c>
      <c r="G50" s="19" t="s">
        <v>38</v>
      </c>
      <c r="H50" s="19">
        <v>3</v>
      </c>
      <c r="I50" s="19">
        <v>0</v>
      </c>
      <c r="J50" s="19">
        <v>0</v>
      </c>
      <c r="K50" s="19">
        <v>1</v>
      </c>
      <c r="L50" s="29"/>
      <c r="M50" s="58">
        <v>616589</v>
      </c>
      <c r="N50" s="58">
        <v>0</v>
      </c>
      <c r="O50" s="58">
        <v>0</v>
      </c>
      <c r="P50" s="58">
        <v>0</v>
      </c>
      <c r="Q50" s="58">
        <v>944</v>
      </c>
      <c r="R50" s="58">
        <v>0</v>
      </c>
      <c r="S50" s="58">
        <v>1517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10964</v>
      </c>
      <c r="Z50" s="58">
        <v>2517</v>
      </c>
      <c r="AA50" s="58">
        <v>0</v>
      </c>
      <c r="AB50" s="58">
        <v>10179</v>
      </c>
      <c r="AC50" s="58">
        <v>3833</v>
      </c>
      <c r="AD50" s="58">
        <v>197060</v>
      </c>
      <c r="AE50" s="29"/>
      <c r="AF50" s="5">
        <f t="shared" si="24"/>
        <v>1</v>
      </c>
      <c r="AG50" s="5">
        <f t="shared" si="24"/>
        <v>0</v>
      </c>
      <c r="AH50" s="5">
        <f t="shared" si="24"/>
        <v>0</v>
      </c>
      <c r="AI50" s="5">
        <f t="shared" si="24"/>
        <v>0</v>
      </c>
      <c r="AJ50" s="5">
        <f t="shared" si="24"/>
        <v>1.5310036345118061E-3</v>
      </c>
      <c r="AK50" s="5">
        <f t="shared" si="24"/>
        <v>0</v>
      </c>
      <c r="AL50" s="5">
        <f t="shared" si="24"/>
        <v>2.4603098660534004E-3</v>
      </c>
      <c r="AM50" s="5">
        <f t="shared" si="24"/>
        <v>0</v>
      </c>
      <c r="AN50" s="5">
        <f t="shared" si="24"/>
        <v>0</v>
      </c>
      <c r="AO50" s="5">
        <f t="shared" si="24"/>
        <v>0</v>
      </c>
      <c r="AP50" s="5">
        <f t="shared" si="24"/>
        <v>0</v>
      </c>
      <c r="AQ50" s="5">
        <f t="shared" si="24"/>
        <v>0</v>
      </c>
      <c r="AR50" s="5">
        <f t="shared" si="24"/>
        <v>1.7781698992359578E-2</v>
      </c>
      <c r="AS50" s="5">
        <f t="shared" si="24"/>
        <v>4.0821357500701438E-3</v>
      </c>
      <c r="AT50" s="5">
        <f t="shared" si="24"/>
        <v>0</v>
      </c>
      <c r="AU50" s="5">
        <f t="shared" si="22"/>
        <v>1.6508565673406434E-2</v>
      </c>
      <c r="AV50" s="5">
        <f t="shared" si="19"/>
        <v>6.2164586134361788E-3</v>
      </c>
      <c r="AW50" s="5">
        <f t="shared" si="19"/>
        <v>0.31959700870433955</v>
      </c>
      <c r="AY50" s="7">
        <f t="shared" si="25"/>
        <v>5.789995772609247</v>
      </c>
      <c r="AZ50" s="7">
        <f t="shared" si="25"/>
        <v>0.1</v>
      </c>
      <c r="BA50" s="7">
        <f t="shared" si="25"/>
        <v>0.1</v>
      </c>
      <c r="BB50" s="7">
        <f t="shared" si="25"/>
        <v>0.1</v>
      </c>
      <c r="BC50" s="7">
        <f t="shared" si="25"/>
        <v>2.9749719942980688</v>
      </c>
      <c r="BD50" s="7">
        <f t="shared" si="25"/>
        <v>0.1</v>
      </c>
      <c r="BE50" s="7">
        <f t="shared" si="25"/>
        <v>3.1809855807867304</v>
      </c>
      <c r="BF50" s="7">
        <f t="shared" si="25"/>
        <v>0.1</v>
      </c>
      <c r="BG50" s="7">
        <f t="shared" si="25"/>
        <v>0.1</v>
      </c>
      <c r="BH50" s="7">
        <f t="shared" si="25"/>
        <v>0.1</v>
      </c>
      <c r="BI50" s="7">
        <f t="shared" si="25"/>
        <v>0.1</v>
      </c>
      <c r="BJ50" s="7">
        <f t="shared" si="25"/>
        <v>0.1</v>
      </c>
      <c r="BK50" s="7">
        <f t="shared" si="25"/>
        <v>4.0399690268674604</v>
      </c>
      <c r="BL50" s="7">
        <f t="shared" si="25"/>
        <v>3.4008832155483626</v>
      </c>
      <c r="BM50" s="7">
        <f t="shared" si="25"/>
        <v>0.1</v>
      </c>
      <c r="BN50" s="7">
        <f t="shared" si="25"/>
        <v>4.0077051143647804</v>
      </c>
      <c r="BO50" s="7">
        <f t="shared" si="23"/>
        <v>3.5835388192543522</v>
      </c>
      <c r="BP50" s="7">
        <f t="shared" si="23"/>
        <v>5.2945984784537083</v>
      </c>
    </row>
    <row r="51" spans="1:68" x14ac:dyDescent="0.25">
      <c r="A51" s="18"/>
      <c r="B51" s="57">
        <v>209</v>
      </c>
      <c r="C51" s="19" t="s">
        <v>81</v>
      </c>
      <c r="D51" s="19" t="s">
        <v>54</v>
      </c>
      <c r="E51" s="19">
        <v>23</v>
      </c>
      <c r="F51" s="19" t="s">
        <v>77</v>
      </c>
      <c r="G51" s="19" t="s">
        <v>38</v>
      </c>
      <c r="H51" s="19">
        <v>2</v>
      </c>
      <c r="I51" s="19">
        <v>0</v>
      </c>
      <c r="J51" s="19">
        <v>0</v>
      </c>
      <c r="K51" s="19">
        <v>0</v>
      </c>
      <c r="L51" s="29"/>
      <c r="M51" s="58">
        <v>1100438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1491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69978</v>
      </c>
      <c r="Z51" s="58">
        <v>2485</v>
      </c>
      <c r="AA51" s="58">
        <v>0</v>
      </c>
      <c r="AB51" s="58">
        <v>10839</v>
      </c>
      <c r="AC51" s="58">
        <v>0</v>
      </c>
      <c r="AD51" s="58">
        <v>334956</v>
      </c>
      <c r="AE51" s="29"/>
      <c r="AF51" s="5">
        <f t="shared" si="24"/>
        <v>1</v>
      </c>
      <c r="AG51" s="5">
        <f t="shared" si="24"/>
        <v>0</v>
      </c>
      <c r="AH51" s="5">
        <f t="shared" si="24"/>
        <v>0</v>
      </c>
      <c r="AI51" s="5">
        <f t="shared" si="24"/>
        <v>0</v>
      </c>
      <c r="AJ51" s="5">
        <f t="shared" si="24"/>
        <v>0</v>
      </c>
      <c r="AK51" s="5">
        <f t="shared" si="24"/>
        <v>0</v>
      </c>
      <c r="AL51" s="5">
        <f t="shared" si="24"/>
        <v>1.354915042919274E-3</v>
      </c>
      <c r="AM51" s="5">
        <f t="shared" si="24"/>
        <v>0</v>
      </c>
      <c r="AN51" s="5">
        <f t="shared" si="24"/>
        <v>0</v>
      </c>
      <c r="AO51" s="5">
        <f t="shared" si="24"/>
        <v>0</v>
      </c>
      <c r="AP51" s="5">
        <f t="shared" si="24"/>
        <v>0</v>
      </c>
      <c r="AQ51" s="5">
        <f t="shared" si="24"/>
        <v>0</v>
      </c>
      <c r="AR51" s="5">
        <f t="shared" si="24"/>
        <v>6.3591042839305806E-2</v>
      </c>
      <c r="AS51" s="5">
        <f t="shared" si="24"/>
        <v>2.25819173819879E-3</v>
      </c>
      <c r="AT51" s="5">
        <f t="shared" si="24"/>
        <v>0</v>
      </c>
      <c r="AU51" s="5">
        <f t="shared" si="22"/>
        <v>9.8497143864533943E-3</v>
      </c>
      <c r="AV51" s="5">
        <f t="shared" si="19"/>
        <v>0</v>
      </c>
      <c r="AW51" s="5">
        <f t="shared" si="19"/>
        <v>0.30438425426966353</v>
      </c>
      <c r="AY51" s="7">
        <f t="shared" si="25"/>
        <v>6.0415655789053666</v>
      </c>
      <c r="AZ51" s="7">
        <f t="shared" si="25"/>
        <v>0.1</v>
      </c>
      <c r="BA51" s="7">
        <f t="shared" si="25"/>
        <v>0.1</v>
      </c>
      <c r="BB51" s="7">
        <f t="shared" si="25"/>
        <v>0.1</v>
      </c>
      <c r="BC51" s="7">
        <f t="shared" si="25"/>
        <v>0.1</v>
      </c>
      <c r="BD51" s="7">
        <f t="shared" si="25"/>
        <v>0.1</v>
      </c>
      <c r="BE51" s="7">
        <f t="shared" si="25"/>
        <v>3.1734776434529945</v>
      </c>
      <c r="BF51" s="7">
        <f t="shared" si="25"/>
        <v>0.1</v>
      </c>
      <c r="BG51" s="7">
        <f t="shared" si="25"/>
        <v>0.1</v>
      </c>
      <c r="BH51" s="7">
        <f t="shared" si="25"/>
        <v>0.1</v>
      </c>
      <c r="BI51" s="7">
        <f t="shared" si="25"/>
        <v>0.1</v>
      </c>
      <c r="BJ51" s="7">
        <f t="shared" si="25"/>
        <v>0.1</v>
      </c>
      <c r="BK51" s="7">
        <f t="shared" si="25"/>
        <v>4.8449615260094765</v>
      </c>
      <c r="BL51" s="7">
        <f t="shared" si="25"/>
        <v>3.3953263930693511</v>
      </c>
      <c r="BM51" s="7">
        <f t="shared" si="25"/>
        <v>0.1</v>
      </c>
      <c r="BN51" s="7">
        <f t="shared" si="25"/>
        <v>4.034989216287685</v>
      </c>
      <c r="BO51" s="7">
        <f t="shared" si="23"/>
        <v>0.1</v>
      </c>
      <c r="BP51" s="7">
        <f t="shared" si="23"/>
        <v>5.5249877616272025</v>
      </c>
    </row>
    <row r="52" spans="1:68" x14ac:dyDescent="0.25">
      <c r="A52" s="18"/>
      <c r="B52" s="57">
        <v>210</v>
      </c>
      <c r="C52" s="19" t="s">
        <v>82</v>
      </c>
      <c r="D52" s="19" t="s">
        <v>128</v>
      </c>
      <c r="E52" s="19">
        <v>24</v>
      </c>
      <c r="F52" s="19" t="s">
        <v>77</v>
      </c>
      <c r="G52" s="19" t="s">
        <v>38</v>
      </c>
      <c r="H52" s="19">
        <v>3</v>
      </c>
      <c r="I52" s="19">
        <v>0</v>
      </c>
      <c r="J52" s="19">
        <v>0</v>
      </c>
      <c r="K52" s="19">
        <v>0</v>
      </c>
      <c r="L52" s="29"/>
      <c r="M52" s="58">
        <v>1291781</v>
      </c>
      <c r="N52" s="58">
        <v>9919</v>
      </c>
      <c r="O52" s="58">
        <v>1369</v>
      </c>
      <c r="P52" s="58">
        <v>6723</v>
      </c>
      <c r="Q52" s="58">
        <v>4727</v>
      </c>
      <c r="R52" s="58">
        <v>0</v>
      </c>
      <c r="S52" s="58">
        <v>2077</v>
      </c>
      <c r="T52" s="58">
        <v>0</v>
      </c>
      <c r="U52" s="58">
        <v>0</v>
      </c>
      <c r="V52" s="58">
        <v>0</v>
      </c>
      <c r="W52" s="58">
        <v>393</v>
      </c>
      <c r="X52" s="58">
        <v>0</v>
      </c>
      <c r="Y52" s="58">
        <v>41423</v>
      </c>
      <c r="Z52" s="58">
        <v>2924</v>
      </c>
      <c r="AA52" s="58">
        <v>0</v>
      </c>
      <c r="AB52" s="58">
        <v>5911</v>
      </c>
      <c r="AC52" s="58">
        <v>2829</v>
      </c>
      <c r="AD52" s="58">
        <v>566563</v>
      </c>
      <c r="AE52" s="29"/>
      <c r="AF52" s="5">
        <f t="shared" si="24"/>
        <v>1</v>
      </c>
      <c r="AG52" s="5">
        <f t="shared" si="24"/>
        <v>7.6785461312714768E-3</v>
      </c>
      <c r="AH52" s="5">
        <f t="shared" si="24"/>
        <v>1.0597771603700627E-3</v>
      </c>
      <c r="AI52" s="5">
        <f t="shared" si="24"/>
        <v>5.2044425486982701E-3</v>
      </c>
      <c r="AJ52" s="5">
        <f t="shared" si="24"/>
        <v>3.6592889971287703E-3</v>
      </c>
      <c r="AK52" s="5">
        <f t="shared" si="24"/>
        <v>0</v>
      </c>
      <c r="AL52" s="5">
        <f t="shared" si="24"/>
        <v>1.60785767866225E-3</v>
      </c>
      <c r="AM52" s="5">
        <f t="shared" si="24"/>
        <v>0</v>
      </c>
      <c r="AN52" s="5">
        <f t="shared" si="24"/>
        <v>0</v>
      </c>
      <c r="AO52" s="5">
        <f t="shared" si="24"/>
        <v>0</v>
      </c>
      <c r="AP52" s="5">
        <f t="shared" si="24"/>
        <v>3.0423113515371414E-4</v>
      </c>
      <c r="AQ52" s="5">
        <f t="shared" si="24"/>
        <v>0</v>
      </c>
      <c r="AR52" s="5">
        <f t="shared" si="24"/>
        <v>3.2066580945222141E-2</v>
      </c>
      <c r="AS52" s="5">
        <f t="shared" si="24"/>
        <v>2.2635415755457001E-3</v>
      </c>
      <c r="AT52" s="5">
        <f t="shared" si="24"/>
        <v>0</v>
      </c>
      <c r="AU52" s="5">
        <f t="shared" si="22"/>
        <v>4.5758530277190948E-3</v>
      </c>
      <c r="AV52" s="5">
        <f t="shared" si="19"/>
        <v>2.18999969809124E-3</v>
      </c>
      <c r="AW52" s="5">
        <f t="shared" si="19"/>
        <v>0.43859059701296116</v>
      </c>
      <c r="AY52" s="7">
        <f t="shared" si="25"/>
        <v>6.1111888924877942</v>
      </c>
      <c r="AZ52" s="7">
        <f t="shared" si="25"/>
        <v>3.9964678902617172</v>
      </c>
      <c r="BA52" s="7">
        <f t="shared" si="25"/>
        <v>3.13640344813399</v>
      </c>
      <c r="BB52" s="7">
        <f t="shared" si="25"/>
        <v>3.8275631112547237</v>
      </c>
      <c r="BC52" s="7">
        <f t="shared" si="25"/>
        <v>3.6745856023029138</v>
      </c>
      <c r="BD52" s="7">
        <f t="shared" si="25"/>
        <v>0.1</v>
      </c>
      <c r="BE52" s="7">
        <f t="shared" si="25"/>
        <v>3.3174364965350991</v>
      </c>
      <c r="BF52" s="7">
        <f t="shared" si="25"/>
        <v>0.1</v>
      </c>
      <c r="BG52" s="7">
        <f t="shared" si="25"/>
        <v>0.1</v>
      </c>
      <c r="BH52" s="7">
        <f t="shared" si="25"/>
        <v>0.1</v>
      </c>
      <c r="BI52" s="7">
        <f t="shared" si="25"/>
        <v>2.5943925503754266</v>
      </c>
      <c r="BJ52" s="7">
        <f t="shared" si="25"/>
        <v>0.1</v>
      </c>
      <c r="BK52" s="7">
        <f t="shared" si="25"/>
        <v>4.6172415488371259</v>
      </c>
      <c r="BL52" s="7">
        <f t="shared" si="25"/>
        <v>3.4659773682858228</v>
      </c>
      <c r="BM52" s="7">
        <f t="shared" si="25"/>
        <v>0.1</v>
      </c>
      <c r="BN52" s="7">
        <f t="shared" si="25"/>
        <v>3.7716609593488872</v>
      </c>
      <c r="BO52" s="7">
        <f t="shared" si="23"/>
        <v>3.4516329474569907</v>
      </c>
      <c r="BP52" s="7">
        <f t="shared" si="23"/>
        <v>5.7532482090469017</v>
      </c>
    </row>
    <row r="53" spans="1:68" x14ac:dyDescent="0.25">
      <c r="A53" s="18"/>
      <c r="B53" s="57">
        <v>211</v>
      </c>
      <c r="C53" s="19" t="s">
        <v>83</v>
      </c>
      <c r="D53" s="19" t="s">
        <v>54</v>
      </c>
      <c r="E53" s="19">
        <v>23</v>
      </c>
      <c r="F53" s="19" t="s">
        <v>77</v>
      </c>
      <c r="G53" s="19" t="s">
        <v>38</v>
      </c>
      <c r="H53" s="19">
        <v>2</v>
      </c>
      <c r="I53" s="19">
        <v>0</v>
      </c>
      <c r="J53" s="19">
        <v>0</v>
      </c>
      <c r="K53" s="19">
        <v>0</v>
      </c>
      <c r="L53" s="29"/>
      <c r="M53" s="58">
        <v>164644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3127</v>
      </c>
      <c r="AD53" s="58">
        <v>11910</v>
      </c>
      <c r="AE53" s="29"/>
      <c r="AF53" s="5">
        <f t="shared" si="24"/>
        <v>1</v>
      </c>
      <c r="AG53" s="5">
        <f t="shared" si="24"/>
        <v>0</v>
      </c>
      <c r="AH53" s="5">
        <f t="shared" si="24"/>
        <v>0</v>
      </c>
      <c r="AI53" s="5">
        <f t="shared" si="24"/>
        <v>0</v>
      </c>
      <c r="AJ53" s="5">
        <f t="shared" si="24"/>
        <v>0</v>
      </c>
      <c r="AK53" s="5">
        <f t="shared" si="24"/>
        <v>0</v>
      </c>
      <c r="AL53" s="5">
        <f t="shared" si="24"/>
        <v>0</v>
      </c>
      <c r="AM53" s="5">
        <f t="shared" si="24"/>
        <v>0</v>
      </c>
      <c r="AN53" s="5">
        <f t="shared" si="24"/>
        <v>0</v>
      </c>
      <c r="AO53" s="5">
        <f t="shared" si="24"/>
        <v>0</v>
      </c>
      <c r="AP53" s="5">
        <f t="shared" si="24"/>
        <v>0</v>
      </c>
      <c r="AQ53" s="5">
        <f t="shared" si="24"/>
        <v>0</v>
      </c>
      <c r="AR53" s="5">
        <f t="shared" si="24"/>
        <v>0</v>
      </c>
      <c r="AS53" s="5">
        <f t="shared" si="24"/>
        <v>0</v>
      </c>
      <c r="AT53" s="5">
        <f t="shared" si="24"/>
        <v>0</v>
      </c>
      <c r="AU53" s="5">
        <f t="shared" si="22"/>
        <v>0</v>
      </c>
      <c r="AV53" s="5">
        <f t="shared" si="19"/>
        <v>1.8992492893758654E-2</v>
      </c>
      <c r="AW53" s="5">
        <f t="shared" si="19"/>
        <v>7.2337892665387135E-2</v>
      </c>
      <c r="AY53" s="7">
        <f t="shared" si="25"/>
        <v>5.2165459086624368</v>
      </c>
      <c r="AZ53" s="7">
        <f t="shared" si="25"/>
        <v>0.1</v>
      </c>
      <c r="BA53" s="7">
        <f t="shared" si="25"/>
        <v>0.1</v>
      </c>
      <c r="BB53" s="7">
        <f t="shared" si="25"/>
        <v>0.1</v>
      </c>
      <c r="BC53" s="7">
        <f t="shared" si="25"/>
        <v>0.1</v>
      </c>
      <c r="BD53" s="7">
        <f t="shared" si="25"/>
        <v>0.1</v>
      </c>
      <c r="BE53" s="7">
        <f t="shared" si="25"/>
        <v>0.1</v>
      </c>
      <c r="BF53" s="7">
        <f t="shared" si="25"/>
        <v>0.1</v>
      </c>
      <c r="BG53" s="7">
        <f t="shared" si="25"/>
        <v>0.1</v>
      </c>
      <c r="BH53" s="7">
        <f t="shared" si="25"/>
        <v>0.1</v>
      </c>
      <c r="BI53" s="7">
        <f t="shared" si="25"/>
        <v>0.1</v>
      </c>
      <c r="BJ53" s="7">
        <f t="shared" si="25"/>
        <v>0.1</v>
      </c>
      <c r="BK53" s="7">
        <f t="shared" si="25"/>
        <v>0.1</v>
      </c>
      <c r="BL53" s="7">
        <f t="shared" si="25"/>
        <v>0.1</v>
      </c>
      <c r="BM53" s="7">
        <f t="shared" si="25"/>
        <v>0.1</v>
      </c>
      <c r="BN53" s="7">
        <f t="shared" si="25"/>
        <v>0.1</v>
      </c>
      <c r="BO53" s="7">
        <f t="shared" si="23"/>
        <v>3.4951278812429334</v>
      </c>
      <c r="BP53" s="7">
        <f t="shared" si="23"/>
        <v>4.0759117614827778</v>
      </c>
    </row>
    <row r="54" spans="1:68" x14ac:dyDescent="0.25">
      <c r="A54" s="18"/>
      <c r="B54" s="57">
        <v>213</v>
      </c>
      <c r="C54" s="19" t="s">
        <v>84</v>
      </c>
      <c r="D54" s="19" t="s">
        <v>128</v>
      </c>
      <c r="E54" s="19">
        <v>23</v>
      </c>
      <c r="F54" s="19" t="s">
        <v>77</v>
      </c>
      <c r="G54" s="19" t="s">
        <v>38</v>
      </c>
      <c r="H54" s="19">
        <v>2</v>
      </c>
      <c r="I54" s="19">
        <v>0</v>
      </c>
      <c r="J54" s="19">
        <v>0</v>
      </c>
      <c r="K54" s="19">
        <v>0</v>
      </c>
      <c r="L54" s="29"/>
      <c r="M54" s="58">
        <v>369620</v>
      </c>
      <c r="N54" s="58">
        <v>3607</v>
      </c>
      <c r="O54" s="58">
        <v>268</v>
      </c>
      <c r="P54" s="58">
        <v>0</v>
      </c>
      <c r="Q54" s="58">
        <v>0</v>
      </c>
      <c r="R54" s="58">
        <v>1300</v>
      </c>
      <c r="S54" s="58">
        <v>1519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16193</v>
      </c>
      <c r="Z54" s="58">
        <v>411</v>
      </c>
      <c r="AA54" s="58">
        <v>0</v>
      </c>
      <c r="AB54" s="58">
        <v>0</v>
      </c>
      <c r="AC54" s="58">
        <v>0</v>
      </c>
      <c r="AD54" s="58">
        <v>42413</v>
      </c>
      <c r="AE54" s="29"/>
      <c r="AF54" s="5">
        <f t="shared" si="24"/>
        <v>1</v>
      </c>
      <c r="AG54" s="5">
        <f t="shared" si="24"/>
        <v>9.7586710675829236E-3</v>
      </c>
      <c r="AH54" s="5">
        <f t="shared" si="24"/>
        <v>7.2506898977328063E-4</v>
      </c>
      <c r="AI54" s="5">
        <f t="shared" si="24"/>
        <v>0</v>
      </c>
      <c r="AJ54" s="5">
        <f t="shared" si="24"/>
        <v>0</v>
      </c>
      <c r="AK54" s="5">
        <f t="shared" si="24"/>
        <v>3.5171256966614359E-3</v>
      </c>
      <c r="AL54" s="5">
        <f t="shared" si="24"/>
        <v>4.1096261024836317E-3</v>
      </c>
      <c r="AM54" s="5">
        <f t="shared" si="24"/>
        <v>0</v>
      </c>
      <c r="AN54" s="5">
        <f t="shared" si="24"/>
        <v>0</v>
      </c>
      <c r="AO54" s="5">
        <f t="shared" si="24"/>
        <v>0</v>
      </c>
      <c r="AP54" s="5">
        <f t="shared" si="24"/>
        <v>0</v>
      </c>
      <c r="AQ54" s="5">
        <f t="shared" si="24"/>
        <v>0</v>
      </c>
      <c r="AR54" s="5">
        <f t="shared" si="24"/>
        <v>4.3809858773875873E-2</v>
      </c>
      <c r="AS54" s="5">
        <f t="shared" si="24"/>
        <v>1.1119528164060387E-3</v>
      </c>
      <c r="AT54" s="5">
        <f t="shared" si="24"/>
        <v>0</v>
      </c>
      <c r="AU54" s="5">
        <f t="shared" si="22"/>
        <v>0</v>
      </c>
      <c r="AV54" s="5">
        <f t="shared" si="19"/>
        <v>0</v>
      </c>
      <c r="AW54" s="5">
        <f t="shared" si="19"/>
        <v>0.11474757859423192</v>
      </c>
      <c r="AY54" s="7">
        <f t="shared" si="25"/>
        <v>5.5677554626959012</v>
      </c>
      <c r="AZ54" s="7">
        <f t="shared" si="25"/>
        <v>3.5571461423183632</v>
      </c>
      <c r="BA54" s="7">
        <f t="shared" si="25"/>
        <v>2.428134794028789</v>
      </c>
      <c r="BB54" s="7">
        <f t="shared" si="25"/>
        <v>0.1</v>
      </c>
      <c r="BC54" s="7">
        <f t="shared" si="25"/>
        <v>0.1</v>
      </c>
      <c r="BD54" s="7">
        <f t="shared" si="25"/>
        <v>3.1139433523068369</v>
      </c>
      <c r="BE54" s="7">
        <f t="shared" si="25"/>
        <v>3.1815577738627865</v>
      </c>
      <c r="BF54" s="7">
        <f t="shared" si="25"/>
        <v>0.1</v>
      </c>
      <c r="BG54" s="7">
        <f t="shared" si="25"/>
        <v>0.1</v>
      </c>
      <c r="BH54" s="7">
        <f t="shared" si="25"/>
        <v>0.1</v>
      </c>
      <c r="BI54" s="7">
        <f t="shared" si="25"/>
        <v>0.1</v>
      </c>
      <c r="BJ54" s="7">
        <f t="shared" si="25"/>
        <v>0.1</v>
      </c>
      <c r="BK54" s="7">
        <f t="shared" si="25"/>
        <v>4.2093273158780651</v>
      </c>
      <c r="BL54" s="7">
        <f t="shared" si="25"/>
        <v>2.6138418218760693</v>
      </c>
      <c r="BM54" s="7">
        <f t="shared" si="25"/>
        <v>0.1</v>
      </c>
      <c r="BN54" s="7">
        <f t="shared" si="25"/>
        <v>0.1</v>
      </c>
      <c r="BO54" s="7">
        <f t="shared" si="23"/>
        <v>0.1</v>
      </c>
      <c r="BP54" s="7">
        <f t="shared" si="23"/>
        <v>4.6274989925107866</v>
      </c>
    </row>
    <row r="55" spans="1:68" x14ac:dyDescent="0.25">
      <c r="A55" s="18"/>
      <c r="B55" s="57">
        <v>214</v>
      </c>
      <c r="C55" s="19" t="s">
        <v>85</v>
      </c>
      <c r="D55" s="19" t="s">
        <v>54</v>
      </c>
      <c r="E55" s="19">
        <v>27</v>
      </c>
      <c r="F55" s="19" t="s">
        <v>77</v>
      </c>
      <c r="G55" s="19" t="s">
        <v>38</v>
      </c>
      <c r="H55" s="19">
        <v>3</v>
      </c>
      <c r="I55" s="19">
        <v>1</v>
      </c>
      <c r="J55" s="19">
        <v>0</v>
      </c>
      <c r="K55" s="19">
        <v>1</v>
      </c>
      <c r="L55" s="29"/>
      <c r="M55" s="58">
        <v>320251</v>
      </c>
      <c r="N55" s="58">
        <v>3702</v>
      </c>
      <c r="O55" s="58">
        <v>0</v>
      </c>
      <c r="P55" s="58">
        <v>0</v>
      </c>
      <c r="Q55" s="58">
        <v>0</v>
      </c>
      <c r="R55" s="58">
        <v>53637</v>
      </c>
      <c r="S55" s="58">
        <v>5124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1199</v>
      </c>
      <c r="Z55" s="58">
        <v>9925</v>
      </c>
      <c r="AA55" s="58">
        <v>0</v>
      </c>
      <c r="AB55" s="58">
        <v>21367</v>
      </c>
      <c r="AC55" s="58">
        <v>0</v>
      </c>
      <c r="AD55" s="58">
        <v>24225</v>
      </c>
      <c r="AE55" s="29"/>
      <c r="AF55" s="5">
        <f t="shared" si="24"/>
        <v>1</v>
      </c>
      <c r="AG55" s="5">
        <f t="shared" si="24"/>
        <v>1.1559682873745905E-2</v>
      </c>
      <c r="AH55" s="5">
        <f t="shared" si="24"/>
        <v>0</v>
      </c>
      <c r="AI55" s="5">
        <f t="shared" si="24"/>
        <v>0</v>
      </c>
      <c r="AJ55" s="5">
        <f t="shared" si="24"/>
        <v>0</v>
      </c>
      <c r="AK55" s="5">
        <f t="shared" si="24"/>
        <v>0.16748425453784688</v>
      </c>
      <c r="AL55" s="5">
        <f t="shared" si="24"/>
        <v>1.5999950039188013E-2</v>
      </c>
      <c r="AM55" s="5">
        <f t="shared" si="24"/>
        <v>0</v>
      </c>
      <c r="AN55" s="5">
        <f t="shared" si="24"/>
        <v>0</v>
      </c>
      <c r="AO55" s="5">
        <f t="shared" si="24"/>
        <v>0</v>
      </c>
      <c r="AP55" s="5">
        <f t="shared" si="24"/>
        <v>0</v>
      </c>
      <c r="AQ55" s="5">
        <f t="shared" si="24"/>
        <v>0</v>
      </c>
      <c r="AR55" s="5">
        <f t="shared" si="24"/>
        <v>3.7439383483580065E-3</v>
      </c>
      <c r="AS55" s="5">
        <f t="shared" si="24"/>
        <v>3.099131618636632E-2</v>
      </c>
      <c r="AT55" s="5">
        <f t="shared" si="24"/>
        <v>0</v>
      </c>
      <c r="AU55" s="5">
        <f t="shared" si="22"/>
        <v>6.6719541859354067E-2</v>
      </c>
      <c r="AV55" s="5">
        <f t="shared" si="19"/>
        <v>0</v>
      </c>
      <c r="AW55" s="5">
        <f t="shared" si="19"/>
        <v>7.5643791900727869E-2</v>
      </c>
      <c r="AY55" s="7">
        <f t="shared" si="25"/>
        <v>5.5054904945254011</v>
      </c>
      <c r="AZ55" s="7">
        <f t="shared" si="25"/>
        <v>3.5684364144168854</v>
      </c>
      <c r="BA55" s="7">
        <f t="shared" si="25"/>
        <v>0.1</v>
      </c>
      <c r="BB55" s="7">
        <f t="shared" si="25"/>
        <v>0.1</v>
      </c>
      <c r="BC55" s="7">
        <f t="shared" si="25"/>
        <v>0.1</v>
      </c>
      <c r="BD55" s="7">
        <f t="shared" si="25"/>
        <v>4.7294644790997484</v>
      </c>
      <c r="BE55" s="7">
        <f t="shared" si="25"/>
        <v>3.7096091210726487</v>
      </c>
      <c r="BF55" s="7">
        <f t="shared" si="25"/>
        <v>0.1</v>
      </c>
      <c r="BG55" s="7">
        <f t="shared" si="25"/>
        <v>0.1</v>
      </c>
      <c r="BH55" s="7">
        <f t="shared" si="25"/>
        <v>0.1</v>
      </c>
      <c r="BI55" s="7">
        <f t="shared" si="25"/>
        <v>0.1</v>
      </c>
      <c r="BJ55" s="7">
        <f t="shared" si="25"/>
        <v>0.1</v>
      </c>
      <c r="BK55" s="7">
        <f t="shared" si="25"/>
        <v>3.0788191830988487</v>
      </c>
      <c r="BL55" s="7">
        <f t="shared" si="25"/>
        <v>3.9967305154351527</v>
      </c>
      <c r="BM55" s="7">
        <f t="shared" si="25"/>
        <v>0.1</v>
      </c>
      <c r="BN55" s="7">
        <f t="shared" si="25"/>
        <v>4.3297435500112345</v>
      </c>
      <c r="BO55" s="7">
        <f t="shared" si="23"/>
        <v>0.1</v>
      </c>
      <c r="BP55" s="7">
        <f t="shared" si="23"/>
        <v>4.3842637857228031</v>
      </c>
    </row>
    <row r="56" spans="1:68" x14ac:dyDescent="0.25">
      <c r="A56" s="18"/>
      <c r="B56" s="57">
        <v>215</v>
      </c>
      <c r="C56" s="19" t="s">
        <v>86</v>
      </c>
      <c r="D56" s="19" t="s">
        <v>128</v>
      </c>
      <c r="E56" s="19">
        <v>23</v>
      </c>
      <c r="F56" s="19" t="s">
        <v>77</v>
      </c>
      <c r="G56" s="19" t="s">
        <v>38</v>
      </c>
      <c r="H56" s="19">
        <v>3</v>
      </c>
      <c r="I56" s="19">
        <v>0</v>
      </c>
      <c r="J56" s="19">
        <v>0</v>
      </c>
      <c r="K56" s="19">
        <v>0</v>
      </c>
      <c r="L56" s="29"/>
      <c r="M56" s="58">
        <v>813750</v>
      </c>
      <c r="N56" s="58">
        <v>1172</v>
      </c>
      <c r="O56" s="58">
        <v>365</v>
      </c>
      <c r="P56" s="58">
        <v>0</v>
      </c>
      <c r="Q56" s="58">
        <v>0</v>
      </c>
      <c r="R56" s="58">
        <v>0</v>
      </c>
      <c r="S56" s="58">
        <v>1835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23260</v>
      </c>
      <c r="Z56" s="58">
        <v>0</v>
      </c>
      <c r="AA56" s="58">
        <v>0</v>
      </c>
      <c r="AB56" s="58">
        <v>1397</v>
      </c>
      <c r="AC56" s="58">
        <v>0</v>
      </c>
      <c r="AD56" s="58">
        <v>125441</v>
      </c>
      <c r="AE56" s="29"/>
      <c r="AF56" s="5">
        <f t="shared" si="24"/>
        <v>1</v>
      </c>
      <c r="AG56" s="5">
        <f t="shared" si="24"/>
        <v>1.4402457757296467E-3</v>
      </c>
      <c r="AH56" s="5">
        <f t="shared" si="24"/>
        <v>4.4854070660522272E-4</v>
      </c>
      <c r="AI56" s="5">
        <f t="shared" si="24"/>
        <v>0</v>
      </c>
      <c r="AJ56" s="5">
        <f t="shared" si="24"/>
        <v>0</v>
      </c>
      <c r="AK56" s="5">
        <f t="shared" si="24"/>
        <v>0</v>
      </c>
      <c r="AL56" s="5">
        <f t="shared" si="24"/>
        <v>2.2549923195084487E-3</v>
      </c>
      <c r="AM56" s="5">
        <f t="shared" si="24"/>
        <v>0</v>
      </c>
      <c r="AN56" s="5">
        <f t="shared" si="24"/>
        <v>0</v>
      </c>
      <c r="AO56" s="5">
        <f t="shared" si="24"/>
        <v>0</v>
      </c>
      <c r="AP56" s="5">
        <f t="shared" si="24"/>
        <v>0</v>
      </c>
      <c r="AQ56" s="5">
        <f t="shared" si="24"/>
        <v>0</v>
      </c>
      <c r="AR56" s="5">
        <f t="shared" si="24"/>
        <v>2.8583717357910907E-2</v>
      </c>
      <c r="AS56" s="5">
        <f t="shared" si="24"/>
        <v>0</v>
      </c>
      <c r="AT56" s="5">
        <f t="shared" si="24"/>
        <v>0</v>
      </c>
      <c r="AU56" s="5">
        <f t="shared" si="22"/>
        <v>1.7167434715821812E-3</v>
      </c>
      <c r="AV56" s="5">
        <f t="shared" si="19"/>
        <v>0</v>
      </c>
      <c r="AW56" s="5">
        <f t="shared" si="19"/>
        <v>0.15415176651305684</v>
      </c>
      <c r="AY56" s="7">
        <f t="shared" si="25"/>
        <v>5.910491001576248</v>
      </c>
      <c r="AZ56" s="7">
        <f t="shared" si="25"/>
        <v>3.0689276116820721</v>
      </c>
      <c r="BA56" s="7">
        <f t="shared" si="25"/>
        <v>2.5622928644564746</v>
      </c>
      <c r="BB56" s="7">
        <f t="shared" si="25"/>
        <v>0.1</v>
      </c>
      <c r="BC56" s="7">
        <f t="shared" si="25"/>
        <v>0.1</v>
      </c>
      <c r="BD56" s="7">
        <f t="shared" si="25"/>
        <v>0.1</v>
      </c>
      <c r="BE56" s="7">
        <f t="shared" si="25"/>
        <v>3.2636360685881081</v>
      </c>
      <c r="BF56" s="7">
        <f t="shared" si="25"/>
        <v>0.1</v>
      </c>
      <c r="BG56" s="7">
        <f t="shared" si="25"/>
        <v>0.1</v>
      </c>
      <c r="BH56" s="7">
        <f t="shared" si="25"/>
        <v>0.1</v>
      </c>
      <c r="BI56" s="7">
        <f t="shared" si="25"/>
        <v>0.1</v>
      </c>
      <c r="BJ56" s="7">
        <f t="shared" si="25"/>
        <v>0.1</v>
      </c>
      <c r="BK56" s="7">
        <f t="shared" si="25"/>
        <v>4.3666097103924297</v>
      </c>
      <c r="BL56" s="7">
        <f t="shared" si="25"/>
        <v>0.1</v>
      </c>
      <c r="BM56" s="7">
        <f t="shared" si="25"/>
        <v>0.1</v>
      </c>
      <c r="BN56" s="7">
        <f t="shared" si="25"/>
        <v>3.1451964061141817</v>
      </c>
      <c r="BO56" s="7">
        <f t="shared" si="23"/>
        <v>0.1</v>
      </c>
      <c r="BP56" s="7">
        <f t="shared" si="23"/>
        <v>5.0984395074955833</v>
      </c>
    </row>
    <row r="57" spans="1:68" x14ac:dyDescent="0.25">
      <c r="A57" s="18"/>
      <c r="B57" s="57">
        <v>217</v>
      </c>
      <c r="C57" s="19" t="s">
        <v>87</v>
      </c>
      <c r="D57" s="19" t="s">
        <v>54</v>
      </c>
      <c r="E57" s="19">
        <v>23</v>
      </c>
      <c r="F57" s="19" t="s">
        <v>77</v>
      </c>
      <c r="G57" s="19" t="s">
        <v>38</v>
      </c>
      <c r="H57" s="19">
        <v>2</v>
      </c>
      <c r="I57" s="19">
        <v>0</v>
      </c>
      <c r="J57" s="19">
        <v>0</v>
      </c>
      <c r="K57" s="19">
        <v>0</v>
      </c>
      <c r="L57" s="29"/>
      <c r="M57" s="58">
        <v>3531700</v>
      </c>
      <c r="N57" s="58">
        <v>11182</v>
      </c>
      <c r="O57" s="58">
        <v>823</v>
      </c>
      <c r="P57" s="58">
        <v>728</v>
      </c>
      <c r="Q57" s="58">
        <v>2303</v>
      </c>
      <c r="R57" s="58">
        <v>0</v>
      </c>
      <c r="S57" s="58">
        <v>1280</v>
      </c>
      <c r="T57" s="58">
        <v>0</v>
      </c>
      <c r="U57" s="58">
        <v>0</v>
      </c>
      <c r="V57" s="58">
        <v>0</v>
      </c>
      <c r="W57" s="58">
        <v>847</v>
      </c>
      <c r="X57" s="58">
        <v>0</v>
      </c>
      <c r="Y57" s="58">
        <v>228984</v>
      </c>
      <c r="Z57" s="58">
        <v>0</v>
      </c>
      <c r="AA57" s="58">
        <v>0</v>
      </c>
      <c r="AB57" s="58">
        <v>76991</v>
      </c>
      <c r="AC57" s="58">
        <v>0</v>
      </c>
      <c r="AD57" s="58">
        <v>865559</v>
      </c>
      <c r="AE57" s="29"/>
      <c r="AF57" s="5">
        <f t="shared" si="24"/>
        <v>1</v>
      </c>
      <c r="AG57" s="5">
        <f t="shared" si="24"/>
        <v>3.1661805929155931E-3</v>
      </c>
      <c r="AH57" s="5">
        <f t="shared" si="24"/>
        <v>2.3303225075742561E-4</v>
      </c>
      <c r="AI57" s="5">
        <f t="shared" si="24"/>
        <v>2.061330237562647E-4</v>
      </c>
      <c r="AJ57" s="5">
        <f t="shared" si="24"/>
        <v>6.5209389245972197E-4</v>
      </c>
      <c r="AK57" s="5">
        <f t="shared" si="24"/>
        <v>0</v>
      </c>
      <c r="AL57" s="5">
        <f t="shared" si="24"/>
        <v>3.6243169012090495E-4</v>
      </c>
      <c r="AM57" s="5">
        <f t="shared" si="24"/>
        <v>0</v>
      </c>
      <c r="AN57" s="5">
        <f t="shared" si="24"/>
        <v>0</v>
      </c>
      <c r="AO57" s="5">
        <f t="shared" si="24"/>
        <v>0</v>
      </c>
      <c r="AP57" s="5">
        <f t="shared" si="24"/>
        <v>2.3982784494719258E-4</v>
      </c>
      <c r="AQ57" s="5">
        <f t="shared" si="24"/>
        <v>0</v>
      </c>
      <c r="AR57" s="5">
        <f t="shared" si="24"/>
        <v>6.4836764164566643E-2</v>
      </c>
      <c r="AS57" s="5">
        <f t="shared" si="24"/>
        <v>0</v>
      </c>
      <c r="AT57" s="5">
        <f t="shared" si="24"/>
        <v>0</v>
      </c>
      <c r="AU57" s="5">
        <f t="shared" si="22"/>
        <v>2.1799983011014525E-2</v>
      </c>
      <c r="AV57" s="5">
        <f t="shared" si="19"/>
        <v>0</v>
      </c>
      <c r="AW57" s="5">
        <f t="shared" si="19"/>
        <v>0.24508282130418779</v>
      </c>
      <c r="AY57" s="7">
        <f t="shared" si="25"/>
        <v>6.5479838053590758</v>
      </c>
      <c r="AZ57" s="7">
        <f t="shared" si="25"/>
        <v>4.048519487922654</v>
      </c>
      <c r="BA57" s="7">
        <f t="shared" si="25"/>
        <v>2.9153998352122699</v>
      </c>
      <c r="BB57" s="7">
        <f t="shared" si="25"/>
        <v>2.8621313793130372</v>
      </c>
      <c r="BC57" s="7">
        <f t="shared" si="25"/>
        <v>3.3622939379642309</v>
      </c>
      <c r="BD57" s="7">
        <f t="shared" si="25"/>
        <v>0.1</v>
      </c>
      <c r="BE57" s="7">
        <f t="shared" si="25"/>
        <v>3.1072099696478683</v>
      </c>
      <c r="BF57" s="7">
        <f t="shared" si="25"/>
        <v>0.1</v>
      </c>
      <c r="BG57" s="7">
        <f t="shared" si="25"/>
        <v>0.1</v>
      </c>
      <c r="BH57" s="7">
        <f t="shared" si="25"/>
        <v>0.1</v>
      </c>
      <c r="BI57" s="7">
        <f t="shared" si="25"/>
        <v>2.9278834103307068</v>
      </c>
      <c r="BJ57" s="7">
        <f t="shared" si="25"/>
        <v>0.1</v>
      </c>
      <c r="BK57" s="7">
        <f t="shared" si="25"/>
        <v>5.359805137560536</v>
      </c>
      <c r="BL57" s="7">
        <f t="shared" si="25"/>
        <v>0.1</v>
      </c>
      <c r="BM57" s="7">
        <f t="shared" si="25"/>
        <v>0.1</v>
      </c>
      <c r="BN57" s="7">
        <f t="shared" si="25"/>
        <v>4.886439960512968</v>
      </c>
      <c r="BO57" s="7">
        <f t="shared" si="23"/>
        <v>0.1</v>
      </c>
      <c r="BP57" s="7">
        <f t="shared" si="23"/>
        <v>5.937296676487688</v>
      </c>
    </row>
    <row r="58" spans="1:68" x14ac:dyDescent="0.25">
      <c r="A58" s="18"/>
      <c r="B58" s="57">
        <v>220</v>
      </c>
      <c r="C58" s="19" t="s">
        <v>88</v>
      </c>
      <c r="D58" s="19" t="s">
        <v>128</v>
      </c>
      <c r="E58" s="19">
        <v>27</v>
      </c>
      <c r="F58" s="19" t="s">
        <v>77</v>
      </c>
      <c r="G58" s="19" t="s">
        <v>38</v>
      </c>
      <c r="H58" s="19">
        <v>2</v>
      </c>
      <c r="I58" s="19">
        <v>0</v>
      </c>
      <c r="J58" s="19">
        <v>0</v>
      </c>
      <c r="K58" s="19">
        <v>0</v>
      </c>
      <c r="L58" s="29"/>
      <c r="M58" s="58">
        <v>1961466</v>
      </c>
      <c r="N58" s="58">
        <v>0</v>
      </c>
      <c r="O58" s="58">
        <v>0</v>
      </c>
      <c r="P58" s="58">
        <v>0</v>
      </c>
      <c r="Q58" s="58">
        <v>5939</v>
      </c>
      <c r="R58" s="58">
        <v>16958</v>
      </c>
      <c r="S58" s="58">
        <v>16184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81189</v>
      </c>
      <c r="Z58" s="58">
        <v>47824</v>
      </c>
      <c r="AA58" s="58">
        <v>0</v>
      </c>
      <c r="AB58" s="58">
        <v>4823</v>
      </c>
      <c r="AC58" s="58">
        <v>0</v>
      </c>
      <c r="AD58" s="58">
        <v>455473</v>
      </c>
      <c r="AE58" s="29"/>
      <c r="AF58" s="5">
        <f t="shared" si="24"/>
        <v>1</v>
      </c>
      <c r="AG58" s="5">
        <f t="shared" si="24"/>
        <v>0</v>
      </c>
      <c r="AH58" s="5">
        <f t="shared" si="24"/>
        <v>0</v>
      </c>
      <c r="AI58" s="5">
        <f t="shared" si="24"/>
        <v>0</v>
      </c>
      <c r="AJ58" s="5">
        <f t="shared" si="24"/>
        <v>3.0278373420696563E-3</v>
      </c>
      <c r="AK58" s="5">
        <f t="shared" si="24"/>
        <v>8.645574279645938E-3</v>
      </c>
      <c r="AL58" s="5">
        <f t="shared" si="24"/>
        <v>8.250971467259692E-3</v>
      </c>
      <c r="AM58" s="5">
        <f t="shared" si="24"/>
        <v>0</v>
      </c>
      <c r="AN58" s="5">
        <f t="shared" si="24"/>
        <v>0</v>
      </c>
      <c r="AO58" s="5">
        <f t="shared" si="24"/>
        <v>0</v>
      </c>
      <c r="AP58" s="5">
        <f t="shared" si="24"/>
        <v>0</v>
      </c>
      <c r="AQ58" s="5">
        <f t="shared" si="24"/>
        <v>0</v>
      </c>
      <c r="AR58" s="5">
        <f t="shared" si="24"/>
        <v>4.1391999657399106E-2</v>
      </c>
      <c r="AS58" s="5">
        <f t="shared" si="24"/>
        <v>2.4381763436123798E-2</v>
      </c>
      <c r="AT58" s="5">
        <f t="shared" si="24"/>
        <v>0</v>
      </c>
      <c r="AU58" s="5">
        <f t="shared" si="22"/>
        <v>2.4588751474662321E-3</v>
      </c>
      <c r="AV58" s="5">
        <f t="shared" si="19"/>
        <v>0</v>
      </c>
      <c r="AW58" s="5">
        <f t="shared" si="19"/>
        <v>0.2322104996976751</v>
      </c>
      <c r="AY58" s="7">
        <f t="shared" si="25"/>
        <v>6.292580784481685</v>
      </c>
      <c r="AZ58" s="7">
        <f t="shared" si="25"/>
        <v>0.1</v>
      </c>
      <c r="BA58" s="7">
        <f t="shared" si="25"/>
        <v>0.1</v>
      </c>
      <c r="BB58" s="7">
        <f t="shared" si="25"/>
        <v>0.1</v>
      </c>
      <c r="BC58" s="7">
        <f t="shared" si="25"/>
        <v>3.7737133252770216</v>
      </c>
      <c r="BD58" s="7">
        <f t="shared" si="25"/>
        <v>4.2293746309288434</v>
      </c>
      <c r="BE58" s="7">
        <f t="shared" si="25"/>
        <v>4.209085869762748</v>
      </c>
      <c r="BF58" s="7">
        <f t="shared" si="25"/>
        <v>0.1</v>
      </c>
      <c r="BG58" s="7">
        <f t="shared" si="25"/>
        <v>0.1</v>
      </c>
      <c r="BH58" s="7">
        <f t="shared" si="25"/>
        <v>0.1</v>
      </c>
      <c r="BI58" s="7">
        <f t="shared" si="25"/>
        <v>0.1</v>
      </c>
      <c r="BJ58" s="7">
        <f t="shared" si="25"/>
        <v>0.1</v>
      </c>
      <c r="BK58" s="7">
        <f t="shared" si="25"/>
        <v>4.9094971922595052</v>
      </c>
      <c r="BL58" s="7">
        <f t="shared" si="25"/>
        <v>4.6796458976952051</v>
      </c>
      <c r="BM58" s="7">
        <f t="shared" si="25"/>
        <v>0.1</v>
      </c>
      <c r="BN58" s="7">
        <f t="shared" si="25"/>
        <v>3.6833172619218826</v>
      </c>
      <c r="BO58" s="7">
        <f t="shared" si="23"/>
        <v>0.1</v>
      </c>
      <c r="BP58" s="7">
        <f t="shared" si="23"/>
        <v>5.6584626375141633</v>
      </c>
    </row>
    <row r="59" spans="1:68" x14ac:dyDescent="0.25">
      <c r="A59" s="18"/>
      <c r="B59" s="57">
        <v>221</v>
      </c>
      <c r="C59" s="19" t="s">
        <v>89</v>
      </c>
      <c r="D59" s="19" t="s">
        <v>54</v>
      </c>
      <c r="E59" s="19">
        <v>23</v>
      </c>
      <c r="F59" s="19" t="s">
        <v>90</v>
      </c>
      <c r="G59" s="19" t="s">
        <v>91</v>
      </c>
      <c r="H59" s="19">
        <v>4</v>
      </c>
      <c r="I59" s="19">
        <v>0</v>
      </c>
      <c r="J59" s="19">
        <v>0</v>
      </c>
      <c r="K59" s="19">
        <v>1</v>
      </c>
      <c r="L59" s="29"/>
      <c r="M59" s="58">
        <v>2814183</v>
      </c>
      <c r="N59" s="58">
        <v>0</v>
      </c>
      <c r="O59" s="58">
        <v>699</v>
      </c>
      <c r="P59" s="58">
        <v>816</v>
      </c>
      <c r="Q59" s="58">
        <v>3875</v>
      </c>
      <c r="R59" s="58">
        <v>41500</v>
      </c>
      <c r="S59" s="58">
        <v>34469</v>
      </c>
      <c r="T59" s="58">
        <v>0</v>
      </c>
      <c r="U59" s="58">
        <v>4353</v>
      </c>
      <c r="V59" s="58">
        <v>0</v>
      </c>
      <c r="W59" s="58">
        <v>1683</v>
      </c>
      <c r="X59" s="58">
        <v>0</v>
      </c>
      <c r="Y59" s="58">
        <v>116915</v>
      </c>
      <c r="Z59" s="58">
        <v>11225</v>
      </c>
      <c r="AA59" s="58">
        <v>0</v>
      </c>
      <c r="AB59" s="58">
        <v>0</v>
      </c>
      <c r="AC59" s="58">
        <v>0</v>
      </c>
      <c r="AD59" s="58">
        <v>1102651</v>
      </c>
      <c r="AE59" s="29"/>
      <c r="AF59" s="5">
        <f t="shared" si="24"/>
        <v>1</v>
      </c>
      <c r="AG59" s="5">
        <f t="shared" si="24"/>
        <v>0</v>
      </c>
      <c r="AH59" s="5">
        <f t="shared" si="24"/>
        <v>2.4838469992889586E-4</v>
      </c>
      <c r="AI59" s="5">
        <f t="shared" si="24"/>
        <v>2.8995982137622182E-4</v>
      </c>
      <c r="AJ59" s="5">
        <f t="shared" si="24"/>
        <v>1.3769538086187004E-3</v>
      </c>
      <c r="AK59" s="5">
        <f t="shared" si="24"/>
        <v>1.474673111165834E-2</v>
      </c>
      <c r="AL59" s="5">
        <f t="shared" si="24"/>
        <v>1.2248315052716899E-2</v>
      </c>
      <c r="AM59" s="5">
        <f t="shared" si="24"/>
        <v>0</v>
      </c>
      <c r="AN59" s="5">
        <f t="shared" si="24"/>
        <v>1.5468077235915362E-3</v>
      </c>
      <c r="AO59" s="5">
        <f t="shared" si="24"/>
        <v>0</v>
      </c>
      <c r="AP59" s="5">
        <f t="shared" si="24"/>
        <v>5.9804213158845749E-4</v>
      </c>
      <c r="AQ59" s="5">
        <f t="shared" si="24"/>
        <v>0</v>
      </c>
      <c r="AR59" s="5">
        <f t="shared" si="24"/>
        <v>4.1544917299265897E-2</v>
      </c>
      <c r="AS59" s="5">
        <f t="shared" si="24"/>
        <v>3.9887242585148162E-3</v>
      </c>
      <c r="AT59" s="5">
        <f t="shared" si="24"/>
        <v>0</v>
      </c>
      <c r="AU59" s="5">
        <f t="shared" si="22"/>
        <v>0</v>
      </c>
      <c r="AV59" s="5">
        <f t="shared" si="19"/>
        <v>0</v>
      </c>
      <c r="AW59" s="5">
        <f t="shared" si="19"/>
        <v>0.39181922426508864</v>
      </c>
      <c r="AY59" s="7">
        <f t="shared" si="25"/>
        <v>6.4493523352117554</v>
      </c>
      <c r="AZ59" s="7">
        <f t="shared" si="25"/>
        <v>0.1</v>
      </c>
      <c r="BA59" s="7">
        <f t="shared" si="25"/>
        <v>2.8444771757456815</v>
      </c>
      <c r="BB59" s="7">
        <f t="shared" si="25"/>
        <v>2.9116901587538613</v>
      </c>
      <c r="BC59" s="7">
        <f t="shared" si="25"/>
        <v>3.5882717068423289</v>
      </c>
      <c r="BD59" s="7">
        <f t="shared" si="25"/>
        <v>4.6180480967120925</v>
      </c>
      <c r="BE59" s="7">
        <f t="shared" si="25"/>
        <v>4.5374286840235083</v>
      </c>
      <c r="BF59" s="7">
        <f t="shared" si="25"/>
        <v>0.1</v>
      </c>
      <c r="BG59" s="7">
        <f t="shared" si="25"/>
        <v>3.6387886671573981</v>
      </c>
      <c r="BH59" s="7">
        <f t="shared" si="25"/>
        <v>0.1</v>
      </c>
      <c r="BI59" s="7">
        <f t="shared" si="25"/>
        <v>3.2260841159758238</v>
      </c>
      <c r="BJ59" s="7">
        <f t="shared" si="25"/>
        <v>0.1</v>
      </c>
      <c r="BK59" s="7">
        <f t="shared" si="25"/>
        <v>5.0678702339960253</v>
      </c>
      <c r="BL59" s="7">
        <f t="shared" si="25"/>
        <v>4.0501863496753607</v>
      </c>
      <c r="BM59" s="7">
        <f t="shared" si="25"/>
        <v>0.1</v>
      </c>
      <c r="BN59" s="7">
        <f t="shared" si="25"/>
        <v>0.1</v>
      </c>
      <c r="BO59" s="7">
        <f t="shared" si="23"/>
        <v>0.1</v>
      </c>
      <c r="BP59" s="7">
        <f t="shared" si="23"/>
        <v>6.0424380756694145</v>
      </c>
    </row>
    <row r="60" spans="1:68" x14ac:dyDescent="0.25">
      <c r="A60" s="18"/>
      <c r="B60" s="57">
        <v>222</v>
      </c>
      <c r="C60" s="19" t="s">
        <v>92</v>
      </c>
      <c r="D60" s="19" t="s">
        <v>128</v>
      </c>
      <c r="E60" s="19">
        <v>23</v>
      </c>
      <c r="F60" s="19" t="s">
        <v>77</v>
      </c>
      <c r="G60" s="19" t="s">
        <v>38</v>
      </c>
      <c r="H60" s="19">
        <v>2</v>
      </c>
      <c r="I60" s="19">
        <v>0</v>
      </c>
      <c r="J60" s="19">
        <v>0</v>
      </c>
      <c r="K60" s="19">
        <v>0</v>
      </c>
      <c r="L60" s="29"/>
      <c r="M60" s="58">
        <v>336040</v>
      </c>
      <c r="N60" s="58">
        <v>0</v>
      </c>
      <c r="O60" s="58">
        <v>257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3185</v>
      </c>
      <c r="Z60" s="58">
        <v>14632</v>
      </c>
      <c r="AA60" s="58">
        <v>0</v>
      </c>
      <c r="AB60" s="58">
        <v>1143</v>
      </c>
      <c r="AC60" s="58">
        <v>0</v>
      </c>
      <c r="AD60" s="58">
        <v>67389</v>
      </c>
      <c r="AE60" s="29"/>
      <c r="AF60" s="5">
        <f t="shared" si="24"/>
        <v>1</v>
      </c>
      <c r="AG60" s="5">
        <f t="shared" si="24"/>
        <v>0</v>
      </c>
      <c r="AH60" s="5">
        <f t="shared" si="24"/>
        <v>7.6478990596357574E-4</v>
      </c>
      <c r="AI60" s="5">
        <f t="shared" si="24"/>
        <v>0</v>
      </c>
      <c r="AJ60" s="5">
        <f t="shared" si="24"/>
        <v>0</v>
      </c>
      <c r="AK60" s="5">
        <f t="shared" si="24"/>
        <v>0</v>
      </c>
      <c r="AL60" s="5">
        <f t="shared" si="24"/>
        <v>0</v>
      </c>
      <c r="AM60" s="5">
        <f t="shared" si="24"/>
        <v>0</v>
      </c>
      <c r="AN60" s="5">
        <f t="shared" si="24"/>
        <v>0</v>
      </c>
      <c r="AO60" s="5">
        <f t="shared" si="24"/>
        <v>0</v>
      </c>
      <c r="AP60" s="5">
        <f t="shared" si="24"/>
        <v>0</v>
      </c>
      <c r="AQ60" s="5">
        <f t="shared" si="24"/>
        <v>0</v>
      </c>
      <c r="AR60" s="5">
        <f t="shared" si="24"/>
        <v>9.4780383287703853E-3</v>
      </c>
      <c r="AS60" s="5">
        <f t="shared" si="24"/>
        <v>4.3542435424354244E-2</v>
      </c>
      <c r="AT60" s="5">
        <f t="shared" si="24"/>
        <v>0</v>
      </c>
      <c r="AU60" s="5">
        <f t="shared" si="22"/>
        <v>3.4013807880014283E-3</v>
      </c>
      <c r="AV60" s="5">
        <f t="shared" si="19"/>
        <v>0</v>
      </c>
      <c r="AW60" s="5">
        <f t="shared" si="19"/>
        <v>0.20053862635400549</v>
      </c>
      <c r="AY60" s="7">
        <f t="shared" si="25"/>
        <v>5.526390976036641</v>
      </c>
      <c r="AZ60" s="7">
        <f t="shared" si="25"/>
        <v>0.1</v>
      </c>
      <c r="BA60" s="7">
        <f t="shared" si="25"/>
        <v>2.4099331233312946</v>
      </c>
      <c r="BB60" s="7">
        <f t="shared" si="25"/>
        <v>0.1</v>
      </c>
      <c r="BC60" s="7">
        <f t="shared" si="25"/>
        <v>0.1</v>
      </c>
      <c r="BD60" s="7">
        <f t="shared" si="25"/>
        <v>0.1</v>
      </c>
      <c r="BE60" s="7">
        <f t="shared" si="25"/>
        <v>0.1</v>
      </c>
      <c r="BF60" s="7">
        <f t="shared" si="25"/>
        <v>0.1</v>
      </c>
      <c r="BG60" s="7">
        <f t="shared" si="25"/>
        <v>0.1</v>
      </c>
      <c r="BH60" s="7">
        <f t="shared" si="25"/>
        <v>0.1</v>
      </c>
      <c r="BI60" s="7">
        <f t="shared" si="25"/>
        <v>0.1</v>
      </c>
      <c r="BJ60" s="7">
        <f t="shared" si="25"/>
        <v>0.1</v>
      </c>
      <c r="BK60" s="7">
        <f t="shared" si="25"/>
        <v>3.5031094366713691</v>
      </c>
      <c r="BL60" s="7">
        <f t="shared" si="25"/>
        <v>4.1653036924683606</v>
      </c>
      <c r="BM60" s="7">
        <f t="shared" si="25"/>
        <v>0.1</v>
      </c>
      <c r="BN60" s="7">
        <f t="shared" si="25"/>
        <v>3.0580462303952816</v>
      </c>
      <c r="BO60" s="7">
        <f t="shared" si="23"/>
        <v>0.1</v>
      </c>
      <c r="BP60" s="7">
        <f t="shared" si="23"/>
        <v>4.8285890118294237</v>
      </c>
    </row>
    <row r="61" spans="1:68" x14ac:dyDescent="0.25">
      <c r="A61" s="18"/>
      <c r="B61" s="57">
        <v>223</v>
      </c>
      <c r="C61" s="19" t="s">
        <v>93</v>
      </c>
      <c r="D61" s="19" t="s">
        <v>128</v>
      </c>
      <c r="E61" s="19">
        <v>23</v>
      </c>
      <c r="F61" s="19" t="s">
        <v>77</v>
      </c>
      <c r="G61" s="19" t="s">
        <v>38</v>
      </c>
      <c r="H61" s="19">
        <v>2</v>
      </c>
      <c r="I61" s="19">
        <v>0</v>
      </c>
      <c r="J61" s="19">
        <v>0</v>
      </c>
      <c r="K61" s="19">
        <v>0</v>
      </c>
      <c r="L61" s="29"/>
      <c r="M61" s="58">
        <v>667172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426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5510</v>
      </c>
      <c r="Z61" s="58">
        <v>0</v>
      </c>
      <c r="AA61" s="58">
        <v>0</v>
      </c>
      <c r="AB61" s="58">
        <v>0</v>
      </c>
      <c r="AC61" s="58">
        <v>0</v>
      </c>
      <c r="AD61" s="58">
        <v>203623</v>
      </c>
      <c r="AE61" s="29"/>
      <c r="AF61" s="5">
        <f t="shared" si="24"/>
        <v>1</v>
      </c>
      <c r="AG61" s="5">
        <f t="shared" si="24"/>
        <v>0</v>
      </c>
      <c r="AH61" s="5">
        <f t="shared" si="24"/>
        <v>0</v>
      </c>
      <c r="AI61" s="5">
        <f t="shared" si="24"/>
        <v>0</v>
      </c>
      <c r="AJ61" s="5">
        <f t="shared" si="24"/>
        <v>0</v>
      </c>
      <c r="AK61" s="5">
        <f t="shared" si="24"/>
        <v>0</v>
      </c>
      <c r="AL61" s="5">
        <f t="shared" si="24"/>
        <v>6.3851600486830985E-4</v>
      </c>
      <c r="AM61" s="5">
        <f t="shared" si="24"/>
        <v>0</v>
      </c>
      <c r="AN61" s="5">
        <f t="shared" si="24"/>
        <v>0</v>
      </c>
      <c r="AO61" s="5">
        <f t="shared" si="24"/>
        <v>0</v>
      </c>
      <c r="AP61" s="5">
        <f t="shared" si="24"/>
        <v>0</v>
      </c>
      <c r="AQ61" s="5">
        <f t="shared" si="24"/>
        <v>0</v>
      </c>
      <c r="AR61" s="5">
        <f t="shared" si="24"/>
        <v>8.2587398751746179E-3</v>
      </c>
      <c r="AS61" s="5">
        <f t="shared" si="24"/>
        <v>0</v>
      </c>
      <c r="AT61" s="5">
        <f t="shared" si="24"/>
        <v>0</v>
      </c>
      <c r="AU61" s="5">
        <f t="shared" si="22"/>
        <v>0</v>
      </c>
      <c r="AV61" s="5">
        <f t="shared" si="22"/>
        <v>0</v>
      </c>
      <c r="AW61" s="5">
        <f t="shared" si="22"/>
        <v>0.30520315600774611</v>
      </c>
      <c r="AY61" s="7">
        <f t="shared" si="25"/>
        <v>5.8242378114596258</v>
      </c>
      <c r="AZ61" s="7">
        <f t="shared" si="25"/>
        <v>0.1</v>
      </c>
      <c r="BA61" s="7">
        <f t="shared" si="25"/>
        <v>0.1</v>
      </c>
      <c r="BB61" s="7">
        <f t="shared" si="25"/>
        <v>0.1</v>
      </c>
      <c r="BC61" s="7">
        <f t="shared" si="25"/>
        <v>0.1</v>
      </c>
      <c r="BD61" s="7">
        <f t="shared" si="25"/>
        <v>0.1</v>
      </c>
      <c r="BE61" s="7">
        <f t="shared" si="25"/>
        <v>2.6294095991027189</v>
      </c>
      <c r="BF61" s="7">
        <f t="shared" si="25"/>
        <v>0.1</v>
      </c>
      <c r="BG61" s="7">
        <f t="shared" si="25"/>
        <v>0.1</v>
      </c>
      <c r="BH61" s="7">
        <f t="shared" si="25"/>
        <v>0.1</v>
      </c>
      <c r="BI61" s="7">
        <f t="shared" si="25"/>
        <v>0.1</v>
      </c>
      <c r="BJ61" s="7">
        <f t="shared" si="25"/>
        <v>0.1</v>
      </c>
      <c r="BK61" s="7">
        <f t="shared" si="25"/>
        <v>3.7411515988517849</v>
      </c>
      <c r="BL61" s="7">
        <f t="shared" si="25"/>
        <v>0.1</v>
      </c>
      <c r="BM61" s="7">
        <f t="shared" si="25"/>
        <v>0.1</v>
      </c>
      <c r="BN61" s="7">
        <f t="shared" ref="BN61:BN91" si="26">IF(AB61=0,0.1,LOG10(AB61))</f>
        <v>0.1</v>
      </c>
      <c r="BO61" s="7">
        <f t="shared" si="23"/>
        <v>0.1</v>
      </c>
      <c r="BP61" s="7">
        <f t="shared" si="23"/>
        <v>5.3088268316653471</v>
      </c>
    </row>
    <row r="62" spans="1:68" x14ac:dyDescent="0.25">
      <c r="A62" s="18"/>
      <c r="B62" s="57">
        <v>224</v>
      </c>
      <c r="C62" s="19" t="s">
        <v>94</v>
      </c>
      <c r="D62" s="19" t="s">
        <v>128</v>
      </c>
      <c r="E62" s="19">
        <v>23</v>
      </c>
      <c r="F62" s="19" t="s">
        <v>77</v>
      </c>
      <c r="G62" s="19" t="s">
        <v>38</v>
      </c>
      <c r="H62" s="19">
        <v>3</v>
      </c>
      <c r="I62" s="19">
        <v>0</v>
      </c>
      <c r="J62" s="19">
        <v>0</v>
      </c>
      <c r="K62" s="19">
        <v>0</v>
      </c>
      <c r="L62" s="29"/>
      <c r="M62" s="58">
        <v>662256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621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4645</v>
      </c>
      <c r="Z62" s="58">
        <v>1901</v>
      </c>
      <c r="AA62" s="58">
        <v>0</v>
      </c>
      <c r="AB62" s="58">
        <v>0</v>
      </c>
      <c r="AC62" s="58">
        <v>0</v>
      </c>
      <c r="AD62" s="58">
        <v>14044</v>
      </c>
      <c r="AE62" s="29"/>
      <c r="AF62" s="5">
        <f t="shared" ref="AF62:AU78" si="27">M62/$M62</f>
        <v>1</v>
      </c>
      <c r="AG62" s="5">
        <f t="shared" si="27"/>
        <v>0</v>
      </c>
      <c r="AH62" s="5">
        <f t="shared" si="27"/>
        <v>0</v>
      </c>
      <c r="AI62" s="5">
        <f t="shared" si="27"/>
        <v>0</v>
      </c>
      <c r="AJ62" s="5">
        <f t="shared" si="27"/>
        <v>0</v>
      </c>
      <c r="AK62" s="5">
        <f t="shared" si="27"/>
        <v>0</v>
      </c>
      <c r="AL62" s="5">
        <f t="shared" si="27"/>
        <v>9.3770384866275272E-4</v>
      </c>
      <c r="AM62" s="5">
        <f t="shared" si="27"/>
        <v>0</v>
      </c>
      <c r="AN62" s="5">
        <f t="shared" si="27"/>
        <v>0</v>
      </c>
      <c r="AO62" s="5">
        <f t="shared" si="27"/>
        <v>0</v>
      </c>
      <c r="AP62" s="5">
        <f t="shared" si="27"/>
        <v>0</v>
      </c>
      <c r="AQ62" s="5">
        <f t="shared" si="27"/>
        <v>0</v>
      </c>
      <c r="AR62" s="5">
        <f t="shared" si="27"/>
        <v>7.0139039887898331E-3</v>
      </c>
      <c r="AS62" s="5">
        <f t="shared" si="27"/>
        <v>2.8704911695779274E-3</v>
      </c>
      <c r="AT62" s="5">
        <f t="shared" si="27"/>
        <v>0</v>
      </c>
      <c r="AU62" s="5">
        <f t="shared" si="22"/>
        <v>0</v>
      </c>
      <c r="AV62" s="5">
        <f t="shared" si="22"/>
        <v>0</v>
      </c>
      <c r="AW62" s="5">
        <f t="shared" si="22"/>
        <v>2.1206300886666182E-2</v>
      </c>
      <c r="AY62" s="7">
        <f t="shared" ref="AY62:BM78" si="28">IF(M62=0,0.1,LOG10(M62))</f>
        <v>5.8210259016692874</v>
      </c>
      <c r="AZ62" s="7">
        <f t="shared" si="28"/>
        <v>0.1</v>
      </c>
      <c r="BA62" s="7">
        <f t="shared" si="28"/>
        <v>0.1</v>
      </c>
      <c r="BB62" s="7">
        <f t="shared" si="28"/>
        <v>0.1</v>
      </c>
      <c r="BC62" s="7">
        <f t="shared" si="28"/>
        <v>0.1</v>
      </c>
      <c r="BD62" s="7">
        <f t="shared" si="28"/>
        <v>0.1</v>
      </c>
      <c r="BE62" s="7">
        <f t="shared" si="28"/>
        <v>2.79309160017658</v>
      </c>
      <c r="BF62" s="7">
        <f t="shared" si="28"/>
        <v>0.1</v>
      </c>
      <c r="BG62" s="7">
        <f t="shared" si="28"/>
        <v>0.1</v>
      </c>
      <c r="BH62" s="7">
        <f t="shared" si="28"/>
        <v>0.1</v>
      </c>
      <c r="BI62" s="7">
        <f t="shared" si="28"/>
        <v>0.1</v>
      </c>
      <c r="BJ62" s="7">
        <f t="shared" si="28"/>
        <v>0.1</v>
      </c>
      <c r="BK62" s="7">
        <f t="shared" si="28"/>
        <v>3.6669857183296606</v>
      </c>
      <c r="BL62" s="7">
        <f t="shared" si="28"/>
        <v>3.2789821168654432</v>
      </c>
      <c r="BM62" s="7">
        <f t="shared" si="28"/>
        <v>0.1</v>
      </c>
      <c r="BN62" s="7">
        <f t="shared" si="26"/>
        <v>0.1</v>
      </c>
      <c r="BO62" s="7">
        <f t="shared" si="23"/>
        <v>0.1</v>
      </c>
      <c r="BP62" s="7">
        <f t="shared" si="23"/>
        <v>4.1474908207933137</v>
      </c>
    </row>
    <row r="63" spans="1:68" x14ac:dyDescent="0.25">
      <c r="A63" s="18"/>
      <c r="B63" s="57">
        <v>225</v>
      </c>
      <c r="C63" s="19" t="s">
        <v>95</v>
      </c>
      <c r="D63" s="19" t="s">
        <v>54</v>
      </c>
      <c r="E63" s="19">
        <v>26</v>
      </c>
      <c r="F63" s="19" t="s">
        <v>77</v>
      </c>
      <c r="G63" s="19" t="s">
        <v>38</v>
      </c>
      <c r="H63" s="19">
        <v>3</v>
      </c>
      <c r="I63" s="19">
        <v>0</v>
      </c>
      <c r="J63" s="19">
        <v>0</v>
      </c>
      <c r="K63" s="19">
        <v>0</v>
      </c>
      <c r="L63" s="29"/>
      <c r="M63" s="58">
        <v>1564650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997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13637</v>
      </c>
      <c r="Z63" s="58">
        <v>0</v>
      </c>
      <c r="AA63" s="58">
        <v>0</v>
      </c>
      <c r="AB63" s="58">
        <v>0</v>
      </c>
      <c r="AC63" s="58">
        <v>0</v>
      </c>
      <c r="AD63" s="58">
        <v>311357</v>
      </c>
      <c r="AE63" s="29"/>
      <c r="AF63" s="5">
        <f t="shared" si="27"/>
        <v>1</v>
      </c>
      <c r="AG63" s="5">
        <f t="shared" si="27"/>
        <v>0</v>
      </c>
      <c r="AH63" s="5">
        <f t="shared" si="27"/>
        <v>0</v>
      </c>
      <c r="AI63" s="5">
        <f t="shared" si="27"/>
        <v>0</v>
      </c>
      <c r="AJ63" s="5">
        <f t="shared" si="27"/>
        <v>0</v>
      </c>
      <c r="AK63" s="5">
        <f t="shared" si="27"/>
        <v>0</v>
      </c>
      <c r="AL63" s="5">
        <f t="shared" si="27"/>
        <v>6.3720320838526188E-4</v>
      </c>
      <c r="AM63" s="5">
        <f t="shared" si="27"/>
        <v>0</v>
      </c>
      <c r="AN63" s="5">
        <f t="shared" si="27"/>
        <v>0</v>
      </c>
      <c r="AO63" s="5">
        <f t="shared" si="27"/>
        <v>0</v>
      </c>
      <c r="AP63" s="5">
        <f t="shared" si="27"/>
        <v>0</v>
      </c>
      <c r="AQ63" s="5">
        <f t="shared" si="27"/>
        <v>0</v>
      </c>
      <c r="AR63" s="5">
        <f t="shared" si="27"/>
        <v>8.7156872143929944E-3</v>
      </c>
      <c r="AS63" s="5">
        <f t="shared" si="27"/>
        <v>0</v>
      </c>
      <c r="AT63" s="5">
        <f t="shared" si="27"/>
        <v>0</v>
      </c>
      <c r="AU63" s="5">
        <f t="shared" si="22"/>
        <v>0</v>
      </c>
      <c r="AV63" s="5">
        <f t="shared" si="22"/>
        <v>0</v>
      </c>
      <c r="AW63" s="5">
        <f t="shared" si="22"/>
        <v>0.1989946633432397</v>
      </c>
      <c r="AY63" s="7">
        <f t="shared" si="28"/>
        <v>6.1944172044586026</v>
      </c>
      <c r="AZ63" s="7">
        <f t="shared" si="28"/>
        <v>0.1</v>
      </c>
      <c r="BA63" s="7">
        <f t="shared" si="28"/>
        <v>0.1</v>
      </c>
      <c r="BB63" s="7">
        <f t="shared" si="28"/>
        <v>0.1</v>
      </c>
      <c r="BC63" s="7">
        <f t="shared" si="28"/>
        <v>0.1</v>
      </c>
      <c r="BD63" s="7">
        <f t="shared" si="28"/>
        <v>0.1</v>
      </c>
      <c r="BE63" s="7">
        <f t="shared" si="28"/>
        <v>2.9986951583116559</v>
      </c>
      <c r="BF63" s="7">
        <f t="shared" si="28"/>
        <v>0.1</v>
      </c>
      <c r="BG63" s="7">
        <f t="shared" si="28"/>
        <v>0.1</v>
      </c>
      <c r="BH63" s="7">
        <f t="shared" si="28"/>
        <v>0.1</v>
      </c>
      <c r="BI63" s="7">
        <f t="shared" si="28"/>
        <v>0.1</v>
      </c>
      <c r="BJ63" s="7">
        <f t="shared" si="28"/>
        <v>0.1</v>
      </c>
      <c r="BK63" s="7">
        <f t="shared" si="28"/>
        <v>4.134718840500395</v>
      </c>
      <c r="BL63" s="7">
        <f t="shared" si="28"/>
        <v>0.1</v>
      </c>
      <c r="BM63" s="7">
        <f t="shared" si="28"/>
        <v>0.1</v>
      </c>
      <c r="BN63" s="7">
        <f t="shared" si="26"/>
        <v>0.1</v>
      </c>
      <c r="BO63" s="7">
        <f t="shared" si="23"/>
        <v>0.1</v>
      </c>
      <c r="BP63" s="7">
        <f t="shared" si="23"/>
        <v>5.493258634076045</v>
      </c>
    </row>
    <row r="64" spans="1:68" x14ac:dyDescent="0.25">
      <c r="A64" s="18"/>
      <c r="B64" s="57">
        <v>226</v>
      </c>
      <c r="C64" s="19" t="s">
        <v>96</v>
      </c>
      <c r="D64" s="19" t="s">
        <v>54</v>
      </c>
      <c r="E64" s="19">
        <v>23</v>
      </c>
      <c r="F64" s="19" t="s">
        <v>77</v>
      </c>
      <c r="G64" s="19" t="s">
        <v>38</v>
      </c>
      <c r="H64" s="19">
        <v>3</v>
      </c>
      <c r="I64" s="19">
        <v>0</v>
      </c>
      <c r="J64" s="19">
        <v>0</v>
      </c>
      <c r="K64" s="19">
        <v>0</v>
      </c>
      <c r="L64" s="29"/>
      <c r="M64" s="58">
        <v>315337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1134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8509</v>
      </c>
      <c r="Z64" s="58">
        <v>0</v>
      </c>
      <c r="AA64" s="58">
        <v>0</v>
      </c>
      <c r="AB64" s="58">
        <v>16051</v>
      </c>
      <c r="AC64" s="58">
        <v>0</v>
      </c>
      <c r="AD64" s="58">
        <v>22164</v>
      </c>
      <c r="AE64" s="29"/>
      <c r="AF64" s="5">
        <f t="shared" si="27"/>
        <v>1</v>
      </c>
      <c r="AG64" s="5">
        <f t="shared" si="27"/>
        <v>0</v>
      </c>
      <c r="AH64" s="5">
        <f t="shared" si="27"/>
        <v>0</v>
      </c>
      <c r="AI64" s="5">
        <f t="shared" si="27"/>
        <v>0</v>
      </c>
      <c r="AJ64" s="5">
        <f t="shared" si="27"/>
        <v>0</v>
      </c>
      <c r="AK64" s="5">
        <f t="shared" si="27"/>
        <v>0</v>
      </c>
      <c r="AL64" s="5">
        <f t="shared" si="27"/>
        <v>3.5961526874423236E-3</v>
      </c>
      <c r="AM64" s="5">
        <f t="shared" si="27"/>
        <v>0</v>
      </c>
      <c r="AN64" s="5">
        <f t="shared" si="27"/>
        <v>0</v>
      </c>
      <c r="AO64" s="5">
        <f t="shared" si="27"/>
        <v>0</v>
      </c>
      <c r="AP64" s="5">
        <f t="shared" si="27"/>
        <v>0</v>
      </c>
      <c r="AQ64" s="5">
        <f t="shared" si="27"/>
        <v>0</v>
      </c>
      <c r="AR64" s="5">
        <f t="shared" si="27"/>
        <v>2.698382999774844E-2</v>
      </c>
      <c r="AS64" s="5">
        <f t="shared" si="27"/>
        <v>0</v>
      </c>
      <c r="AT64" s="5">
        <f t="shared" si="27"/>
        <v>0</v>
      </c>
      <c r="AU64" s="5">
        <f t="shared" si="22"/>
        <v>5.0901099458674368E-2</v>
      </c>
      <c r="AV64" s="5">
        <f t="shared" si="22"/>
        <v>0</v>
      </c>
      <c r="AW64" s="5">
        <f t="shared" si="22"/>
        <v>7.0286709139745732E-2</v>
      </c>
      <c r="AY64" s="7">
        <f t="shared" si="28"/>
        <v>5.4987749315886063</v>
      </c>
      <c r="AZ64" s="7">
        <f t="shared" si="28"/>
        <v>0.1</v>
      </c>
      <c r="BA64" s="7">
        <f t="shared" si="28"/>
        <v>0.1</v>
      </c>
      <c r="BB64" s="7">
        <f t="shared" si="28"/>
        <v>0.1</v>
      </c>
      <c r="BC64" s="7">
        <f t="shared" si="28"/>
        <v>0.1</v>
      </c>
      <c r="BD64" s="7">
        <f t="shared" si="28"/>
        <v>0.1</v>
      </c>
      <c r="BE64" s="7">
        <f t="shared" si="28"/>
        <v>3.0546130545568877</v>
      </c>
      <c r="BF64" s="7">
        <f t="shared" si="28"/>
        <v>0.1</v>
      </c>
      <c r="BG64" s="7">
        <f t="shared" si="28"/>
        <v>0.1</v>
      </c>
      <c r="BH64" s="7">
        <f t="shared" si="28"/>
        <v>0.1</v>
      </c>
      <c r="BI64" s="7">
        <f t="shared" si="28"/>
        <v>0.1</v>
      </c>
      <c r="BJ64" s="7">
        <f t="shared" si="28"/>
        <v>0.1</v>
      </c>
      <c r="BK64" s="7">
        <f t="shared" si="28"/>
        <v>3.9298785236567833</v>
      </c>
      <c r="BL64" s="7">
        <f t="shared" si="28"/>
        <v>0.1</v>
      </c>
      <c r="BM64" s="7">
        <f t="shared" si="28"/>
        <v>0.1</v>
      </c>
      <c r="BN64" s="7">
        <f t="shared" si="26"/>
        <v>4.2055020947441957</v>
      </c>
      <c r="BO64" s="7">
        <f t="shared" si="23"/>
        <v>0.1</v>
      </c>
      <c r="BP64" s="7">
        <f t="shared" si="23"/>
        <v>4.3456481414878665</v>
      </c>
    </row>
    <row r="65" spans="1:68" x14ac:dyDescent="0.25">
      <c r="A65" s="18"/>
      <c r="B65" s="57">
        <v>227</v>
      </c>
      <c r="C65" s="19" t="s">
        <v>97</v>
      </c>
      <c r="D65" s="19" t="s">
        <v>128</v>
      </c>
      <c r="E65" s="19">
        <v>23</v>
      </c>
      <c r="F65" s="19" t="s">
        <v>77</v>
      </c>
      <c r="G65" s="19" t="s">
        <v>38</v>
      </c>
      <c r="H65" s="19">
        <v>2</v>
      </c>
      <c r="I65" s="19">
        <v>0</v>
      </c>
      <c r="J65" s="19">
        <v>0</v>
      </c>
      <c r="K65" s="19">
        <v>0</v>
      </c>
      <c r="L65" s="29"/>
      <c r="M65" s="58">
        <v>575786</v>
      </c>
      <c r="N65" s="58">
        <v>6455</v>
      </c>
      <c r="O65" s="58">
        <v>922</v>
      </c>
      <c r="P65" s="58">
        <v>0</v>
      </c>
      <c r="Q65" s="58">
        <v>0</v>
      </c>
      <c r="R65" s="58">
        <v>20398</v>
      </c>
      <c r="S65" s="58">
        <v>2425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887</v>
      </c>
      <c r="Z65" s="58">
        <v>0</v>
      </c>
      <c r="AA65" s="58">
        <v>0</v>
      </c>
      <c r="AB65" s="58">
        <v>0</v>
      </c>
      <c r="AC65" s="58">
        <v>0</v>
      </c>
      <c r="AD65" s="58">
        <v>6287</v>
      </c>
      <c r="AE65" s="29"/>
      <c r="AF65" s="5">
        <f t="shared" si="27"/>
        <v>1</v>
      </c>
      <c r="AG65" s="5">
        <f t="shared" si="27"/>
        <v>1.1210762331838564E-2</v>
      </c>
      <c r="AH65" s="5">
        <f t="shared" si="27"/>
        <v>1.6012893679248888E-3</v>
      </c>
      <c r="AI65" s="5">
        <f t="shared" si="27"/>
        <v>0</v>
      </c>
      <c r="AJ65" s="5">
        <f t="shared" si="27"/>
        <v>0</v>
      </c>
      <c r="AK65" s="5">
        <f t="shared" si="27"/>
        <v>3.5426356319882737E-2</v>
      </c>
      <c r="AL65" s="5">
        <f t="shared" si="27"/>
        <v>4.2116341835334659E-3</v>
      </c>
      <c r="AM65" s="5">
        <f t="shared" si="27"/>
        <v>0</v>
      </c>
      <c r="AN65" s="5">
        <f t="shared" si="27"/>
        <v>0</v>
      </c>
      <c r="AO65" s="5">
        <f t="shared" si="27"/>
        <v>0</v>
      </c>
      <c r="AP65" s="5">
        <f t="shared" si="27"/>
        <v>0</v>
      </c>
      <c r="AQ65" s="5">
        <f t="shared" si="27"/>
        <v>0</v>
      </c>
      <c r="AR65" s="5">
        <f t="shared" si="27"/>
        <v>1.5405028951728595E-3</v>
      </c>
      <c r="AS65" s="5">
        <f t="shared" si="27"/>
        <v>0</v>
      </c>
      <c r="AT65" s="5">
        <f t="shared" si="27"/>
        <v>0</v>
      </c>
      <c r="AU65" s="5">
        <f t="shared" si="22"/>
        <v>0</v>
      </c>
      <c r="AV65" s="5">
        <f t="shared" si="22"/>
        <v>0</v>
      </c>
      <c r="AW65" s="5">
        <f t="shared" si="22"/>
        <v>1.0918987262628825E-2</v>
      </c>
      <c r="AY65" s="7">
        <f t="shared" si="28"/>
        <v>5.7602611009785623</v>
      </c>
      <c r="AZ65" s="7">
        <f t="shared" si="28"/>
        <v>3.8098962466024391</v>
      </c>
      <c r="BA65" s="7">
        <f t="shared" si="28"/>
        <v>2.9647309210536292</v>
      </c>
      <c r="BB65" s="7">
        <f t="shared" si="28"/>
        <v>0.1</v>
      </c>
      <c r="BC65" s="7">
        <f t="shared" si="28"/>
        <v>0.1</v>
      </c>
      <c r="BD65" s="7">
        <f t="shared" si="28"/>
        <v>4.3095875874482283</v>
      </c>
      <c r="BE65" s="7">
        <f t="shared" si="28"/>
        <v>3.3847117429382823</v>
      </c>
      <c r="BF65" s="7">
        <f t="shared" si="28"/>
        <v>0.1</v>
      </c>
      <c r="BG65" s="7">
        <f t="shared" si="28"/>
        <v>0.1</v>
      </c>
      <c r="BH65" s="7">
        <f t="shared" si="28"/>
        <v>0.1</v>
      </c>
      <c r="BI65" s="7">
        <f t="shared" si="28"/>
        <v>0.1</v>
      </c>
      <c r="BJ65" s="7">
        <f t="shared" si="28"/>
        <v>0.1</v>
      </c>
      <c r="BK65" s="7">
        <f t="shared" si="28"/>
        <v>2.9479236198317262</v>
      </c>
      <c r="BL65" s="7">
        <f t="shared" si="28"/>
        <v>0.1</v>
      </c>
      <c r="BM65" s="7">
        <f t="shared" si="28"/>
        <v>0.1</v>
      </c>
      <c r="BN65" s="7">
        <f t="shared" si="26"/>
        <v>0.1</v>
      </c>
      <c r="BO65" s="7">
        <f t="shared" si="23"/>
        <v>0.1</v>
      </c>
      <c r="BP65" s="7">
        <f t="shared" si="23"/>
        <v>3.7984434603501875</v>
      </c>
    </row>
    <row r="66" spans="1:68" x14ac:dyDescent="0.25">
      <c r="A66" s="18"/>
      <c r="B66" s="57">
        <v>228</v>
      </c>
      <c r="C66" s="19" t="s">
        <v>98</v>
      </c>
      <c r="D66" s="19" t="s">
        <v>54</v>
      </c>
      <c r="E66" s="19">
        <v>23</v>
      </c>
      <c r="F66" s="19" t="s">
        <v>77</v>
      </c>
      <c r="G66" s="19" t="s">
        <v>38</v>
      </c>
      <c r="H66" s="19">
        <v>3</v>
      </c>
      <c r="I66" s="19">
        <v>0</v>
      </c>
      <c r="J66" s="19">
        <v>0</v>
      </c>
      <c r="K66" s="19">
        <v>0</v>
      </c>
      <c r="L66" s="29"/>
      <c r="M66" s="58">
        <v>175032</v>
      </c>
      <c r="N66" s="58">
        <v>1444</v>
      </c>
      <c r="O66" s="58">
        <v>194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2514</v>
      </c>
      <c r="Z66" s="58">
        <v>303</v>
      </c>
      <c r="AA66" s="58">
        <v>0</v>
      </c>
      <c r="AB66" s="58">
        <v>0</v>
      </c>
      <c r="AC66" s="58">
        <v>0</v>
      </c>
      <c r="AD66" s="58">
        <v>5200</v>
      </c>
      <c r="AE66" s="29"/>
      <c r="AF66" s="5">
        <f t="shared" si="27"/>
        <v>1</v>
      </c>
      <c r="AG66" s="5">
        <f t="shared" si="27"/>
        <v>8.2499200146258968E-3</v>
      </c>
      <c r="AH66" s="5">
        <f t="shared" si="27"/>
        <v>1.108368755427579E-3</v>
      </c>
      <c r="AI66" s="5">
        <f t="shared" si="27"/>
        <v>0</v>
      </c>
      <c r="AJ66" s="5">
        <f t="shared" si="27"/>
        <v>0</v>
      </c>
      <c r="AK66" s="5">
        <f t="shared" si="27"/>
        <v>0</v>
      </c>
      <c r="AL66" s="5">
        <f t="shared" si="27"/>
        <v>0</v>
      </c>
      <c r="AM66" s="5">
        <f t="shared" si="27"/>
        <v>0</v>
      </c>
      <c r="AN66" s="5">
        <f t="shared" si="27"/>
        <v>0</v>
      </c>
      <c r="AO66" s="5">
        <f t="shared" si="27"/>
        <v>0</v>
      </c>
      <c r="AP66" s="5">
        <f t="shared" si="27"/>
        <v>0</v>
      </c>
      <c r="AQ66" s="5">
        <f t="shared" si="27"/>
        <v>0</v>
      </c>
      <c r="AR66" s="5">
        <f t="shared" si="27"/>
        <v>1.4363087892499658E-2</v>
      </c>
      <c r="AS66" s="5">
        <f t="shared" si="27"/>
        <v>1.7311120252296722E-3</v>
      </c>
      <c r="AT66" s="5">
        <f t="shared" si="27"/>
        <v>0</v>
      </c>
      <c r="AU66" s="5">
        <f t="shared" si="22"/>
        <v>0</v>
      </c>
      <c r="AV66" s="5">
        <f t="shared" si="22"/>
        <v>0</v>
      </c>
      <c r="AW66" s="5">
        <f t="shared" si="22"/>
        <v>2.9708853238265002E-2</v>
      </c>
      <c r="AY66" s="7">
        <f t="shared" si="28"/>
        <v>5.2431174552746045</v>
      </c>
      <c r="AZ66" s="7">
        <f t="shared" si="28"/>
        <v>3.1595671932336202</v>
      </c>
      <c r="BA66" s="7">
        <f t="shared" si="28"/>
        <v>2.287801729930226</v>
      </c>
      <c r="BB66" s="7">
        <f t="shared" si="28"/>
        <v>0.1</v>
      </c>
      <c r="BC66" s="7">
        <f t="shared" si="28"/>
        <v>0.1</v>
      </c>
      <c r="BD66" s="7">
        <f t="shared" si="28"/>
        <v>0.1</v>
      </c>
      <c r="BE66" s="7">
        <f t="shared" si="28"/>
        <v>0.1</v>
      </c>
      <c r="BF66" s="7">
        <f t="shared" si="28"/>
        <v>0.1</v>
      </c>
      <c r="BG66" s="7">
        <f t="shared" si="28"/>
        <v>0.1</v>
      </c>
      <c r="BH66" s="7">
        <f t="shared" si="28"/>
        <v>0.1</v>
      </c>
      <c r="BI66" s="7">
        <f t="shared" si="28"/>
        <v>0.1</v>
      </c>
      <c r="BJ66" s="7">
        <f t="shared" si="28"/>
        <v>0.1</v>
      </c>
      <c r="BK66" s="7">
        <f t="shared" si="28"/>
        <v>3.400365273349939</v>
      </c>
      <c r="BL66" s="7">
        <f t="shared" si="28"/>
        <v>2.4814426285023048</v>
      </c>
      <c r="BM66" s="7">
        <f t="shared" si="28"/>
        <v>0.1</v>
      </c>
      <c r="BN66" s="7">
        <f t="shared" si="26"/>
        <v>0.1</v>
      </c>
      <c r="BO66" s="7">
        <f t="shared" si="23"/>
        <v>0.1</v>
      </c>
      <c r="BP66" s="7">
        <f t="shared" si="23"/>
        <v>3.716003343634799</v>
      </c>
    </row>
    <row r="67" spans="1:68" x14ac:dyDescent="0.25">
      <c r="A67" s="18"/>
      <c r="B67" s="57">
        <v>229</v>
      </c>
      <c r="C67" s="19" t="s">
        <v>99</v>
      </c>
      <c r="D67" s="19" t="s">
        <v>54</v>
      </c>
      <c r="E67" s="19">
        <v>23</v>
      </c>
      <c r="F67" s="19" t="s">
        <v>77</v>
      </c>
      <c r="G67" s="19" t="s">
        <v>38</v>
      </c>
      <c r="H67" s="19">
        <v>2</v>
      </c>
      <c r="I67" s="19">
        <v>1</v>
      </c>
      <c r="J67" s="19">
        <v>0</v>
      </c>
      <c r="K67" s="19">
        <v>0</v>
      </c>
      <c r="L67" s="29"/>
      <c r="M67" s="58">
        <v>2347470</v>
      </c>
      <c r="N67" s="58">
        <v>0</v>
      </c>
      <c r="O67" s="58">
        <v>0</v>
      </c>
      <c r="P67" s="58">
        <v>0</v>
      </c>
      <c r="Q67" s="58">
        <v>0</v>
      </c>
      <c r="R67" s="58">
        <v>21213</v>
      </c>
      <c r="S67" s="58">
        <v>18450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37144</v>
      </c>
      <c r="Z67" s="58">
        <v>0</v>
      </c>
      <c r="AA67" s="58">
        <v>0</v>
      </c>
      <c r="AB67" s="58">
        <v>0</v>
      </c>
      <c r="AC67" s="58">
        <v>56302</v>
      </c>
      <c r="AD67" s="58">
        <v>73188</v>
      </c>
      <c r="AE67" s="29"/>
      <c r="AF67" s="5">
        <f t="shared" si="27"/>
        <v>1</v>
      </c>
      <c r="AG67" s="5">
        <f t="shared" si="27"/>
        <v>0</v>
      </c>
      <c r="AH67" s="5">
        <f t="shared" si="27"/>
        <v>0</v>
      </c>
      <c r="AI67" s="5">
        <f t="shared" si="27"/>
        <v>0</v>
      </c>
      <c r="AJ67" s="5">
        <f t="shared" si="27"/>
        <v>0</v>
      </c>
      <c r="AK67" s="5">
        <f t="shared" si="27"/>
        <v>9.0365372081432343E-3</v>
      </c>
      <c r="AL67" s="5">
        <f t="shared" si="27"/>
        <v>7.859525361346471E-3</v>
      </c>
      <c r="AM67" s="5">
        <f t="shared" si="27"/>
        <v>0</v>
      </c>
      <c r="AN67" s="5">
        <f t="shared" si="27"/>
        <v>0</v>
      </c>
      <c r="AO67" s="5">
        <f t="shared" si="27"/>
        <v>0</v>
      </c>
      <c r="AP67" s="5">
        <f t="shared" si="27"/>
        <v>0</v>
      </c>
      <c r="AQ67" s="5">
        <f t="shared" si="27"/>
        <v>0</v>
      </c>
      <c r="AR67" s="5">
        <f t="shared" si="27"/>
        <v>1.582299241310858E-2</v>
      </c>
      <c r="AS67" s="5">
        <f t="shared" si="27"/>
        <v>0</v>
      </c>
      <c r="AT67" s="5">
        <f t="shared" si="27"/>
        <v>0</v>
      </c>
      <c r="AU67" s="5">
        <f t="shared" si="22"/>
        <v>0</v>
      </c>
      <c r="AV67" s="5">
        <f t="shared" si="22"/>
        <v>2.3984119072874201E-2</v>
      </c>
      <c r="AW67" s="5">
        <f t="shared" si="22"/>
        <v>3.1177395238277804E-2</v>
      </c>
      <c r="AY67" s="7">
        <f t="shared" si="28"/>
        <v>6.3706000508134588</v>
      </c>
      <c r="AZ67" s="7">
        <f t="shared" si="28"/>
        <v>0.1</v>
      </c>
      <c r="BA67" s="7">
        <f t="shared" si="28"/>
        <v>0.1</v>
      </c>
      <c r="BB67" s="7">
        <f t="shared" si="28"/>
        <v>0.1</v>
      </c>
      <c r="BC67" s="7">
        <f t="shared" si="28"/>
        <v>0.1</v>
      </c>
      <c r="BD67" s="7">
        <f t="shared" si="28"/>
        <v>4.3266020919636485</v>
      </c>
      <c r="BE67" s="7">
        <f t="shared" si="28"/>
        <v>4.2659963704950794</v>
      </c>
      <c r="BF67" s="7">
        <f t="shared" si="28"/>
        <v>0.1</v>
      </c>
      <c r="BG67" s="7">
        <f t="shared" si="28"/>
        <v>0.1</v>
      </c>
      <c r="BH67" s="7">
        <f t="shared" si="28"/>
        <v>0.1</v>
      </c>
      <c r="BI67" s="7">
        <f t="shared" si="28"/>
        <v>0.1</v>
      </c>
      <c r="BJ67" s="7">
        <f t="shared" si="28"/>
        <v>0.1</v>
      </c>
      <c r="BK67" s="7">
        <f t="shared" si="28"/>
        <v>4.5698886706581172</v>
      </c>
      <c r="BL67" s="7">
        <f t="shared" si="28"/>
        <v>0.1</v>
      </c>
      <c r="BM67" s="7">
        <f t="shared" si="28"/>
        <v>0.1</v>
      </c>
      <c r="BN67" s="7">
        <f t="shared" si="26"/>
        <v>0.1</v>
      </c>
      <c r="BO67" s="7">
        <f t="shared" si="23"/>
        <v>4.7505238224452411</v>
      </c>
      <c r="BP67" s="7">
        <f t="shared" si="23"/>
        <v>4.8644398794053263</v>
      </c>
    </row>
    <row r="68" spans="1:68" x14ac:dyDescent="0.25">
      <c r="A68" s="18"/>
      <c r="B68" s="57">
        <v>231</v>
      </c>
      <c r="C68" s="19" t="s">
        <v>100</v>
      </c>
      <c r="D68" s="19" t="s">
        <v>54</v>
      </c>
      <c r="E68" s="19">
        <v>23</v>
      </c>
      <c r="F68" s="19" t="s">
        <v>77</v>
      </c>
      <c r="G68" s="19" t="s">
        <v>38</v>
      </c>
      <c r="H68" s="19">
        <v>2</v>
      </c>
      <c r="I68" s="19">
        <v>0</v>
      </c>
      <c r="J68" s="19">
        <v>0</v>
      </c>
      <c r="K68" s="19">
        <v>0</v>
      </c>
      <c r="L68" s="29"/>
      <c r="M68" s="58">
        <v>1026997</v>
      </c>
      <c r="N68" s="58">
        <v>3748</v>
      </c>
      <c r="O68" s="58">
        <v>621</v>
      </c>
      <c r="P68" s="58">
        <v>422</v>
      </c>
      <c r="Q68" s="58">
        <v>4459</v>
      </c>
      <c r="R68" s="58">
        <v>3317</v>
      </c>
      <c r="S68" s="58">
        <v>4518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38316</v>
      </c>
      <c r="Z68" s="58">
        <v>0</v>
      </c>
      <c r="AA68" s="58">
        <v>0</v>
      </c>
      <c r="AB68" s="58">
        <v>0</v>
      </c>
      <c r="AC68" s="58">
        <v>0</v>
      </c>
      <c r="AD68" s="58">
        <v>211879</v>
      </c>
      <c r="AE68" s="29"/>
      <c r="AF68" s="5">
        <f t="shared" si="27"/>
        <v>1</v>
      </c>
      <c r="AG68" s="5">
        <f t="shared" si="27"/>
        <v>3.6494751201804872E-3</v>
      </c>
      <c r="AH68" s="5">
        <f t="shared" si="27"/>
        <v>6.0467557354111059E-4</v>
      </c>
      <c r="AI68" s="5">
        <f t="shared" si="27"/>
        <v>4.1090675045788838E-4</v>
      </c>
      <c r="AJ68" s="5">
        <f t="shared" si="27"/>
        <v>4.3417848348145122E-3</v>
      </c>
      <c r="AK68" s="5">
        <f t="shared" si="27"/>
        <v>3.2298049556133074E-3</v>
      </c>
      <c r="AL68" s="5">
        <f t="shared" si="27"/>
        <v>4.3992338828643118E-3</v>
      </c>
      <c r="AM68" s="5">
        <f t="shared" si="27"/>
        <v>0</v>
      </c>
      <c r="AN68" s="5">
        <f t="shared" si="27"/>
        <v>0</v>
      </c>
      <c r="AO68" s="5">
        <f t="shared" si="27"/>
        <v>0</v>
      </c>
      <c r="AP68" s="5">
        <f t="shared" si="27"/>
        <v>0</v>
      </c>
      <c r="AQ68" s="5">
        <f t="shared" si="27"/>
        <v>0</v>
      </c>
      <c r="AR68" s="5">
        <f t="shared" si="27"/>
        <v>3.7308775001290172E-2</v>
      </c>
      <c r="AS68" s="5">
        <f t="shared" si="27"/>
        <v>0</v>
      </c>
      <c r="AT68" s="5">
        <f t="shared" si="27"/>
        <v>0</v>
      </c>
      <c r="AU68" s="5">
        <f t="shared" si="22"/>
        <v>0</v>
      </c>
      <c r="AV68" s="5">
        <f t="shared" si="22"/>
        <v>0</v>
      </c>
      <c r="AW68" s="5">
        <f t="shared" si="22"/>
        <v>0.20630926867361832</v>
      </c>
      <c r="AY68" s="7">
        <f t="shared" si="28"/>
        <v>6.0115691749650013</v>
      </c>
      <c r="AZ68" s="7">
        <f t="shared" si="28"/>
        <v>3.5737995822157407</v>
      </c>
      <c r="BA68" s="7">
        <f t="shared" si="28"/>
        <v>2.79309160017658</v>
      </c>
      <c r="BB68" s="7">
        <f t="shared" si="28"/>
        <v>2.6253124509616739</v>
      </c>
      <c r="BC68" s="7">
        <f t="shared" si="28"/>
        <v>3.6492374723496073</v>
      </c>
      <c r="BD68" s="7">
        <f t="shared" si="28"/>
        <v>3.5207454715194824</v>
      </c>
      <c r="BE68" s="7">
        <f t="shared" si="28"/>
        <v>3.6549462265843444</v>
      </c>
      <c r="BF68" s="7">
        <f t="shared" si="28"/>
        <v>0.1</v>
      </c>
      <c r="BG68" s="7">
        <f t="shared" si="28"/>
        <v>0.1</v>
      </c>
      <c r="BH68" s="7">
        <f t="shared" si="28"/>
        <v>0.1</v>
      </c>
      <c r="BI68" s="7">
        <f t="shared" si="28"/>
        <v>0.1</v>
      </c>
      <c r="BJ68" s="7">
        <f t="shared" si="28"/>
        <v>0.1</v>
      </c>
      <c r="BK68" s="7">
        <f t="shared" si="28"/>
        <v>4.5833801645870693</v>
      </c>
      <c r="BL68" s="7">
        <f t="shared" si="28"/>
        <v>0.1</v>
      </c>
      <c r="BM68" s="7">
        <f t="shared" si="28"/>
        <v>0.1</v>
      </c>
      <c r="BN68" s="7">
        <f t="shared" si="26"/>
        <v>0.1</v>
      </c>
      <c r="BO68" s="7">
        <f t="shared" si="23"/>
        <v>0.1</v>
      </c>
      <c r="BP68" s="7">
        <f t="shared" si="23"/>
        <v>5.3260879145396283</v>
      </c>
    </row>
    <row r="69" spans="1:68" x14ac:dyDescent="0.25">
      <c r="A69" s="18"/>
      <c r="B69" s="57">
        <v>234</v>
      </c>
      <c r="C69" s="19" t="s">
        <v>101</v>
      </c>
      <c r="D69" s="19" t="s">
        <v>54</v>
      </c>
      <c r="E69" s="19">
        <v>23</v>
      </c>
      <c r="F69" s="19" t="s">
        <v>77</v>
      </c>
      <c r="G69" s="19" t="s">
        <v>38</v>
      </c>
      <c r="H69" s="19">
        <v>2</v>
      </c>
      <c r="I69" s="19">
        <v>0</v>
      </c>
      <c r="J69" s="19">
        <v>0</v>
      </c>
      <c r="K69" s="19">
        <v>0</v>
      </c>
      <c r="L69" s="29"/>
      <c r="M69" s="58">
        <v>3521924</v>
      </c>
      <c r="N69" s="58">
        <v>0</v>
      </c>
      <c r="O69" s="58">
        <v>0</v>
      </c>
      <c r="P69" s="58">
        <v>540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583</v>
      </c>
      <c r="X69" s="58">
        <v>0</v>
      </c>
      <c r="Y69" s="58">
        <v>156847</v>
      </c>
      <c r="Z69" s="58">
        <v>0</v>
      </c>
      <c r="AA69" s="58">
        <v>0</v>
      </c>
      <c r="AB69" s="58">
        <v>0</v>
      </c>
      <c r="AC69" s="58">
        <v>0</v>
      </c>
      <c r="AD69" s="58">
        <v>2026224</v>
      </c>
      <c r="AE69" s="29"/>
      <c r="AF69" s="5">
        <f t="shared" si="27"/>
        <v>1</v>
      </c>
      <c r="AG69" s="5">
        <f t="shared" si="27"/>
        <v>0</v>
      </c>
      <c r="AH69" s="5">
        <f t="shared" si="27"/>
        <v>0</v>
      </c>
      <c r="AI69" s="5">
        <f t="shared" si="27"/>
        <v>1.5332528470233883E-4</v>
      </c>
      <c r="AJ69" s="5">
        <f t="shared" si="27"/>
        <v>0</v>
      </c>
      <c r="AK69" s="5">
        <f t="shared" si="27"/>
        <v>0</v>
      </c>
      <c r="AL69" s="5">
        <f t="shared" si="27"/>
        <v>0</v>
      </c>
      <c r="AM69" s="5">
        <f t="shared" si="27"/>
        <v>0</v>
      </c>
      <c r="AN69" s="5">
        <f t="shared" si="27"/>
        <v>0</v>
      </c>
      <c r="AO69" s="5">
        <f t="shared" si="27"/>
        <v>0</v>
      </c>
      <c r="AP69" s="5">
        <f t="shared" si="27"/>
        <v>1.655345203360436E-4</v>
      </c>
      <c r="AQ69" s="5">
        <f t="shared" si="27"/>
        <v>0</v>
      </c>
      <c r="AR69" s="5">
        <f t="shared" si="27"/>
        <v>4.4534464684643962E-2</v>
      </c>
      <c r="AS69" s="5">
        <f t="shared" si="27"/>
        <v>0</v>
      </c>
      <c r="AT69" s="5">
        <f t="shared" si="27"/>
        <v>0</v>
      </c>
      <c r="AU69" s="5">
        <f t="shared" si="22"/>
        <v>0</v>
      </c>
      <c r="AV69" s="5">
        <f t="shared" si="22"/>
        <v>0</v>
      </c>
      <c r="AW69" s="5">
        <f t="shared" si="22"/>
        <v>0.57531735494576264</v>
      </c>
      <c r="AY69" s="7">
        <f t="shared" si="28"/>
        <v>6.5467799800421762</v>
      </c>
      <c r="AZ69" s="7">
        <f t="shared" si="28"/>
        <v>0.1</v>
      </c>
      <c r="BA69" s="7">
        <f t="shared" si="28"/>
        <v>0.1</v>
      </c>
      <c r="BB69" s="7">
        <f t="shared" si="28"/>
        <v>2.7323937598229686</v>
      </c>
      <c r="BC69" s="7">
        <f t="shared" si="28"/>
        <v>0.1</v>
      </c>
      <c r="BD69" s="7">
        <f t="shared" si="28"/>
        <v>0.1</v>
      </c>
      <c r="BE69" s="7">
        <f t="shared" si="28"/>
        <v>0.1</v>
      </c>
      <c r="BF69" s="7">
        <f t="shared" si="28"/>
        <v>0.1</v>
      </c>
      <c r="BG69" s="7">
        <f t="shared" si="28"/>
        <v>0.1</v>
      </c>
      <c r="BH69" s="7">
        <f t="shared" si="28"/>
        <v>0.1</v>
      </c>
      <c r="BI69" s="7">
        <f t="shared" si="28"/>
        <v>2.7656685547590141</v>
      </c>
      <c r="BJ69" s="7">
        <f t="shared" si="28"/>
        <v>0.1</v>
      </c>
      <c r="BK69" s="7">
        <f t="shared" si="28"/>
        <v>5.1954762163974504</v>
      </c>
      <c r="BL69" s="7">
        <f t="shared" si="28"/>
        <v>0.1</v>
      </c>
      <c r="BM69" s="7">
        <f t="shared" si="28"/>
        <v>0.1</v>
      </c>
      <c r="BN69" s="7">
        <f t="shared" si="26"/>
        <v>0.1</v>
      </c>
      <c r="BO69" s="7">
        <f t="shared" si="23"/>
        <v>0.1</v>
      </c>
      <c r="BP69" s="7">
        <f t="shared" si="23"/>
        <v>6.3066874551340666</v>
      </c>
    </row>
    <row r="70" spans="1:68" x14ac:dyDescent="0.25">
      <c r="A70" s="18"/>
      <c r="B70" s="57">
        <v>235</v>
      </c>
      <c r="C70" s="19" t="s">
        <v>102</v>
      </c>
      <c r="D70" s="19" t="s">
        <v>54</v>
      </c>
      <c r="E70" s="19">
        <v>23</v>
      </c>
      <c r="F70" s="19" t="s">
        <v>77</v>
      </c>
      <c r="G70" s="19" t="s">
        <v>38</v>
      </c>
      <c r="H70" s="19">
        <v>3</v>
      </c>
      <c r="I70" s="19">
        <v>0</v>
      </c>
      <c r="J70" s="19">
        <v>0</v>
      </c>
      <c r="K70" s="19">
        <v>0</v>
      </c>
      <c r="L70" s="29"/>
      <c r="M70" s="58">
        <v>909406</v>
      </c>
      <c r="N70" s="58">
        <v>1603</v>
      </c>
      <c r="O70" s="58">
        <v>367</v>
      </c>
      <c r="P70" s="58">
        <v>0</v>
      </c>
      <c r="Q70" s="58">
        <v>1213</v>
      </c>
      <c r="R70" s="58">
        <v>0</v>
      </c>
      <c r="S70" s="58">
        <v>1373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21937</v>
      </c>
      <c r="Z70" s="58">
        <v>0</v>
      </c>
      <c r="AA70" s="58">
        <v>0</v>
      </c>
      <c r="AB70" s="58">
        <v>5233</v>
      </c>
      <c r="AC70" s="58">
        <v>0</v>
      </c>
      <c r="AD70" s="58">
        <v>83850</v>
      </c>
      <c r="AE70" s="29"/>
      <c r="AF70" s="5">
        <f t="shared" si="27"/>
        <v>1</v>
      </c>
      <c r="AG70" s="5">
        <f t="shared" si="27"/>
        <v>1.7626890519745857E-3</v>
      </c>
      <c r="AH70" s="5">
        <f t="shared" si="27"/>
        <v>4.035601260603075E-4</v>
      </c>
      <c r="AI70" s="5">
        <f t="shared" si="27"/>
        <v>0</v>
      </c>
      <c r="AJ70" s="5">
        <f t="shared" si="27"/>
        <v>1.3338376918560027E-3</v>
      </c>
      <c r="AK70" s="5">
        <f t="shared" si="27"/>
        <v>0</v>
      </c>
      <c r="AL70" s="5">
        <f t="shared" si="27"/>
        <v>1.5097767113918315E-3</v>
      </c>
      <c r="AM70" s="5">
        <f t="shared" si="27"/>
        <v>0</v>
      </c>
      <c r="AN70" s="5">
        <f t="shared" si="27"/>
        <v>0</v>
      </c>
      <c r="AO70" s="5">
        <f t="shared" si="27"/>
        <v>0</v>
      </c>
      <c r="AP70" s="5">
        <f t="shared" si="27"/>
        <v>0</v>
      </c>
      <c r="AQ70" s="5">
        <f t="shared" si="27"/>
        <v>0</v>
      </c>
      <c r="AR70" s="5">
        <f t="shared" si="27"/>
        <v>2.4122339197234239E-2</v>
      </c>
      <c r="AS70" s="5">
        <f t="shared" si="27"/>
        <v>0</v>
      </c>
      <c r="AT70" s="5">
        <f t="shared" si="27"/>
        <v>0</v>
      </c>
      <c r="AU70" s="5">
        <f t="shared" si="22"/>
        <v>5.7543055576937032E-3</v>
      </c>
      <c r="AV70" s="5">
        <f t="shared" si="22"/>
        <v>0</v>
      </c>
      <c r="AW70" s="5">
        <f t="shared" si="22"/>
        <v>9.2203042425495318E-2</v>
      </c>
      <c r="AY70" s="7">
        <f t="shared" si="28"/>
        <v>5.9587578152289922</v>
      </c>
      <c r="AZ70" s="7">
        <f t="shared" si="28"/>
        <v>3.2049335223541449</v>
      </c>
      <c r="BA70" s="7">
        <f t="shared" si="28"/>
        <v>2.5646660642520893</v>
      </c>
      <c r="BB70" s="7">
        <f t="shared" si="28"/>
        <v>0.1</v>
      </c>
      <c r="BC70" s="7">
        <f t="shared" si="28"/>
        <v>3.0838608008665731</v>
      </c>
      <c r="BD70" s="7">
        <f t="shared" si="28"/>
        <v>0.1</v>
      </c>
      <c r="BE70" s="7">
        <f t="shared" si="28"/>
        <v>3.137670537236755</v>
      </c>
      <c r="BF70" s="7">
        <f t="shared" si="28"/>
        <v>0.1</v>
      </c>
      <c r="BG70" s="7">
        <f t="shared" si="28"/>
        <v>0.1</v>
      </c>
      <c r="BH70" s="7">
        <f t="shared" si="28"/>
        <v>0.1</v>
      </c>
      <c r="BI70" s="7">
        <f t="shared" si="28"/>
        <v>0.1</v>
      </c>
      <c r="BJ70" s="7">
        <f t="shared" si="28"/>
        <v>0.1</v>
      </c>
      <c r="BK70" s="7">
        <f t="shared" si="28"/>
        <v>4.3411772352473648</v>
      </c>
      <c r="BL70" s="7">
        <f t="shared" si="28"/>
        <v>0.1</v>
      </c>
      <c r="BM70" s="7">
        <f t="shared" si="28"/>
        <v>0.1</v>
      </c>
      <c r="BN70" s="7">
        <f t="shared" si="26"/>
        <v>3.7187507347396651</v>
      </c>
      <c r="BO70" s="7">
        <f t="shared" si="23"/>
        <v>0.1</v>
      </c>
      <c r="BP70" s="7">
        <f t="shared" si="23"/>
        <v>4.9235030669421045</v>
      </c>
    </row>
    <row r="71" spans="1:68" x14ac:dyDescent="0.25">
      <c r="A71" s="18"/>
      <c r="B71" s="57">
        <v>236</v>
      </c>
      <c r="C71" s="19" t="s">
        <v>103</v>
      </c>
      <c r="D71" s="19" t="s">
        <v>54</v>
      </c>
      <c r="E71" s="19">
        <v>24</v>
      </c>
      <c r="F71" s="19" t="s">
        <v>77</v>
      </c>
      <c r="G71" s="19" t="s">
        <v>38</v>
      </c>
      <c r="H71" s="19">
        <v>2</v>
      </c>
      <c r="I71" s="19">
        <v>0</v>
      </c>
      <c r="J71" s="19">
        <v>0</v>
      </c>
      <c r="K71" s="19">
        <v>0</v>
      </c>
      <c r="L71" s="29"/>
      <c r="M71" s="58">
        <v>118117</v>
      </c>
      <c r="N71" s="58">
        <v>0</v>
      </c>
      <c r="O71" s="58">
        <v>165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1910</v>
      </c>
      <c r="Z71" s="58">
        <v>0</v>
      </c>
      <c r="AA71" s="58">
        <v>0</v>
      </c>
      <c r="AB71" s="58">
        <v>0</v>
      </c>
      <c r="AC71" s="58">
        <v>0</v>
      </c>
      <c r="AD71" s="58">
        <v>6046</v>
      </c>
      <c r="AE71" s="29"/>
      <c r="AF71" s="5">
        <f t="shared" si="27"/>
        <v>1</v>
      </c>
      <c r="AG71" s="5">
        <f t="shared" si="27"/>
        <v>0</v>
      </c>
      <c r="AH71" s="5">
        <f t="shared" si="27"/>
        <v>1.3969200030478255E-3</v>
      </c>
      <c r="AI71" s="5">
        <f t="shared" si="27"/>
        <v>0</v>
      </c>
      <c r="AJ71" s="5">
        <f t="shared" si="27"/>
        <v>0</v>
      </c>
      <c r="AK71" s="5">
        <f t="shared" si="27"/>
        <v>0</v>
      </c>
      <c r="AL71" s="5">
        <f t="shared" si="27"/>
        <v>0</v>
      </c>
      <c r="AM71" s="5">
        <f t="shared" si="27"/>
        <v>0</v>
      </c>
      <c r="AN71" s="5">
        <f t="shared" si="27"/>
        <v>0</v>
      </c>
      <c r="AO71" s="5">
        <f t="shared" si="27"/>
        <v>0</v>
      </c>
      <c r="AP71" s="5">
        <f t="shared" si="27"/>
        <v>0</v>
      </c>
      <c r="AQ71" s="5">
        <f t="shared" si="27"/>
        <v>0</v>
      </c>
      <c r="AR71" s="5">
        <f t="shared" si="27"/>
        <v>1.6170407308008162E-2</v>
      </c>
      <c r="AS71" s="5">
        <f t="shared" si="27"/>
        <v>0</v>
      </c>
      <c r="AT71" s="5">
        <f t="shared" si="27"/>
        <v>0</v>
      </c>
      <c r="AU71" s="5">
        <f t="shared" si="22"/>
        <v>0</v>
      </c>
      <c r="AV71" s="5">
        <f t="shared" si="22"/>
        <v>0</v>
      </c>
      <c r="AW71" s="5">
        <f t="shared" si="22"/>
        <v>5.1186535384406984E-2</v>
      </c>
      <c r="AY71" s="7">
        <f t="shared" si="28"/>
        <v>5.0723124079849535</v>
      </c>
      <c r="AZ71" s="7">
        <f t="shared" si="28"/>
        <v>0.1</v>
      </c>
      <c r="BA71" s="7">
        <f t="shared" si="28"/>
        <v>2.2174839442139063</v>
      </c>
      <c r="BB71" s="7">
        <f t="shared" si="28"/>
        <v>0.1</v>
      </c>
      <c r="BC71" s="7">
        <f t="shared" si="28"/>
        <v>0.1</v>
      </c>
      <c r="BD71" s="7">
        <f t="shared" si="28"/>
        <v>0.1</v>
      </c>
      <c r="BE71" s="7">
        <f t="shared" si="28"/>
        <v>0.1</v>
      </c>
      <c r="BF71" s="7">
        <f t="shared" si="28"/>
        <v>0.1</v>
      </c>
      <c r="BG71" s="7">
        <f t="shared" si="28"/>
        <v>0.1</v>
      </c>
      <c r="BH71" s="7">
        <f t="shared" si="28"/>
        <v>0.1</v>
      </c>
      <c r="BI71" s="7">
        <f t="shared" si="28"/>
        <v>0.1</v>
      </c>
      <c r="BJ71" s="7">
        <f t="shared" si="28"/>
        <v>0.1</v>
      </c>
      <c r="BK71" s="7">
        <f t="shared" si="28"/>
        <v>3.2810333672477277</v>
      </c>
      <c r="BL71" s="7">
        <f t="shared" si="28"/>
        <v>0.1</v>
      </c>
      <c r="BM71" s="7">
        <f t="shared" si="28"/>
        <v>0.1</v>
      </c>
      <c r="BN71" s="7">
        <f t="shared" si="26"/>
        <v>0.1</v>
      </c>
      <c r="BO71" s="7">
        <f t="shared" si="23"/>
        <v>0.1</v>
      </c>
      <c r="BP71" s="7">
        <f t="shared" si="23"/>
        <v>3.7814681428417982</v>
      </c>
    </row>
    <row r="72" spans="1:68" x14ac:dyDescent="0.25">
      <c r="A72" s="18"/>
      <c r="B72" s="57">
        <v>239</v>
      </c>
      <c r="C72" s="19" t="s">
        <v>104</v>
      </c>
      <c r="D72" s="19" t="s">
        <v>128</v>
      </c>
      <c r="E72" s="19">
        <v>23</v>
      </c>
      <c r="F72" s="19" t="s">
        <v>77</v>
      </c>
      <c r="G72" s="19" t="s">
        <v>38</v>
      </c>
      <c r="H72" s="19">
        <v>2</v>
      </c>
      <c r="I72" s="19">
        <v>0</v>
      </c>
      <c r="J72" s="19">
        <v>0</v>
      </c>
      <c r="K72" s="19">
        <v>0</v>
      </c>
      <c r="L72" s="29"/>
      <c r="M72" s="58">
        <v>2745009</v>
      </c>
      <c r="N72" s="58">
        <v>2227</v>
      </c>
      <c r="O72" s="58">
        <v>0</v>
      </c>
      <c r="P72" s="58">
        <v>0</v>
      </c>
      <c r="Q72" s="58">
        <v>0</v>
      </c>
      <c r="R72" s="58">
        <v>0</v>
      </c>
      <c r="S72" s="58">
        <v>1193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193096</v>
      </c>
      <c r="Z72" s="58">
        <v>0</v>
      </c>
      <c r="AA72" s="58">
        <v>0</v>
      </c>
      <c r="AB72" s="58">
        <v>101693</v>
      </c>
      <c r="AC72" s="58">
        <v>0</v>
      </c>
      <c r="AD72" s="58">
        <v>368536</v>
      </c>
      <c r="AE72" s="29"/>
      <c r="AF72" s="5">
        <f t="shared" si="27"/>
        <v>1</v>
      </c>
      <c r="AG72" s="5">
        <f t="shared" si="27"/>
        <v>8.1129060050440639E-4</v>
      </c>
      <c r="AH72" s="5">
        <f t="shared" si="27"/>
        <v>0</v>
      </c>
      <c r="AI72" s="5">
        <f t="shared" si="27"/>
        <v>0</v>
      </c>
      <c r="AJ72" s="5">
        <f t="shared" si="27"/>
        <v>0</v>
      </c>
      <c r="AK72" s="5">
        <f t="shared" si="27"/>
        <v>0</v>
      </c>
      <c r="AL72" s="5">
        <f t="shared" si="27"/>
        <v>4.346069539298414E-4</v>
      </c>
      <c r="AM72" s="5">
        <f t="shared" si="27"/>
        <v>0</v>
      </c>
      <c r="AN72" s="5">
        <f t="shared" si="27"/>
        <v>0</v>
      </c>
      <c r="AO72" s="5">
        <f t="shared" si="27"/>
        <v>0</v>
      </c>
      <c r="AP72" s="5">
        <f t="shared" si="27"/>
        <v>0</v>
      </c>
      <c r="AQ72" s="5">
        <f t="shared" si="27"/>
        <v>0</v>
      </c>
      <c r="AR72" s="5">
        <f t="shared" si="27"/>
        <v>7.0344395956443123E-2</v>
      </c>
      <c r="AS72" s="5">
        <f t="shared" si="27"/>
        <v>0</v>
      </c>
      <c r="AT72" s="5">
        <f t="shared" si="27"/>
        <v>0</v>
      </c>
      <c r="AU72" s="5">
        <f t="shared" si="22"/>
        <v>3.7046508772830979E-2</v>
      </c>
      <c r="AV72" s="5">
        <f t="shared" si="22"/>
        <v>0</v>
      </c>
      <c r="AW72" s="5">
        <f t="shared" si="22"/>
        <v>0.13425675471373683</v>
      </c>
      <c r="AY72" s="7">
        <f t="shared" si="28"/>
        <v>6.4385437727001102</v>
      </c>
      <c r="AZ72" s="7">
        <f t="shared" si="28"/>
        <v>3.3477202170340381</v>
      </c>
      <c r="BA72" s="7">
        <f t="shared" si="28"/>
        <v>0.1</v>
      </c>
      <c r="BB72" s="7">
        <f t="shared" si="28"/>
        <v>0.1</v>
      </c>
      <c r="BC72" s="7">
        <f t="shared" si="28"/>
        <v>0.1</v>
      </c>
      <c r="BD72" s="7">
        <f t="shared" si="28"/>
        <v>0.1</v>
      </c>
      <c r="BE72" s="7">
        <f t="shared" si="28"/>
        <v>3.0766404436703421</v>
      </c>
      <c r="BF72" s="7">
        <f t="shared" si="28"/>
        <v>0.1</v>
      </c>
      <c r="BG72" s="7">
        <f t="shared" si="28"/>
        <v>0.1</v>
      </c>
      <c r="BH72" s="7">
        <f t="shared" si="28"/>
        <v>0.1</v>
      </c>
      <c r="BI72" s="7">
        <f t="shared" si="28"/>
        <v>0.1</v>
      </c>
      <c r="BJ72" s="7">
        <f t="shared" si="28"/>
        <v>0.1</v>
      </c>
      <c r="BK72" s="7">
        <f t="shared" si="28"/>
        <v>5.2857732774255863</v>
      </c>
      <c r="BL72" s="7">
        <f t="shared" si="28"/>
        <v>0.1</v>
      </c>
      <c r="BM72" s="7">
        <f t="shared" si="28"/>
        <v>0.1</v>
      </c>
      <c r="BN72" s="7">
        <f t="shared" si="26"/>
        <v>5.0072910594517355</v>
      </c>
      <c r="BO72" s="7">
        <f t="shared" si="23"/>
        <v>0.1</v>
      </c>
      <c r="BP72" s="7">
        <f t="shared" si="23"/>
        <v>5.5664799178061966</v>
      </c>
    </row>
    <row r="73" spans="1:68" x14ac:dyDescent="0.25">
      <c r="A73" s="18"/>
      <c r="B73" s="57">
        <v>240</v>
      </c>
      <c r="C73" s="19" t="s">
        <v>105</v>
      </c>
      <c r="D73" s="19" t="s">
        <v>54</v>
      </c>
      <c r="E73" s="19">
        <v>23</v>
      </c>
      <c r="F73" s="19" t="s">
        <v>77</v>
      </c>
      <c r="G73" s="19" t="s">
        <v>38</v>
      </c>
      <c r="H73" s="19">
        <v>3</v>
      </c>
      <c r="I73" s="19">
        <v>0</v>
      </c>
      <c r="J73" s="19">
        <v>0</v>
      </c>
      <c r="K73" s="19">
        <v>1</v>
      </c>
      <c r="L73" s="29"/>
      <c r="M73" s="58">
        <v>85424</v>
      </c>
      <c r="N73" s="58">
        <v>938</v>
      </c>
      <c r="O73" s="58">
        <v>138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206</v>
      </c>
      <c r="Z73" s="58">
        <v>467</v>
      </c>
      <c r="AA73" s="58">
        <v>0</v>
      </c>
      <c r="AB73" s="58">
        <v>2181</v>
      </c>
      <c r="AC73" s="58">
        <v>0</v>
      </c>
      <c r="AD73" s="58">
        <v>7069</v>
      </c>
      <c r="AE73" s="29"/>
      <c r="AF73" s="5">
        <f t="shared" si="27"/>
        <v>1</v>
      </c>
      <c r="AG73" s="5">
        <f t="shared" si="27"/>
        <v>1.0980520696759692E-2</v>
      </c>
      <c r="AH73" s="5">
        <f t="shared" si="27"/>
        <v>1.6154710619966286E-3</v>
      </c>
      <c r="AI73" s="5">
        <f t="shared" si="27"/>
        <v>0</v>
      </c>
      <c r="AJ73" s="5">
        <f t="shared" si="27"/>
        <v>0</v>
      </c>
      <c r="AK73" s="5">
        <f t="shared" si="27"/>
        <v>0</v>
      </c>
      <c r="AL73" s="5">
        <f t="shared" si="27"/>
        <v>0</v>
      </c>
      <c r="AM73" s="5">
        <f t="shared" si="27"/>
        <v>0</v>
      </c>
      <c r="AN73" s="5">
        <f t="shared" si="27"/>
        <v>0</v>
      </c>
      <c r="AO73" s="5">
        <f t="shared" si="27"/>
        <v>0</v>
      </c>
      <c r="AP73" s="5">
        <f t="shared" si="27"/>
        <v>0</v>
      </c>
      <c r="AQ73" s="5">
        <f t="shared" si="27"/>
        <v>0</v>
      </c>
      <c r="AR73" s="5">
        <f t="shared" si="27"/>
        <v>2.4115002809514891E-3</v>
      </c>
      <c r="AS73" s="5">
        <f t="shared" si="27"/>
        <v>5.4668477242929385E-3</v>
      </c>
      <c r="AT73" s="5">
        <f t="shared" si="27"/>
        <v>0</v>
      </c>
      <c r="AU73" s="5">
        <f t="shared" si="22"/>
        <v>2.5531466566772805E-2</v>
      </c>
      <c r="AV73" s="5">
        <f t="shared" si="22"/>
        <v>0</v>
      </c>
      <c r="AW73" s="5">
        <f t="shared" si="22"/>
        <v>8.2751919835175131E-2</v>
      </c>
      <c r="AY73" s="7">
        <f t="shared" si="28"/>
        <v>4.9315799035138337</v>
      </c>
      <c r="AZ73" s="7">
        <f t="shared" si="28"/>
        <v>2.9722028383790646</v>
      </c>
      <c r="BA73" s="7">
        <f t="shared" si="28"/>
        <v>2.1398790864012365</v>
      </c>
      <c r="BB73" s="7">
        <f t="shared" si="28"/>
        <v>0.1</v>
      </c>
      <c r="BC73" s="7">
        <f t="shared" si="28"/>
        <v>0.1</v>
      </c>
      <c r="BD73" s="7">
        <f t="shared" si="28"/>
        <v>0.1</v>
      </c>
      <c r="BE73" s="7">
        <f t="shared" si="28"/>
        <v>0.1</v>
      </c>
      <c r="BF73" s="7">
        <f t="shared" si="28"/>
        <v>0.1</v>
      </c>
      <c r="BG73" s="7">
        <f t="shared" si="28"/>
        <v>0.1</v>
      </c>
      <c r="BH73" s="7">
        <f t="shared" si="28"/>
        <v>0.1</v>
      </c>
      <c r="BI73" s="7">
        <f t="shared" si="28"/>
        <v>0.1</v>
      </c>
      <c r="BJ73" s="7">
        <f t="shared" si="28"/>
        <v>0.1</v>
      </c>
      <c r="BK73" s="7">
        <f t="shared" si="28"/>
        <v>2.3138672203691533</v>
      </c>
      <c r="BL73" s="7">
        <f t="shared" si="28"/>
        <v>2.6693168805661123</v>
      </c>
      <c r="BM73" s="7">
        <f t="shared" si="28"/>
        <v>0.1</v>
      </c>
      <c r="BN73" s="7">
        <f t="shared" si="26"/>
        <v>3.3386556655787003</v>
      </c>
      <c r="BO73" s="7">
        <f t="shared" si="23"/>
        <v>0.1</v>
      </c>
      <c r="BP73" s="7">
        <f t="shared" si="23"/>
        <v>3.8493579816612988</v>
      </c>
    </row>
    <row r="74" spans="1:68" x14ac:dyDescent="0.25">
      <c r="A74" s="18"/>
      <c r="B74" s="57">
        <v>242</v>
      </c>
      <c r="C74" s="19" t="s">
        <v>106</v>
      </c>
      <c r="D74" s="19" t="s">
        <v>128</v>
      </c>
      <c r="E74" s="19">
        <v>23</v>
      </c>
      <c r="F74" s="19" t="s">
        <v>77</v>
      </c>
      <c r="G74" s="19" t="s">
        <v>38</v>
      </c>
      <c r="H74" s="19">
        <v>3</v>
      </c>
      <c r="I74" s="19">
        <v>0</v>
      </c>
      <c r="J74" s="19">
        <v>0</v>
      </c>
      <c r="K74" s="19">
        <v>0</v>
      </c>
      <c r="L74" s="29"/>
      <c r="M74" s="58">
        <v>766736</v>
      </c>
      <c r="N74" s="58">
        <v>3065</v>
      </c>
      <c r="O74" s="58">
        <v>434</v>
      </c>
      <c r="P74" s="58">
        <v>275</v>
      </c>
      <c r="Q74" s="58">
        <v>0</v>
      </c>
      <c r="R74" s="58">
        <v>10457</v>
      </c>
      <c r="S74" s="58">
        <v>5904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21594</v>
      </c>
      <c r="Z74" s="58">
        <v>40660</v>
      </c>
      <c r="AA74" s="58">
        <v>0</v>
      </c>
      <c r="AB74" s="58">
        <v>0</v>
      </c>
      <c r="AC74" s="58">
        <v>2991</v>
      </c>
      <c r="AD74" s="58">
        <v>189706</v>
      </c>
      <c r="AE74" s="29"/>
      <c r="AF74" s="5">
        <f t="shared" si="27"/>
        <v>1</v>
      </c>
      <c r="AG74" s="5">
        <f t="shared" si="27"/>
        <v>3.9974645771165039E-3</v>
      </c>
      <c r="AH74" s="5">
        <f t="shared" si="27"/>
        <v>5.6603576720018359E-4</v>
      </c>
      <c r="AI74" s="5">
        <f t="shared" si="27"/>
        <v>3.5866321654389518E-4</v>
      </c>
      <c r="AJ74" s="5">
        <f t="shared" si="27"/>
        <v>0</v>
      </c>
      <c r="AK74" s="5">
        <f t="shared" si="27"/>
        <v>1.3638331837816407E-2</v>
      </c>
      <c r="AL74" s="5">
        <f t="shared" si="27"/>
        <v>7.7001732017278439E-3</v>
      </c>
      <c r="AM74" s="5">
        <f t="shared" si="27"/>
        <v>0</v>
      </c>
      <c r="AN74" s="5">
        <f t="shared" si="27"/>
        <v>0</v>
      </c>
      <c r="AO74" s="5">
        <f t="shared" si="27"/>
        <v>0</v>
      </c>
      <c r="AP74" s="5">
        <f t="shared" si="27"/>
        <v>0</v>
      </c>
      <c r="AQ74" s="5">
        <f t="shared" si="27"/>
        <v>0</v>
      </c>
      <c r="AR74" s="5">
        <f t="shared" si="27"/>
        <v>2.8163539992904989E-2</v>
      </c>
      <c r="AS74" s="5">
        <f t="shared" si="27"/>
        <v>5.3029986853362826E-2</v>
      </c>
      <c r="AT74" s="5">
        <f t="shared" si="27"/>
        <v>0</v>
      </c>
      <c r="AU74" s="5">
        <f t="shared" si="22"/>
        <v>0</v>
      </c>
      <c r="AV74" s="5">
        <f t="shared" si="22"/>
        <v>3.900951566119238E-3</v>
      </c>
      <c r="AW74" s="5">
        <f t="shared" si="22"/>
        <v>0.24742023330064064</v>
      </c>
      <c r="AY74" s="7">
        <f t="shared" si="28"/>
        <v>5.8846458548491691</v>
      </c>
      <c r="AZ74" s="7">
        <f t="shared" si="28"/>
        <v>3.4864304788544338</v>
      </c>
      <c r="BA74" s="7">
        <f t="shared" si="28"/>
        <v>2.6374897295125108</v>
      </c>
      <c r="BB74" s="7">
        <f t="shared" si="28"/>
        <v>2.4393326938302629</v>
      </c>
      <c r="BC74" s="7">
        <f t="shared" si="28"/>
        <v>0.1</v>
      </c>
      <c r="BD74" s="7">
        <f t="shared" si="28"/>
        <v>4.0194071080188838</v>
      </c>
      <c r="BE74" s="7">
        <f t="shared" si="28"/>
        <v>3.7711463488149852</v>
      </c>
      <c r="BF74" s="7">
        <f t="shared" si="28"/>
        <v>0.1</v>
      </c>
      <c r="BG74" s="7">
        <f t="shared" si="28"/>
        <v>0.1</v>
      </c>
      <c r="BH74" s="7">
        <f t="shared" si="28"/>
        <v>0.1</v>
      </c>
      <c r="BI74" s="7">
        <f t="shared" si="28"/>
        <v>0.1</v>
      </c>
      <c r="BJ74" s="7">
        <f t="shared" si="28"/>
        <v>0.1</v>
      </c>
      <c r="BK74" s="7">
        <f t="shared" si="28"/>
        <v>4.3343330970365548</v>
      </c>
      <c r="BL74" s="7">
        <f t="shared" si="28"/>
        <v>4.6091673743020198</v>
      </c>
      <c r="BM74" s="7">
        <f t="shared" si="28"/>
        <v>0.1</v>
      </c>
      <c r="BN74" s="7">
        <f t="shared" si="26"/>
        <v>0.1</v>
      </c>
      <c r="BO74" s="7">
        <f t="shared" si="23"/>
        <v>3.4758164130313181</v>
      </c>
      <c r="BP74" s="7">
        <f t="shared" si="23"/>
        <v>5.27808106692284</v>
      </c>
    </row>
    <row r="75" spans="1:68" x14ac:dyDescent="0.25">
      <c r="A75" s="18"/>
      <c r="B75" s="57">
        <v>245</v>
      </c>
      <c r="C75" s="19" t="s">
        <v>108</v>
      </c>
      <c r="D75" s="19" t="s">
        <v>128</v>
      </c>
      <c r="E75" s="19">
        <v>24</v>
      </c>
      <c r="F75" s="19" t="s">
        <v>77</v>
      </c>
      <c r="G75" s="19" t="s">
        <v>38</v>
      </c>
      <c r="H75" s="19">
        <v>3</v>
      </c>
      <c r="I75" s="19">
        <v>0</v>
      </c>
      <c r="J75" s="19">
        <v>0</v>
      </c>
      <c r="K75" s="19">
        <v>0</v>
      </c>
      <c r="L75" s="29"/>
      <c r="M75" s="58">
        <v>2258218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564972</v>
      </c>
      <c r="Z75" s="58">
        <v>0</v>
      </c>
      <c r="AA75" s="58">
        <v>0</v>
      </c>
      <c r="AB75" s="58">
        <v>10315</v>
      </c>
      <c r="AC75" s="58">
        <v>0</v>
      </c>
      <c r="AD75" s="58">
        <v>472317</v>
      </c>
      <c r="AE75" s="29"/>
      <c r="AF75" s="5">
        <f t="shared" si="27"/>
        <v>1</v>
      </c>
      <c r="AG75" s="5">
        <f t="shared" si="27"/>
        <v>0</v>
      </c>
      <c r="AH75" s="5">
        <f t="shared" si="27"/>
        <v>0</v>
      </c>
      <c r="AI75" s="5">
        <f t="shared" si="27"/>
        <v>0</v>
      </c>
      <c r="AJ75" s="5">
        <f t="shared" si="27"/>
        <v>0</v>
      </c>
      <c r="AK75" s="5">
        <f t="shared" si="27"/>
        <v>0</v>
      </c>
      <c r="AL75" s="5">
        <f t="shared" si="27"/>
        <v>0</v>
      </c>
      <c r="AM75" s="5">
        <f t="shared" si="27"/>
        <v>0</v>
      </c>
      <c r="AN75" s="5">
        <f t="shared" si="27"/>
        <v>0</v>
      </c>
      <c r="AO75" s="5">
        <f t="shared" si="27"/>
        <v>0</v>
      </c>
      <c r="AP75" s="5">
        <f t="shared" si="27"/>
        <v>0</v>
      </c>
      <c r="AQ75" s="5">
        <f t="shared" si="27"/>
        <v>0</v>
      </c>
      <c r="AR75" s="5">
        <f t="shared" si="27"/>
        <v>0.2501848802905654</v>
      </c>
      <c r="AS75" s="5">
        <f t="shared" si="27"/>
        <v>0</v>
      </c>
      <c r="AT75" s="5">
        <f t="shared" si="27"/>
        <v>0</v>
      </c>
      <c r="AU75" s="5">
        <f t="shared" si="22"/>
        <v>4.5677609513341934E-3</v>
      </c>
      <c r="AV75" s="5">
        <f t="shared" si="22"/>
        <v>0</v>
      </c>
      <c r="AW75" s="5">
        <f t="shared" si="22"/>
        <v>0.20915474059634631</v>
      </c>
      <c r="AY75" s="7">
        <f t="shared" si="28"/>
        <v>6.3537658647931403</v>
      </c>
      <c r="AZ75" s="7">
        <f t="shared" si="28"/>
        <v>0.1</v>
      </c>
      <c r="BA75" s="7">
        <f t="shared" si="28"/>
        <v>0.1</v>
      </c>
      <c r="BB75" s="7">
        <f t="shared" si="28"/>
        <v>0.1</v>
      </c>
      <c r="BC75" s="7">
        <f t="shared" si="28"/>
        <v>0.1</v>
      </c>
      <c r="BD75" s="7">
        <f t="shared" si="28"/>
        <v>0.1</v>
      </c>
      <c r="BE75" s="7">
        <f t="shared" si="28"/>
        <v>0.1</v>
      </c>
      <c r="BF75" s="7">
        <f t="shared" si="28"/>
        <v>0.1</v>
      </c>
      <c r="BG75" s="7">
        <f t="shared" si="28"/>
        <v>0.1</v>
      </c>
      <c r="BH75" s="7">
        <f t="shared" si="28"/>
        <v>0.1</v>
      </c>
      <c r="BI75" s="7">
        <f t="shared" si="28"/>
        <v>0.1</v>
      </c>
      <c r="BJ75" s="7">
        <f t="shared" si="28"/>
        <v>0.1</v>
      </c>
      <c r="BK75" s="7">
        <f t="shared" si="28"/>
        <v>5.7520269247277236</v>
      </c>
      <c r="BL75" s="7">
        <f t="shared" si="28"/>
        <v>0.1</v>
      </c>
      <c r="BM75" s="7">
        <f t="shared" si="28"/>
        <v>0.1</v>
      </c>
      <c r="BN75" s="7">
        <f t="shared" si="26"/>
        <v>4.0134692323091707</v>
      </c>
      <c r="BO75" s="7">
        <f t="shared" si="23"/>
        <v>0.1</v>
      </c>
      <c r="BP75" s="7">
        <f t="shared" si="23"/>
        <v>5.6742335773220383</v>
      </c>
    </row>
    <row r="76" spans="1:68" x14ac:dyDescent="0.25">
      <c r="A76" s="18"/>
      <c r="B76" s="57">
        <v>247</v>
      </c>
      <c r="C76" s="19" t="s">
        <v>110</v>
      </c>
      <c r="D76" s="19" t="s">
        <v>54</v>
      </c>
      <c r="E76" s="19">
        <v>23</v>
      </c>
      <c r="F76" s="19" t="s">
        <v>77</v>
      </c>
      <c r="G76" s="19" t="s">
        <v>38</v>
      </c>
      <c r="H76" s="19">
        <v>2</v>
      </c>
      <c r="I76" s="19">
        <v>0</v>
      </c>
      <c r="J76" s="19">
        <v>0</v>
      </c>
      <c r="K76" s="19">
        <v>0</v>
      </c>
      <c r="L76" s="29"/>
      <c r="M76" s="58">
        <v>3866093</v>
      </c>
      <c r="N76" s="58">
        <v>0</v>
      </c>
      <c r="O76" s="58">
        <v>763</v>
      </c>
      <c r="P76" s="58">
        <v>0</v>
      </c>
      <c r="Q76" s="58">
        <v>26837</v>
      </c>
      <c r="R76" s="58">
        <v>27470</v>
      </c>
      <c r="S76" s="58">
        <v>29095</v>
      </c>
      <c r="T76" s="58">
        <v>0</v>
      </c>
      <c r="U76" s="58">
        <v>0</v>
      </c>
      <c r="V76" s="58">
        <v>0</v>
      </c>
      <c r="W76" s="58">
        <v>1036</v>
      </c>
      <c r="X76" s="58">
        <v>7497</v>
      </c>
      <c r="Y76" s="58">
        <v>788361</v>
      </c>
      <c r="Z76" s="58">
        <v>0</v>
      </c>
      <c r="AA76" s="58">
        <v>0</v>
      </c>
      <c r="AB76" s="58">
        <v>7929</v>
      </c>
      <c r="AC76" s="58">
        <v>44117</v>
      </c>
      <c r="AD76" s="58">
        <v>1080437</v>
      </c>
      <c r="AE76" s="29"/>
      <c r="AF76" s="5">
        <f t="shared" si="27"/>
        <v>1</v>
      </c>
      <c r="AG76" s="5">
        <f t="shared" si="27"/>
        <v>0</v>
      </c>
      <c r="AH76" s="5">
        <f t="shared" si="27"/>
        <v>1.9735686647993206E-4</v>
      </c>
      <c r="AI76" s="5">
        <f t="shared" si="27"/>
        <v>0</v>
      </c>
      <c r="AJ76" s="5">
        <f t="shared" si="27"/>
        <v>6.9416333233577156E-3</v>
      </c>
      <c r="AK76" s="5">
        <f t="shared" si="27"/>
        <v>7.1053645114072528E-3</v>
      </c>
      <c r="AL76" s="5">
        <f t="shared" si="27"/>
        <v>7.5256854917871863E-3</v>
      </c>
      <c r="AM76" s="5">
        <f t="shared" si="27"/>
        <v>0</v>
      </c>
      <c r="AN76" s="5">
        <f t="shared" si="27"/>
        <v>0</v>
      </c>
      <c r="AO76" s="5">
        <f t="shared" si="27"/>
        <v>0</v>
      </c>
      <c r="AP76" s="5">
        <f t="shared" si="27"/>
        <v>2.6797079118376095E-4</v>
      </c>
      <c r="AQ76" s="5">
        <f t="shared" si="27"/>
        <v>1.9391670091743784E-3</v>
      </c>
      <c r="AR76" s="5">
        <f t="shared" si="27"/>
        <v>0.20391671902357239</v>
      </c>
      <c r="AS76" s="5">
        <f t="shared" si="27"/>
        <v>0</v>
      </c>
      <c r="AT76" s="5">
        <f t="shared" si="27"/>
        <v>0</v>
      </c>
      <c r="AU76" s="5">
        <f t="shared" si="27"/>
        <v>2.0509077251892284E-3</v>
      </c>
      <c r="AV76" s="5">
        <f t="shared" ref="AV76:AW91" si="29">AC76/$M76</f>
        <v>1.1411261963951721E-2</v>
      </c>
      <c r="AW76" s="5">
        <f t="shared" si="29"/>
        <v>0.27946482404846446</v>
      </c>
      <c r="AY76" s="7">
        <f t="shared" si="28"/>
        <v>6.5872722968992141</v>
      </c>
      <c r="AZ76" s="7">
        <f t="shared" si="28"/>
        <v>0.1</v>
      </c>
      <c r="BA76" s="7">
        <f t="shared" si="28"/>
        <v>2.8825245379548803</v>
      </c>
      <c r="BB76" s="7">
        <f t="shared" si="28"/>
        <v>0.1</v>
      </c>
      <c r="BC76" s="7">
        <f t="shared" si="28"/>
        <v>4.4287339661815652</v>
      </c>
      <c r="BD76" s="7">
        <f t="shared" si="28"/>
        <v>4.4388586594205623</v>
      </c>
      <c r="BE76" s="7">
        <f t="shared" si="28"/>
        <v>4.4638183615294293</v>
      </c>
      <c r="BF76" s="7">
        <f t="shared" si="28"/>
        <v>0.1</v>
      </c>
      <c r="BG76" s="7">
        <f t="shared" si="28"/>
        <v>0.1</v>
      </c>
      <c r="BH76" s="7">
        <f t="shared" si="28"/>
        <v>0.1</v>
      </c>
      <c r="BI76" s="7">
        <f t="shared" si="28"/>
        <v>3.0153597554092144</v>
      </c>
      <c r="BJ76" s="7">
        <f t="shared" si="28"/>
        <v>3.8748875108461123</v>
      </c>
      <c r="BK76" s="7">
        <f t="shared" si="28"/>
        <v>5.8967251317112446</v>
      </c>
      <c r="BL76" s="7">
        <f t="shared" si="28"/>
        <v>0.1</v>
      </c>
      <c r="BM76" s="7">
        <f t="shared" si="28"/>
        <v>0.1</v>
      </c>
      <c r="BN76" s="7">
        <f t="shared" si="26"/>
        <v>3.8992184178513729</v>
      </c>
      <c r="BO76" s="7">
        <f t="shared" si="23"/>
        <v>4.6446059723143138</v>
      </c>
      <c r="BP76" s="7">
        <f t="shared" si="23"/>
        <v>6.0335994483594382</v>
      </c>
    </row>
    <row r="77" spans="1:68" x14ac:dyDescent="0.25">
      <c r="A77" s="18"/>
      <c r="B77" s="57">
        <v>248</v>
      </c>
      <c r="C77" s="19" t="s">
        <v>111</v>
      </c>
      <c r="D77" s="19" t="s">
        <v>128</v>
      </c>
      <c r="E77" s="19">
        <v>23</v>
      </c>
      <c r="F77" s="19" t="s">
        <v>77</v>
      </c>
      <c r="G77" s="19" t="s">
        <v>38</v>
      </c>
      <c r="H77" s="19">
        <v>3</v>
      </c>
      <c r="I77" s="19">
        <v>0</v>
      </c>
      <c r="J77" s="19">
        <v>0</v>
      </c>
      <c r="K77" s="19">
        <v>0</v>
      </c>
      <c r="L77" s="29"/>
      <c r="M77" s="58">
        <v>617386</v>
      </c>
      <c r="N77" s="58">
        <v>0</v>
      </c>
      <c r="O77" s="58">
        <v>319</v>
      </c>
      <c r="P77" s="58">
        <v>0</v>
      </c>
      <c r="Q77" s="58">
        <v>1353</v>
      </c>
      <c r="R77" s="58">
        <v>0</v>
      </c>
      <c r="S77" s="58">
        <v>2286</v>
      </c>
      <c r="T77" s="58">
        <v>0</v>
      </c>
      <c r="U77" s="58">
        <v>0</v>
      </c>
      <c r="V77" s="58">
        <v>0</v>
      </c>
      <c r="W77" s="58">
        <v>0</v>
      </c>
      <c r="X77" s="58">
        <v>785</v>
      </c>
      <c r="Y77" s="58">
        <v>29427</v>
      </c>
      <c r="Z77" s="58">
        <v>1020</v>
      </c>
      <c r="AA77" s="58">
        <v>0</v>
      </c>
      <c r="AB77" s="58">
        <v>0</v>
      </c>
      <c r="AC77" s="58">
        <v>0</v>
      </c>
      <c r="AD77" s="58">
        <v>192333</v>
      </c>
      <c r="AE77" s="29"/>
      <c r="AF77" s="5">
        <f t="shared" si="27"/>
        <v>1</v>
      </c>
      <c r="AG77" s="5">
        <f t="shared" si="27"/>
        <v>0</v>
      </c>
      <c r="AH77" s="5">
        <f t="shared" si="27"/>
        <v>5.1669458005202578E-4</v>
      </c>
      <c r="AI77" s="5">
        <f t="shared" si="27"/>
        <v>0</v>
      </c>
      <c r="AJ77" s="5">
        <f t="shared" si="27"/>
        <v>2.1914977015999714E-3</v>
      </c>
      <c r="AK77" s="5">
        <f t="shared" si="27"/>
        <v>0</v>
      </c>
      <c r="AL77" s="5">
        <f t="shared" si="27"/>
        <v>3.7027078683352067E-3</v>
      </c>
      <c r="AM77" s="5">
        <f t="shared" si="27"/>
        <v>0</v>
      </c>
      <c r="AN77" s="5">
        <f t="shared" si="27"/>
        <v>0</v>
      </c>
      <c r="AO77" s="5">
        <f t="shared" si="27"/>
        <v>0</v>
      </c>
      <c r="AP77" s="5">
        <f t="shared" si="27"/>
        <v>0</v>
      </c>
      <c r="AQ77" s="5">
        <f t="shared" si="27"/>
        <v>1.2714897973067091E-3</v>
      </c>
      <c r="AR77" s="5">
        <f t="shared" si="27"/>
        <v>4.7663860210629981E-2</v>
      </c>
      <c r="AS77" s="5">
        <f t="shared" si="27"/>
        <v>1.6521268703857878E-3</v>
      </c>
      <c r="AT77" s="5">
        <f t="shared" si="27"/>
        <v>0</v>
      </c>
      <c r="AU77" s="5">
        <f t="shared" si="27"/>
        <v>0</v>
      </c>
      <c r="AV77" s="5">
        <f t="shared" si="29"/>
        <v>0</v>
      </c>
      <c r="AW77" s="5">
        <f t="shared" si="29"/>
        <v>0.31152795819795071</v>
      </c>
      <c r="AY77" s="7">
        <f t="shared" si="28"/>
        <v>5.7905567770869846</v>
      </c>
      <c r="AZ77" s="7">
        <f t="shared" si="28"/>
        <v>0.1</v>
      </c>
      <c r="BA77" s="7">
        <f t="shared" si="28"/>
        <v>2.503790683057181</v>
      </c>
      <c r="BB77" s="7">
        <f t="shared" si="28"/>
        <v>0.1</v>
      </c>
      <c r="BC77" s="7">
        <f t="shared" si="28"/>
        <v>3.131297796597623</v>
      </c>
      <c r="BD77" s="7">
        <f t="shared" si="28"/>
        <v>0.1</v>
      </c>
      <c r="BE77" s="7">
        <f t="shared" si="28"/>
        <v>3.3590762260592628</v>
      </c>
      <c r="BF77" s="7">
        <f t="shared" si="28"/>
        <v>0.1</v>
      </c>
      <c r="BG77" s="7">
        <f t="shared" si="28"/>
        <v>0.1</v>
      </c>
      <c r="BH77" s="7">
        <f t="shared" si="28"/>
        <v>0.1</v>
      </c>
      <c r="BI77" s="7">
        <f t="shared" si="28"/>
        <v>0.1</v>
      </c>
      <c r="BJ77" s="7">
        <f t="shared" si="28"/>
        <v>2.8948696567452528</v>
      </c>
      <c r="BK77" s="7">
        <f t="shared" si="28"/>
        <v>4.4687459892536676</v>
      </c>
      <c r="BL77" s="7">
        <f t="shared" si="28"/>
        <v>3.0086001717619175</v>
      </c>
      <c r="BM77" s="7">
        <f t="shared" si="28"/>
        <v>0.1</v>
      </c>
      <c r="BN77" s="7">
        <f t="shared" si="26"/>
        <v>0.1</v>
      </c>
      <c r="BO77" s="7">
        <f t="shared" si="23"/>
        <v>0.1</v>
      </c>
      <c r="BP77" s="7">
        <f t="shared" si="23"/>
        <v>5.2840538057586715</v>
      </c>
    </row>
    <row r="78" spans="1:68" x14ac:dyDescent="0.25">
      <c r="A78" s="18"/>
      <c r="B78" s="57">
        <v>249</v>
      </c>
      <c r="C78" s="19" t="s">
        <v>112</v>
      </c>
      <c r="D78" s="19" t="s">
        <v>54</v>
      </c>
      <c r="E78" s="19">
        <v>25</v>
      </c>
      <c r="F78" s="19" t="s">
        <v>77</v>
      </c>
      <c r="G78" s="19" t="s">
        <v>38</v>
      </c>
      <c r="H78" s="19">
        <v>3</v>
      </c>
      <c r="I78" s="19">
        <v>0</v>
      </c>
      <c r="J78" s="19">
        <v>0</v>
      </c>
      <c r="K78" s="19">
        <v>0</v>
      </c>
      <c r="L78" s="29"/>
      <c r="M78" s="58">
        <v>1508248</v>
      </c>
      <c r="N78" s="58">
        <v>0</v>
      </c>
      <c r="O78" s="58">
        <v>494</v>
      </c>
      <c r="P78" s="58">
        <v>0</v>
      </c>
      <c r="Q78" s="58">
        <v>6696</v>
      </c>
      <c r="R78" s="58">
        <v>2474</v>
      </c>
      <c r="S78" s="58">
        <v>4933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27380</v>
      </c>
      <c r="Z78" s="58">
        <v>0</v>
      </c>
      <c r="AA78" s="58">
        <v>0</v>
      </c>
      <c r="AB78" s="58">
        <v>3436</v>
      </c>
      <c r="AC78" s="58">
        <v>0</v>
      </c>
      <c r="AD78" s="58">
        <v>196469</v>
      </c>
      <c r="AE78" s="29"/>
      <c r="AF78" s="5">
        <f t="shared" si="27"/>
        <v>1</v>
      </c>
      <c r="AG78" s="5">
        <f t="shared" si="27"/>
        <v>0</v>
      </c>
      <c r="AH78" s="5">
        <f t="shared" si="27"/>
        <v>3.2753234216123609E-4</v>
      </c>
      <c r="AI78" s="5">
        <f t="shared" si="27"/>
        <v>0</v>
      </c>
      <c r="AJ78" s="5">
        <f t="shared" si="27"/>
        <v>4.4395881844365116E-3</v>
      </c>
      <c r="AK78" s="5">
        <f t="shared" si="27"/>
        <v>1.6403137945483768E-3</v>
      </c>
      <c r="AL78" s="5">
        <f t="shared" si="27"/>
        <v>3.2706822750635176E-3</v>
      </c>
      <c r="AM78" s="5">
        <f t="shared" si="27"/>
        <v>0</v>
      </c>
      <c r="AN78" s="5">
        <f t="shared" si="27"/>
        <v>0</v>
      </c>
      <c r="AO78" s="5">
        <f t="shared" si="27"/>
        <v>0</v>
      </c>
      <c r="AP78" s="5">
        <f t="shared" si="27"/>
        <v>0</v>
      </c>
      <c r="AQ78" s="5">
        <f t="shared" si="27"/>
        <v>0</v>
      </c>
      <c r="AR78" s="5">
        <f t="shared" si="27"/>
        <v>1.8153513215333289E-2</v>
      </c>
      <c r="AS78" s="5">
        <f t="shared" ref="AS78:AU91" si="30">Z78/$M78</f>
        <v>0</v>
      </c>
      <c r="AT78" s="5">
        <f t="shared" si="30"/>
        <v>0</v>
      </c>
      <c r="AU78" s="5">
        <f t="shared" si="30"/>
        <v>2.2781399345465731E-3</v>
      </c>
      <c r="AV78" s="5">
        <f t="shared" si="29"/>
        <v>0</v>
      </c>
      <c r="AW78" s="5">
        <f t="shared" si="29"/>
        <v>0.13026306018638845</v>
      </c>
      <c r="AY78" s="7">
        <f t="shared" si="28"/>
        <v>6.1784727580961567</v>
      </c>
      <c r="AZ78" s="7">
        <f t="shared" si="28"/>
        <v>0.1</v>
      </c>
      <c r="BA78" s="7">
        <f t="shared" si="28"/>
        <v>2.6937269489236471</v>
      </c>
      <c r="BB78" s="7">
        <f t="shared" si="28"/>
        <v>0.1</v>
      </c>
      <c r="BC78" s="7">
        <f t="shared" si="28"/>
        <v>3.8258154449852038</v>
      </c>
      <c r="BD78" s="7">
        <f t="shared" si="28"/>
        <v>3.3933996952931018</v>
      </c>
      <c r="BE78" s="7">
        <f t="shared" si="28"/>
        <v>3.6931111154621412</v>
      </c>
      <c r="BF78" s="7">
        <f t="shared" si="28"/>
        <v>0.1</v>
      </c>
      <c r="BG78" s="7">
        <f t="shared" si="28"/>
        <v>0.1</v>
      </c>
      <c r="BH78" s="7">
        <f t="shared" si="28"/>
        <v>0.1</v>
      </c>
      <c r="BI78" s="7">
        <f t="shared" si="28"/>
        <v>0.1</v>
      </c>
      <c r="BJ78" s="7">
        <f t="shared" si="28"/>
        <v>0.1</v>
      </c>
      <c r="BK78" s="7">
        <f t="shared" si="28"/>
        <v>4.4374334437979712</v>
      </c>
      <c r="BL78" s="7">
        <f t="shared" si="28"/>
        <v>0.1</v>
      </c>
      <c r="BM78" s="7">
        <f t="shared" si="28"/>
        <v>0.1</v>
      </c>
      <c r="BN78" s="7">
        <f t="shared" si="26"/>
        <v>3.5360531551592045</v>
      </c>
      <c r="BO78" s="7">
        <f t="shared" si="23"/>
        <v>0.1</v>
      </c>
      <c r="BP78" s="7">
        <f t="shared" si="23"/>
        <v>5.2932940346553243</v>
      </c>
    </row>
    <row r="79" spans="1:68" x14ac:dyDescent="0.25">
      <c r="A79" s="18"/>
      <c r="B79" s="57">
        <v>250</v>
      </c>
      <c r="C79" s="19" t="s">
        <v>113</v>
      </c>
      <c r="D79" s="19" t="s">
        <v>128</v>
      </c>
      <c r="E79" s="19">
        <v>24</v>
      </c>
      <c r="F79" s="19" t="s">
        <v>77</v>
      </c>
      <c r="G79" s="19" t="s">
        <v>38</v>
      </c>
      <c r="H79" s="19">
        <v>3</v>
      </c>
      <c r="I79" s="19">
        <v>0</v>
      </c>
      <c r="J79" s="19">
        <v>0</v>
      </c>
      <c r="K79" s="19">
        <v>0</v>
      </c>
      <c r="L79" s="29"/>
      <c r="M79" s="58">
        <v>103968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719</v>
      </c>
      <c r="Z79" s="58">
        <v>0</v>
      </c>
      <c r="AA79" s="58">
        <v>0</v>
      </c>
      <c r="AB79" s="58">
        <v>0</v>
      </c>
      <c r="AC79" s="58">
        <v>0</v>
      </c>
      <c r="AD79" s="58">
        <v>1898</v>
      </c>
      <c r="AE79" s="29"/>
      <c r="AF79" s="5">
        <f t="shared" ref="AF79:AR91" si="31">M79/$M79</f>
        <v>1</v>
      </c>
      <c r="AG79" s="5">
        <f t="shared" si="31"/>
        <v>0</v>
      </c>
      <c r="AH79" s="5">
        <f t="shared" si="31"/>
        <v>0</v>
      </c>
      <c r="AI79" s="5">
        <f t="shared" si="31"/>
        <v>0</v>
      </c>
      <c r="AJ79" s="5">
        <f t="shared" si="31"/>
        <v>0</v>
      </c>
      <c r="AK79" s="5">
        <f t="shared" si="31"/>
        <v>0</v>
      </c>
      <c r="AL79" s="5">
        <f t="shared" si="31"/>
        <v>0</v>
      </c>
      <c r="AM79" s="5">
        <f t="shared" si="31"/>
        <v>0</v>
      </c>
      <c r="AN79" s="5">
        <f t="shared" si="31"/>
        <v>0</v>
      </c>
      <c r="AO79" s="5">
        <f t="shared" si="31"/>
        <v>0</v>
      </c>
      <c r="AP79" s="5">
        <f t="shared" si="31"/>
        <v>0</v>
      </c>
      <c r="AQ79" s="5">
        <f t="shared" si="31"/>
        <v>0</v>
      </c>
      <c r="AR79" s="5">
        <f t="shared" si="31"/>
        <v>6.9155894121268081E-3</v>
      </c>
      <c r="AS79" s="5">
        <f t="shared" si="30"/>
        <v>0</v>
      </c>
      <c r="AT79" s="5">
        <f t="shared" si="30"/>
        <v>0</v>
      </c>
      <c r="AU79" s="5">
        <f t="shared" si="30"/>
        <v>0</v>
      </c>
      <c r="AV79" s="5">
        <f t="shared" si="29"/>
        <v>0</v>
      </c>
      <c r="AW79" s="5">
        <f t="shared" si="29"/>
        <v>1.8255617112957832E-2</v>
      </c>
      <c r="AY79" s="7">
        <f t="shared" ref="AY79:BM91" si="32">IF(M79=0,0.1,LOG10(M79))</f>
        <v>5.0168996896648892</v>
      </c>
      <c r="AZ79" s="7">
        <f t="shared" si="32"/>
        <v>0.1</v>
      </c>
      <c r="BA79" s="7">
        <f t="shared" si="32"/>
        <v>0.1</v>
      </c>
      <c r="BB79" s="7">
        <f t="shared" si="32"/>
        <v>0.1</v>
      </c>
      <c r="BC79" s="7">
        <f t="shared" si="32"/>
        <v>0.1</v>
      </c>
      <c r="BD79" s="7">
        <f t="shared" si="32"/>
        <v>0.1</v>
      </c>
      <c r="BE79" s="7">
        <f t="shared" si="32"/>
        <v>0.1</v>
      </c>
      <c r="BF79" s="7">
        <f t="shared" si="32"/>
        <v>0.1</v>
      </c>
      <c r="BG79" s="7">
        <f t="shared" si="32"/>
        <v>0.1</v>
      </c>
      <c r="BH79" s="7">
        <f t="shared" si="32"/>
        <v>0.1</v>
      </c>
      <c r="BI79" s="7">
        <f t="shared" si="32"/>
        <v>0.1</v>
      </c>
      <c r="BJ79" s="7">
        <f t="shared" si="32"/>
        <v>0.1</v>
      </c>
      <c r="BK79" s="7">
        <f t="shared" si="32"/>
        <v>2.8567288903828825</v>
      </c>
      <c r="BL79" s="7">
        <f t="shared" si="32"/>
        <v>0.1</v>
      </c>
      <c r="BM79" s="7">
        <f t="shared" si="32"/>
        <v>0.1</v>
      </c>
      <c r="BN79" s="7">
        <f t="shared" si="26"/>
        <v>0.1</v>
      </c>
      <c r="BO79" s="7">
        <f t="shared" si="23"/>
        <v>0.1</v>
      </c>
      <c r="BP79" s="7">
        <f t="shared" si="23"/>
        <v>3.2782962080912736</v>
      </c>
    </row>
    <row r="80" spans="1:68" x14ac:dyDescent="0.25">
      <c r="A80" s="18"/>
      <c r="B80" s="57">
        <v>251</v>
      </c>
      <c r="C80" s="19" t="s">
        <v>114</v>
      </c>
      <c r="D80" s="19" t="s">
        <v>54</v>
      </c>
      <c r="E80" s="19">
        <v>23</v>
      </c>
      <c r="F80" s="19" t="s">
        <v>77</v>
      </c>
      <c r="G80" s="19" t="s">
        <v>38</v>
      </c>
      <c r="H80" s="19">
        <v>3</v>
      </c>
      <c r="I80" s="19">
        <v>0</v>
      </c>
      <c r="J80" s="19">
        <v>0</v>
      </c>
      <c r="K80" s="19">
        <v>0</v>
      </c>
      <c r="L80" s="29"/>
      <c r="M80" s="58">
        <v>1196062</v>
      </c>
      <c r="N80" s="58">
        <v>0</v>
      </c>
      <c r="O80" s="58">
        <v>0</v>
      </c>
      <c r="P80" s="58">
        <v>0</v>
      </c>
      <c r="Q80" s="58">
        <v>11115</v>
      </c>
      <c r="R80" s="58">
        <v>1709</v>
      </c>
      <c r="S80" s="58">
        <v>1855</v>
      </c>
      <c r="T80" s="58">
        <v>0</v>
      </c>
      <c r="U80" s="58">
        <v>0</v>
      </c>
      <c r="V80" s="58">
        <v>0</v>
      </c>
      <c r="W80" s="58">
        <v>330</v>
      </c>
      <c r="X80" s="58">
        <v>0</v>
      </c>
      <c r="Y80" s="58">
        <v>14002</v>
      </c>
      <c r="Z80" s="58">
        <v>3133</v>
      </c>
      <c r="AA80" s="58">
        <v>0</v>
      </c>
      <c r="AB80" s="58">
        <v>1269</v>
      </c>
      <c r="AC80" s="58">
        <v>0</v>
      </c>
      <c r="AD80" s="58">
        <v>283578</v>
      </c>
      <c r="AE80" s="29"/>
      <c r="AF80" s="5">
        <f t="shared" si="31"/>
        <v>1</v>
      </c>
      <c r="AG80" s="5">
        <f t="shared" si="31"/>
        <v>0</v>
      </c>
      <c r="AH80" s="5">
        <f t="shared" si="31"/>
        <v>0</v>
      </c>
      <c r="AI80" s="5">
        <f t="shared" si="31"/>
        <v>0</v>
      </c>
      <c r="AJ80" s="5">
        <f t="shared" si="31"/>
        <v>9.2929965169029696E-3</v>
      </c>
      <c r="AK80" s="5">
        <f t="shared" si="31"/>
        <v>1.4288556947716757E-3</v>
      </c>
      <c r="AL80" s="5">
        <f t="shared" si="31"/>
        <v>1.5509229454660376E-3</v>
      </c>
      <c r="AM80" s="5">
        <f t="shared" si="31"/>
        <v>0</v>
      </c>
      <c r="AN80" s="5">
        <f t="shared" si="31"/>
        <v>0</v>
      </c>
      <c r="AO80" s="5">
        <f t="shared" si="31"/>
        <v>0</v>
      </c>
      <c r="AP80" s="5">
        <f t="shared" si="31"/>
        <v>2.7590542965164012E-4</v>
      </c>
      <c r="AQ80" s="5">
        <f t="shared" si="31"/>
        <v>0</v>
      </c>
      <c r="AR80" s="5">
        <f t="shared" si="31"/>
        <v>1.1706750987825046E-2</v>
      </c>
      <c r="AS80" s="5">
        <f t="shared" si="30"/>
        <v>2.6194294275714803E-3</v>
      </c>
      <c r="AT80" s="5">
        <f t="shared" si="30"/>
        <v>0</v>
      </c>
      <c r="AU80" s="5">
        <f t="shared" si="30"/>
        <v>1.0609817885694889E-3</v>
      </c>
      <c r="AV80" s="5">
        <f t="shared" si="29"/>
        <v>0</v>
      </c>
      <c r="AW80" s="5">
        <f t="shared" si="29"/>
        <v>0.23709306039319031</v>
      </c>
      <c r="AY80" s="7">
        <f t="shared" si="32"/>
        <v>6.0777536926624096</v>
      </c>
      <c r="AZ80" s="7">
        <f t="shared" si="32"/>
        <v>0.1</v>
      </c>
      <c r="BA80" s="7">
        <f t="shared" si="32"/>
        <v>0.1</v>
      </c>
      <c r="BB80" s="7">
        <f t="shared" si="32"/>
        <v>0.1</v>
      </c>
      <c r="BC80" s="7">
        <f t="shared" si="32"/>
        <v>4.0459094670350098</v>
      </c>
      <c r="BD80" s="7">
        <f t="shared" si="32"/>
        <v>3.2327420627207371</v>
      </c>
      <c r="BE80" s="7">
        <f t="shared" si="32"/>
        <v>3.2683439139510648</v>
      </c>
      <c r="BF80" s="7">
        <f t="shared" si="32"/>
        <v>0.1</v>
      </c>
      <c r="BG80" s="7">
        <f t="shared" si="32"/>
        <v>0.1</v>
      </c>
      <c r="BH80" s="7">
        <f t="shared" si="32"/>
        <v>0.1</v>
      </c>
      <c r="BI80" s="7">
        <f t="shared" si="32"/>
        <v>2.5185139398778875</v>
      </c>
      <c r="BJ80" s="7">
        <f t="shared" si="32"/>
        <v>0.1</v>
      </c>
      <c r="BK80" s="7">
        <f t="shared" si="32"/>
        <v>4.1461900733159274</v>
      </c>
      <c r="BL80" s="7">
        <f t="shared" si="32"/>
        <v>3.4959603948817053</v>
      </c>
      <c r="BM80" s="7">
        <f t="shared" si="32"/>
        <v>0.1</v>
      </c>
      <c r="BN80" s="7">
        <f t="shared" si="26"/>
        <v>3.1034616220947049</v>
      </c>
      <c r="BO80" s="7">
        <f t="shared" si="23"/>
        <v>0.1</v>
      </c>
      <c r="BP80" s="7">
        <f t="shared" si="23"/>
        <v>5.4526725352232619</v>
      </c>
    </row>
    <row r="81" spans="1:68" x14ac:dyDescent="0.25">
      <c r="A81" s="18"/>
      <c r="B81" s="57">
        <v>252</v>
      </c>
      <c r="C81" s="19" t="s">
        <v>115</v>
      </c>
      <c r="D81" s="19" t="s">
        <v>54</v>
      </c>
      <c r="E81" s="19">
        <v>24</v>
      </c>
      <c r="F81" s="19" t="s">
        <v>77</v>
      </c>
      <c r="G81" s="19" t="s">
        <v>38</v>
      </c>
      <c r="H81" s="19">
        <v>3</v>
      </c>
      <c r="I81" s="19">
        <v>0</v>
      </c>
      <c r="J81" s="19">
        <v>0</v>
      </c>
      <c r="K81" s="19">
        <v>0</v>
      </c>
      <c r="L81" s="29"/>
      <c r="M81" s="58">
        <v>764368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11033</v>
      </c>
      <c r="Z81" s="58">
        <v>0</v>
      </c>
      <c r="AA81" s="58">
        <v>0</v>
      </c>
      <c r="AB81" s="58">
        <v>609</v>
      </c>
      <c r="AC81" s="58">
        <v>0</v>
      </c>
      <c r="AD81" s="58">
        <v>281680</v>
      </c>
      <c r="AE81" s="29"/>
      <c r="AF81" s="5">
        <f t="shared" si="31"/>
        <v>1</v>
      </c>
      <c r="AG81" s="5">
        <f t="shared" si="31"/>
        <v>0</v>
      </c>
      <c r="AH81" s="5">
        <f t="shared" si="31"/>
        <v>0</v>
      </c>
      <c r="AI81" s="5">
        <f t="shared" si="31"/>
        <v>0</v>
      </c>
      <c r="AJ81" s="5">
        <f t="shared" si="31"/>
        <v>0</v>
      </c>
      <c r="AK81" s="5">
        <f t="shared" si="31"/>
        <v>0</v>
      </c>
      <c r="AL81" s="5">
        <f t="shared" si="31"/>
        <v>0</v>
      </c>
      <c r="AM81" s="5">
        <f t="shared" si="31"/>
        <v>0</v>
      </c>
      <c r="AN81" s="5">
        <f t="shared" si="31"/>
        <v>0</v>
      </c>
      <c r="AO81" s="5">
        <f t="shared" si="31"/>
        <v>0</v>
      </c>
      <c r="AP81" s="5">
        <f t="shared" si="31"/>
        <v>0</v>
      </c>
      <c r="AQ81" s="5">
        <f t="shared" si="31"/>
        <v>0</v>
      </c>
      <c r="AR81" s="5">
        <f t="shared" si="31"/>
        <v>1.4434146903062399E-2</v>
      </c>
      <c r="AS81" s="5">
        <f t="shared" si="30"/>
        <v>0</v>
      </c>
      <c r="AT81" s="5">
        <f t="shared" si="30"/>
        <v>0</v>
      </c>
      <c r="AU81" s="5">
        <f t="shared" si="30"/>
        <v>7.9673665040922695E-4</v>
      </c>
      <c r="AV81" s="5">
        <f t="shared" si="29"/>
        <v>0</v>
      </c>
      <c r="AW81" s="5">
        <f t="shared" si="29"/>
        <v>0.36851359554560109</v>
      </c>
      <c r="AY81" s="7">
        <f t="shared" si="32"/>
        <v>5.8833024971763788</v>
      </c>
      <c r="AZ81" s="7">
        <f t="shared" si="32"/>
        <v>0.1</v>
      </c>
      <c r="BA81" s="7">
        <f t="shared" si="32"/>
        <v>0.1</v>
      </c>
      <c r="BB81" s="7">
        <f t="shared" si="32"/>
        <v>0.1</v>
      </c>
      <c r="BC81" s="7">
        <f t="shared" si="32"/>
        <v>0.1</v>
      </c>
      <c r="BD81" s="7">
        <f t="shared" si="32"/>
        <v>0.1</v>
      </c>
      <c r="BE81" s="7">
        <f t="shared" si="32"/>
        <v>0.1</v>
      </c>
      <c r="BF81" s="7">
        <f t="shared" si="32"/>
        <v>0.1</v>
      </c>
      <c r="BG81" s="7">
        <f t="shared" si="32"/>
        <v>0.1</v>
      </c>
      <c r="BH81" s="7">
        <f t="shared" si="32"/>
        <v>0.1</v>
      </c>
      <c r="BI81" s="7">
        <f t="shared" si="32"/>
        <v>0.1</v>
      </c>
      <c r="BJ81" s="7">
        <f t="shared" si="32"/>
        <v>0.1</v>
      </c>
      <c r="BK81" s="7">
        <f t="shared" si="32"/>
        <v>4.0426936181786433</v>
      </c>
      <c r="BL81" s="7">
        <f t="shared" si="32"/>
        <v>0.1</v>
      </c>
      <c r="BM81" s="7">
        <f t="shared" si="32"/>
        <v>0.1</v>
      </c>
      <c r="BN81" s="7">
        <f t="shared" si="26"/>
        <v>2.7846172926328752</v>
      </c>
      <c r="BO81" s="7">
        <f t="shared" si="23"/>
        <v>0.1</v>
      </c>
      <c r="BP81" s="7">
        <f t="shared" si="23"/>
        <v>5.449756012062128</v>
      </c>
    </row>
    <row r="82" spans="1:68" x14ac:dyDescent="0.25">
      <c r="A82" s="18"/>
      <c r="B82" s="57">
        <v>253</v>
      </c>
      <c r="C82" s="19" t="s">
        <v>116</v>
      </c>
      <c r="D82" s="19" t="s">
        <v>54</v>
      </c>
      <c r="E82" s="19">
        <v>24</v>
      </c>
      <c r="F82" s="19" t="s">
        <v>77</v>
      </c>
      <c r="G82" s="19" t="s">
        <v>38</v>
      </c>
      <c r="H82" s="19">
        <v>3</v>
      </c>
      <c r="I82" s="19">
        <v>0</v>
      </c>
      <c r="J82" s="19">
        <v>0</v>
      </c>
      <c r="K82" s="19">
        <v>0</v>
      </c>
      <c r="L82" s="29"/>
      <c r="M82" s="58">
        <v>549324</v>
      </c>
      <c r="N82" s="58">
        <v>0</v>
      </c>
      <c r="O82" s="58">
        <v>0</v>
      </c>
      <c r="P82" s="58">
        <v>0</v>
      </c>
      <c r="Q82" s="58">
        <v>1289</v>
      </c>
      <c r="R82" s="58">
        <v>1005</v>
      </c>
      <c r="S82" s="58">
        <v>1852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23132</v>
      </c>
      <c r="Z82" s="58">
        <v>0</v>
      </c>
      <c r="AA82" s="58">
        <v>0</v>
      </c>
      <c r="AB82" s="58">
        <v>2394</v>
      </c>
      <c r="AC82" s="58">
        <v>4370</v>
      </c>
      <c r="AD82" s="58">
        <v>81659</v>
      </c>
      <c r="AE82" s="29"/>
      <c r="AF82" s="5">
        <f t="shared" si="31"/>
        <v>1</v>
      </c>
      <c r="AG82" s="5">
        <f t="shared" si="31"/>
        <v>0</v>
      </c>
      <c r="AH82" s="5">
        <f t="shared" si="31"/>
        <v>0</v>
      </c>
      <c r="AI82" s="5">
        <f t="shared" si="31"/>
        <v>0</v>
      </c>
      <c r="AJ82" s="5">
        <f t="shared" si="31"/>
        <v>2.3465204505901801E-3</v>
      </c>
      <c r="AK82" s="5">
        <f t="shared" si="31"/>
        <v>1.8295213753631737E-3</v>
      </c>
      <c r="AL82" s="5">
        <f t="shared" si="31"/>
        <v>3.3714165046493509E-3</v>
      </c>
      <c r="AM82" s="5">
        <f t="shared" si="31"/>
        <v>0</v>
      </c>
      <c r="AN82" s="5">
        <f t="shared" si="31"/>
        <v>0</v>
      </c>
      <c r="AO82" s="5">
        <f t="shared" si="31"/>
        <v>0</v>
      </c>
      <c r="AP82" s="5">
        <f t="shared" si="31"/>
        <v>0</v>
      </c>
      <c r="AQ82" s="5">
        <f t="shared" si="31"/>
        <v>0</v>
      </c>
      <c r="AR82" s="5">
        <f t="shared" si="31"/>
        <v>4.2109938761095457E-2</v>
      </c>
      <c r="AS82" s="5">
        <f t="shared" si="30"/>
        <v>0</v>
      </c>
      <c r="AT82" s="5">
        <f t="shared" si="30"/>
        <v>0</v>
      </c>
      <c r="AU82" s="5">
        <f t="shared" si="30"/>
        <v>4.3580837538501867E-3</v>
      </c>
      <c r="AV82" s="5">
        <f t="shared" si="29"/>
        <v>7.9552322490916115E-3</v>
      </c>
      <c r="AW82" s="5">
        <f t="shared" si="29"/>
        <v>0.14865361790127501</v>
      </c>
      <c r="AY82" s="7">
        <f t="shared" si="32"/>
        <v>5.7398285737890085</v>
      </c>
      <c r="AZ82" s="7">
        <f t="shared" si="32"/>
        <v>0.1</v>
      </c>
      <c r="BA82" s="7">
        <f t="shared" si="32"/>
        <v>0.1</v>
      </c>
      <c r="BB82" s="7">
        <f t="shared" si="32"/>
        <v>0.1</v>
      </c>
      <c r="BC82" s="7">
        <f t="shared" si="32"/>
        <v>3.110252917353403</v>
      </c>
      <c r="BD82" s="7">
        <f t="shared" si="32"/>
        <v>3.0021660617565078</v>
      </c>
      <c r="BE82" s="7">
        <f t="shared" si="32"/>
        <v>3.2676409823459154</v>
      </c>
      <c r="BF82" s="7">
        <f t="shared" si="32"/>
        <v>0.1</v>
      </c>
      <c r="BG82" s="7">
        <f t="shared" si="32"/>
        <v>0.1</v>
      </c>
      <c r="BH82" s="7">
        <f t="shared" si="32"/>
        <v>0.1</v>
      </c>
      <c r="BI82" s="7">
        <f t="shared" si="32"/>
        <v>0.1</v>
      </c>
      <c r="BJ82" s="7">
        <f t="shared" si="32"/>
        <v>0.1</v>
      </c>
      <c r="BK82" s="7">
        <f t="shared" si="32"/>
        <v>4.3642131836315574</v>
      </c>
      <c r="BL82" s="7">
        <f t="shared" si="32"/>
        <v>0.1</v>
      </c>
      <c r="BM82" s="7">
        <f t="shared" si="32"/>
        <v>0.1</v>
      </c>
      <c r="BN82" s="7">
        <f t="shared" si="26"/>
        <v>3.3791241460703918</v>
      </c>
      <c r="BO82" s="7">
        <f t="shared" si="23"/>
        <v>3.6404814369704219</v>
      </c>
      <c r="BP82" s="7">
        <f t="shared" si="23"/>
        <v>4.9120040572286499</v>
      </c>
    </row>
    <row r="83" spans="1:68" x14ac:dyDescent="0.25">
      <c r="A83" s="18"/>
      <c r="B83" s="57">
        <v>255</v>
      </c>
      <c r="C83" s="19" t="s">
        <v>117</v>
      </c>
      <c r="D83" s="19" t="s">
        <v>128</v>
      </c>
      <c r="E83" s="19">
        <v>23</v>
      </c>
      <c r="F83" s="19" t="s">
        <v>90</v>
      </c>
      <c r="G83" s="19" t="s">
        <v>91</v>
      </c>
      <c r="H83" s="19">
        <v>4</v>
      </c>
      <c r="I83" s="19">
        <v>0</v>
      </c>
      <c r="J83" s="19">
        <v>0</v>
      </c>
      <c r="K83" s="19">
        <v>1</v>
      </c>
      <c r="L83" s="29"/>
      <c r="M83" s="58">
        <v>3472197</v>
      </c>
      <c r="N83" s="58">
        <v>0</v>
      </c>
      <c r="O83" s="58">
        <v>2669</v>
      </c>
      <c r="P83" s="58">
        <v>0</v>
      </c>
      <c r="Q83" s="58">
        <v>0</v>
      </c>
      <c r="R83" s="58">
        <v>8452</v>
      </c>
      <c r="S83" s="58">
        <v>1126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861449</v>
      </c>
      <c r="Z83" s="58">
        <v>11812</v>
      </c>
      <c r="AA83" s="58">
        <v>0</v>
      </c>
      <c r="AB83" s="58">
        <v>47605</v>
      </c>
      <c r="AC83" s="58">
        <v>0</v>
      </c>
      <c r="AD83" s="58">
        <v>809004</v>
      </c>
      <c r="AE83" s="29"/>
      <c r="AF83" s="5">
        <f t="shared" si="31"/>
        <v>1</v>
      </c>
      <c r="AG83" s="5">
        <f t="shared" si="31"/>
        <v>0</v>
      </c>
      <c r="AH83" s="5">
        <f t="shared" si="31"/>
        <v>7.6867758367396783E-4</v>
      </c>
      <c r="AI83" s="5">
        <f t="shared" si="31"/>
        <v>0</v>
      </c>
      <c r="AJ83" s="5">
        <f t="shared" si="31"/>
        <v>0</v>
      </c>
      <c r="AK83" s="5">
        <f t="shared" si="31"/>
        <v>2.4341936819829058E-3</v>
      </c>
      <c r="AL83" s="5">
        <f t="shared" si="31"/>
        <v>3.2429035564514341E-4</v>
      </c>
      <c r="AM83" s="5">
        <f t="shared" si="31"/>
        <v>0</v>
      </c>
      <c r="AN83" s="5">
        <f t="shared" si="31"/>
        <v>0</v>
      </c>
      <c r="AO83" s="5">
        <f t="shared" si="31"/>
        <v>0</v>
      </c>
      <c r="AP83" s="5">
        <f t="shared" si="31"/>
        <v>0</v>
      </c>
      <c r="AQ83" s="5">
        <f t="shared" si="31"/>
        <v>0</v>
      </c>
      <c r="AR83" s="5">
        <f t="shared" si="31"/>
        <v>0.24809911419196548</v>
      </c>
      <c r="AS83" s="5">
        <f t="shared" si="30"/>
        <v>3.4018807112614867E-3</v>
      </c>
      <c r="AT83" s="5">
        <f t="shared" si="30"/>
        <v>0</v>
      </c>
      <c r="AU83" s="5">
        <f t="shared" si="30"/>
        <v>1.3710339591906796E-2</v>
      </c>
      <c r="AV83" s="5">
        <f t="shared" si="29"/>
        <v>0</v>
      </c>
      <c r="AW83" s="5">
        <f t="shared" si="29"/>
        <v>0.23299484447455027</v>
      </c>
      <c r="AY83" s="7">
        <f t="shared" si="32"/>
        <v>6.5406043575141943</v>
      </c>
      <c r="AZ83" s="7">
        <f t="shared" si="32"/>
        <v>0.1</v>
      </c>
      <c r="BA83" s="7">
        <f t="shared" si="32"/>
        <v>3.4263485737875077</v>
      </c>
      <c r="BB83" s="7">
        <f t="shared" si="32"/>
        <v>0.1</v>
      </c>
      <c r="BC83" s="7">
        <f t="shared" si="32"/>
        <v>0.1</v>
      </c>
      <c r="BD83" s="7">
        <f t="shared" si="32"/>
        <v>3.9269594883802759</v>
      </c>
      <c r="BE83" s="7">
        <f t="shared" si="32"/>
        <v>3.0515383905153275</v>
      </c>
      <c r="BF83" s="7">
        <f t="shared" si="32"/>
        <v>0.1</v>
      </c>
      <c r="BG83" s="7">
        <f t="shared" si="32"/>
        <v>0.1</v>
      </c>
      <c r="BH83" s="7">
        <f t="shared" si="32"/>
        <v>0.1</v>
      </c>
      <c r="BI83" s="7">
        <f t="shared" si="32"/>
        <v>0.1</v>
      </c>
      <c r="BJ83" s="7">
        <f t="shared" si="32"/>
        <v>0.1</v>
      </c>
      <c r="BK83" s="7">
        <f t="shared" si="32"/>
        <v>5.9352295711929814</v>
      </c>
      <c r="BL83" s="7">
        <f t="shared" si="32"/>
        <v>4.0723234382930409</v>
      </c>
      <c r="BM83" s="7">
        <f t="shared" si="32"/>
        <v>0.1</v>
      </c>
      <c r="BN83" s="7">
        <f t="shared" si="26"/>
        <v>4.6776525694929632</v>
      </c>
      <c r="BO83" s="7">
        <f t="shared" si="23"/>
        <v>0.1</v>
      </c>
      <c r="BP83" s="7">
        <f t="shared" si="23"/>
        <v>5.9079506689220782</v>
      </c>
    </row>
    <row r="84" spans="1:68" x14ac:dyDescent="0.25">
      <c r="A84" s="18"/>
      <c r="B84" s="57">
        <v>256</v>
      </c>
      <c r="C84" s="19" t="s">
        <v>118</v>
      </c>
      <c r="D84" s="19" t="s">
        <v>54</v>
      </c>
      <c r="E84" s="19">
        <v>23</v>
      </c>
      <c r="F84" s="19" t="s">
        <v>77</v>
      </c>
      <c r="G84" s="19" t="s">
        <v>38</v>
      </c>
      <c r="H84" s="19">
        <v>2</v>
      </c>
      <c r="I84" s="19">
        <v>0</v>
      </c>
      <c r="J84" s="19">
        <v>0</v>
      </c>
      <c r="K84" s="19">
        <v>0</v>
      </c>
      <c r="L84" s="29"/>
      <c r="M84" s="58">
        <v>142911</v>
      </c>
      <c r="N84" s="58">
        <v>0</v>
      </c>
      <c r="O84" s="58">
        <v>157</v>
      </c>
      <c r="P84" s="58">
        <v>0</v>
      </c>
      <c r="Q84" s="58">
        <v>0</v>
      </c>
      <c r="R84" s="58">
        <v>0</v>
      </c>
      <c r="S84" s="58">
        <v>334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3266</v>
      </c>
      <c r="Z84" s="58">
        <v>0</v>
      </c>
      <c r="AA84" s="58">
        <v>0</v>
      </c>
      <c r="AB84" s="58">
        <v>1455</v>
      </c>
      <c r="AC84" s="58">
        <v>0</v>
      </c>
      <c r="AD84" s="58">
        <v>17890</v>
      </c>
      <c r="AE84" s="29"/>
      <c r="AF84" s="5">
        <f t="shared" si="31"/>
        <v>1</v>
      </c>
      <c r="AG84" s="5">
        <f t="shared" si="31"/>
        <v>0</v>
      </c>
      <c r="AH84" s="5">
        <f t="shared" si="31"/>
        <v>1.0985858331409059E-3</v>
      </c>
      <c r="AI84" s="5">
        <f t="shared" si="31"/>
        <v>0</v>
      </c>
      <c r="AJ84" s="5">
        <f t="shared" si="31"/>
        <v>0</v>
      </c>
      <c r="AK84" s="5">
        <f t="shared" si="31"/>
        <v>0</v>
      </c>
      <c r="AL84" s="5">
        <f t="shared" si="31"/>
        <v>2.3371189061723728E-3</v>
      </c>
      <c r="AM84" s="5">
        <f t="shared" si="31"/>
        <v>0</v>
      </c>
      <c r="AN84" s="5">
        <f t="shared" si="31"/>
        <v>0</v>
      </c>
      <c r="AO84" s="5">
        <f t="shared" si="31"/>
        <v>0</v>
      </c>
      <c r="AP84" s="5">
        <f t="shared" si="31"/>
        <v>0</v>
      </c>
      <c r="AQ84" s="5">
        <f t="shared" si="31"/>
        <v>0</v>
      </c>
      <c r="AR84" s="5">
        <f t="shared" si="31"/>
        <v>2.2853384274128655E-2</v>
      </c>
      <c r="AS84" s="5">
        <f t="shared" si="30"/>
        <v>0</v>
      </c>
      <c r="AT84" s="5">
        <f t="shared" si="30"/>
        <v>0</v>
      </c>
      <c r="AU84" s="5">
        <f t="shared" si="30"/>
        <v>1.0181161702038331E-2</v>
      </c>
      <c r="AV84" s="5">
        <f t="shared" si="29"/>
        <v>0</v>
      </c>
      <c r="AW84" s="5">
        <f t="shared" si="29"/>
        <v>0.12518280608210705</v>
      </c>
      <c r="AY84" s="7">
        <f t="shared" si="32"/>
        <v>5.1550656581502547</v>
      </c>
      <c r="AZ84" s="7">
        <f t="shared" si="32"/>
        <v>0.1</v>
      </c>
      <c r="BA84" s="7">
        <f t="shared" si="32"/>
        <v>2.1958996524092336</v>
      </c>
      <c r="BB84" s="7">
        <f t="shared" si="32"/>
        <v>0.1</v>
      </c>
      <c r="BC84" s="7">
        <f t="shared" si="32"/>
        <v>0.1</v>
      </c>
      <c r="BD84" s="7">
        <f t="shared" si="32"/>
        <v>0.1</v>
      </c>
      <c r="BE84" s="7">
        <f t="shared" si="32"/>
        <v>2.5237464668115646</v>
      </c>
      <c r="BF84" s="7">
        <f t="shared" si="32"/>
        <v>0.1</v>
      </c>
      <c r="BG84" s="7">
        <f t="shared" si="32"/>
        <v>0.1</v>
      </c>
      <c r="BH84" s="7">
        <f t="shared" si="32"/>
        <v>0.1</v>
      </c>
      <c r="BI84" s="7">
        <f t="shared" si="32"/>
        <v>0.1</v>
      </c>
      <c r="BJ84" s="7">
        <f t="shared" si="32"/>
        <v>0.1</v>
      </c>
      <c r="BK84" s="7">
        <f t="shared" si="32"/>
        <v>3.5140161804006493</v>
      </c>
      <c r="BL84" s="7">
        <f t="shared" si="32"/>
        <v>0.1</v>
      </c>
      <c r="BM84" s="7">
        <f t="shared" si="32"/>
        <v>0.1</v>
      </c>
      <c r="BN84" s="7">
        <f t="shared" si="26"/>
        <v>3.1628629933219261</v>
      </c>
      <c r="BO84" s="7">
        <f t="shared" si="23"/>
        <v>0.1</v>
      </c>
      <c r="BP84" s="7">
        <f t="shared" si="23"/>
        <v>4.2526103405673732</v>
      </c>
    </row>
    <row r="85" spans="1:68" x14ac:dyDescent="0.25">
      <c r="A85" s="18"/>
      <c r="B85" s="57">
        <v>257</v>
      </c>
      <c r="C85" s="19" t="s">
        <v>119</v>
      </c>
      <c r="D85" s="19" t="s">
        <v>128</v>
      </c>
      <c r="E85" s="19">
        <v>23</v>
      </c>
      <c r="F85" s="19" t="s">
        <v>77</v>
      </c>
      <c r="G85" s="19" t="s">
        <v>38</v>
      </c>
      <c r="H85" s="19">
        <v>2</v>
      </c>
      <c r="I85" s="19">
        <v>0</v>
      </c>
      <c r="J85" s="19">
        <v>0</v>
      </c>
      <c r="K85" s="19">
        <v>0</v>
      </c>
      <c r="L85" s="29"/>
      <c r="M85" s="58">
        <v>1956197</v>
      </c>
      <c r="N85" s="58">
        <v>0</v>
      </c>
      <c r="O85" s="58">
        <v>0</v>
      </c>
      <c r="P85" s="58">
        <v>0</v>
      </c>
      <c r="Q85" s="58">
        <v>1623</v>
      </c>
      <c r="R85" s="58">
        <v>5533</v>
      </c>
      <c r="S85" s="58">
        <v>6828</v>
      </c>
      <c r="T85" s="58">
        <v>0</v>
      </c>
      <c r="U85" s="58">
        <v>0</v>
      </c>
      <c r="V85" s="58">
        <v>0</v>
      </c>
      <c r="W85" s="58">
        <v>0</v>
      </c>
      <c r="X85" s="58">
        <v>4799</v>
      </c>
      <c r="Y85" s="58">
        <v>54784</v>
      </c>
      <c r="Z85" s="58">
        <v>875</v>
      </c>
      <c r="AA85" s="58">
        <v>0</v>
      </c>
      <c r="AB85" s="58">
        <v>53308</v>
      </c>
      <c r="AC85" s="58">
        <v>13213</v>
      </c>
      <c r="AD85" s="58">
        <v>287924</v>
      </c>
      <c r="AE85" s="29"/>
      <c r="AF85" s="5">
        <f t="shared" si="31"/>
        <v>1</v>
      </c>
      <c r="AG85" s="5">
        <f t="shared" si="31"/>
        <v>0</v>
      </c>
      <c r="AH85" s="5">
        <f t="shared" si="31"/>
        <v>0</v>
      </c>
      <c r="AI85" s="5">
        <f t="shared" si="31"/>
        <v>0</v>
      </c>
      <c r="AJ85" s="5">
        <f t="shared" si="31"/>
        <v>8.2967104028888706E-4</v>
      </c>
      <c r="AK85" s="5">
        <f t="shared" si="31"/>
        <v>2.8284472371647639E-3</v>
      </c>
      <c r="AL85" s="5">
        <f t="shared" si="31"/>
        <v>3.4904460031377209E-3</v>
      </c>
      <c r="AM85" s="5">
        <f t="shared" si="31"/>
        <v>0</v>
      </c>
      <c r="AN85" s="5">
        <f t="shared" si="31"/>
        <v>0</v>
      </c>
      <c r="AO85" s="5">
        <f t="shared" si="31"/>
        <v>0</v>
      </c>
      <c r="AP85" s="5">
        <f t="shared" si="31"/>
        <v>0</v>
      </c>
      <c r="AQ85" s="5">
        <f t="shared" si="31"/>
        <v>2.4532294037870419E-3</v>
      </c>
      <c r="AR85" s="5">
        <f t="shared" si="31"/>
        <v>2.800535937842661E-2</v>
      </c>
      <c r="AS85" s="5">
        <f t="shared" si="30"/>
        <v>4.4729646349524102E-4</v>
      </c>
      <c r="AT85" s="5">
        <f t="shared" si="30"/>
        <v>0</v>
      </c>
      <c r="AU85" s="5">
        <f t="shared" si="30"/>
        <v>2.7250834144004924E-2</v>
      </c>
      <c r="AV85" s="5">
        <f t="shared" si="29"/>
        <v>6.7544321967572792E-3</v>
      </c>
      <c r="AW85" s="5">
        <f t="shared" si="29"/>
        <v>0.14718558509189003</v>
      </c>
      <c r="AY85" s="7">
        <f t="shared" si="32"/>
        <v>6.2914125885419736</v>
      </c>
      <c r="AZ85" s="7">
        <f t="shared" si="32"/>
        <v>0.1</v>
      </c>
      <c r="BA85" s="7">
        <f t="shared" si="32"/>
        <v>0.1</v>
      </c>
      <c r="BB85" s="7">
        <f t="shared" si="32"/>
        <v>0.1</v>
      </c>
      <c r="BC85" s="7">
        <f t="shared" si="32"/>
        <v>3.2103185198262318</v>
      </c>
      <c r="BD85" s="7">
        <f t="shared" si="32"/>
        <v>3.7429606702141522</v>
      </c>
      <c r="BE85" s="7">
        <f t="shared" si="32"/>
        <v>3.834293512442696</v>
      </c>
      <c r="BF85" s="7">
        <f t="shared" si="32"/>
        <v>0.1</v>
      </c>
      <c r="BG85" s="7">
        <f t="shared" si="32"/>
        <v>0.1</v>
      </c>
      <c r="BH85" s="7">
        <f t="shared" si="32"/>
        <v>0.1</v>
      </c>
      <c r="BI85" s="7">
        <f t="shared" si="32"/>
        <v>0.1</v>
      </c>
      <c r="BJ85" s="7">
        <f t="shared" si="32"/>
        <v>3.6811507499324212</v>
      </c>
      <c r="BK85" s="7">
        <f t="shared" si="32"/>
        <v>4.7386537386610401</v>
      </c>
      <c r="BL85" s="7">
        <f t="shared" si="32"/>
        <v>2.9420080530223132</v>
      </c>
      <c r="BM85" s="7">
        <f t="shared" si="32"/>
        <v>0.1</v>
      </c>
      <c r="BN85" s="7">
        <f t="shared" si="26"/>
        <v>4.7267923890479917</v>
      </c>
      <c r="BO85" s="7">
        <f t="shared" si="23"/>
        <v>4.1210014349896404</v>
      </c>
      <c r="BP85" s="7">
        <f t="shared" si="23"/>
        <v>5.4592778671467324</v>
      </c>
    </row>
    <row r="86" spans="1:68" x14ac:dyDescent="0.25">
      <c r="A86" s="18"/>
      <c r="B86" s="57">
        <v>259</v>
      </c>
      <c r="C86" s="19" t="s">
        <v>120</v>
      </c>
      <c r="D86" s="19" t="s">
        <v>128</v>
      </c>
      <c r="E86" s="19">
        <v>23</v>
      </c>
      <c r="F86" s="19" t="s">
        <v>77</v>
      </c>
      <c r="G86" s="19" t="s">
        <v>38</v>
      </c>
      <c r="H86" s="19">
        <v>2</v>
      </c>
      <c r="I86" s="19">
        <v>0</v>
      </c>
      <c r="J86" s="19">
        <v>0</v>
      </c>
      <c r="K86" s="19">
        <v>0</v>
      </c>
      <c r="L86" s="29"/>
      <c r="M86" s="58">
        <v>1178954</v>
      </c>
      <c r="N86" s="58">
        <v>0</v>
      </c>
      <c r="O86" s="58">
        <v>0</v>
      </c>
      <c r="P86" s="58">
        <v>0</v>
      </c>
      <c r="Q86" s="58">
        <v>0</v>
      </c>
      <c r="R86" s="58">
        <v>6872</v>
      </c>
      <c r="S86" s="58">
        <v>3965</v>
      </c>
      <c r="T86" s="58">
        <v>13369</v>
      </c>
      <c r="U86" s="58">
        <v>0</v>
      </c>
      <c r="V86" s="58">
        <v>0</v>
      </c>
      <c r="W86" s="58">
        <v>0</v>
      </c>
      <c r="X86" s="58">
        <v>0</v>
      </c>
      <c r="Y86" s="58">
        <v>19212</v>
      </c>
      <c r="Z86" s="58">
        <v>0</v>
      </c>
      <c r="AA86" s="58">
        <v>0</v>
      </c>
      <c r="AB86" s="58">
        <v>7624</v>
      </c>
      <c r="AC86" s="58">
        <v>5133</v>
      </c>
      <c r="AD86" s="58">
        <v>73887</v>
      </c>
      <c r="AE86" s="29"/>
      <c r="AF86" s="5">
        <f t="shared" si="31"/>
        <v>1</v>
      </c>
      <c r="AG86" s="5">
        <f t="shared" si="31"/>
        <v>0</v>
      </c>
      <c r="AH86" s="5">
        <f t="shared" si="31"/>
        <v>0</v>
      </c>
      <c r="AI86" s="5">
        <f t="shared" si="31"/>
        <v>0</v>
      </c>
      <c r="AJ86" s="5">
        <f t="shared" si="31"/>
        <v>0</v>
      </c>
      <c r="AK86" s="5">
        <f t="shared" si="31"/>
        <v>5.828895783889787E-3</v>
      </c>
      <c r="AL86" s="5">
        <f t="shared" si="31"/>
        <v>3.3631507251343138E-3</v>
      </c>
      <c r="AM86" s="5">
        <f t="shared" si="31"/>
        <v>1.1339712999828661E-2</v>
      </c>
      <c r="AN86" s="5">
        <f t="shared" si="31"/>
        <v>0</v>
      </c>
      <c r="AO86" s="5">
        <f t="shared" si="31"/>
        <v>0</v>
      </c>
      <c r="AP86" s="5">
        <f t="shared" si="31"/>
        <v>0</v>
      </c>
      <c r="AQ86" s="5">
        <f t="shared" si="31"/>
        <v>0</v>
      </c>
      <c r="AR86" s="5">
        <f t="shared" si="31"/>
        <v>1.6295801193261145E-2</v>
      </c>
      <c r="AS86" s="5">
        <f t="shared" si="30"/>
        <v>0</v>
      </c>
      <c r="AT86" s="5">
        <f t="shared" si="30"/>
        <v>0</v>
      </c>
      <c r="AU86" s="5">
        <f t="shared" si="30"/>
        <v>6.4667493388206833E-3</v>
      </c>
      <c r="AV86" s="5">
        <f t="shared" si="29"/>
        <v>4.353859438112089E-3</v>
      </c>
      <c r="AW86" s="5">
        <f t="shared" si="29"/>
        <v>6.2671656400504178E-2</v>
      </c>
      <c r="AY86" s="7">
        <f t="shared" si="32"/>
        <v>6.0714968602809236</v>
      </c>
      <c r="AZ86" s="7">
        <f t="shared" si="32"/>
        <v>0.1</v>
      </c>
      <c r="BA86" s="7">
        <f t="shared" si="32"/>
        <v>0.1</v>
      </c>
      <c r="BB86" s="7">
        <f t="shared" si="32"/>
        <v>0.1</v>
      </c>
      <c r="BC86" s="7">
        <f t="shared" si="32"/>
        <v>0.1</v>
      </c>
      <c r="BD86" s="7">
        <f t="shared" si="32"/>
        <v>3.8370831508231857</v>
      </c>
      <c r="BE86" s="7">
        <f t="shared" si="32"/>
        <v>3.5982431916536228</v>
      </c>
      <c r="BF86" s="7">
        <f t="shared" si="32"/>
        <v>4.1260989232886045</v>
      </c>
      <c r="BG86" s="7">
        <f t="shared" si="32"/>
        <v>0.1</v>
      </c>
      <c r="BH86" s="7">
        <f t="shared" si="32"/>
        <v>0.1</v>
      </c>
      <c r="BI86" s="7">
        <f t="shared" si="32"/>
        <v>0.1</v>
      </c>
      <c r="BJ86" s="7">
        <f t="shared" si="32"/>
        <v>0.1</v>
      </c>
      <c r="BK86" s="7">
        <f t="shared" si="32"/>
        <v>4.2835725779669245</v>
      </c>
      <c r="BL86" s="7">
        <f t="shared" si="32"/>
        <v>0.1</v>
      </c>
      <c r="BM86" s="7">
        <f t="shared" si="32"/>
        <v>0.1</v>
      </c>
      <c r="BN86" s="7">
        <f t="shared" si="26"/>
        <v>3.88218288763027</v>
      </c>
      <c r="BO86" s="7">
        <f t="shared" si="23"/>
        <v>3.7103712642607629</v>
      </c>
      <c r="BP86" s="7">
        <f t="shared" si="23"/>
        <v>4.8685680334569179</v>
      </c>
    </row>
    <row r="87" spans="1:68" x14ac:dyDescent="0.25">
      <c r="A87" s="18"/>
      <c r="B87" s="57">
        <v>260</v>
      </c>
      <c r="C87" s="19" t="s">
        <v>121</v>
      </c>
      <c r="D87" s="19" t="s">
        <v>54</v>
      </c>
      <c r="E87" s="19">
        <v>25</v>
      </c>
      <c r="F87" s="19" t="s">
        <v>77</v>
      </c>
      <c r="G87" s="19" t="s">
        <v>38</v>
      </c>
      <c r="H87" s="19">
        <v>2</v>
      </c>
      <c r="I87" s="19">
        <v>0</v>
      </c>
      <c r="J87" s="19">
        <v>0</v>
      </c>
      <c r="K87" s="19">
        <v>0</v>
      </c>
      <c r="L87" s="29"/>
      <c r="M87" s="58">
        <v>592424</v>
      </c>
      <c r="N87" s="58">
        <v>0</v>
      </c>
      <c r="O87" s="58">
        <v>337</v>
      </c>
      <c r="P87" s="58">
        <v>0</v>
      </c>
      <c r="Q87" s="58">
        <v>0</v>
      </c>
      <c r="R87" s="58">
        <v>0</v>
      </c>
      <c r="S87" s="58">
        <v>551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3827</v>
      </c>
      <c r="Z87" s="58">
        <v>0</v>
      </c>
      <c r="AA87" s="58">
        <v>0</v>
      </c>
      <c r="AB87" s="58">
        <v>0</v>
      </c>
      <c r="AC87" s="58">
        <v>0</v>
      </c>
      <c r="AD87" s="58">
        <v>143181</v>
      </c>
      <c r="AE87" s="29"/>
      <c r="AF87" s="5">
        <f t="shared" si="31"/>
        <v>1</v>
      </c>
      <c r="AG87" s="5">
        <f t="shared" si="31"/>
        <v>0</v>
      </c>
      <c r="AH87" s="5">
        <f t="shared" si="31"/>
        <v>5.6884933763655756E-4</v>
      </c>
      <c r="AI87" s="5">
        <f t="shared" si="31"/>
        <v>0</v>
      </c>
      <c r="AJ87" s="5">
        <f t="shared" si="31"/>
        <v>0</v>
      </c>
      <c r="AK87" s="5">
        <f t="shared" si="31"/>
        <v>0</v>
      </c>
      <c r="AL87" s="5">
        <f t="shared" si="31"/>
        <v>9.3007710693692358E-4</v>
      </c>
      <c r="AM87" s="5">
        <f t="shared" si="31"/>
        <v>0</v>
      </c>
      <c r="AN87" s="5">
        <f t="shared" si="31"/>
        <v>0</v>
      </c>
      <c r="AO87" s="5">
        <f t="shared" si="31"/>
        <v>0</v>
      </c>
      <c r="AP87" s="5">
        <f t="shared" si="31"/>
        <v>0</v>
      </c>
      <c r="AQ87" s="5">
        <f t="shared" si="31"/>
        <v>0</v>
      </c>
      <c r="AR87" s="5">
        <f t="shared" si="31"/>
        <v>6.4599003416471986E-3</v>
      </c>
      <c r="AS87" s="5">
        <f t="shared" si="30"/>
        <v>0</v>
      </c>
      <c r="AT87" s="5">
        <f t="shared" si="30"/>
        <v>0</v>
      </c>
      <c r="AU87" s="5">
        <f t="shared" si="30"/>
        <v>0</v>
      </c>
      <c r="AV87" s="5">
        <f t="shared" si="29"/>
        <v>0</v>
      </c>
      <c r="AW87" s="5">
        <f t="shared" si="29"/>
        <v>0.24168669736540047</v>
      </c>
      <c r="AY87" s="7">
        <f t="shared" si="32"/>
        <v>5.7726326441375502</v>
      </c>
      <c r="AZ87" s="7">
        <f t="shared" si="32"/>
        <v>0.1</v>
      </c>
      <c r="BA87" s="7">
        <f t="shared" si="32"/>
        <v>2.5276299008713385</v>
      </c>
      <c r="BB87" s="7">
        <f t="shared" si="32"/>
        <v>0.1</v>
      </c>
      <c r="BC87" s="7">
        <f t="shared" si="32"/>
        <v>0.1</v>
      </c>
      <c r="BD87" s="7">
        <f t="shared" si="32"/>
        <v>0.1</v>
      </c>
      <c r="BE87" s="7">
        <f t="shared" si="32"/>
        <v>2.7411515988517849</v>
      </c>
      <c r="BF87" s="7">
        <f t="shared" si="32"/>
        <v>0.1</v>
      </c>
      <c r="BG87" s="7">
        <f t="shared" si="32"/>
        <v>0.1</v>
      </c>
      <c r="BH87" s="7">
        <f t="shared" si="32"/>
        <v>0.1</v>
      </c>
      <c r="BI87" s="7">
        <f t="shared" si="32"/>
        <v>0.1</v>
      </c>
      <c r="BJ87" s="7">
        <f t="shared" si="32"/>
        <v>0.1</v>
      </c>
      <c r="BK87" s="7">
        <f t="shared" si="32"/>
        <v>3.5828584622244994</v>
      </c>
      <c r="BL87" s="7">
        <f t="shared" si="32"/>
        <v>0.1</v>
      </c>
      <c r="BM87" s="7">
        <f t="shared" si="32"/>
        <v>0.1</v>
      </c>
      <c r="BN87" s="7">
        <f t="shared" si="26"/>
        <v>0.1</v>
      </c>
      <c r="BO87" s="7">
        <f t="shared" si="23"/>
        <v>0.1</v>
      </c>
      <c r="BP87" s="7">
        <f t="shared" si="23"/>
        <v>5.1558853912775504</v>
      </c>
    </row>
    <row r="88" spans="1:68" x14ac:dyDescent="0.25">
      <c r="A88" s="18"/>
      <c r="B88" s="57">
        <v>267</v>
      </c>
      <c r="C88" s="19" t="s">
        <v>122</v>
      </c>
      <c r="D88" s="19" t="s">
        <v>128</v>
      </c>
      <c r="E88" s="19">
        <v>68</v>
      </c>
      <c r="F88" s="19" t="s">
        <v>123</v>
      </c>
      <c r="G88" s="19" t="s">
        <v>74</v>
      </c>
      <c r="H88" s="19">
        <v>4</v>
      </c>
      <c r="I88" s="19">
        <v>0</v>
      </c>
      <c r="J88" s="19">
        <v>1</v>
      </c>
      <c r="K88" s="19">
        <v>1</v>
      </c>
      <c r="L88" s="29"/>
      <c r="M88" s="58">
        <v>13602500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1879830</v>
      </c>
      <c r="Y88" s="58">
        <v>1148354</v>
      </c>
      <c r="Z88" s="58">
        <v>0</v>
      </c>
      <c r="AA88" s="58">
        <v>0</v>
      </c>
      <c r="AB88" s="58">
        <v>140268</v>
      </c>
      <c r="AC88" s="58">
        <v>505017</v>
      </c>
      <c r="AD88" s="58">
        <v>2363906</v>
      </c>
      <c r="AE88" s="29"/>
      <c r="AF88" s="5">
        <f t="shared" si="31"/>
        <v>1</v>
      </c>
      <c r="AG88" s="5">
        <f t="shared" si="31"/>
        <v>0</v>
      </c>
      <c r="AH88" s="5">
        <f t="shared" si="31"/>
        <v>0</v>
      </c>
      <c r="AI88" s="5">
        <f t="shared" si="31"/>
        <v>0</v>
      </c>
      <c r="AJ88" s="5">
        <f t="shared" si="31"/>
        <v>0</v>
      </c>
      <c r="AK88" s="5">
        <f t="shared" si="31"/>
        <v>0</v>
      </c>
      <c r="AL88" s="5">
        <f t="shared" si="31"/>
        <v>0</v>
      </c>
      <c r="AM88" s="5">
        <f t="shared" si="31"/>
        <v>0</v>
      </c>
      <c r="AN88" s="5">
        <f t="shared" si="31"/>
        <v>0</v>
      </c>
      <c r="AO88" s="5">
        <f t="shared" si="31"/>
        <v>0</v>
      </c>
      <c r="AP88" s="5">
        <f t="shared" si="31"/>
        <v>0</v>
      </c>
      <c r="AQ88" s="5">
        <f t="shared" si="31"/>
        <v>0.13819739018562766</v>
      </c>
      <c r="AR88" s="5">
        <f t="shared" si="31"/>
        <v>8.4422275317037304E-2</v>
      </c>
      <c r="AS88" s="5">
        <f t="shared" si="30"/>
        <v>0</v>
      </c>
      <c r="AT88" s="5">
        <f t="shared" si="30"/>
        <v>0</v>
      </c>
      <c r="AU88" s="5">
        <f t="shared" si="30"/>
        <v>1.0311927954420144E-2</v>
      </c>
      <c r="AV88" s="5">
        <f t="shared" si="29"/>
        <v>3.7126778165778349E-2</v>
      </c>
      <c r="AW88" s="5">
        <f t="shared" si="29"/>
        <v>0.173784671935306</v>
      </c>
      <c r="AY88" s="7">
        <f t="shared" si="32"/>
        <v>7.1336187345779418</v>
      </c>
      <c r="AZ88" s="7">
        <f t="shared" si="32"/>
        <v>0.1</v>
      </c>
      <c r="BA88" s="7">
        <f t="shared" si="32"/>
        <v>0.1</v>
      </c>
      <c r="BB88" s="7">
        <f t="shared" si="32"/>
        <v>0.1</v>
      </c>
      <c r="BC88" s="7">
        <f t="shared" si="32"/>
        <v>0.1</v>
      </c>
      <c r="BD88" s="7">
        <f t="shared" si="32"/>
        <v>0.1</v>
      </c>
      <c r="BE88" s="7">
        <f t="shared" si="32"/>
        <v>0.1</v>
      </c>
      <c r="BF88" s="7">
        <f t="shared" si="32"/>
        <v>0.1</v>
      </c>
      <c r="BG88" s="7">
        <f t="shared" si="32"/>
        <v>0.1</v>
      </c>
      <c r="BH88" s="7">
        <f t="shared" si="32"/>
        <v>0.1</v>
      </c>
      <c r="BI88" s="7">
        <f t="shared" si="32"/>
        <v>0.1</v>
      </c>
      <c r="BJ88" s="7">
        <f t="shared" si="32"/>
        <v>6.2741185761784743</v>
      </c>
      <c r="BK88" s="7">
        <f t="shared" si="32"/>
        <v>6.0600757874936724</v>
      </c>
      <c r="BL88" s="7">
        <f t="shared" si="32"/>
        <v>0.1</v>
      </c>
      <c r="BM88" s="7">
        <f t="shared" si="32"/>
        <v>0.1</v>
      </c>
      <c r="BN88" s="7">
        <f t="shared" si="26"/>
        <v>5.1469586046809424</v>
      </c>
      <c r="BO88" s="7">
        <f t="shared" si="23"/>
        <v>5.703305997686833</v>
      </c>
      <c r="BP88" s="7">
        <f t="shared" si="23"/>
        <v>6.373630202965157</v>
      </c>
    </row>
    <row r="89" spans="1:68" x14ac:dyDescent="0.25">
      <c r="A89" s="18"/>
      <c r="B89" s="57">
        <v>269</v>
      </c>
      <c r="C89" s="19" t="s">
        <v>124</v>
      </c>
      <c r="D89" s="19" t="s">
        <v>128</v>
      </c>
      <c r="E89" s="19">
        <v>63</v>
      </c>
      <c r="F89" s="19" t="s">
        <v>90</v>
      </c>
      <c r="G89" s="19" t="s">
        <v>125</v>
      </c>
      <c r="H89" s="19">
        <v>4</v>
      </c>
      <c r="I89" s="19">
        <v>0</v>
      </c>
      <c r="J89" s="19">
        <v>1</v>
      </c>
      <c r="K89" s="19">
        <v>1</v>
      </c>
      <c r="L89" s="29"/>
      <c r="M89" s="58">
        <v>306622</v>
      </c>
      <c r="N89" s="58">
        <v>0</v>
      </c>
      <c r="O89" s="58">
        <v>439</v>
      </c>
      <c r="P89" s="58">
        <v>2514</v>
      </c>
      <c r="Q89" s="58">
        <v>2259</v>
      </c>
      <c r="R89" s="58">
        <v>2212</v>
      </c>
      <c r="S89" s="58">
        <v>3317</v>
      </c>
      <c r="T89" s="58">
        <v>0</v>
      </c>
      <c r="U89" s="58">
        <v>0</v>
      </c>
      <c r="V89" s="58">
        <v>4479</v>
      </c>
      <c r="W89" s="58">
        <v>0</v>
      </c>
      <c r="X89" s="58">
        <v>0</v>
      </c>
      <c r="Y89" s="58">
        <v>1302</v>
      </c>
      <c r="Z89" s="58">
        <v>0</v>
      </c>
      <c r="AA89" s="58">
        <v>0</v>
      </c>
      <c r="AB89" s="58">
        <v>4302</v>
      </c>
      <c r="AC89" s="58">
        <v>0</v>
      </c>
      <c r="AD89" s="58">
        <v>37835</v>
      </c>
      <c r="AE89" s="29"/>
      <c r="AF89" s="5">
        <f t="shared" si="31"/>
        <v>1</v>
      </c>
      <c r="AG89" s="5">
        <f t="shared" si="31"/>
        <v>0</v>
      </c>
      <c r="AH89" s="5">
        <f t="shared" si="31"/>
        <v>1.4317302737572647E-3</v>
      </c>
      <c r="AI89" s="5">
        <f t="shared" si="31"/>
        <v>8.1990202920860216E-3</v>
      </c>
      <c r="AJ89" s="5">
        <f t="shared" si="31"/>
        <v>7.3673774223636922E-3</v>
      </c>
      <c r="AK89" s="5">
        <f t="shared" si="31"/>
        <v>7.2140942267678119E-3</v>
      </c>
      <c r="AL89" s="5">
        <f t="shared" si="31"/>
        <v>1.0817879995564571E-2</v>
      </c>
      <c r="AM89" s="5">
        <f t="shared" si="31"/>
        <v>0</v>
      </c>
      <c r="AN89" s="5">
        <f t="shared" si="31"/>
        <v>0</v>
      </c>
      <c r="AO89" s="5">
        <f t="shared" si="31"/>
        <v>1.4607562405828676E-2</v>
      </c>
      <c r="AP89" s="5">
        <f t="shared" si="31"/>
        <v>0</v>
      </c>
      <c r="AQ89" s="5">
        <f t="shared" si="31"/>
        <v>0</v>
      </c>
      <c r="AR89" s="5">
        <f t="shared" si="31"/>
        <v>4.2462706524645979E-3</v>
      </c>
      <c r="AS89" s="5">
        <f t="shared" si="30"/>
        <v>0</v>
      </c>
      <c r="AT89" s="5">
        <f t="shared" si="30"/>
        <v>0</v>
      </c>
      <c r="AU89" s="5">
        <f t="shared" si="30"/>
        <v>1.4030304413903764E-2</v>
      </c>
      <c r="AV89" s="5">
        <f t="shared" si="29"/>
        <v>0</v>
      </c>
      <c r="AW89" s="5">
        <f t="shared" si="29"/>
        <v>0.12339297245468361</v>
      </c>
      <c r="AY89" s="7">
        <f t="shared" si="32"/>
        <v>5.4866033120833553</v>
      </c>
      <c r="AZ89" s="7">
        <f t="shared" si="32"/>
        <v>0.1</v>
      </c>
      <c r="BA89" s="7">
        <f t="shared" si="32"/>
        <v>2.6424645202421213</v>
      </c>
      <c r="BB89" s="7">
        <f t="shared" si="32"/>
        <v>3.400365273349939</v>
      </c>
      <c r="BC89" s="7">
        <f t="shared" si="32"/>
        <v>3.3539162309203632</v>
      </c>
      <c r="BD89" s="7">
        <f t="shared" si="32"/>
        <v>3.3447851226326608</v>
      </c>
      <c r="BE89" s="7">
        <f t="shared" si="32"/>
        <v>3.5207454715194824</v>
      </c>
      <c r="BF89" s="7">
        <f t="shared" si="32"/>
        <v>0.1</v>
      </c>
      <c r="BG89" s="7">
        <f t="shared" si="32"/>
        <v>0.1</v>
      </c>
      <c r="BH89" s="7">
        <f t="shared" si="32"/>
        <v>3.6511810624446879</v>
      </c>
      <c r="BI89" s="7">
        <f t="shared" si="32"/>
        <v>0.1</v>
      </c>
      <c r="BJ89" s="7">
        <f t="shared" si="32"/>
        <v>0.1</v>
      </c>
      <c r="BK89" s="7">
        <f t="shared" si="32"/>
        <v>3.114610984232173</v>
      </c>
      <c r="BL89" s="7">
        <f t="shared" si="32"/>
        <v>0.1</v>
      </c>
      <c r="BM89" s="7">
        <f t="shared" si="32"/>
        <v>0.1</v>
      </c>
      <c r="BN89" s="7">
        <f t="shared" si="26"/>
        <v>3.6336704060514435</v>
      </c>
      <c r="BO89" s="7">
        <f t="shared" si="23"/>
        <v>0.1</v>
      </c>
      <c r="BP89" s="7">
        <f t="shared" si="23"/>
        <v>4.5778937383035858</v>
      </c>
    </row>
    <row r="90" spans="1:68" x14ac:dyDescent="0.25">
      <c r="A90" s="18"/>
      <c r="B90" s="57">
        <v>285</v>
      </c>
      <c r="C90" s="19" t="s">
        <v>126</v>
      </c>
      <c r="D90" s="19" t="s">
        <v>128</v>
      </c>
      <c r="E90" s="19">
        <v>51</v>
      </c>
      <c r="F90" s="19" t="s">
        <v>127</v>
      </c>
      <c r="G90" s="19" t="s">
        <v>45</v>
      </c>
      <c r="H90" s="19">
        <v>5</v>
      </c>
      <c r="I90" s="19">
        <v>1</v>
      </c>
      <c r="J90" s="19">
        <v>1</v>
      </c>
      <c r="K90" s="19">
        <v>1</v>
      </c>
      <c r="L90" s="29"/>
      <c r="M90" s="58">
        <v>399495</v>
      </c>
      <c r="N90" s="58">
        <v>0</v>
      </c>
      <c r="O90" s="58">
        <v>263</v>
      </c>
      <c r="P90" s="58">
        <v>0</v>
      </c>
      <c r="Q90" s="58">
        <v>0</v>
      </c>
      <c r="R90" s="58">
        <v>0</v>
      </c>
      <c r="S90" s="58">
        <v>598</v>
      </c>
      <c r="T90" s="58">
        <v>0</v>
      </c>
      <c r="U90" s="58">
        <v>0</v>
      </c>
      <c r="V90" s="58">
        <v>0</v>
      </c>
      <c r="W90" s="58">
        <v>0</v>
      </c>
      <c r="X90" s="58">
        <v>1476</v>
      </c>
      <c r="Y90" s="58">
        <v>34510</v>
      </c>
      <c r="Z90" s="58">
        <v>0</v>
      </c>
      <c r="AA90" s="58">
        <v>0</v>
      </c>
      <c r="AB90" s="58">
        <v>3245</v>
      </c>
      <c r="AC90" s="58">
        <v>0</v>
      </c>
      <c r="AD90" s="58">
        <v>94362</v>
      </c>
      <c r="AE90" s="29"/>
      <c r="AF90" s="5">
        <f t="shared" si="31"/>
        <v>1</v>
      </c>
      <c r="AG90" s="5">
        <f t="shared" si="31"/>
        <v>0</v>
      </c>
      <c r="AH90" s="5">
        <f t="shared" si="31"/>
        <v>6.5833114306812349E-4</v>
      </c>
      <c r="AI90" s="5">
        <f t="shared" si="31"/>
        <v>0</v>
      </c>
      <c r="AJ90" s="5">
        <f t="shared" si="31"/>
        <v>0</v>
      </c>
      <c r="AK90" s="5">
        <f t="shared" si="31"/>
        <v>0</v>
      </c>
      <c r="AL90" s="5">
        <f t="shared" si="31"/>
        <v>1.4968898234020451E-3</v>
      </c>
      <c r="AM90" s="5">
        <f t="shared" si="31"/>
        <v>0</v>
      </c>
      <c r="AN90" s="5">
        <f t="shared" si="31"/>
        <v>0</v>
      </c>
      <c r="AO90" s="5">
        <f t="shared" si="31"/>
        <v>0</v>
      </c>
      <c r="AP90" s="5">
        <f t="shared" si="31"/>
        <v>0</v>
      </c>
      <c r="AQ90" s="5">
        <f t="shared" si="31"/>
        <v>3.6946645139488603E-3</v>
      </c>
      <c r="AR90" s="5">
        <f t="shared" si="31"/>
        <v>8.6384059875592931E-2</v>
      </c>
      <c r="AS90" s="5">
        <f t="shared" si="30"/>
        <v>0</v>
      </c>
      <c r="AT90" s="5">
        <f t="shared" si="30"/>
        <v>0</v>
      </c>
      <c r="AU90" s="5">
        <f t="shared" si="30"/>
        <v>8.1227549781599274E-3</v>
      </c>
      <c r="AV90" s="5">
        <f t="shared" si="29"/>
        <v>0</v>
      </c>
      <c r="AW90" s="5">
        <f t="shared" si="29"/>
        <v>0.23620320654826718</v>
      </c>
      <c r="AY90" s="7">
        <f t="shared" si="32"/>
        <v>5.6015113481406278</v>
      </c>
      <c r="AZ90" s="7">
        <f t="shared" si="32"/>
        <v>0.1</v>
      </c>
      <c r="BA90" s="7">
        <f t="shared" si="32"/>
        <v>2.419955748489758</v>
      </c>
      <c r="BB90" s="7">
        <f t="shared" si="32"/>
        <v>0.1</v>
      </c>
      <c r="BC90" s="7">
        <f t="shared" si="32"/>
        <v>0.1</v>
      </c>
      <c r="BD90" s="7">
        <f t="shared" si="32"/>
        <v>0.1</v>
      </c>
      <c r="BE90" s="7">
        <f t="shared" si="32"/>
        <v>2.7767011839884108</v>
      </c>
      <c r="BF90" s="7">
        <f t="shared" si="32"/>
        <v>0.1</v>
      </c>
      <c r="BG90" s="7">
        <f t="shared" si="32"/>
        <v>0.1</v>
      </c>
      <c r="BH90" s="7">
        <f t="shared" si="32"/>
        <v>0.1</v>
      </c>
      <c r="BI90" s="7">
        <f t="shared" si="32"/>
        <v>0.1</v>
      </c>
      <c r="BJ90" s="7">
        <f t="shared" si="32"/>
        <v>3.1690863574870227</v>
      </c>
      <c r="BK90" s="7">
        <f t="shared" si="32"/>
        <v>4.5379449592914867</v>
      </c>
      <c r="BL90" s="7">
        <f t="shared" si="32"/>
        <v>0.1</v>
      </c>
      <c r="BM90" s="7">
        <f t="shared" si="32"/>
        <v>0.1</v>
      </c>
      <c r="BN90" s="7">
        <f t="shared" si="26"/>
        <v>3.5112147011363879</v>
      </c>
      <c r="BO90" s="7">
        <f t="shared" si="23"/>
        <v>0.1</v>
      </c>
      <c r="BP90" s="7">
        <f t="shared" si="23"/>
        <v>4.9747971371707314</v>
      </c>
    </row>
    <row r="91" spans="1:68" x14ac:dyDescent="0.25">
      <c r="A91" s="18"/>
      <c r="B91" s="57">
        <v>314</v>
      </c>
      <c r="C91" s="19" t="s">
        <v>344</v>
      </c>
      <c r="D91" s="19" t="s">
        <v>128</v>
      </c>
      <c r="E91" s="19">
        <v>24</v>
      </c>
      <c r="F91" s="19" t="s">
        <v>47</v>
      </c>
      <c r="G91" s="19" t="s">
        <v>38</v>
      </c>
      <c r="H91" s="19">
        <v>4</v>
      </c>
      <c r="I91" s="19">
        <v>0</v>
      </c>
      <c r="J91" s="19">
        <v>1</v>
      </c>
      <c r="K91" s="19">
        <v>1</v>
      </c>
      <c r="L91" s="29"/>
      <c r="M91" s="58">
        <v>134568</v>
      </c>
      <c r="N91" s="58">
        <v>7095</v>
      </c>
      <c r="O91" s="58">
        <v>3587</v>
      </c>
      <c r="P91" s="58">
        <v>4588</v>
      </c>
      <c r="Q91" s="58">
        <v>2187</v>
      </c>
      <c r="R91" s="58">
        <v>717</v>
      </c>
      <c r="S91" s="58">
        <v>5639</v>
      </c>
      <c r="T91" s="58">
        <v>635</v>
      </c>
      <c r="U91" s="58">
        <v>0</v>
      </c>
      <c r="V91" s="58">
        <v>0</v>
      </c>
      <c r="W91" s="58">
        <v>220</v>
      </c>
      <c r="X91" s="58">
        <v>0</v>
      </c>
      <c r="Y91" s="58">
        <v>343</v>
      </c>
      <c r="Z91" s="58">
        <v>0</v>
      </c>
      <c r="AA91" s="58">
        <v>0</v>
      </c>
      <c r="AB91" s="58">
        <v>0</v>
      </c>
      <c r="AC91" s="58">
        <v>0</v>
      </c>
      <c r="AD91" s="58">
        <v>3060</v>
      </c>
      <c r="AE91" s="29"/>
      <c r="AF91" s="5">
        <f t="shared" si="31"/>
        <v>1</v>
      </c>
      <c r="AG91" s="5">
        <f t="shared" si="31"/>
        <v>5.2724273229891205E-2</v>
      </c>
      <c r="AH91" s="5">
        <f t="shared" si="31"/>
        <v>2.6655668509601094E-2</v>
      </c>
      <c r="AI91" s="5">
        <f t="shared" si="31"/>
        <v>3.4094286903275664E-2</v>
      </c>
      <c r="AJ91" s="5">
        <f t="shared" si="31"/>
        <v>1.6252006420545747E-2</v>
      </c>
      <c r="AK91" s="5">
        <f t="shared" si="31"/>
        <v>5.3281612270376314E-3</v>
      </c>
      <c r="AL91" s="5">
        <f t="shared" si="31"/>
        <v>4.1904464657273648E-2</v>
      </c>
      <c r="AM91" s="5">
        <f t="shared" si="31"/>
        <v>4.7188038761072472E-3</v>
      </c>
      <c r="AN91" s="5">
        <f t="shared" si="31"/>
        <v>0</v>
      </c>
      <c r="AO91" s="5">
        <f t="shared" si="31"/>
        <v>0</v>
      </c>
      <c r="AP91" s="5">
        <f t="shared" si="31"/>
        <v>1.6348611854229832E-3</v>
      </c>
      <c r="AQ91" s="5">
        <f t="shared" si="31"/>
        <v>0</v>
      </c>
      <c r="AR91" s="5">
        <f t="shared" si="31"/>
        <v>2.5488972118185601E-3</v>
      </c>
      <c r="AS91" s="5">
        <f t="shared" si="30"/>
        <v>0</v>
      </c>
      <c r="AT91" s="5">
        <f t="shared" si="30"/>
        <v>0</v>
      </c>
      <c r="AU91" s="5">
        <f t="shared" si="30"/>
        <v>0</v>
      </c>
      <c r="AV91" s="5">
        <f t="shared" si="29"/>
        <v>0</v>
      </c>
      <c r="AW91" s="5">
        <f t="shared" si="29"/>
        <v>2.2739432851792401E-2</v>
      </c>
      <c r="AY91" s="7">
        <f t="shared" si="32"/>
        <v>5.1289417978101008</v>
      </c>
      <c r="AZ91" s="7">
        <f t="shared" si="32"/>
        <v>3.8509523997934929</v>
      </c>
      <c r="BA91" s="7">
        <f t="shared" si="32"/>
        <v>3.5547313766759667</v>
      </c>
      <c r="BB91" s="7">
        <f t="shared" si="32"/>
        <v>3.6616234092292301</v>
      </c>
      <c r="BC91" s="7">
        <f t="shared" si="32"/>
        <v>3.3398487830376369</v>
      </c>
      <c r="BD91" s="7">
        <f t="shared" si="32"/>
        <v>2.8555191556678001</v>
      </c>
      <c r="BE91" s="7">
        <f t="shared" si="32"/>
        <v>3.7512020945883533</v>
      </c>
      <c r="BF91" s="7">
        <f t="shared" si="32"/>
        <v>2.8027737252919755</v>
      </c>
      <c r="BG91" s="7">
        <f t="shared" si="32"/>
        <v>0.1</v>
      </c>
      <c r="BH91" s="7">
        <f t="shared" si="32"/>
        <v>0.1</v>
      </c>
      <c r="BI91" s="7">
        <f t="shared" si="32"/>
        <v>2.3424226808222062</v>
      </c>
      <c r="BJ91" s="7">
        <f t="shared" si="32"/>
        <v>0.1</v>
      </c>
      <c r="BK91" s="7">
        <f t="shared" si="32"/>
        <v>2.5352941200427703</v>
      </c>
      <c r="BL91" s="7">
        <f t="shared" si="32"/>
        <v>0.1</v>
      </c>
      <c r="BM91" s="7">
        <f t="shared" si="32"/>
        <v>0.1</v>
      </c>
      <c r="BN91" s="7">
        <f t="shared" si="26"/>
        <v>0.1</v>
      </c>
      <c r="BO91" s="7">
        <f t="shared" si="23"/>
        <v>0.1</v>
      </c>
      <c r="BP91" s="7">
        <f t="shared" si="23"/>
        <v>3.4857214264815801</v>
      </c>
    </row>
    <row r="92" spans="1:68" x14ac:dyDescent="0.25">
      <c r="A92" s="18"/>
      <c r="B92" s="61"/>
      <c r="C92" s="23"/>
      <c r="D92" s="23"/>
      <c r="E92" s="23"/>
      <c r="F92" s="23"/>
      <c r="G92" s="23"/>
      <c r="H92" s="23"/>
      <c r="I92" s="23"/>
      <c r="J92" s="23"/>
      <c r="K92" s="23"/>
      <c r="L92" s="29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29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</row>
    <row r="93" spans="1:68" x14ac:dyDescent="0.25">
      <c r="A93" s="18"/>
      <c r="B93" s="61"/>
      <c r="C93" s="23"/>
      <c r="D93" s="23"/>
      <c r="E93" s="23"/>
      <c r="F93" s="23"/>
      <c r="G93" s="23"/>
      <c r="H93" s="23"/>
      <c r="I93" s="23"/>
      <c r="J93" s="23"/>
      <c r="K93" s="23"/>
      <c r="L93" s="29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29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</row>
    <row r="94" spans="1:68" x14ac:dyDescent="0.25">
      <c r="A94" s="18"/>
      <c r="B94" s="61"/>
      <c r="C94" s="23"/>
      <c r="D94" s="23"/>
      <c r="E94" s="23"/>
      <c r="F94" s="23"/>
      <c r="G94" s="23"/>
      <c r="H94" s="23"/>
      <c r="I94" s="23"/>
      <c r="J94" s="23"/>
      <c r="K94" s="23"/>
      <c r="L94" s="29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29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</row>
    <row r="95" spans="1:68" x14ac:dyDescent="0.25">
      <c r="A95" s="18"/>
      <c r="B95" s="61"/>
      <c r="C95" s="23"/>
      <c r="D95" s="23"/>
      <c r="E95" s="23"/>
      <c r="F95" s="23"/>
      <c r="G95" s="23"/>
      <c r="H95" s="23"/>
      <c r="I95" s="23"/>
      <c r="J95" s="23"/>
      <c r="K95" s="23"/>
      <c r="L95" s="29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29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</row>
    <row r="96" spans="1:68" x14ac:dyDescent="0.25">
      <c r="A96" s="18"/>
      <c r="B96" s="61"/>
      <c r="C96" s="23"/>
      <c r="D96" s="23"/>
      <c r="E96" s="23"/>
      <c r="F96" s="23"/>
      <c r="G96" s="23"/>
      <c r="H96" s="23"/>
      <c r="I96" s="23"/>
      <c r="J96" s="23"/>
      <c r="K96" s="23"/>
      <c r="L96" s="29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29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</row>
    <row r="97" spans="1:68" x14ac:dyDescent="0.25">
      <c r="A97" s="18"/>
      <c r="B97" s="61"/>
      <c r="C97" s="23"/>
      <c r="D97" s="23"/>
      <c r="E97" s="23"/>
      <c r="F97" s="23"/>
      <c r="G97" s="23"/>
      <c r="H97" s="23"/>
      <c r="I97" s="23"/>
      <c r="J97" s="23"/>
      <c r="K97" s="23"/>
      <c r="L97" s="29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29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</row>
    <row r="98" spans="1:68" x14ac:dyDescent="0.25">
      <c r="A98" s="18"/>
      <c r="B98" s="61"/>
      <c r="C98" s="23"/>
      <c r="D98" s="23"/>
      <c r="E98" s="23"/>
      <c r="F98" s="23"/>
      <c r="G98" s="23"/>
      <c r="H98" s="23"/>
      <c r="I98" s="23"/>
      <c r="J98" s="23"/>
      <c r="K98" s="23"/>
      <c r="L98" s="29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29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</row>
    <row r="99" spans="1:68" x14ac:dyDescent="0.25">
      <c r="A99" s="18"/>
      <c r="B99" s="61"/>
      <c r="C99" s="23"/>
      <c r="D99" s="23"/>
      <c r="E99" s="23"/>
      <c r="F99" s="23"/>
      <c r="G99" s="23"/>
      <c r="H99" s="23"/>
      <c r="I99" s="23"/>
      <c r="J99" s="23"/>
      <c r="K99" s="23"/>
      <c r="L99" s="29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29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</row>
    <row r="100" spans="1:68" x14ac:dyDescent="0.25">
      <c r="A100" s="18"/>
      <c r="B100" s="61"/>
      <c r="C100" s="23"/>
      <c r="D100" s="23"/>
      <c r="E100" s="23"/>
      <c r="F100" s="23"/>
      <c r="G100" s="23"/>
      <c r="H100" s="23"/>
      <c r="I100" s="23"/>
      <c r="J100" s="23"/>
      <c r="K100" s="23"/>
      <c r="L100" s="29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29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</row>
    <row r="101" spans="1:68" x14ac:dyDescent="0.25">
      <c r="A101" s="18"/>
      <c r="B101" s="61"/>
      <c r="C101" s="23"/>
      <c r="D101" s="23"/>
      <c r="E101" s="23"/>
      <c r="F101" s="23"/>
      <c r="G101" s="23"/>
      <c r="H101" s="23"/>
      <c r="I101" s="23"/>
      <c r="J101" s="23"/>
      <c r="K101" s="23"/>
      <c r="L101" s="29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29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</row>
    <row r="102" spans="1:68" x14ac:dyDescent="0.25">
      <c r="A102" s="18"/>
      <c r="B102" s="61"/>
      <c r="C102" s="23"/>
      <c r="D102" s="23"/>
      <c r="E102" s="23"/>
      <c r="F102" s="23"/>
      <c r="G102" s="23"/>
      <c r="H102" s="23"/>
      <c r="I102" s="23"/>
      <c r="J102" s="23"/>
      <c r="K102" s="23"/>
      <c r="L102" s="29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29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</row>
    <row r="103" spans="1:68" x14ac:dyDescent="0.25">
      <c r="A103" s="18"/>
      <c r="B103" s="61"/>
      <c r="C103" s="23"/>
      <c r="D103" s="23"/>
      <c r="E103" s="23"/>
      <c r="F103" s="23"/>
      <c r="G103" s="23"/>
      <c r="H103" s="23"/>
      <c r="I103" s="23"/>
      <c r="J103" s="23"/>
      <c r="K103" s="23"/>
      <c r="L103" s="29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29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</row>
    <row r="104" spans="1:68" x14ac:dyDescent="0.25">
      <c r="A104" s="18"/>
      <c r="B104" s="61"/>
      <c r="C104" s="23"/>
      <c r="D104" s="23"/>
      <c r="E104" s="23"/>
      <c r="F104" s="23"/>
      <c r="G104" s="23"/>
      <c r="H104" s="23"/>
      <c r="I104" s="23"/>
      <c r="J104" s="23"/>
      <c r="K104" s="23"/>
      <c r="L104" s="29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29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</row>
    <row r="105" spans="1:68" x14ac:dyDescent="0.25">
      <c r="A105" s="18"/>
      <c r="B105" s="61"/>
      <c r="C105" s="23"/>
      <c r="D105" s="23"/>
      <c r="E105" s="23"/>
      <c r="F105" s="23"/>
      <c r="G105" s="23"/>
      <c r="H105" s="23"/>
      <c r="I105" s="23"/>
      <c r="J105" s="23"/>
      <c r="K105" s="23"/>
      <c r="L105" s="29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29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</row>
    <row r="106" spans="1:68" x14ac:dyDescent="0.25">
      <c r="A106" s="18"/>
      <c r="B106" s="61"/>
      <c r="C106" s="23"/>
      <c r="D106" s="23"/>
      <c r="E106" s="23"/>
      <c r="F106" s="23"/>
      <c r="G106" s="23"/>
      <c r="H106" s="23"/>
      <c r="I106" s="23"/>
      <c r="J106" s="23"/>
      <c r="K106" s="23"/>
      <c r="L106" s="29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29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</row>
    <row r="107" spans="1:68" x14ac:dyDescent="0.25">
      <c r="A107" s="18"/>
      <c r="B107" s="61"/>
      <c r="C107" s="23"/>
      <c r="D107" s="23"/>
      <c r="E107" s="23"/>
      <c r="F107" s="23"/>
      <c r="G107" s="23"/>
      <c r="H107" s="23"/>
      <c r="I107" s="23"/>
      <c r="J107" s="23"/>
      <c r="K107" s="23"/>
      <c r="L107" s="29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29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</row>
    <row r="108" spans="1:68" x14ac:dyDescent="0.25">
      <c r="A108" s="18"/>
      <c r="B108" s="61"/>
      <c r="C108" s="23"/>
      <c r="D108" s="23"/>
      <c r="E108" s="23"/>
      <c r="F108" s="23"/>
      <c r="G108" s="23"/>
      <c r="H108" s="23"/>
      <c r="I108" s="23"/>
      <c r="J108" s="23"/>
      <c r="K108" s="23"/>
      <c r="L108" s="29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29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</row>
    <row r="109" spans="1:68" x14ac:dyDescent="0.25">
      <c r="A109" s="18"/>
      <c r="B109" s="61"/>
      <c r="C109" s="23"/>
      <c r="D109" s="23"/>
      <c r="E109" s="23"/>
      <c r="F109" s="23"/>
      <c r="G109" s="23"/>
      <c r="H109" s="23"/>
      <c r="I109" s="23"/>
      <c r="J109" s="23"/>
      <c r="K109" s="23"/>
      <c r="L109" s="29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29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</row>
    <row r="110" spans="1:68" x14ac:dyDescent="0.25">
      <c r="A110" s="18"/>
      <c r="B110" s="61"/>
      <c r="C110" s="23"/>
      <c r="D110" s="23"/>
      <c r="E110" s="23"/>
      <c r="F110" s="23"/>
      <c r="G110" s="23"/>
      <c r="H110" s="23"/>
      <c r="I110" s="23"/>
      <c r="J110" s="23"/>
      <c r="K110" s="23"/>
      <c r="L110" s="29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29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</row>
    <row r="111" spans="1:68" x14ac:dyDescent="0.25">
      <c r="A111" s="18"/>
      <c r="B111" s="61"/>
      <c r="C111" s="23"/>
      <c r="D111" s="23"/>
      <c r="E111" s="23"/>
      <c r="F111" s="23"/>
      <c r="G111" s="23"/>
      <c r="H111" s="23"/>
      <c r="I111" s="23"/>
      <c r="J111" s="23"/>
      <c r="K111" s="23"/>
      <c r="L111" s="29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29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</row>
    <row r="112" spans="1:68" x14ac:dyDescent="0.25">
      <c r="A112" s="18"/>
      <c r="B112" s="61"/>
      <c r="C112" s="23"/>
      <c r="D112" s="23"/>
      <c r="E112" s="23"/>
      <c r="F112" s="23"/>
      <c r="G112" s="23"/>
      <c r="H112" s="23"/>
      <c r="I112" s="23"/>
      <c r="J112" s="23"/>
      <c r="K112" s="23"/>
      <c r="L112" s="29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29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</row>
    <row r="113" spans="1:68" x14ac:dyDescent="0.25">
      <c r="A113" s="18"/>
      <c r="B113" s="61"/>
      <c r="C113" s="23"/>
      <c r="D113" s="23"/>
      <c r="E113" s="23"/>
      <c r="F113" s="23"/>
      <c r="G113" s="23"/>
      <c r="H113" s="23"/>
      <c r="I113" s="23"/>
      <c r="J113" s="23"/>
      <c r="K113" s="23"/>
      <c r="L113" s="29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29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</row>
    <row r="114" spans="1:68" x14ac:dyDescent="0.25">
      <c r="A114" s="18"/>
      <c r="B114" s="61"/>
      <c r="C114" s="23"/>
      <c r="D114" s="23"/>
      <c r="E114" s="23"/>
      <c r="F114" s="23"/>
      <c r="G114" s="23"/>
      <c r="H114" s="23"/>
      <c r="I114" s="23"/>
      <c r="J114" s="23"/>
      <c r="K114" s="23"/>
      <c r="L114" s="29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29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</row>
    <row r="115" spans="1:68" x14ac:dyDescent="0.25">
      <c r="A115" s="18"/>
      <c r="B115" s="61"/>
      <c r="C115" s="23"/>
      <c r="D115" s="23"/>
      <c r="E115" s="23"/>
      <c r="F115" s="23"/>
      <c r="G115" s="23"/>
      <c r="H115" s="23"/>
      <c r="I115" s="23"/>
      <c r="J115" s="23"/>
      <c r="K115" s="23"/>
      <c r="L115" s="29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29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</row>
    <row r="116" spans="1:68" x14ac:dyDescent="0.25">
      <c r="A116" s="18"/>
      <c r="B116" s="61"/>
      <c r="C116" s="23"/>
      <c r="D116" s="23"/>
      <c r="E116" s="23"/>
      <c r="F116" s="23"/>
      <c r="G116" s="23"/>
      <c r="H116" s="23"/>
      <c r="I116" s="23"/>
      <c r="J116" s="23"/>
      <c r="K116" s="23"/>
      <c r="L116" s="29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29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</row>
    <row r="117" spans="1:68" x14ac:dyDescent="0.25">
      <c r="A117" s="18"/>
      <c r="B117" s="61"/>
      <c r="C117" s="23"/>
      <c r="D117" s="23"/>
      <c r="E117" s="23"/>
      <c r="F117" s="23"/>
      <c r="G117" s="23"/>
      <c r="H117" s="23"/>
      <c r="I117" s="23"/>
      <c r="J117" s="23"/>
      <c r="K117" s="23"/>
      <c r="L117" s="29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29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</row>
    <row r="118" spans="1:68" x14ac:dyDescent="0.25">
      <c r="A118" s="18"/>
      <c r="B118" s="61"/>
      <c r="C118" s="23"/>
      <c r="D118" s="23"/>
      <c r="E118" s="23"/>
      <c r="F118" s="23"/>
      <c r="G118" s="23"/>
      <c r="H118" s="23"/>
      <c r="I118" s="23"/>
      <c r="J118" s="23"/>
      <c r="K118" s="23"/>
      <c r="L118" s="29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29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</row>
    <row r="119" spans="1:68" x14ac:dyDescent="0.25">
      <c r="A119" s="18"/>
      <c r="B119" s="61"/>
      <c r="C119" s="23"/>
      <c r="D119" s="23"/>
      <c r="E119" s="23"/>
      <c r="F119" s="23"/>
      <c r="G119" s="23"/>
      <c r="H119" s="23"/>
      <c r="I119" s="23"/>
      <c r="J119" s="23"/>
      <c r="K119" s="23"/>
      <c r="L119" s="29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29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</row>
    <row r="120" spans="1:68" x14ac:dyDescent="0.25">
      <c r="A120" s="18"/>
      <c r="B120" s="61"/>
      <c r="C120" s="23"/>
      <c r="D120" s="23"/>
      <c r="E120" s="23"/>
      <c r="F120" s="23"/>
      <c r="G120" s="23"/>
      <c r="H120" s="23"/>
      <c r="I120" s="23"/>
      <c r="J120" s="23"/>
      <c r="K120" s="23"/>
      <c r="L120" s="29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29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</row>
    <row r="121" spans="1:68" x14ac:dyDescent="0.25">
      <c r="A121" s="18"/>
      <c r="B121" s="61"/>
      <c r="C121" s="23"/>
      <c r="D121" s="23"/>
      <c r="E121" s="23"/>
      <c r="F121" s="23"/>
      <c r="G121" s="23"/>
      <c r="H121" s="23"/>
      <c r="I121" s="23"/>
      <c r="J121" s="23"/>
      <c r="K121" s="23"/>
      <c r="L121" s="29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29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</row>
    <row r="122" spans="1:68" x14ac:dyDescent="0.25">
      <c r="A122" s="23"/>
      <c r="B122" s="59"/>
      <c r="C122" s="23"/>
      <c r="D122" s="23"/>
      <c r="E122" s="23"/>
      <c r="F122" s="23"/>
      <c r="G122" s="23"/>
      <c r="H122" s="23"/>
      <c r="I122" s="23"/>
      <c r="J122" s="23"/>
      <c r="K122" s="23"/>
      <c r="L122" s="29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29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</row>
    <row r="123" spans="1:68" x14ac:dyDescent="0.25">
      <c r="A123" s="23"/>
      <c r="B123" s="59"/>
      <c r="C123" s="23"/>
      <c r="D123" s="23"/>
      <c r="E123" s="23"/>
      <c r="F123" s="23"/>
      <c r="G123" s="23"/>
      <c r="H123" s="23"/>
      <c r="I123" s="23"/>
      <c r="J123" s="23"/>
      <c r="K123" s="23"/>
      <c r="L123" s="29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29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</row>
    <row r="124" spans="1:68" x14ac:dyDescent="0.25">
      <c r="A124" s="23"/>
      <c r="B124" s="59"/>
      <c r="C124" s="23"/>
      <c r="D124" s="23"/>
      <c r="E124" s="23"/>
      <c r="F124" s="23"/>
      <c r="G124" s="23"/>
      <c r="H124" s="23"/>
      <c r="I124" s="23"/>
      <c r="J124" s="23"/>
      <c r="K124" s="23"/>
      <c r="L124" s="29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29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</row>
    <row r="125" spans="1:68" x14ac:dyDescent="0.25">
      <c r="A125" s="23"/>
      <c r="B125" s="59"/>
      <c r="C125" s="23"/>
      <c r="D125" s="23"/>
      <c r="E125" s="23"/>
      <c r="F125" s="23"/>
      <c r="G125" s="23"/>
      <c r="H125" s="23"/>
      <c r="I125" s="23"/>
      <c r="J125" s="23"/>
      <c r="K125" s="23"/>
      <c r="L125" s="29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29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</row>
    <row r="126" spans="1:68" x14ac:dyDescent="0.25">
      <c r="A126" s="23"/>
      <c r="B126" s="59"/>
      <c r="C126" s="23"/>
      <c r="D126" s="23"/>
      <c r="E126" s="23"/>
      <c r="F126" s="23"/>
      <c r="G126" s="23"/>
      <c r="H126" s="23"/>
      <c r="I126" s="23"/>
      <c r="J126" s="23"/>
      <c r="K126" s="23"/>
      <c r="L126" s="29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29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</row>
    <row r="127" spans="1:68" x14ac:dyDescent="0.25">
      <c r="A127" s="23"/>
      <c r="B127" s="59"/>
      <c r="C127" s="23"/>
      <c r="D127" s="23"/>
      <c r="E127" s="23"/>
      <c r="F127" s="23"/>
      <c r="G127" s="23"/>
      <c r="H127" s="23"/>
      <c r="I127" s="23"/>
      <c r="J127" s="23"/>
      <c r="K127" s="23"/>
      <c r="L127" s="29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29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</row>
    <row r="128" spans="1:68" x14ac:dyDescent="0.25"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</row>
    <row r="129" spans="51:68" x14ac:dyDescent="0.25"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</row>
    <row r="130" spans="51:68" x14ac:dyDescent="0.25"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</row>
    <row r="131" spans="51:68" x14ac:dyDescent="0.25"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</row>
    <row r="132" spans="51:68" x14ac:dyDescent="0.25"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</row>
    <row r="133" spans="51:68" x14ac:dyDescent="0.25"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</row>
    <row r="134" spans="51:68" x14ac:dyDescent="0.25"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</row>
    <row r="135" spans="51:68" x14ac:dyDescent="0.25"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</row>
    <row r="136" spans="51:68" x14ac:dyDescent="0.25"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</row>
  </sheetData>
  <autoFilter ref="A28:AD127" xr:uid="{00000000-0009-0000-0000-000002000000}"/>
  <sortState ref="F9:F19">
    <sortCondition ref="F2"/>
  </sortState>
  <phoneticPr fontId="2"/>
  <pageMargins left="0.7" right="0.7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P156"/>
  <sheetViews>
    <sheetView zoomScale="40" zoomScaleNormal="40" workbookViewId="0">
      <pane ySplit="28" topLeftCell="A29" activePane="bottomLeft" state="frozen"/>
      <selection activeCell="BD28" sqref="BD28:BU91"/>
      <selection pane="bottomLeft" activeCell="K20" sqref="K20"/>
    </sheetView>
  </sheetViews>
  <sheetFormatPr defaultColWidth="9.625" defaultRowHeight="15" x14ac:dyDescent="0.25"/>
  <cols>
    <col min="1" max="16384" width="9.625" style="1"/>
  </cols>
  <sheetData>
    <row r="1" spans="1:68" x14ac:dyDescent="0.25">
      <c r="B1" s="55"/>
      <c r="C1" s="55"/>
      <c r="G1" s="35" t="s">
        <v>0</v>
      </c>
      <c r="H1" s="2">
        <f>MIN(H29:H192)</f>
        <v>2</v>
      </c>
      <c r="I1" s="2">
        <f>MIN(I29:I192)</f>
        <v>0</v>
      </c>
      <c r="J1" s="2">
        <f>MIN(J29:J192)</f>
        <v>0</v>
      </c>
      <c r="K1" s="2">
        <f>MIN(K29:K192)</f>
        <v>0</v>
      </c>
      <c r="L1" s="3"/>
      <c r="M1" s="4">
        <f t="shared" ref="M1:AD1" si="0">MIN(M29:M192)</f>
        <v>1054077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3044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8075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39606</v>
      </c>
      <c r="AE1" s="3"/>
      <c r="AF1" s="4">
        <f t="shared" ref="AF1:AW1" si="1">MIN(AF30:AF233)</f>
        <v>1</v>
      </c>
      <c r="AG1" s="4">
        <f t="shared" si="1"/>
        <v>0</v>
      </c>
      <c r="AH1" s="4">
        <f t="shared" si="1"/>
        <v>0</v>
      </c>
      <c r="AI1" s="4">
        <f t="shared" si="1"/>
        <v>0</v>
      </c>
      <c r="AJ1" s="4">
        <f t="shared" si="1"/>
        <v>0</v>
      </c>
      <c r="AK1" s="4">
        <f t="shared" si="1"/>
        <v>0</v>
      </c>
      <c r="AL1" s="4">
        <f t="shared" si="1"/>
        <v>5.2850828190187285E-4</v>
      </c>
      <c r="AM1" s="4">
        <f t="shared" si="1"/>
        <v>0</v>
      </c>
      <c r="AN1" s="4">
        <f t="shared" si="1"/>
        <v>0</v>
      </c>
      <c r="AO1" s="4">
        <f t="shared" si="1"/>
        <v>0</v>
      </c>
      <c r="AP1" s="4">
        <f t="shared" si="1"/>
        <v>0</v>
      </c>
      <c r="AQ1" s="4">
        <f t="shared" si="1"/>
        <v>0</v>
      </c>
      <c r="AR1" s="4">
        <f t="shared" si="1"/>
        <v>4.1965317678754064E-3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0</v>
      </c>
      <c r="AW1" s="4">
        <f t="shared" si="1"/>
        <v>1.9817694820709556E-2</v>
      </c>
      <c r="AY1" s="4">
        <f t="shared" ref="AY1:BP1" si="2">MIN(AY30:AY233)</f>
        <v>6.0228723371133981</v>
      </c>
      <c r="AZ1" s="4">
        <f t="shared" si="2"/>
        <v>0.1</v>
      </c>
      <c r="BA1" s="4">
        <f t="shared" si="2"/>
        <v>0.1</v>
      </c>
      <c r="BB1" s="4">
        <f t="shared" si="2"/>
        <v>0.1</v>
      </c>
      <c r="BC1" s="4">
        <f t="shared" si="2"/>
        <v>0.1</v>
      </c>
      <c r="BD1" s="4">
        <f t="shared" si="2"/>
        <v>0.1</v>
      </c>
      <c r="BE1" s="4">
        <f t="shared" si="2"/>
        <v>3.4834446480985353</v>
      </c>
      <c r="BF1" s="4">
        <f t="shared" si="2"/>
        <v>0.1</v>
      </c>
      <c r="BG1" s="4">
        <f t="shared" si="2"/>
        <v>0.1</v>
      </c>
      <c r="BH1" s="4">
        <f t="shared" si="2"/>
        <v>0.1</v>
      </c>
      <c r="BI1" s="4">
        <f t="shared" si="2"/>
        <v>0.1</v>
      </c>
      <c r="BJ1" s="4">
        <f t="shared" si="2"/>
        <v>0.1</v>
      </c>
      <c r="BK1" s="4">
        <f t="shared" si="2"/>
        <v>3.9071425310031405</v>
      </c>
      <c r="BL1" s="4">
        <f t="shared" si="2"/>
        <v>0.1</v>
      </c>
      <c r="BM1" s="4">
        <f t="shared" si="2"/>
        <v>0.1</v>
      </c>
      <c r="BN1" s="4">
        <f t="shared" si="2"/>
        <v>0.1</v>
      </c>
      <c r="BO1" s="4">
        <f t="shared" si="2"/>
        <v>0.1</v>
      </c>
      <c r="BP1" s="4">
        <f t="shared" si="2"/>
        <v>4.5977609831352284</v>
      </c>
    </row>
    <row r="2" spans="1:68" x14ac:dyDescent="0.25">
      <c r="A2" s="8"/>
      <c r="B2" s="56"/>
      <c r="C2" s="52"/>
      <c r="G2" s="35" t="s">
        <v>1</v>
      </c>
      <c r="H2" s="2">
        <f>MAX(H29:H192)</f>
        <v>6</v>
      </c>
      <c r="I2" s="2">
        <f>MAX(I29:I192)</f>
        <v>1</v>
      </c>
      <c r="J2" s="2">
        <f>MAX(J29:J192)</f>
        <v>2</v>
      </c>
      <c r="K2" s="2">
        <f>MAX(K29:K192)</f>
        <v>2</v>
      </c>
      <c r="L2" s="3"/>
      <c r="M2" s="4">
        <f t="shared" ref="M2:AD2" si="3">MAX(M29:M192)</f>
        <v>30981525</v>
      </c>
      <c r="N2" s="4">
        <f t="shared" si="3"/>
        <v>21582</v>
      </c>
      <c r="O2" s="4">
        <f t="shared" si="3"/>
        <v>286340</v>
      </c>
      <c r="P2" s="4">
        <f t="shared" si="3"/>
        <v>53738</v>
      </c>
      <c r="Q2" s="4">
        <f t="shared" si="3"/>
        <v>486981</v>
      </c>
      <c r="R2" s="4">
        <f t="shared" si="3"/>
        <v>6729195</v>
      </c>
      <c r="S2" s="4">
        <f t="shared" si="3"/>
        <v>1720372</v>
      </c>
      <c r="T2" s="4">
        <f t="shared" si="3"/>
        <v>47684</v>
      </c>
      <c r="U2" s="4">
        <f t="shared" si="3"/>
        <v>148076</v>
      </c>
      <c r="V2" s="4">
        <f t="shared" si="3"/>
        <v>322398</v>
      </c>
      <c r="W2" s="4">
        <f t="shared" si="3"/>
        <v>19650</v>
      </c>
      <c r="X2" s="4">
        <f t="shared" si="3"/>
        <v>248186</v>
      </c>
      <c r="Y2" s="4">
        <f t="shared" si="3"/>
        <v>1252020</v>
      </c>
      <c r="Z2" s="4">
        <f t="shared" si="3"/>
        <v>316346</v>
      </c>
      <c r="AA2" s="4">
        <f t="shared" si="3"/>
        <v>741254</v>
      </c>
      <c r="AB2" s="4">
        <f t="shared" si="3"/>
        <v>2288962</v>
      </c>
      <c r="AC2" s="4">
        <f t="shared" si="3"/>
        <v>1560825</v>
      </c>
      <c r="AD2" s="4">
        <f t="shared" si="3"/>
        <v>8826891</v>
      </c>
      <c r="AE2" s="3"/>
      <c r="AF2" s="4">
        <f t="shared" ref="AF2:AW2" si="4">MAX(AF30:AF233)</f>
        <v>1</v>
      </c>
      <c r="AG2" s="4">
        <f t="shared" si="4"/>
        <v>8.1812723087700562E-3</v>
      </c>
      <c r="AH2" s="4">
        <f t="shared" si="4"/>
        <v>1.9148886369943857E-2</v>
      </c>
      <c r="AI2" s="4">
        <f t="shared" si="4"/>
        <v>8.5216239895656177E-3</v>
      </c>
      <c r="AJ2" s="4">
        <f t="shared" si="4"/>
        <v>6.9490953023677346E-2</v>
      </c>
      <c r="AK2" s="4">
        <f t="shared" si="4"/>
        <v>0.32296642278424892</v>
      </c>
      <c r="AL2" s="4">
        <f t="shared" si="4"/>
        <v>0.32338536832207931</v>
      </c>
      <c r="AM2" s="4">
        <f t="shared" si="4"/>
        <v>2.2885844300906907E-3</v>
      </c>
      <c r="AN2" s="4">
        <f t="shared" si="4"/>
        <v>1.5339296842886882E-2</v>
      </c>
      <c r="AO2" s="4">
        <f t="shared" si="4"/>
        <v>4.3000211535972166E-2</v>
      </c>
      <c r="AP2" s="4">
        <f t="shared" si="4"/>
        <v>4.9641809401671337E-3</v>
      </c>
      <c r="AQ2" s="4">
        <f t="shared" si="4"/>
        <v>2.3248420620606437E-2</v>
      </c>
      <c r="AR2" s="4">
        <f t="shared" si="4"/>
        <v>0.18245808321828608</v>
      </c>
      <c r="AS2" s="4">
        <f t="shared" si="4"/>
        <v>6.5969619460249512E-2</v>
      </c>
      <c r="AT2" s="4">
        <f t="shared" si="4"/>
        <v>9.2585671579295523E-2</v>
      </c>
      <c r="AU2" s="4">
        <f t="shared" si="4"/>
        <v>0.11771827540822853</v>
      </c>
      <c r="AV2" s="4">
        <f t="shared" si="4"/>
        <v>0.16721584822597946</v>
      </c>
      <c r="AW2" s="4">
        <f t="shared" si="4"/>
        <v>0.33027158626450603</v>
      </c>
      <c r="AY2" s="4">
        <f t="shared" ref="AY2:BP2" si="5">MAX(AY30:AY233)</f>
        <v>7.4911027911760764</v>
      </c>
      <c r="AZ2" s="4">
        <f t="shared" si="5"/>
        <v>4.3340916882021547</v>
      </c>
      <c r="BA2" s="4">
        <f t="shared" si="5"/>
        <v>5.4568820206232482</v>
      </c>
      <c r="BB2" s="4">
        <f t="shared" si="5"/>
        <v>4.7302814989946746</v>
      </c>
      <c r="BC2" s="4">
        <f t="shared" si="5"/>
        <v>5.6875120171568812</v>
      </c>
      <c r="BD2" s="4">
        <f t="shared" si="5"/>
        <v>6.8279631135600107</v>
      </c>
      <c r="BE2" s="4">
        <f t="shared" si="5"/>
        <v>6.2356223655581466</v>
      </c>
      <c r="BF2" s="4">
        <f t="shared" si="5"/>
        <v>4.6783726793048199</v>
      </c>
      <c r="BG2" s="4">
        <f t="shared" si="5"/>
        <v>5.1704846742389678</v>
      </c>
      <c r="BH2" s="4">
        <f t="shared" si="5"/>
        <v>5.508392338990193</v>
      </c>
      <c r="BI2" s="4">
        <f t="shared" si="5"/>
        <v>4.2933625547114458</v>
      </c>
      <c r="BJ2" s="4">
        <f t="shared" si="5"/>
        <v>5.3947772796033586</v>
      </c>
      <c r="BK2" s="4">
        <f t="shared" si="5"/>
        <v>6.0976112664305315</v>
      </c>
      <c r="BL2" s="4">
        <f t="shared" si="5"/>
        <v>5.5001623474440997</v>
      </c>
      <c r="BM2" s="4">
        <f t="shared" si="5"/>
        <v>5.8699670499449876</v>
      </c>
      <c r="BN2" s="4">
        <f t="shared" si="5"/>
        <v>6.3596385828329964</v>
      </c>
      <c r="BO2" s="4">
        <f t="shared" si="5"/>
        <v>6.1933542126108945</v>
      </c>
      <c r="BP2" s="4">
        <f t="shared" si="5"/>
        <v>6.9458077636791247</v>
      </c>
    </row>
    <row r="3" spans="1:68" x14ac:dyDescent="0.25">
      <c r="A3" s="8"/>
      <c r="B3" s="56"/>
      <c r="C3" s="52"/>
      <c r="G3" s="35" t="s">
        <v>2</v>
      </c>
      <c r="H3" s="7">
        <f>AVERAGE(H29:H192)</f>
        <v>3.3636363636363638</v>
      </c>
      <c r="I3" s="2">
        <f>AVERAGE(I29:I192)</f>
        <v>0.21212121212121213</v>
      </c>
      <c r="J3" s="2">
        <f>AVERAGE(J29:J192)</f>
        <v>0.42424242424242425</v>
      </c>
      <c r="K3" s="2">
        <f>AVERAGE(K29:K192)</f>
        <v>0.87878787878787878</v>
      </c>
      <c r="L3" s="3"/>
      <c r="M3" s="51">
        <f t="shared" ref="M3:AD3" si="6">AVERAGE(M29:M192)</f>
        <v>7154089.1818181816</v>
      </c>
      <c r="N3" s="51">
        <f t="shared" si="6"/>
        <v>2603.212121212121</v>
      </c>
      <c r="O3" s="51">
        <f t="shared" si="6"/>
        <v>14066.787878787878</v>
      </c>
      <c r="P3" s="51">
        <f t="shared" si="6"/>
        <v>3411.7272727272725</v>
      </c>
      <c r="Q3" s="51">
        <f t="shared" si="6"/>
        <v>49977.121212121216</v>
      </c>
      <c r="R3" s="51">
        <f t="shared" si="6"/>
        <v>403368.45454545453</v>
      </c>
      <c r="S3" s="51">
        <f t="shared" si="6"/>
        <v>177421.36363636365</v>
      </c>
      <c r="T3" s="51">
        <f t="shared" si="6"/>
        <v>1502.6969696969697</v>
      </c>
      <c r="U3" s="51">
        <f t="shared" si="6"/>
        <v>10581.848484848484</v>
      </c>
      <c r="V3" s="51">
        <f t="shared" si="6"/>
        <v>23793.484848484848</v>
      </c>
      <c r="W3" s="51">
        <f t="shared" si="6"/>
        <v>1776.7272727272727</v>
      </c>
      <c r="X3" s="51">
        <f t="shared" si="6"/>
        <v>31918.21212121212</v>
      </c>
      <c r="Y3" s="51">
        <f t="shared" si="6"/>
        <v>326459.39393939392</v>
      </c>
      <c r="Z3" s="51">
        <f t="shared" si="6"/>
        <v>71597.606060606064</v>
      </c>
      <c r="AA3" s="51">
        <f t="shared" si="6"/>
        <v>114717.27272727272</v>
      </c>
      <c r="AB3" s="51">
        <f t="shared" si="6"/>
        <v>137852.45454545456</v>
      </c>
      <c r="AC3" s="51">
        <f t="shared" si="6"/>
        <v>181919.18181818182</v>
      </c>
      <c r="AD3" s="51">
        <f t="shared" si="6"/>
        <v>1238879.2424242424</v>
      </c>
      <c r="AE3" s="8"/>
      <c r="AF3" s="51">
        <f t="shared" ref="AF3:AW3" si="7">AVERAGE(AF30:AF233)</f>
        <v>1</v>
      </c>
      <c r="AG3" s="51">
        <f t="shared" si="7"/>
        <v>6.2682626373272666E-4</v>
      </c>
      <c r="AH3" s="51">
        <f t="shared" si="7"/>
        <v>1.2536525384261434E-3</v>
      </c>
      <c r="AI3" s="51">
        <f t="shared" si="7"/>
        <v>6.9626223507278438E-4</v>
      </c>
      <c r="AJ3" s="51">
        <f t="shared" si="7"/>
        <v>8.4579418615471601E-3</v>
      </c>
      <c r="AK3" s="51">
        <f t="shared" si="7"/>
        <v>3.7340938541200679E-2</v>
      </c>
      <c r="AL3" s="51">
        <f t="shared" si="7"/>
        <v>2.8397123247939297E-2</v>
      </c>
      <c r="AM3" s="51">
        <f t="shared" si="7"/>
        <v>9.8713875870108024E-5</v>
      </c>
      <c r="AN3" s="51">
        <f t="shared" si="7"/>
        <v>1.1715934336561967E-3</v>
      </c>
      <c r="AO3" s="51">
        <f t="shared" si="7"/>
        <v>2.9951202053784937E-3</v>
      </c>
      <c r="AP3" s="51">
        <f t="shared" si="7"/>
        <v>3.6544241875465574E-4</v>
      </c>
      <c r="AQ3" s="51">
        <f t="shared" si="7"/>
        <v>3.8583212363073514E-3</v>
      </c>
      <c r="AR3" s="51">
        <f t="shared" si="7"/>
        <v>5.4135519309428795E-2</v>
      </c>
      <c r="AS3" s="51">
        <f t="shared" si="7"/>
        <v>1.316267660475787E-2</v>
      </c>
      <c r="AT3" s="51">
        <f t="shared" si="7"/>
        <v>1.7013895599843062E-2</v>
      </c>
      <c r="AU3" s="51">
        <f t="shared" si="7"/>
        <v>1.2649299830611407E-2</v>
      </c>
      <c r="AV3" s="51">
        <f t="shared" si="7"/>
        <v>2.2431909262260807E-2</v>
      </c>
      <c r="AW3" s="51">
        <f t="shared" si="7"/>
        <v>0.16588002675802094</v>
      </c>
      <c r="AY3" s="51">
        <f t="shared" ref="AY3:BP3" si="8">AVERAGE(AY30:AY233)</f>
        <v>6.7307522748917457</v>
      </c>
      <c r="AZ3" s="51">
        <f t="shared" si="8"/>
        <v>1.2704355464934192</v>
      </c>
      <c r="BA3" s="51">
        <f t="shared" si="8"/>
        <v>1.7507755185055685</v>
      </c>
      <c r="BB3" s="51">
        <f t="shared" si="8"/>
        <v>2.6510848437278738</v>
      </c>
      <c r="BC3" s="51">
        <f t="shared" si="8"/>
        <v>3.3347985738157671</v>
      </c>
      <c r="BD3" s="51">
        <f t="shared" si="8"/>
        <v>4.7603053839278004</v>
      </c>
      <c r="BE3" s="51">
        <f t="shared" si="8"/>
        <v>4.7602810271959139</v>
      </c>
      <c r="BF3" s="51">
        <f t="shared" si="8"/>
        <v>0.342445864353639</v>
      </c>
      <c r="BG3" s="51">
        <f t="shared" si="8"/>
        <v>1.5297864853626177</v>
      </c>
      <c r="BH3" s="51">
        <f t="shared" si="8"/>
        <v>0.85566813926750929</v>
      </c>
      <c r="BI3" s="51">
        <f t="shared" si="8"/>
        <v>1.4473807823837888</v>
      </c>
      <c r="BJ3" s="51">
        <f t="shared" si="8"/>
        <v>3.1958479742020249</v>
      </c>
      <c r="BK3" s="51">
        <f t="shared" si="8"/>
        <v>5.2199117532743413</v>
      </c>
      <c r="BL3" s="51">
        <f t="shared" si="8"/>
        <v>4.0274744596056156</v>
      </c>
      <c r="BM3" s="51">
        <f t="shared" si="8"/>
        <v>3.7133143898769916</v>
      </c>
      <c r="BN3" s="51">
        <f t="shared" si="8"/>
        <v>4.1249487730134327</v>
      </c>
      <c r="BO3" s="51">
        <f t="shared" si="8"/>
        <v>3.4551023639592362</v>
      </c>
      <c r="BP3" s="51">
        <f t="shared" si="8"/>
        <v>5.8613614522106481</v>
      </c>
    </row>
    <row r="4" spans="1:68" x14ac:dyDescent="0.25">
      <c r="A4" s="8"/>
      <c r="B4" s="56"/>
      <c r="C4" s="52"/>
      <c r="G4" s="35" t="s">
        <v>3</v>
      </c>
      <c r="H4" s="7">
        <f>STDEV((H29:H192))/SQRT(COUNT((H29:H192)))</f>
        <v>0.19856579427395687</v>
      </c>
      <c r="I4" s="2">
        <f>STDEV((I29:I192))/SQRT(COUNT((I29:I192)))</f>
        <v>7.2268121319465584E-2</v>
      </c>
      <c r="J4" s="2">
        <f>STDEV((J29:J192))/SQRT(COUNT((J29:J192)))</f>
        <v>0.1068692119671658</v>
      </c>
      <c r="K4" s="2">
        <f>STDEV((K29:K192))/SQRT(COUNT((K29:K192)))</f>
        <v>0.12121212121212123</v>
      </c>
      <c r="L4" s="3"/>
      <c r="M4" s="51">
        <f t="shared" ref="M4:AD4" si="9">STDEV((M29:M192))/SQRT(COUNT((M29:M192)))</f>
        <v>1109032.7339527868</v>
      </c>
      <c r="N4" s="51">
        <f t="shared" si="9"/>
        <v>876.03814794909192</v>
      </c>
      <c r="O4" s="51">
        <f t="shared" si="9"/>
        <v>9296.7470808625167</v>
      </c>
      <c r="P4" s="51">
        <f t="shared" si="9"/>
        <v>1616.7733621887751</v>
      </c>
      <c r="Q4" s="51">
        <f t="shared" si="9"/>
        <v>18141.465489469188</v>
      </c>
      <c r="R4" s="51">
        <f t="shared" si="9"/>
        <v>207647.13067351386</v>
      </c>
      <c r="S4" s="51">
        <f t="shared" si="9"/>
        <v>63417.618464985651</v>
      </c>
      <c r="T4" s="51">
        <f t="shared" si="9"/>
        <v>1444.318689968042</v>
      </c>
      <c r="U4" s="51">
        <f t="shared" si="9"/>
        <v>4744.8702396523613</v>
      </c>
      <c r="V4" s="51">
        <f t="shared" si="9"/>
        <v>12896.114838151458</v>
      </c>
      <c r="W4" s="51">
        <f t="shared" si="9"/>
        <v>693.69312662417224</v>
      </c>
      <c r="X4" s="51">
        <f t="shared" si="9"/>
        <v>9621.59989715745</v>
      </c>
      <c r="Y4" s="51">
        <f t="shared" si="9"/>
        <v>61637.182397136232</v>
      </c>
      <c r="Z4" s="51">
        <f t="shared" si="9"/>
        <v>15099.298383129066</v>
      </c>
      <c r="AA4" s="51">
        <f t="shared" si="9"/>
        <v>34001.367165813434</v>
      </c>
      <c r="AB4" s="51">
        <f t="shared" si="9"/>
        <v>72514.361966491633</v>
      </c>
      <c r="AC4" s="51">
        <f t="shared" si="9"/>
        <v>64143.870505165476</v>
      </c>
      <c r="AD4" s="51">
        <f t="shared" si="9"/>
        <v>277348.83836799767</v>
      </c>
      <c r="AE4" s="3"/>
      <c r="AF4" s="51">
        <f t="shared" ref="AF4:AW4" si="10">STDEV((AF30:AF233))/SQRT(COUNT((AF30:AF233)))</f>
        <v>0</v>
      </c>
      <c r="AG4" s="51">
        <f t="shared" si="10"/>
        <v>2.7393350617928682E-4</v>
      </c>
      <c r="AH4" s="51">
        <f t="shared" si="10"/>
        <v>6.4015768270091514E-4</v>
      </c>
      <c r="AI4" s="51">
        <f t="shared" si="10"/>
        <v>2.9818031738259194E-4</v>
      </c>
      <c r="AJ4" s="51">
        <f t="shared" si="10"/>
        <v>2.6706682392754807E-3</v>
      </c>
      <c r="AK4" s="51">
        <f t="shared" si="10"/>
        <v>1.1868765533606948E-2</v>
      </c>
      <c r="AL4" s="51">
        <f t="shared" si="10"/>
        <v>1.0563542873274528E-2</v>
      </c>
      <c r="AM4" s="51">
        <f t="shared" si="10"/>
        <v>7.5690029517923684E-5</v>
      </c>
      <c r="AN4" s="51">
        <f t="shared" si="10"/>
        <v>5.1180440988623957E-4</v>
      </c>
      <c r="AO4" s="51">
        <f t="shared" si="10"/>
        <v>1.7018927910022194E-3</v>
      </c>
      <c r="AP4" s="51">
        <f t="shared" si="10"/>
        <v>1.6072234905654574E-4</v>
      </c>
      <c r="AQ4" s="51">
        <f t="shared" si="10"/>
        <v>1.0116297741211947E-3</v>
      </c>
      <c r="AR4" s="51">
        <f t="shared" si="10"/>
        <v>9.8749283629305882E-3</v>
      </c>
      <c r="AS4" s="51">
        <f t="shared" si="10"/>
        <v>2.9969030988555695E-3</v>
      </c>
      <c r="AT4" s="51">
        <f t="shared" si="10"/>
        <v>4.4206436510483846E-3</v>
      </c>
      <c r="AU4" s="51">
        <f t="shared" si="10"/>
        <v>4.286642045517066E-3</v>
      </c>
      <c r="AV4" s="51">
        <f t="shared" si="10"/>
        <v>7.3501276513403876E-3</v>
      </c>
      <c r="AW4" s="51">
        <f t="shared" si="10"/>
        <v>1.6661593278651229E-2</v>
      </c>
      <c r="AY4" s="51">
        <f t="shared" ref="AY4:BP4" si="11">STDEV((AY30:AY233))/SQRT(COUNT((AY30:AY233)))</f>
        <v>5.8426427177456379E-2</v>
      </c>
      <c r="AZ4" s="51">
        <f t="shared" si="11"/>
        <v>0.31312291636915002</v>
      </c>
      <c r="BA4" s="51">
        <f t="shared" si="11"/>
        <v>0.32923135849150031</v>
      </c>
      <c r="BB4" s="51">
        <f t="shared" si="11"/>
        <v>0.2335258676114636</v>
      </c>
      <c r="BC4" s="51">
        <f t="shared" si="11"/>
        <v>0.34769997890765991</v>
      </c>
      <c r="BD4" s="51">
        <f t="shared" si="11"/>
        <v>0.1980584239725624</v>
      </c>
      <c r="BE4" s="51">
        <f t="shared" si="11"/>
        <v>0.11494336640501306</v>
      </c>
      <c r="BF4" s="51">
        <f t="shared" si="11"/>
        <v>0.17154500892375543</v>
      </c>
      <c r="BG4" s="51">
        <f t="shared" si="11"/>
        <v>0.35769385636861173</v>
      </c>
      <c r="BH4" s="51">
        <f t="shared" si="11"/>
        <v>0.31807263714304485</v>
      </c>
      <c r="BI4" s="51">
        <f t="shared" si="11"/>
        <v>0.29699972892409859</v>
      </c>
      <c r="BJ4" s="51">
        <f t="shared" si="11"/>
        <v>0.33559234981321079</v>
      </c>
      <c r="BK4" s="51">
        <f t="shared" si="11"/>
        <v>0.10518104588255843</v>
      </c>
      <c r="BL4" s="51">
        <f t="shared" si="11"/>
        <v>0.26493412744302502</v>
      </c>
      <c r="BM4" s="51">
        <f t="shared" si="11"/>
        <v>0.35679085404736532</v>
      </c>
      <c r="BN4" s="51">
        <f t="shared" si="11"/>
        <v>0.22489177191934806</v>
      </c>
      <c r="BO4" s="51">
        <f t="shared" si="11"/>
        <v>0.39341010017573641</v>
      </c>
      <c r="BP4" s="51">
        <f t="shared" si="11"/>
        <v>8.631760499014389E-2</v>
      </c>
    </row>
    <row r="5" spans="1:68" x14ac:dyDescent="0.25">
      <c r="A5" s="8"/>
      <c r="B5" s="56"/>
      <c r="C5" s="52"/>
      <c r="G5" s="35" t="s">
        <v>4</v>
      </c>
      <c r="H5" s="7">
        <f>MEDIAN(H29:H192)</f>
        <v>3</v>
      </c>
      <c r="I5" s="2">
        <f>MEDIAN(I29:I192)</f>
        <v>0</v>
      </c>
      <c r="J5" s="2">
        <f>MEDIAN(J29:J192)</f>
        <v>0</v>
      </c>
      <c r="K5" s="2">
        <f>MEDIAN(K29:K192)</f>
        <v>1</v>
      </c>
      <c r="L5" s="3"/>
      <c r="M5" s="51">
        <f t="shared" ref="M5:AD5" si="12">MEDIAN(M29:M192)</f>
        <v>5319882</v>
      </c>
      <c r="N5" s="51">
        <f t="shared" si="12"/>
        <v>0</v>
      </c>
      <c r="O5" s="51">
        <f t="shared" si="12"/>
        <v>0</v>
      </c>
      <c r="P5" s="51">
        <f t="shared" si="12"/>
        <v>921</v>
      </c>
      <c r="Q5" s="51">
        <f t="shared" si="12"/>
        <v>13713</v>
      </c>
      <c r="R5" s="51">
        <f t="shared" si="12"/>
        <v>56591</v>
      </c>
      <c r="S5" s="51">
        <f t="shared" si="12"/>
        <v>45703</v>
      </c>
      <c r="T5" s="51">
        <f t="shared" si="12"/>
        <v>0</v>
      </c>
      <c r="U5" s="51">
        <f t="shared" si="12"/>
        <v>0</v>
      </c>
      <c r="V5" s="51">
        <f t="shared" si="12"/>
        <v>0</v>
      </c>
      <c r="W5" s="51">
        <f t="shared" si="12"/>
        <v>0</v>
      </c>
      <c r="X5" s="51">
        <f t="shared" si="12"/>
        <v>9576</v>
      </c>
      <c r="Y5" s="51">
        <f t="shared" si="12"/>
        <v>177781</v>
      </c>
      <c r="Z5" s="51">
        <f t="shared" si="12"/>
        <v>24639</v>
      </c>
      <c r="AA5" s="51">
        <f t="shared" si="12"/>
        <v>28796</v>
      </c>
      <c r="AB5" s="51">
        <f t="shared" si="12"/>
        <v>15992</v>
      </c>
      <c r="AC5" s="51">
        <f t="shared" si="12"/>
        <v>17899</v>
      </c>
      <c r="AD5" s="51">
        <f t="shared" si="12"/>
        <v>903465</v>
      </c>
      <c r="AE5" s="3"/>
      <c r="AF5" s="51">
        <f t="shared" ref="AF5:AW5" si="13">MEDIAN(AF30:AF233)</f>
        <v>1</v>
      </c>
      <c r="AG5" s="51">
        <f t="shared" si="13"/>
        <v>0</v>
      </c>
      <c r="AH5" s="51">
        <f t="shared" si="13"/>
        <v>0</v>
      </c>
      <c r="AI5" s="51">
        <f t="shared" si="13"/>
        <v>1.6149297011560474E-4</v>
      </c>
      <c r="AJ5" s="51">
        <f t="shared" si="13"/>
        <v>2.8242796937409916E-3</v>
      </c>
      <c r="AK5" s="51">
        <f t="shared" si="13"/>
        <v>1.2153809243444313E-2</v>
      </c>
      <c r="AL5" s="51">
        <f t="shared" si="13"/>
        <v>1.0234714952106462E-2</v>
      </c>
      <c r="AM5" s="51">
        <f t="shared" si="13"/>
        <v>0</v>
      </c>
      <c r="AN5" s="51">
        <f t="shared" si="13"/>
        <v>0</v>
      </c>
      <c r="AO5" s="51">
        <f t="shared" si="13"/>
        <v>0</v>
      </c>
      <c r="AP5" s="51">
        <f t="shared" si="13"/>
        <v>0</v>
      </c>
      <c r="AQ5" s="51">
        <f t="shared" si="13"/>
        <v>1.9188181670569983E-3</v>
      </c>
      <c r="AR5" s="51">
        <f t="shared" si="13"/>
        <v>3.8863504817203624E-2</v>
      </c>
      <c r="AS5" s="51">
        <f t="shared" si="13"/>
        <v>6.1979080359662753E-3</v>
      </c>
      <c r="AT5" s="51">
        <f t="shared" si="13"/>
        <v>4.7858763487582147E-3</v>
      </c>
      <c r="AU5" s="51">
        <f t="shared" si="13"/>
        <v>3.2866339028374859E-3</v>
      </c>
      <c r="AV5" s="51">
        <f t="shared" si="13"/>
        <v>3.9352333457126224E-3</v>
      </c>
      <c r="AW5" s="51">
        <f t="shared" si="13"/>
        <v>0.15668438545770716</v>
      </c>
      <c r="AY5" s="51">
        <f t="shared" ref="AY5:BP5" si="14">MEDIAN(AY30:AY233)</f>
        <v>6.7310705854323238</v>
      </c>
      <c r="AZ5" s="51">
        <f t="shared" si="14"/>
        <v>0.1</v>
      </c>
      <c r="BA5" s="51">
        <f t="shared" si="14"/>
        <v>0.1</v>
      </c>
      <c r="BB5" s="51">
        <f t="shared" si="14"/>
        <v>2.956824818420881</v>
      </c>
      <c r="BC5" s="51">
        <f t="shared" si="14"/>
        <v>4.142589784804164</v>
      </c>
      <c r="BD5" s="51">
        <f t="shared" si="14"/>
        <v>4.7577279670174661</v>
      </c>
      <c r="BE5" s="51">
        <f t="shared" si="14"/>
        <v>4.675729697296795</v>
      </c>
      <c r="BF5" s="51">
        <f t="shared" si="14"/>
        <v>0.1</v>
      </c>
      <c r="BG5" s="51">
        <f t="shared" si="14"/>
        <v>0.1</v>
      </c>
      <c r="BH5" s="51">
        <f t="shared" si="14"/>
        <v>0.1</v>
      </c>
      <c r="BI5" s="51">
        <f t="shared" si="14"/>
        <v>0.1</v>
      </c>
      <c r="BJ5" s="51">
        <f t="shared" si="14"/>
        <v>3.9158845568751928</v>
      </c>
      <c r="BK5" s="51">
        <f t="shared" si="14"/>
        <v>5.2813179396604362</v>
      </c>
      <c r="BL5" s="51">
        <f t="shared" si="14"/>
        <v>4.5036392962061145</v>
      </c>
      <c r="BM5" s="51">
        <f t="shared" si="14"/>
        <v>4.3924341760420393</v>
      </c>
      <c r="BN5" s="51">
        <f t="shared" si="14"/>
        <v>4.1881360789369513</v>
      </c>
      <c r="BO5" s="51">
        <f t="shared" si="14"/>
        <v>4.2303796027767815</v>
      </c>
      <c r="BP5" s="51">
        <f t="shared" si="14"/>
        <v>5.9578740219410298</v>
      </c>
    </row>
    <row r="6" spans="1:68" x14ac:dyDescent="0.25">
      <c r="A6" s="8"/>
      <c r="B6" s="56"/>
      <c r="C6" s="52"/>
      <c r="G6" s="35" t="s">
        <v>5</v>
      </c>
      <c r="H6" s="2">
        <f>STDEVP(H29:H192)</f>
        <v>1.1232577571424629</v>
      </c>
      <c r="I6" s="2">
        <f>STDEVP(I29:I192)</f>
        <v>0.40881022918884974</v>
      </c>
      <c r="J6" s="2">
        <f>STDEVP(J29:J192)</f>
        <v>0.60454355585636377</v>
      </c>
      <c r="K6" s="2">
        <f>STDEVP(K29:K192)</f>
        <v>0.68567930296877333</v>
      </c>
      <c r="L6" s="3"/>
      <c r="M6" s="4">
        <f t="shared" ref="M6:AD6" si="15">STDEVP(M29:M192)</f>
        <v>6273636.5338869737</v>
      </c>
      <c r="N6" s="4">
        <f t="shared" si="15"/>
        <v>4955.6201199432553</v>
      </c>
      <c r="O6" s="4">
        <f t="shared" si="15"/>
        <v>52590.343230833001</v>
      </c>
      <c r="P6" s="4">
        <f t="shared" si="15"/>
        <v>9145.851264363655</v>
      </c>
      <c r="Q6" s="4">
        <f t="shared" si="15"/>
        <v>102623.62614612313</v>
      </c>
      <c r="R6" s="4">
        <f t="shared" si="15"/>
        <v>1174629.5535453665</v>
      </c>
      <c r="S6" s="4">
        <f t="shared" si="15"/>
        <v>358744.22450634051</v>
      </c>
      <c r="T6" s="4">
        <f t="shared" si="15"/>
        <v>8170.3003189669853</v>
      </c>
      <c r="U6" s="4">
        <f t="shared" si="15"/>
        <v>26841.039378467391</v>
      </c>
      <c r="V6" s="4">
        <f t="shared" si="15"/>
        <v>72951.4420241388</v>
      </c>
      <c r="W6" s="4">
        <f t="shared" si="15"/>
        <v>3924.1209111876046</v>
      </c>
      <c r="X6" s="4">
        <f t="shared" si="15"/>
        <v>54427.988265150569</v>
      </c>
      <c r="Y6" s="4">
        <f t="shared" si="15"/>
        <v>348672.55716997699</v>
      </c>
      <c r="Z6" s="4">
        <f t="shared" si="15"/>
        <v>85414.530222957081</v>
      </c>
      <c r="AA6" s="4">
        <f t="shared" si="15"/>
        <v>192340.77834048241</v>
      </c>
      <c r="AB6" s="4">
        <f t="shared" si="15"/>
        <v>410203.17663937685</v>
      </c>
      <c r="AC6" s="4">
        <f t="shared" si="15"/>
        <v>362852.52644603426</v>
      </c>
      <c r="AD6" s="4">
        <f t="shared" si="15"/>
        <v>1568921.9549137831</v>
      </c>
      <c r="AE6" s="3"/>
      <c r="AF6" s="4">
        <f t="shared" ref="AF6:AW6" si="16">STDEVP(AF30:AF233)</f>
        <v>0</v>
      </c>
      <c r="AG6" s="4">
        <f t="shared" si="16"/>
        <v>1.5251972134901108E-3</v>
      </c>
      <c r="AH6" s="4">
        <f t="shared" si="16"/>
        <v>3.5642471323340044E-3</v>
      </c>
      <c r="AI6" s="4">
        <f t="shared" si="16"/>
        <v>1.6601977448201409E-3</v>
      </c>
      <c r="AJ6" s="4">
        <f t="shared" si="16"/>
        <v>1.4869651447580026E-2</v>
      </c>
      <c r="AK6" s="4">
        <f t="shared" si="16"/>
        <v>6.6082489768802016E-2</v>
      </c>
      <c r="AL6" s="4">
        <f t="shared" si="16"/>
        <v>5.8815317555044974E-2</v>
      </c>
      <c r="AM6" s="4">
        <f t="shared" si="16"/>
        <v>4.2142424897144795E-4</v>
      </c>
      <c r="AN6" s="4">
        <f t="shared" si="16"/>
        <v>2.8496063541038545E-3</v>
      </c>
      <c r="AO6" s="4">
        <f t="shared" si="16"/>
        <v>9.4757380310994815E-3</v>
      </c>
      <c r="AP6" s="4">
        <f t="shared" si="16"/>
        <v>8.9486416738736275E-4</v>
      </c>
      <c r="AQ6" s="4">
        <f t="shared" si="16"/>
        <v>5.6325162047297728E-3</v>
      </c>
      <c r="AR6" s="4">
        <f t="shared" si="16"/>
        <v>5.4981274224624344E-2</v>
      </c>
      <c r="AS6" s="4">
        <f t="shared" si="16"/>
        <v>1.66860502726629E-2</v>
      </c>
      <c r="AT6" s="4">
        <f t="shared" si="16"/>
        <v>2.4613102181077991E-2</v>
      </c>
      <c r="AU6" s="4">
        <f t="shared" si="16"/>
        <v>2.3867012817238711E-2</v>
      </c>
      <c r="AV6" s="4">
        <f t="shared" si="16"/>
        <v>4.0923778799384546E-2</v>
      </c>
      <c r="AW6" s="4">
        <f t="shared" si="16"/>
        <v>9.2767825284842551E-2</v>
      </c>
      <c r="AY6" s="4">
        <f t="shared" ref="AY6:BP6" si="17">STDEVP(AY30:AY233)</f>
        <v>0.32530457908612515</v>
      </c>
      <c r="AZ6" s="4">
        <f t="shared" si="17"/>
        <v>1.7433946149455588</v>
      </c>
      <c r="BA6" s="4">
        <f t="shared" si="17"/>
        <v>1.8330826249350909</v>
      </c>
      <c r="BB6" s="4">
        <f t="shared" si="17"/>
        <v>1.3002170034860687</v>
      </c>
      <c r="BC6" s="4">
        <f t="shared" si="17"/>
        <v>1.9359115515188192</v>
      </c>
      <c r="BD6" s="4">
        <f t="shared" si="17"/>
        <v>1.1027426347527123</v>
      </c>
      <c r="BE6" s="4">
        <f t="shared" si="17"/>
        <v>0.63997757921354526</v>
      </c>
      <c r="BF6" s="4">
        <f t="shared" si="17"/>
        <v>0.95512218730704368</v>
      </c>
      <c r="BG6" s="4">
        <f t="shared" si="17"/>
        <v>1.9915551062923968</v>
      </c>
      <c r="BH6" s="4">
        <f t="shared" si="17"/>
        <v>1.7709534938764102</v>
      </c>
      <c r="BI6" s="4">
        <f t="shared" si="17"/>
        <v>1.6536245064737731</v>
      </c>
      <c r="BJ6" s="4">
        <f t="shared" si="17"/>
        <v>1.8684991257283814</v>
      </c>
      <c r="BK6" s="4">
        <f t="shared" si="17"/>
        <v>0.58562327891009835</v>
      </c>
      <c r="BL6" s="4">
        <f t="shared" si="17"/>
        <v>1.4750907932747421</v>
      </c>
      <c r="BM6" s="4">
        <f t="shared" si="17"/>
        <v>1.9865274021486083</v>
      </c>
      <c r="BN6" s="4">
        <f t="shared" si="17"/>
        <v>1.2521443931862437</v>
      </c>
      <c r="BO6" s="4">
        <f t="shared" si="17"/>
        <v>2.1904147357358545</v>
      </c>
      <c r="BP6" s="4">
        <f t="shared" si="17"/>
        <v>0.48059608494896205</v>
      </c>
    </row>
    <row r="7" spans="1:68" x14ac:dyDescent="0.25">
      <c r="A7" s="8"/>
      <c r="B7" s="56"/>
      <c r="C7" s="52"/>
      <c r="G7" s="3"/>
      <c r="H7" s="3"/>
      <c r="I7" s="3"/>
      <c r="J7" s="3"/>
      <c r="K7" s="3"/>
      <c r="L7" s="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Y7" s="3"/>
      <c r="AZ7" s="3"/>
    </row>
    <row r="8" spans="1:68" x14ac:dyDescent="0.25">
      <c r="A8" s="43"/>
      <c r="B8" s="43"/>
      <c r="E8" s="8"/>
      <c r="N8" s="8"/>
      <c r="Q8" s="8"/>
      <c r="R8" s="8"/>
      <c r="W8" s="8"/>
      <c r="Y8" s="8"/>
      <c r="AA8" s="8"/>
      <c r="AB8" s="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68" x14ac:dyDescent="0.25">
      <c r="A9" s="3"/>
      <c r="B9" s="3"/>
      <c r="C9" s="3"/>
      <c r="D9" s="3"/>
      <c r="E9" s="3"/>
      <c r="F9" s="3"/>
      <c r="G9" s="3"/>
      <c r="I9" s="35" t="s">
        <v>6</v>
      </c>
      <c r="J9" s="35" t="s">
        <v>7</v>
      </c>
      <c r="K9" s="9">
        <f>COUNTIF(I29:I192,"1")/COUNTA(J29:J192)</f>
        <v>0.21212121212121213</v>
      </c>
      <c r="L9" s="3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68" x14ac:dyDescent="0.25">
      <c r="A10" s="8"/>
      <c r="B10" s="8"/>
      <c r="C10" s="3"/>
      <c r="D10" s="3"/>
      <c r="E10" s="3"/>
      <c r="F10" s="3"/>
      <c r="G10" s="3"/>
      <c r="I10" s="136" t="s">
        <v>8</v>
      </c>
      <c r="J10" s="36">
        <v>0</v>
      </c>
      <c r="K10" s="35">
        <f>COUNTIF(J29:J192,"0")</f>
        <v>21</v>
      </c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8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68" x14ac:dyDescent="0.25">
      <c r="A11" s="8"/>
      <c r="B11" s="8"/>
      <c r="C11" s="3"/>
      <c r="D11" s="3"/>
      <c r="E11" s="3"/>
      <c r="F11" s="3"/>
      <c r="G11" s="3"/>
      <c r="I11" s="137"/>
      <c r="J11" s="35">
        <v>1</v>
      </c>
      <c r="K11" s="35">
        <f>COUNTIF(J29:J192,"1")</f>
        <v>10</v>
      </c>
      <c r="L11" s="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9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68" x14ac:dyDescent="0.25">
      <c r="A12" s="8"/>
      <c r="B12" s="8"/>
      <c r="C12" s="3"/>
      <c r="D12" s="3"/>
      <c r="E12" s="3"/>
      <c r="F12" s="3"/>
      <c r="G12" s="3"/>
      <c r="I12" s="138"/>
      <c r="J12" s="35">
        <v>2</v>
      </c>
      <c r="K12" s="35">
        <f>COUNTIF(J29:J192,"2")</f>
        <v>2</v>
      </c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9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68" x14ac:dyDescent="0.25">
      <c r="A13" s="8"/>
      <c r="B13" s="8"/>
      <c r="C13" s="3"/>
      <c r="D13" s="3"/>
      <c r="E13" s="3"/>
      <c r="F13" s="3"/>
      <c r="G13" s="3"/>
      <c r="I13" s="136" t="s">
        <v>9</v>
      </c>
      <c r="J13" s="36">
        <v>0</v>
      </c>
      <c r="K13" s="35">
        <f>COUNTIF(K29:K192,"0")</f>
        <v>10</v>
      </c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68" x14ac:dyDescent="0.25">
      <c r="A14" s="8"/>
      <c r="B14" s="8"/>
      <c r="C14" s="3"/>
      <c r="D14" s="3"/>
      <c r="E14" s="3"/>
      <c r="F14" s="3"/>
      <c r="G14" s="3"/>
      <c r="I14" s="137"/>
      <c r="J14" s="35">
        <v>1</v>
      </c>
      <c r="K14" s="35">
        <f>COUNTIF(K29:K192,"1")</f>
        <v>17</v>
      </c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0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68" x14ac:dyDescent="0.25">
      <c r="A15" s="8"/>
      <c r="B15" s="8"/>
      <c r="C15" s="3"/>
      <c r="D15" s="3"/>
      <c r="E15" s="3"/>
      <c r="F15" s="3"/>
      <c r="G15" s="3"/>
      <c r="I15" s="138"/>
      <c r="J15" s="35">
        <v>2</v>
      </c>
      <c r="K15" s="35">
        <f>COUNTIF(K29:K192,"2")</f>
        <v>6</v>
      </c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0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68" x14ac:dyDescent="0.25">
      <c r="A16" s="8"/>
      <c r="B16" s="8"/>
      <c r="C16" s="3"/>
      <c r="D16" s="3"/>
      <c r="E16" s="3"/>
      <c r="F16" s="3"/>
      <c r="G16" s="3"/>
      <c r="I16" s="6"/>
      <c r="J16" s="6"/>
      <c r="K16" s="6"/>
      <c r="L16" s="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68" x14ac:dyDescent="0.25">
      <c r="A17" s="8"/>
      <c r="B17" s="8"/>
      <c r="C17" s="3"/>
      <c r="D17" s="3"/>
      <c r="E17" s="3"/>
      <c r="F17" s="3"/>
      <c r="G17" s="3"/>
      <c r="I17" s="6"/>
      <c r="J17" s="6"/>
      <c r="K17" s="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68" x14ac:dyDescent="0.25">
      <c r="A18" s="8"/>
      <c r="B18" s="8"/>
      <c r="C18" s="31"/>
      <c r="D18" s="31"/>
      <c r="E18" s="31"/>
      <c r="F18" s="31"/>
      <c r="G18" s="31"/>
      <c r="I18" s="6"/>
      <c r="J18" s="6"/>
      <c r="K18" s="6"/>
      <c r="L18" s="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68" x14ac:dyDescent="0.25">
      <c r="I19" s="6"/>
      <c r="J19" s="6"/>
      <c r="K19" s="6"/>
      <c r="L19" s="6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68" x14ac:dyDescent="0.25">
      <c r="I20" s="6"/>
      <c r="J20" s="6"/>
      <c r="K20" s="6"/>
      <c r="L20" s="6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68" x14ac:dyDescent="0.25">
      <c r="C21" s="31"/>
      <c r="D21" s="31"/>
      <c r="I21" s="6"/>
      <c r="J21" s="6"/>
      <c r="K21" s="6"/>
      <c r="L21" s="6"/>
      <c r="M21" s="31"/>
      <c r="AF21" s="3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68" x14ac:dyDescent="0.25">
      <c r="C22" s="31"/>
      <c r="D22" s="31"/>
      <c r="H22" s="52"/>
      <c r="I22" s="6"/>
      <c r="J22" s="6"/>
      <c r="K22" s="6"/>
      <c r="L22" s="6"/>
      <c r="M22" s="31"/>
      <c r="AF22" s="3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68" x14ac:dyDescent="0.25">
      <c r="B23" s="6"/>
      <c r="C23" s="6"/>
      <c r="D23" s="52"/>
      <c r="I23" s="6"/>
      <c r="J23" s="6"/>
      <c r="K23" s="6"/>
      <c r="L23" s="6"/>
      <c r="M23" s="31"/>
      <c r="AF23" s="3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68" x14ac:dyDescent="0.25">
      <c r="B24" s="6"/>
      <c r="C24" s="6"/>
      <c r="D24" s="52"/>
      <c r="I24" s="6"/>
      <c r="J24" s="6"/>
      <c r="K24" s="6"/>
      <c r="L24" s="6"/>
      <c r="M24" s="31"/>
      <c r="AF24" s="3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68" x14ac:dyDescent="0.25">
      <c r="B25" s="6"/>
      <c r="C25" s="6"/>
      <c r="D25" s="52"/>
      <c r="I25" s="6"/>
      <c r="J25" s="6"/>
      <c r="K25" s="6"/>
      <c r="L25" s="6"/>
      <c r="M25" s="31"/>
      <c r="AF25" s="3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68" x14ac:dyDescent="0.25">
      <c r="C26" s="31"/>
      <c r="D26" s="52"/>
      <c r="I26" s="6"/>
      <c r="J26" s="6"/>
      <c r="K26" s="6"/>
      <c r="L26" s="6"/>
      <c r="M26" s="31"/>
      <c r="AF26" s="31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68" x14ac:dyDescent="0.25">
      <c r="B27" s="35" t="s">
        <v>10</v>
      </c>
      <c r="C27" s="35">
        <f>COUNTA(C29:C137)</f>
        <v>33</v>
      </c>
      <c r="E27" s="6"/>
      <c r="F27" s="53"/>
      <c r="I27" s="6"/>
      <c r="J27" s="6"/>
      <c r="K27" s="6"/>
      <c r="M27" s="10" t="s">
        <v>11</v>
      </c>
      <c r="AF27" s="11" t="s">
        <v>12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Y27" s="28" t="s">
        <v>351</v>
      </c>
    </row>
    <row r="28" spans="1:68" s="17" customFormat="1" ht="63.75" x14ac:dyDescent="0.15">
      <c r="A28" s="50"/>
      <c r="B28" s="12" t="s">
        <v>13</v>
      </c>
      <c r="C28" s="13" t="s">
        <v>14</v>
      </c>
      <c r="D28" s="45" t="s">
        <v>358</v>
      </c>
      <c r="E28" s="46" t="s">
        <v>357</v>
      </c>
      <c r="F28" s="47" t="s">
        <v>356</v>
      </c>
      <c r="G28" s="47" t="s">
        <v>355</v>
      </c>
      <c r="H28" s="47" t="s">
        <v>359</v>
      </c>
      <c r="I28" s="47" t="s">
        <v>15</v>
      </c>
      <c r="J28" s="47" t="s">
        <v>16</v>
      </c>
      <c r="K28" s="47" t="s">
        <v>17</v>
      </c>
      <c r="L28" s="48"/>
      <c r="M28" s="15" t="s">
        <v>18</v>
      </c>
      <c r="N28" s="16" t="s">
        <v>19</v>
      </c>
      <c r="O28" s="16" t="s">
        <v>20</v>
      </c>
      <c r="P28" s="16" t="s">
        <v>21</v>
      </c>
      <c r="Q28" s="16" t="s">
        <v>22</v>
      </c>
      <c r="R28" s="16" t="s">
        <v>23</v>
      </c>
      <c r="S28" s="16" t="s">
        <v>24</v>
      </c>
      <c r="T28" s="16" t="s">
        <v>25</v>
      </c>
      <c r="U28" s="16" t="s">
        <v>26</v>
      </c>
      <c r="V28" s="16" t="s">
        <v>27</v>
      </c>
      <c r="W28" s="16" t="s">
        <v>28</v>
      </c>
      <c r="X28" s="16" t="s">
        <v>29</v>
      </c>
      <c r="Y28" s="16" t="s">
        <v>30</v>
      </c>
      <c r="Z28" s="16" t="s">
        <v>31</v>
      </c>
      <c r="AA28" s="16" t="s">
        <v>32</v>
      </c>
      <c r="AB28" s="16" t="s">
        <v>33</v>
      </c>
      <c r="AC28" s="16" t="s">
        <v>34</v>
      </c>
      <c r="AD28" s="15" t="s">
        <v>35</v>
      </c>
      <c r="AE28" s="14"/>
      <c r="AF28" s="15" t="s">
        <v>18</v>
      </c>
      <c r="AG28" s="16" t="s">
        <v>19</v>
      </c>
      <c r="AH28" s="16" t="s">
        <v>20</v>
      </c>
      <c r="AI28" s="16" t="s">
        <v>21</v>
      </c>
      <c r="AJ28" s="16" t="s">
        <v>22</v>
      </c>
      <c r="AK28" s="16" t="s">
        <v>23</v>
      </c>
      <c r="AL28" s="16" t="s">
        <v>24</v>
      </c>
      <c r="AM28" s="16" t="s">
        <v>25</v>
      </c>
      <c r="AN28" s="16" t="s">
        <v>26</v>
      </c>
      <c r="AO28" s="16" t="s">
        <v>27</v>
      </c>
      <c r="AP28" s="16" t="s">
        <v>28</v>
      </c>
      <c r="AQ28" s="16" t="s">
        <v>29</v>
      </c>
      <c r="AR28" s="16" t="s">
        <v>30</v>
      </c>
      <c r="AS28" s="16" t="s">
        <v>31</v>
      </c>
      <c r="AT28" s="16" t="s">
        <v>32</v>
      </c>
      <c r="AU28" s="16" t="s">
        <v>33</v>
      </c>
      <c r="AV28" s="16" t="s">
        <v>34</v>
      </c>
      <c r="AW28" s="15" t="s">
        <v>35</v>
      </c>
      <c r="AY28" s="15" t="s">
        <v>18</v>
      </c>
      <c r="AZ28" s="16" t="s">
        <v>19</v>
      </c>
      <c r="BA28" s="16" t="s">
        <v>20</v>
      </c>
      <c r="BB28" s="16" t="s">
        <v>21</v>
      </c>
      <c r="BC28" s="16" t="s">
        <v>22</v>
      </c>
      <c r="BD28" s="16" t="s">
        <v>23</v>
      </c>
      <c r="BE28" s="16" t="s">
        <v>24</v>
      </c>
      <c r="BF28" s="16" t="s">
        <v>25</v>
      </c>
      <c r="BG28" s="16" t="s">
        <v>26</v>
      </c>
      <c r="BH28" s="16" t="s">
        <v>27</v>
      </c>
      <c r="BI28" s="16" t="s">
        <v>28</v>
      </c>
      <c r="BJ28" s="16" t="s">
        <v>29</v>
      </c>
      <c r="BK28" s="16" t="s">
        <v>30</v>
      </c>
      <c r="BL28" s="16" t="s">
        <v>31</v>
      </c>
      <c r="BM28" s="16" t="s">
        <v>32</v>
      </c>
      <c r="BN28" s="16" t="s">
        <v>33</v>
      </c>
      <c r="BO28" s="16" t="s">
        <v>34</v>
      </c>
      <c r="BP28" s="15" t="s">
        <v>352</v>
      </c>
    </row>
    <row r="29" spans="1:68" x14ac:dyDescent="0.25">
      <c r="A29" s="18"/>
      <c r="B29" s="57">
        <v>39</v>
      </c>
      <c r="C29" s="19" t="s">
        <v>186</v>
      </c>
      <c r="D29" s="19" t="s">
        <v>128</v>
      </c>
      <c r="E29" s="19">
        <v>38</v>
      </c>
      <c r="F29" s="19" t="s">
        <v>127</v>
      </c>
      <c r="G29" s="19" t="s">
        <v>38</v>
      </c>
      <c r="H29" s="19">
        <v>4</v>
      </c>
      <c r="I29" s="19">
        <v>0</v>
      </c>
      <c r="J29" s="19">
        <v>1</v>
      </c>
      <c r="K29" s="19">
        <v>1</v>
      </c>
      <c r="L29" s="23"/>
      <c r="M29" s="58">
        <v>5126783</v>
      </c>
      <c r="N29" s="58">
        <v>0</v>
      </c>
      <c r="O29" s="58">
        <v>1943</v>
      </c>
      <c r="P29" s="58">
        <v>1685</v>
      </c>
      <c r="Q29" s="58">
        <v>3639</v>
      </c>
      <c r="R29" s="58">
        <v>32596</v>
      </c>
      <c r="S29" s="58">
        <v>5817</v>
      </c>
      <c r="T29" s="58">
        <v>0</v>
      </c>
      <c r="U29" s="58">
        <v>8371</v>
      </c>
      <c r="V29" s="58">
        <v>0</v>
      </c>
      <c r="W29" s="58">
        <v>0</v>
      </c>
      <c r="X29" s="58">
        <v>9608</v>
      </c>
      <c r="Y29" s="58">
        <v>80661</v>
      </c>
      <c r="Z29" s="58">
        <v>22439</v>
      </c>
      <c r="AA29" s="58">
        <v>230760</v>
      </c>
      <c r="AB29" s="58">
        <v>83821</v>
      </c>
      <c r="AC29" s="58">
        <v>365617</v>
      </c>
      <c r="AD29" s="58">
        <v>532441</v>
      </c>
      <c r="AE29" s="29"/>
      <c r="AF29" s="5">
        <f t="shared" ref="AF29:AU44" si="18">M29/$M29</f>
        <v>1</v>
      </c>
      <c r="AG29" s="5">
        <f t="shared" si="18"/>
        <v>0</v>
      </c>
      <c r="AH29" s="5">
        <f t="shared" si="18"/>
        <v>3.7899009963948151E-4</v>
      </c>
      <c r="AI29" s="5">
        <f t="shared" si="18"/>
        <v>3.2866614405173769E-4</v>
      </c>
      <c r="AJ29" s="5">
        <f t="shared" si="18"/>
        <v>7.098018386968982E-4</v>
      </c>
      <c r="AK29" s="5">
        <f t="shared" si="18"/>
        <v>6.357983164101153E-3</v>
      </c>
      <c r="AL29" s="5">
        <f t="shared" si="18"/>
        <v>1.1346296498213402E-3</v>
      </c>
      <c r="AM29" s="5">
        <f t="shared" si="18"/>
        <v>0</v>
      </c>
      <c r="AN29" s="5">
        <f t="shared" si="18"/>
        <v>1.6327977993217189E-3</v>
      </c>
      <c r="AO29" s="5">
        <f t="shared" si="18"/>
        <v>0</v>
      </c>
      <c r="AP29" s="5">
        <f t="shared" si="18"/>
        <v>0</v>
      </c>
      <c r="AQ29" s="5">
        <f t="shared" si="18"/>
        <v>1.8740797104148936E-3</v>
      </c>
      <c r="AR29" s="5">
        <f t="shared" si="18"/>
        <v>1.5733258068461254E-2</v>
      </c>
      <c r="AS29" s="5">
        <f t="shared" si="18"/>
        <v>4.3768187574937346E-3</v>
      </c>
      <c r="AT29" s="5">
        <f t="shared" si="18"/>
        <v>4.5010682137316911E-2</v>
      </c>
      <c r="AU29" s="5">
        <f t="shared" si="18"/>
        <v>1.6349628997365404E-2</v>
      </c>
      <c r="AV29" s="5">
        <f t="shared" ref="AV29:AW60" si="19">AC29/$M29</f>
        <v>7.1315091744667172E-2</v>
      </c>
      <c r="AW29" s="5">
        <f t="shared" si="19"/>
        <v>0.10385479549261203</v>
      </c>
      <c r="AY29" s="7">
        <f>IF(M29=0,0.1,LOG10(M29))</f>
        <v>6.7098449355607386</v>
      </c>
      <c r="AZ29" s="7">
        <f t="shared" ref="AZ29:BO29" si="20">IF(N29=0,0.1,LOG10(N29))</f>
        <v>0.1</v>
      </c>
      <c r="BA29" s="7">
        <f t="shared" si="20"/>
        <v>3.2884728005997825</v>
      </c>
      <c r="BB29" s="7">
        <f t="shared" si="20"/>
        <v>3.2265999052073573</v>
      </c>
      <c r="BC29" s="7">
        <f t="shared" si="20"/>
        <v>3.5609820555862353</v>
      </c>
      <c r="BD29" s="7">
        <f t="shared" si="20"/>
        <v>4.513164309131998</v>
      </c>
      <c r="BE29" s="7">
        <f t="shared" si="20"/>
        <v>3.7646990637983677</v>
      </c>
      <c r="BF29" s="7">
        <f t="shared" si="20"/>
        <v>0.1</v>
      </c>
      <c r="BG29" s="7">
        <f t="shared" si="20"/>
        <v>3.9227773419287977</v>
      </c>
      <c r="BH29" s="7">
        <f t="shared" si="20"/>
        <v>0.1</v>
      </c>
      <c r="BI29" s="7">
        <f t="shared" si="20"/>
        <v>0.1</v>
      </c>
      <c r="BJ29" s="7">
        <f t="shared" si="20"/>
        <v>3.9826329943948497</v>
      </c>
      <c r="BK29" s="7">
        <f t="shared" si="20"/>
        <v>4.906663601899095</v>
      </c>
      <c r="BL29" s="7">
        <f t="shared" si="20"/>
        <v>4.3510034985663442</v>
      </c>
      <c r="BM29" s="7">
        <f t="shared" si="20"/>
        <v>5.3631605302861045</v>
      </c>
      <c r="BN29" s="7">
        <f t="shared" si="20"/>
        <v>4.9233528377420548</v>
      </c>
      <c r="BO29" s="7">
        <f t="shared" si="20"/>
        <v>5.5630263808105544</v>
      </c>
      <c r="BP29" s="7">
        <f t="shared" ref="AZ29:BP44" si="21">IF(AD29=0,0.1,LOG10(AD29))</f>
        <v>5.7262714904318122</v>
      </c>
    </row>
    <row r="30" spans="1:68" x14ac:dyDescent="0.25">
      <c r="A30" s="18"/>
      <c r="B30" s="57">
        <v>69</v>
      </c>
      <c r="C30" s="19" t="s">
        <v>216</v>
      </c>
      <c r="D30" s="19" t="s">
        <v>54</v>
      </c>
      <c r="E30" s="19">
        <v>59</v>
      </c>
      <c r="F30" s="19" t="s">
        <v>56</v>
      </c>
      <c r="G30" s="19" t="s">
        <v>74</v>
      </c>
      <c r="H30" s="19">
        <v>3</v>
      </c>
      <c r="I30" s="19">
        <v>0</v>
      </c>
      <c r="J30" s="19">
        <v>1</v>
      </c>
      <c r="K30" s="19">
        <v>1</v>
      </c>
      <c r="L30" s="23"/>
      <c r="M30" s="58">
        <v>20835587</v>
      </c>
      <c r="N30" s="58">
        <v>10877</v>
      </c>
      <c r="O30" s="58">
        <v>4853</v>
      </c>
      <c r="P30" s="58">
        <v>2875</v>
      </c>
      <c r="Q30" s="58">
        <v>0</v>
      </c>
      <c r="R30" s="58">
        <v>6729195</v>
      </c>
      <c r="S30" s="58">
        <v>1268151</v>
      </c>
      <c r="T30" s="58">
        <v>47684</v>
      </c>
      <c r="U30" s="58">
        <v>14153</v>
      </c>
      <c r="V30" s="58">
        <v>169238</v>
      </c>
      <c r="W30" s="58">
        <v>0</v>
      </c>
      <c r="X30" s="58">
        <v>0</v>
      </c>
      <c r="Y30" s="58">
        <v>1071989</v>
      </c>
      <c r="Z30" s="58">
        <v>0</v>
      </c>
      <c r="AA30" s="58">
        <v>87684</v>
      </c>
      <c r="AB30" s="58">
        <v>709244</v>
      </c>
      <c r="AC30" s="58">
        <v>21233</v>
      </c>
      <c r="AD30" s="58">
        <v>3233828</v>
      </c>
      <c r="AE30" s="29"/>
      <c r="AF30" s="5">
        <f t="shared" si="18"/>
        <v>1</v>
      </c>
      <c r="AG30" s="5">
        <f t="shared" si="18"/>
        <v>5.2203952785203505E-4</v>
      </c>
      <c r="AH30" s="5">
        <f t="shared" si="18"/>
        <v>2.3291880377548278E-4</v>
      </c>
      <c r="AI30" s="5">
        <f t="shared" si="18"/>
        <v>1.379850733267078E-4</v>
      </c>
      <c r="AJ30" s="5">
        <f t="shared" si="18"/>
        <v>0</v>
      </c>
      <c r="AK30" s="5">
        <f t="shared" si="18"/>
        <v>0.32296642278424892</v>
      </c>
      <c r="AL30" s="5">
        <f t="shared" si="18"/>
        <v>6.0864663904117509E-2</v>
      </c>
      <c r="AM30" s="5">
        <f t="shared" si="18"/>
        <v>2.2885844300906907E-3</v>
      </c>
      <c r="AN30" s="5">
        <f t="shared" si="18"/>
        <v>6.7927051923231149E-4</v>
      </c>
      <c r="AO30" s="5">
        <f t="shared" si="18"/>
        <v>8.1225453355357833E-3</v>
      </c>
      <c r="AP30" s="5">
        <f t="shared" si="18"/>
        <v>0</v>
      </c>
      <c r="AQ30" s="5">
        <f t="shared" si="18"/>
        <v>0</v>
      </c>
      <c r="AR30" s="5">
        <f t="shared" si="18"/>
        <v>5.1449906354930151E-2</v>
      </c>
      <c r="AS30" s="5">
        <f t="shared" si="18"/>
        <v>0</v>
      </c>
      <c r="AT30" s="5">
        <f t="shared" si="18"/>
        <v>4.2083767546361901E-3</v>
      </c>
      <c r="AU30" s="5">
        <f t="shared" si="18"/>
        <v>3.4040029685748714E-2</v>
      </c>
      <c r="AV30" s="5">
        <f t="shared" si="19"/>
        <v>1.0190737606768649E-3</v>
      </c>
      <c r="AW30" s="5">
        <f t="shared" si="19"/>
        <v>0.15520695433250814</v>
      </c>
      <c r="AY30" s="7">
        <f t="shared" ref="AY30:BN45" si="22">IF(M30=0,0.1,LOG10(M30))</f>
        <v>7.3188057403234028</v>
      </c>
      <c r="AZ30" s="7">
        <f t="shared" si="21"/>
        <v>4.0365091285327299</v>
      </c>
      <c r="BA30" s="7">
        <f t="shared" si="21"/>
        <v>3.6860102913152857</v>
      </c>
      <c r="BB30" s="7">
        <f t="shared" si="21"/>
        <v>3.4586378490256493</v>
      </c>
      <c r="BC30" s="7">
        <f t="shared" si="21"/>
        <v>0.1</v>
      </c>
      <c r="BD30" s="7">
        <f t="shared" si="21"/>
        <v>6.8279631135600107</v>
      </c>
      <c r="BE30" s="7">
        <f t="shared" si="21"/>
        <v>6.1031709685002609</v>
      </c>
      <c r="BF30" s="7">
        <f t="shared" si="21"/>
        <v>4.6783726793048199</v>
      </c>
      <c r="BG30" s="7">
        <f t="shared" si="21"/>
        <v>4.1508485066695231</v>
      </c>
      <c r="BH30" s="7">
        <f t="shared" si="21"/>
        <v>5.2284978843377248</v>
      </c>
      <c r="BI30" s="7">
        <f t="shared" si="21"/>
        <v>0.1</v>
      </c>
      <c r="BJ30" s="7">
        <f t="shared" si="21"/>
        <v>0.1</v>
      </c>
      <c r="BK30" s="7">
        <f t="shared" si="21"/>
        <v>6.0301903289539425</v>
      </c>
      <c r="BL30" s="7">
        <f t="shared" si="21"/>
        <v>0.1</v>
      </c>
      <c r="BM30" s="7">
        <f t="shared" si="21"/>
        <v>4.9429203533928421</v>
      </c>
      <c r="BN30" s="7">
        <f t="shared" si="21"/>
        <v>5.8507956704771766</v>
      </c>
      <c r="BO30" s="7">
        <f t="shared" si="21"/>
        <v>4.3270113597524098</v>
      </c>
      <c r="BP30" s="7">
        <f t="shared" si="21"/>
        <v>6.5097169170430549</v>
      </c>
    </row>
    <row r="31" spans="1:68" x14ac:dyDescent="0.25">
      <c r="A31" s="18"/>
      <c r="B31" s="57">
        <v>75</v>
      </c>
      <c r="C31" s="19" t="s">
        <v>221</v>
      </c>
      <c r="D31" s="19" t="s">
        <v>54</v>
      </c>
      <c r="E31" s="19">
        <v>29</v>
      </c>
      <c r="F31" s="19" t="s">
        <v>49</v>
      </c>
      <c r="G31" s="19" t="s">
        <v>38</v>
      </c>
      <c r="H31" s="19">
        <v>4</v>
      </c>
      <c r="I31" s="19">
        <v>0</v>
      </c>
      <c r="J31" s="19">
        <v>1</v>
      </c>
      <c r="K31" s="19">
        <v>0</v>
      </c>
      <c r="L31" s="23"/>
      <c r="M31" s="58">
        <v>1915700</v>
      </c>
      <c r="N31" s="58">
        <v>0</v>
      </c>
      <c r="O31" s="58">
        <v>0</v>
      </c>
      <c r="P31" s="58">
        <v>0</v>
      </c>
      <c r="Q31" s="58">
        <v>7786</v>
      </c>
      <c r="R31" s="58">
        <v>13060</v>
      </c>
      <c r="S31" s="58">
        <v>68450</v>
      </c>
      <c r="T31" s="58">
        <v>0</v>
      </c>
      <c r="U31" s="58">
        <v>0</v>
      </c>
      <c r="V31" s="58">
        <v>0</v>
      </c>
      <c r="W31" s="58">
        <v>935</v>
      </c>
      <c r="X31" s="58">
        <v>7089</v>
      </c>
      <c r="Y31" s="58">
        <v>94603</v>
      </c>
      <c r="Z31" s="58">
        <v>126378</v>
      </c>
      <c r="AA31" s="58">
        <v>9514</v>
      </c>
      <c r="AB31" s="58">
        <v>14649</v>
      </c>
      <c r="AC31" s="58">
        <v>0</v>
      </c>
      <c r="AD31" s="58">
        <v>366193</v>
      </c>
      <c r="AE31" s="29"/>
      <c r="AF31" s="5">
        <f t="shared" si="18"/>
        <v>1</v>
      </c>
      <c r="AG31" s="5">
        <f t="shared" si="18"/>
        <v>0</v>
      </c>
      <c r="AH31" s="5">
        <f t="shared" si="18"/>
        <v>0</v>
      </c>
      <c r="AI31" s="5">
        <f t="shared" si="18"/>
        <v>0</v>
      </c>
      <c r="AJ31" s="5">
        <f t="shared" si="18"/>
        <v>4.0643106958292005E-3</v>
      </c>
      <c r="AK31" s="5">
        <f t="shared" si="18"/>
        <v>6.8173513598162551E-3</v>
      </c>
      <c r="AL31" s="5">
        <f t="shared" si="18"/>
        <v>3.5731064362896067E-2</v>
      </c>
      <c r="AM31" s="5">
        <f t="shared" si="18"/>
        <v>0</v>
      </c>
      <c r="AN31" s="5">
        <f t="shared" si="18"/>
        <v>0</v>
      </c>
      <c r="AO31" s="5">
        <f t="shared" si="18"/>
        <v>0</v>
      </c>
      <c r="AP31" s="5">
        <f t="shared" si="18"/>
        <v>4.8807224513232762E-4</v>
      </c>
      <c r="AQ31" s="5">
        <f t="shared" si="18"/>
        <v>3.7004750221851022E-3</v>
      </c>
      <c r="AR31" s="5">
        <f t="shared" si="18"/>
        <v>4.9382993161768543E-2</v>
      </c>
      <c r="AS31" s="5">
        <f t="shared" si="18"/>
        <v>6.5969619460249512E-2</v>
      </c>
      <c r="AT31" s="5">
        <f t="shared" si="18"/>
        <v>4.966330845121888E-3</v>
      </c>
      <c r="AU31" s="5">
        <f t="shared" si="18"/>
        <v>7.6468131753406063E-3</v>
      </c>
      <c r="AV31" s="5">
        <f t="shared" si="19"/>
        <v>0</v>
      </c>
      <c r="AW31" s="5">
        <f t="shared" si="19"/>
        <v>0.1911536253066764</v>
      </c>
      <c r="AY31" s="7">
        <f t="shared" si="22"/>
        <v>6.2823274992385265</v>
      </c>
      <c r="AZ31" s="7">
        <f t="shared" si="21"/>
        <v>0.1</v>
      </c>
      <c r="BA31" s="7">
        <f t="shared" si="21"/>
        <v>0.1</v>
      </c>
      <c r="BB31" s="7">
        <f t="shared" si="21"/>
        <v>0.1</v>
      </c>
      <c r="BC31" s="7">
        <f t="shared" si="21"/>
        <v>3.8913143993821433</v>
      </c>
      <c r="BD31" s="7">
        <f t="shared" si="21"/>
        <v>4.1159431769390551</v>
      </c>
      <c r="BE31" s="7">
        <f t="shared" si="21"/>
        <v>4.8353734524700087</v>
      </c>
      <c r="BF31" s="7">
        <f t="shared" si="21"/>
        <v>0.1</v>
      </c>
      <c r="BG31" s="7">
        <f t="shared" si="21"/>
        <v>0.1</v>
      </c>
      <c r="BH31" s="7">
        <f t="shared" si="21"/>
        <v>0.1</v>
      </c>
      <c r="BI31" s="7">
        <f t="shared" si="21"/>
        <v>2.9708116108725178</v>
      </c>
      <c r="BJ31" s="7">
        <f t="shared" si="21"/>
        <v>3.8505849763520312</v>
      </c>
      <c r="BK31" s="7">
        <f t="shared" si="21"/>
        <v>4.9759049087356964</v>
      </c>
      <c r="BL31" s="7">
        <f t="shared" si="21"/>
        <v>5.1016714781379813</v>
      </c>
      <c r="BM31" s="7">
        <f t="shared" si="21"/>
        <v>3.9783631470838827</v>
      </c>
      <c r="BN31" s="7">
        <f t="shared" si="21"/>
        <v>4.1658079790037856</v>
      </c>
      <c r="BO31" s="7">
        <f t="shared" si="21"/>
        <v>0.1</v>
      </c>
      <c r="BP31" s="7">
        <f t="shared" si="21"/>
        <v>5.5637100382441336</v>
      </c>
    </row>
    <row r="32" spans="1:68" x14ac:dyDescent="0.25">
      <c r="A32" s="18"/>
      <c r="B32" s="57">
        <v>102</v>
      </c>
      <c r="C32" s="19" t="s">
        <v>238</v>
      </c>
      <c r="D32" s="19" t="s">
        <v>54</v>
      </c>
      <c r="E32" s="19">
        <v>29</v>
      </c>
      <c r="F32" s="19" t="s">
        <v>56</v>
      </c>
      <c r="G32" s="19" t="s">
        <v>54</v>
      </c>
      <c r="H32" s="19">
        <v>3</v>
      </c>
      <c r="I32" s="19">
        <v>1</v>
      </c>
      <c r="J32" s="19">
        <v>1</v>
      </c>
      <c r="K32" s="19">
        <v>1</v>
      </c>
      <c r="L32" s="23"/>
      <c r="M32" s="58">
        <v>14953350</v>
      </c>
      <c r="N32" s="58">
        <v>0</v>
      </c>
      <c r="O32" s="58">
        <v>286340</v>
      </c>
      <c r="P32" s="58">
        <v>3225</v>
      </c>
      <c r="Q32" s="58">
        <v>49814</v>
      </c>
      <c r="R32" s="58">
        <v>110082</v>
      </c>
      <c r="S32" s="58">
        <v>144919</v>
      </c>
      <c r="T32" s="58">
        <v>0</v>
      </c>
      <c r="U32" s="58">
        <v>9263</v>
      </c>
      <c r="V32" s="58">
        <v>0</v>
      </c>
      <c r="W32" s="58">
        <v>7274</v>
      </c>
      <c r="X32" s="58">
        <v>33132</v>
      </c>
      <c r="Y32" s="58">
        <v>557987</v>
      </c>
      <c r="Z32" s="58">
        <v>13508</v>
      </c>
      <c r="AA32" s="58">
        <v>741254</v>
      </c>
      <c r="AB32" s="58">
        <v>5235</v>
      </c>
      <c r="AC32" s="58">
        <v>331109</v>
      </c>
      <c r="AD32" s="58">
        <v>2365049</v>
      </c>
      <c r="AE32" s="29"/>
      <c r="AF32" s="5">
        <f t="shared" si="18"/>
        <v>1</v>
      </c>
      <c r="AG32" s="5">
        <f t="shared" si="18"/>
        <v>0</v>
      </c>
      <c r="AH32" s="5">
        <f t="shared" si="18"/>
        <v>1.9148886369943857E-2</v>
      </c>
      <c r="AI32" s="5">
        <f t="shared" si="18"/>
        <v>2.1567073598892557E-4</v>
      </c>
      <c r="AJ32" s="5">
        <f t="shared" si="18"/>
        <v>3.3312936566053759E-3</v>
      </c>
      <c r="AK32" s="5">
        <f t="shared" si="18"/>
        <v>7.3616948710489623E-3</v>
      </c>
      <c r="AL32" s="5">
        <f t="shared" si="18"/>
        <v>9.6914069422570862E-3</v>
      </c>
      <c r="AM32" s="5">
        <f t="shared" si="18"/>
        <v>0</v>
      </c>
      <c r="AN32" s="5">
        <f t="shared" si="18"/>
        <v>6.1945985347764884E-4</v>
      </c>
      <c r="AO32" s="5">
        <f t="shared" si="18"/>
        <v>0</v>
      </c>
      <c r="AP32" s="5">
        <f t="shared" si="18"/>
        <v>4.8644618095610684E-4</v>
      </c>
      <c r="AQ32" s="5">
        <f t="shared" si="18"/>
        <v>2.215690798382971E-3</v>
      </c>
      <c r="AR32" s="5">
        <f t="shared" si="18"/>
        <v>3.7315183554186858E-2</v>
      </c>
      <c r="AS32" s="5">
        <f t="shared" si="18"/>
        <v>9.0334272922121131E-4</v>
      </c>
      <c r="AT32" s="5">
        <f t="shared" si="18"/>
        <v>4.9571099452631016E-2</v>
      </c>
      <c r="AU32" s="5">
        <f t="shared" si="18"/>
        <v>3.5008877609365123E-4</v>
      </c>
      <c r="AV32" s="5">
        <f t="shared" si="19"/>
        <v>2.2142797433351055E-2</v>
      </c>
      <c r="AW32" s="5">
        <f t="shared" si="19"/>
        <v>0.15816181658290618</v>
      </c>
      <c r="AY32" s="7">
        <f t="shared" si="22"/>
        <v>7.174738498582391</v>
      </c>
      <c r="AZ32" s="7">
        <f t="shared" si="21"/>
        <v>0.1</v>
      </c>
      <c r="BA32" s="7">
        <f t="shared" si="21"/>
        <v>5.4568820206232482</v>
      </c>
      <c r="BB32" s="7">
        <f t="shared" si="21"/>
        <v>3.5085297189712867</v>
      </c>
      <c r="BC32" s="7">
        <f t="shared" si="21"/>
        <v>4.6973514164197789</v>
      </c>
      <c r="BD32" s="7">
        <f t="shared" si="21"/>
        <v>5.0417163113445005</v>
      </c>
      <c r="BE32" s="7">
        <f t="shared" si="21"/>
        <v>5.1611253285644016</v>
      </c>
      <c r="BF32" s="7">
        <f t="shared" si="21"/>
        <v>0.1</v>
      </c>
      <c r="BG32" s="7">
        <f t="shared" si="21"/>
        <v>3.9667516640513778</v>
      </c>
      <c r="BH32" s="7">
        <f t="shared" si="21"/>
        <v>0.1</v>
      </c>
      <c r="BI32" s="7">
        <f t="shared" si="21"/>
        <v>3.8617732967186931</v>
      </c>
      <c r="BJ32" s="7">
        <f t="shared" si="21"/>
        <v>4.520247652686888</v>
      </c>
      <c r="BK32" s="7">
        <f t="shared" si="21"/>
        <v>5.7466240808479148</v>
      </c>
      <c r="BL32" s="7">
        <f t="shared" si="21"/>
        <v>4.1305910519633739</v>
      </c>
      <c r="BM32" s="7">
        <f t="shared" si="21"/>
        <v>5.8699670499449876</v>
      </c>
      <c r="BN32" s="7">
        <f t="shared" si="21"/>
        <v>3.718916686014861</v>
      </c>
      <c r="BO32" s="7">
        <f t="shared" si="21"/>
        <v>5.5199709856364398</v>
      </c>
      <c r="BP32" s="7">
        <f t="shared" si="21"/>
        <v>6.3738401430481071</v>
      </c>
    </row>
    <row r="33" spans="1:68" x14ac:dyDescent="0.25">
      <c r="A33" s="18"/>
      <c r="B33" s="57">
        <v>105</v>
      </c>
      <c r="C33" s="19" t="s">
        <v>239</v>
      </c>
      <c r="D33" s="19" t="s">
        <v>54</v>
      </c>
      <c r="E33" s="19">
        <v>33</v>
      </c>
      <c r="F33" s="19" t="s">
        <v>56</v>
      </c>
      <c r="G33" s="19" t="s">
        <v>54</v>
      </c>
      <c r="H33" s="19">
        <v>3</v>
      </c>
      <c r="I33" s="19">
        <v>0</v>
      </c>
      <c r="J33" s="19">
        <v>0</v>
      </c>
      <c r="K33" s="19">
        <v>1</v>
      </c>
      <c r="L33" s="23"/>
      <c r="M33" s="58">
        <v>17773468</v>
      </c>
      <c r="N33" s="58">
        <v>0</v>
      </c>
      <c r="O33" s="58">
        <v>0</v>
      </c>
      <c r="P33" s="58">
        <v>2281</v>
      </c>
      <c r="Q33" s="58">
        <v>49354</v>
      </c>
      <c r="R33" s="58">
        <v>1485682</v>
      </c>
      <c r="S33" s="58">
        <v>231194</v>
      </c>
      <c r="T33" s="58">
        <v>0</v>
      </c>
      <c r="U33" s="58">
        <v>0</v>
      </c>
      <c r="V33" s="58">
        <v>0</v>
      </c>
      <c r="W33" s="58">
        <v>1222</v>
      </c>
      <c r="X33" s="58">
        <v>248186</v>
      </c>
      <c r="Y33" s="58">
        <v>177781</v>
      </c>
      <c r="Z33" s="58">
        <v>162907</v>
      </c>
      <c r="AA33" s="58">
        <v>0</v>
      </c>
      <c r="AB33" s="58">
        <v>27494</v>
      </c>
      <c r="AC33" s="58">
        <v>0</v>
      </c>
      <c r="AD33" s="58">
        <v>2875836</v>
      </c>
      <c r="AE33" s="29"/>
      <c r="AF33" s="5">
        <f t="shared" si="18"/>
        <v>1</v>
      </c>
      <c r="AG33" s="5">
        <f t="shared" si="18"/>
        <v>0</v>
      </c>
      <c r="AH33" s="5">
        <f t="shared" si="18"/>
        <v>0</v>
      </c>
      <c r="AI33" s="5">
        <f t="shared" si="18"/>
        <v>1.283373621850277E-4</v>
      </c>
      <c r="AJ33" s="5">
        <f t="shared" si="18"/>
        <v>2.7768356743883638E-3</v>
      </c>
      <c r="AK33" s="5">
        <f t="shared" si="18"/>
        <v>8.3589876775877398E-2</v>
      </c>
      <c r="AL33" s="5">
        <f t="shared" si="18"/>
        <v>1.3007815919774351E-2</v>
      </c>
      <c r="AM33" s="5">
        <f t="shared" si="18"/>
        <v>0</v>
      </c>
      <c r="AN33" s="5">
        <f t="shared" si="18"/>
        <v>0</v>
      </c>
      <c r="AO33" s="5">
        <f t="shared" si="18"/>
        <v>0</v>
      </c>
      <c r="AP33" s="5">
        <f t="shared" si="18"/>
        <v>6.8754167729111727E-5</v>
      </c>
      <c r="AQ33" s="5">
        <f t="shared" si="18"/>
        <v>1.3963847685775225E-2</v>
      </c>
      <c r="AR33" s="5">
        <f t="shared" si="18"/>
        <v>1.00026061317915E-2</v>
      </c>
      <c r="AS33" s="5">
        <f t="shared" si="18"/>
        <v>9.1657407547024589E-3</v>
      </c>
      <c r="AT33" s="5">
        <f t="shared" si="18"/>
        <v>0</v>
      </c>
      <c r="AU33" s="5">
        <f t="shared" si="18"/>
        <v>1.546912510265301E-3</v>
      </c>
      <c r="AV33" s="5">
        <f t="shared" si="19"/>
        <v>0</v>
      </c>
      <c r="AW33" s="5">
        <f t="shared" si="19"/>
        <v>0.16180500057726493</v>
      </c>
      <c r="AY33" s="7">
        <f t="shared" si="22"/>
        <v>7.2497721766130443</v>
      </c>
      <c r="AZ33" s="7">
        <f t="shared" si="21"/>
        <v>0.1</v>
      </c>
      <c r="BA33" s="7">
        <f t="shared" si="21"/>
        <v>0.1</v>
      </c>
      <c r="BB33" s="7">
        <f t="shared" si="21"/>
        <v>3.3581252852766488</v>
      </c>
      <c r="BC33" s="7">
        <f t="shared" si="21"/>
        <v>4.6933223567529518</v>
      </c>
      <c r="BD33" s="7">
        <f t="shared" si="21"/>
        <v>6.1719258616288153</v>
      </c>
      <c r="BE33" s="7">
        <f t="shared" si="21"/>
        <v>5.3639765589842012</v>
      </c>
      <c r="BF33" s="7">
        <f t="shared" si="21"/>
        <v>0.1</v>
      </c>
      <c r="BG33" s="7">
        <f t="shared" si="21"/>
        <v>0.1</v>
      </c>
      <c r="BH33" s="7">
        <f t="shared" si="21"/>
        <v>0.1</v>
      </c>
      <c r="BI33" s="7">
        <f t="shared" si="21"/>
        <v>3.0870712059065353</v>
      </c>
      <c r="BJ33" s="7">
        <f t="shared" si="21"/>
        <v>5.3947772796033586</v>
      </c>
      <c r="BK33" s="7">
        <f t="shared" si="21"/>
        <v>5.2498853447327489</v>
      </c>
      <c r="BL33" s="7">
        <f t="shared" si="21"/>
        <v>5.2119397460399872</v>
      </c>
      <c r="BM33" s="7">
        <f t="shared" si="21"/>
        <v>0.1</v>
      </c>
      <c r="BN33" s="7">
        <f t="shared" si="21"/>
        <v>4.4392379283321439</v>
      </c>
      <c r="BO33" s="7">
        <f t="shared" si="21"/>
        <v>0.1</v>
      </c>
      <c r="BP33" s="7">
        <f t="shared" si="21"/>
        <v>6.4587641159508156</v>
      </c>
    </row>
    <row r="34" spans="1:68" x14ac:dyDescent="0.25">
      <c r="A34" s="18"/>
      <c r="B34" s="57">
        <v>108</v>
      </c>
      <c r="C34" s="19" t="s">
        <v>240</v>
      </c>
      <c r="D34" s="19" t="s">
        <v>128</v>
      </c>
      <c r="E34" s="19">
        <v>25</v>
      </c>
      <c r="F34" s="19" t="s">
        <v>56</v>
      </c>
      <c r="G34" s="19" t="s">
        <v>54</v>
      </c>
      <c r="H34" s="19">
        <v>2</v>
      </c>
      <c r="I34" s="19">
        <v>0</v>
      </c>
      <c r="J34" s="19">
        <v>0</v>
      </c>
      <c r="K34" s="19">
        <v>0</v>
      </c>
      <c r="L34" s="23"/>
      <c r="M34" s="58">
        <v>16136169</v>
      </c>
      <c r="N34" s="58">
        <v>0</v>
      </c>
      <c r="O34" s="58">
        <v>123406</v>
      </c>
      <c r="P34" s="58">
        <v>5837</v>
      </c>
      <c r="Q34" s="58">
        <v>486981</v>
      </c>
      <c r="R34" s="58">
        <v>329763</v>
      </c>
      <c r="S34" s="58">
        <v>173916</v>
      </c>
      <c r="T34" s="58">
        <v>0</v>
      </c>
      <c r="U34" s="58">
        <v>0</v>
      </c>
      <c r="V34" s="58">
        <v>0</v>
      </c>
      <c r="W34" s="58">
        <v>19650</v>
      </c>
      <c r="X34" s="58">
        <v>32879</v>
      </c>
      <c r="Y34" s="58">
        <v>334833</v>
      </c>
      <c r="Z34" s="58">
        <v>0</v>
      </c>
      <c r="AA34" s="58">
        <v>28796</v>
      </c>
      <c r="AB34" s="58">
        <v>11571</v>
      </c>
      <c r="AC34" s="58">
        <v>1036701</v>
      </c>
      <c r="AD34" s="58">
        <v>1321958</v>
      </c>
      <c r="AE34" s="29"/>
      <c r="AF34" s="5">
        <f t="shared" si="18"/>
        <v>1</v>
      </c>
      <c r="AG34" s="5">
        <f t="shared" si="18"/>
        <v>0</v>
      </c>
      <c r="AH34" s="5">
        <f t="shared" si="18"/>
        <v>7.6477880220515784E-3</v>
      </c>
      <c r="AI34" s="5">
        <f t="shared" si="18"/>
        <v>3.6173394068939166E-4</v>
      </c>
      <c r="AJ34" s="5">
        <f t="shared" si="18"/>
        <v>3.0179468249248009E-2</v>
      </c>
      <c r="AK34" s="5">
        <f t="shared" si="18"/>
        <v>2.043626340304195E-2</v>
      </c>
      <c r="AL34" s="5">
        <f t="shared" si="18"/>
        <v>1.077802296195584E-2</v>
      </c>
      <c r="AM34" s="5">
        <f t="shared" si="18"/>
        <v>0</v>
      </c>
      <c r="AN34" s="5">
        <f t="shared" si="18"/>
        <v>0</v>
      </c>
      <c r="AO34" s="5">
        <f t="shared" si="18"/>
        <v>0</v>
      </c>
      <c r="AP34" s="5">
        <f t="shared" si="18"/>
        <v>1.2177611674741384E-3</v>
      </c>
      <c r="AQ34" s="5">
        <f t="shared" si="18"/>
        <v>2.0375964084163966E-3</v>
      </c>
      <c r="AR34" s="5">
        <f t="shared" si="18"/>
        <v>2.0750464376023826E-2</v>
      </c>
      <c r="AS34" s="5">
        <f t="shared" si="18"/>
        <v>0</v>
      </c>
      <c r="AT34" s="5">
        <f t="shared" si="18"/>
        <v>1.7845623704114651E-3</v>
      </c>
      <c r="AU34" s="5">
        <f t="shared" si="18"/>
        <v>7.170847057935499E-4</v>
      </c>
      <c r="AV34" s="5">
        <f t="shared" si="19"/>
        <v>6.4247034100845132E-2</v>
      </c>
      <c r="AW34" s="5">
        <f t="shared" si="19"/>
        <v>8.1925145925281273E-2</v>
      </c>
      <c r="AY34" s="7">
        <f t="shared" si="22"/>
        <v>7.2078004337534871</v>
      </c>
      <c r="AZ34" s="7">
        <f t="shared" si="21"/>
        <v>0.1</v>
      </c>
      <c r="BA34" s="7">
        <f t="shared" si="21"/>
        <v>5.0913362756092502</v>
      </c>
      <c r="BB34" s="7">
        <f t="shared" si="21"/>
        <v>3.7661896933101597</v>
      </c>
      <c r="BC34" s="7">
        <f t="shared" si="21"/>
        <v>5.6875120171568812</v>
      </c>
      <c r="BD34" s="7">
        <f t="shared" si="21"/>
        <v>5.5182019254222778</v>
      </c>
      <c r="BE34" s="7">
        <f t="shared" si="21"/>
        <v>5.2403395382538074</v>
      </c>
      <c r="BF34" s="7">
        <f t="shared" si="21"/>
        <v>0.1</v>
      </c>
      <c r="BG34" s="7">
        <f t="shared" si="21"/>
        <v>0.1</v>
      </c>
      <c r="BH34" s="7">
        <f t="shared" si="21"/>
        <v>0.1</v>
      </c>
      <c r="BI34" s="7">
        <f t="shared" si="21"/>
        <v>4.2933625547114458</v>
      </c>
      <c r="BJ34" s="7">
        <f t="shared" si="21"/>
        <v>4.5169186001975055</v>
      </c>
      <c r="BK34" s="7">
        <f t="shared" si="21"/>
        <v>5.5248282540154783</v>
      </c>
      <c r="BL34" s="7">
        <f t="shared" si="21"/>
        <v>0.1</v>
      </c>
      <c r="BM34" s="7">
        <f t="shared" si="21"/>
        <v>4.4593321648920039</v>
      </c>
      <c r="BN34" s="7">
        <f t="shared" si="21"/>
        <v>4.063370893585704</v>
      </c>
      <c r="BO34" s="7">
        <f t="shared" si="21"/>
        <v>6.0156535174553767</v>
      </c>
      <c r="BP34" s="7">
        <f t="shared" si="21"/>
        <v>6.1212176573750412</v>
      </c>
    </row>
    <row r="35" spans="1:68" x14ac:dyDescent="0.25">
      <c r="A35" s="18"/>
      <c r="B35" s="57">
        <v>114</v>
      </c>
      <c r="C35" s="19" t="s">
        <v>241</v>
      </c>
      <c r="D35" s="19" t="s">
        <v>128</v>
      </c>
      <c r="E35" s="19">
        <v>25</v>
      </c>
      <c r="F35" s="19" t="s">
        <v>56</v>
      </c>
      <c r="G35" s="19" t="s">
        <v>54</v>
      </c>
      <c r="H35" s="19">
        <v>3</v>
      </c>
      <c r="I35" s="19">
        <v>0</v>
      </c>
      <c r="J35" s="19">
        <v>0</v>
      </c>
      <c r="K35" s="19">
        <v>1</v>
      </c>
      <c r="L35" s="23"/>
      <c r="M35" s="58">
        <v>9653376</v>
      </c>
      <c r="N35" s="58">
        <v>0</v>
      </c>
      <c r="O35" s="58">
        <v>0</v>
      </c>
      <c r="P35" s="58">
        <v>0</v>
      </c>
      <c r="Q35" s="58">
        <v>268398</v>
      </c>
      <c r="R35" s="58">
        <v>125811</v>
      </c>
      <c r="S35" s="58">
        <v>55324</v>
      </c>
      <c r="T35" s="58">
        <v>0</v>
      </c>
      <c r="U35" s="58">
        <v>148076</v>
      </c>
      <c r="V35" s="58">
        <v>0</v>
      </c>
      <c r="W35" s="58">
        <v>2251</v>
      </c>
      <c r="X35" s="58">
        <v>33478</v>
      </c>
      <c r="Y35" s="58">
        <v>340085</v>
      </c>
      <c r="Z35" s="58">
        <v>151551</v>
      </c>
      <c r="AA35" s="58">
        <v>29082</v>
      </c>
      <c r="AB35" s="58">
        <v>6725</v>
      </c>
      <c r="AC35" s="58">
        <v>539052</v>
      </c>
      <c r="AD35" s="58">
        <v>959542</v>
      </c>
      <c r="AE35" s="29"/>
      <c r="AF35" s="5">
        <f t="shared" si="18"/>
        <v>1</v>
      </c>
      <c r="AG35" s="5">
        <f t="shared" si="18"/>
        <v>0</v>
      </c>
      <c r="AH35" s="5">
        <f t="shared" si="18"/>
        <v>0</v>
      </c>
      <c r="AI35" s="5">
        <f t="shared" si="18"/>
        <v>0</v>
      </c>
      <c r="AJ35" s="5">
        <f t="shared" si="18"/>
        <v>2.7803537332431679E-2</v>
      </c>
      <c r="AK35" s="5">
        <f t="shared" si="18"/>
        <v>1.3032849854807271E-2</v>
      </c>
      <c r="AL35" s="5">
        <f t="shared" si="18"/>
        <v>5.7310520174496463E-3</v>
      </c>
      <c r="AM35" s="5">
        <f t="shared" si="18"/>
        <v>0</v>
      </c>
      <c r="AN35" s="5">
        <f t="shared" si="18"/>
        <v>1.5339296842886882E-2</v>
      </c>
      <c r="AO35" s="5">
        <f t="shared" si="18"/>
        <v>0</v>
      </c>
      <c r="AP35" s="5">
        <f t="shared" si="18"/>
        <v>2.3318267101581872E-4</v>
      </c>
      <c r="AQ35" s="5">
        <f t="shared" si="18"/>
        <v>3.4680095336595195E-3</v>
      </c>
      <c r="AR35" s="5">
        <f t="shared" si="18"/>
        <v>3.522964401262315E-2</v>
      </c>
      <c r="AS35" s="5">
        <f t="shared" si="18"/>
        <v>1.5699274533593221E-2</v>
      </c>
      <c r="AT35" s="5">
        <f t="shared" si="18"/>
        <v>3.0126248060782053E-3</v>
      </c>
      <c r="AU35" s="5">
        <f t="shared" si="18"/>
        <v>6.9664747338133316E-4</v>
      </c>
      <c r="AV35" s="5">
        <f t="shared" si="19"/>
        <v>5.5840775289390986E-2</v>
      </c>
      <c r="AW35" s="5">
        <f t="shared" si="19"/>
        <v>9.9399629725393485E-2</v>
      </c>
      <c r="AY35" s="7">
        <f t="shared" si="22"/>
        <v>6.9846792223348269</v>
      </c>
      <c r="AZ35" s="7">
        <f t="shared" si="21"/>
        <v>0.1</v>
      </c>
      <c r="BA35" s="7">
        <f t="shared" si="21"/>
        <v>0.1</v>
      </c>
      <c r="BB35" s="7">
        <f t="shared" si="21"/>
        <v>0.1</v>
      </c>
      <c r="BC35" s="7">
        <f t="shared" si="21"/>
        <v>5.4287792753114106</v>
      </c>
      <c r="BD35" s="7">
        <f t="shared" si="21"/>
        <v>5.0997186143242841</v>
      </c>
      <c r="BE35" s="7">
        <f t="shared" si="21"/>
        <v>4.7429135726506848</v>
      </c>
      <c r="BF35" s="7">
        <f t="shared" si="21"/>
        <v>0.1</v>
      </c>
      <c r="BG35" s="7">
        <f t="shared" si="21"/>
        <v>5.1704846742389678</v>
      </c>
      <c r="BH35" s="7">
        <f t="shared" si="21"/>
        <v>0.1</v>
      </c>
      <c r="BI35" s="7">
        <f t="shared" si="21"/>
        <v>3.35237549500052</v>
      </c>
      <c r="BJ35" s="7">
        <f t="shared" si="21"/>
        <v>4.5247595050288583</v>
      </c>
      <c r="BK35" s="7">
        <f t="shared" si="21"/>
        <v>5.5315874770932902</v>
      </c>
      <c r="BL35" s="7">
        <f t="shared" si="21"/>
        <v>5.1805588063786594</v>
      </c>
      <c r="BM35" s="7">
        <f t="shared" si="21"/>
        <v>4.4636242701064033</v>
      </c>
      <c r="BN35" s="7">
        <f t="shared" si="21"/>
        <v>3.8276922886744456</v>
      </c>
      <c r="BO35" s="7">
        <f t="shared" si="21"/>
        <v>5.7316306617057871</v>
      </c>
      <c r="BP35" s="7">
        <f t="shared" si="21"/>
        <v>5.982063988940209</v>
      </c>
    </row>
    <row r="36" spans="1:68" x14ac:dyDescent="0.25">
      <c r="A36" s="18"/>
      <c r="B36" s="57">
        <v>117</v>
      </c>
      <c r="C36" s="19" t="s">
        <v>242</v>
      </c>
      <c r="D36" s="19" t="s">
        <v>128</v>
      </c>
      <c r="E36" s="19">
        <v>24</v>
      </c>
      <c r="F36" s="19" t="s">
        <v>56</v>
      </c>
      <c r="G36" s="19" t="s">
        <v>54</v>
      </c>
      <c r="H36" s="19">
        <v>3</v>
      </c>
      <c r="I36" s="19">
        <v>0</v>
      </c>
      <c r="J36" s="19">
        <v>0</v>
      </c>
      <c r="K36" s="19">
        <v>0</v>
      </c>
      <c r="L36" s="23"/>
      <c r="M36" s="58">
        <v>3673062</v>
      </c>
      <c r="N36" s="58">
        <v>0</v>
      </c>
      <c r="O36" s="58">
        <v>0</v>
      </c>
      <c r="P36" s="58">
        <v>599</v>
      </c>
      <c r="Q36" s="58">
        <v>17499</v>
      </c>
      <c r="R36" s="58">
        <v>56058</v>
      </c>
      <c r="S36" s="58">
        <v>24319</v>
      </c>
      <c r="T36" s="58">
        <v>0</v>
      </c>
      <c r="U36" s="58">
        <v>0</v>
      </c>
      <c r="V36" s="58">
        <v>0</v>
      </c>
      <c r="W36" s="58">
        <v>0</v>
      </c>
      <c r="X36" s="58">
        <v>12325</v>
      </c>
      <c r="Y36" s="58">
        <v>591105</v>
      </c>
      <c r="Z36" s="58">
        <v>1800</v>
      </c>
      <c r="AA36" s="58">
        <v>16916</v>
      </c>
      <c r="AB36" s="58">
        <v>44107</v>
      </c>
      <c r="AC36" s="58">
        <v>0</v>
      </c>
      <c r="AD36" s="58">
        <v>1051940</v>
      </c>
      <c r="AE36" s="29"/>
      <c r="AF36" s="5">
        <f t="shared" si="18"/>
        <v>1</v>
      </c>
      <c r="AG36" s="5">
        <f t="shared" si="18"/>
        <v>0</v>
      </c>
      <c r="AH36" s="5">
        <f t="shared" si="18"/>
        <v>0</v>
      </c>
      <c r="AI36" s="5">
        <f t="shared" si="18"/>
        <v>1.630791965940134E-4</v>
      </c>
      <c r="AJ36" s="5">
        <f t="shared" si="18"/>
        <v>4.7641450103483142E-3</v>
      </c>
      <c r="AK36" s="5">
        <f t="shared" si="18"/>
        <v>1.5261925880913527E-2</v>
      </c>
      <c r="AL36" s="5">
        <f t="shared" si="18"/>
        <v>6.6209064807509375E-3</v>
      </c>
      <c r="AM36" s="5">
        <f t="shared" si="18"/>
        <v>0</v>
      </c>
      <c r="AN36" s="5">
        <f t="shared" si="18"/>
        <v>0</v>
      </c>
      <c r="AO36" s="5">
        <f t="shared" si="18"/>
        <v>0</v>
      </c>
      <c r="AP36" s="5">
        <f t="shared" si="18"/>
        <v>0</v>
      </c>
      <c r="AQ36" s="5">
        <f t="shared" si="18"/>
        <v>3.3555110150604592E-3</v>
      </c>
      <c r="AR36" s="5">
        <f t="shared" si="18"/>
        <v>0.16092976377746959</v>
      </c>
      <c r="AS36" s="5">
        <f t="shared" si="18"/>
        <v>4.9005434702708531E-4</v>
      </c>
      <c r="AT36" s="5">
        <f t="shared" si="18"/>
        <v>4.6054218523945414E-3</v>
      </c>
      <c r="AU36" s="5">
        <f t="shared" si="18"/>
        <v>1.2008237269068696E-2</v>
      </c>
      <c r="AV36" s="5">
        <f t="shared" si="19"/>
        <v>0</v>
      </c>
      <c r="AW36" s="5">
        <f t="shared" si="19"/>
        <v>0.28639320545092894</v>
      </c>
      <c r="AY36" s="7">
        <f t="shared" si="22"/>
        <v>6.5650282591458993</v>
      </c>
      <c r="AZ36" s="7">
        <f t="shared" si="21"/>
        <v>0.1</v>
      </c>
      <c r="BA36" s="7">
        <f t="shared" si="21"/>
        <v>0.1</v>
      </c>
      <c r="BB36" s="7">
        <f t="shared" si="21"/>
        <v>2.7774268223893115</v>
      </c>
      <c r="BC36" s="7">
        <f t="shared" si="21"/>
        <v>4.2430132311496775</v>
      </c>
      <c r="BD36" s="7">
        <f t="shared" si="21"/>
        <v>4.7486375992312935</v>
      </c>
      <c r="BE36" s="7">
        <f t="shared" si="21"/>
        <v>4.3859457127301837</v>
      </c>
      <c r="BF36" s="7">
        <f t="shared" si="21"/>
        <v>0.1</v>
      </c>
      <c r="BG36" s="7">
        <f t="shared" si="21"/>
        <v>0.1</v>
      </c>
      <c r="BH36" s="7">
        <f t="shared" si="21"/>
        <v>0.1</v>
      </c>
      <c r="BI36" s="7">
        <f t="shared" si="21"/>
        <v>0.1</v>
      </c>
      <c r="BJ36" s="7">
        <f t="shared" si="21"/>
        <v>4.0907869279492672</v>
      </c>
      <c r="BK36" s="7">
        <f t="shared" si="21"/>
        <v>5.7716646329459529</v>
      </c>
      <c r="BL36" s="7">
        <f t="shared" si="21"/>
        <v>3.255272505103306</v>
      </c>
      <c r="BM36" s="7">
        <f t="shared" si="21"/>
        <v>4.2282976764748632</v>
      </c>
      <c r="BN36" s="7">
        <f t="shared" si="21"/>
        <v>4.6445075196293839</v>
      </c>
      <c r="BO36" s="7">
        <f t="shared" si="21"/>
        <v>0.1</v>
      </c>
      <c r="BP36" s="7">
        <f t="shared" si="21"/>
        <v>6.0219909694640776</v>
      </c>
    </row>
    <row r="37" spans="1:68" x14ac:dyDescent="0.25">
      <c r="A37" s="18"/>
      <c r="B37" s="57">
        <v>123</v>
      </c>
      <c r="C37" s="19" t="s">
        <v>60</v>
      </c>
      <c r="D37" s="19" t="s">
        <v>54</v>
      </c>
      <c r="E37" s="19">
        <v>45</v>
      </c>
      <c r="F37" s="19" t="s">
        <v>56</v>
      </c>
      <c r="G37" s="19" t="s">
        <v>54</v>
      </c>
      <c r="H37" s="19">
        <v>3</v>
      </c>
      <c r="I37" s="19">
        <v>0</v>
      </c>
      <c r="J37" s="19">
        <v>0</v>
      </c>
      <c r="K37" s="19">
        <v>1</v>
      </c>
      <c r="L37" s="23"/>
      <c r="M37" s="58">
        <v>4326397</v>
      </c>
      <c r="N37" s="58">
        <v>0</v>
      </c>
      <c r="O37" s="58">
        <v>1224</v>
      </c>
      <c r="P37" s="58">
        <v>1218</v>
      </c>
      <c r="Q37" s="58">
        <v>4284</v>
      </c>
      <c r="R37" s="58">
        <v>71502</v>
      </c>
      <c r="S37" s="58">
        <v>519840</v>
      </c>
      <c r="T37" s="58">
        <v>0</v>
      </c>
      <c r="U37" s="58">
        <v>0</v>
      </c>
      <c r="V37" s="58">
        <v>0</v>
      </c>
      <c r="W37" s="58">
        <v>0</v>
      </c>
      <c r="X37" s="58">
        <v>2529</v>
      </c>
      <c r="Y37" s="58">
        <v>755985</v>
      </c>
      <c r="Z37" s="58">
        <v>74504</v>
      </c>
      <c r="AA37" s="58">
        <v>0</v>
      </c>
      <c r="AB37" s="58">
        <v>141716</v>
      </c>
      <c r="AC37" s="58">
        <v>0</v>
      </c>
      <c r="AD37" s="58">
        <v>1428886</v>
      </c>
      <c r="AE37" s="29"/>
      <c r="AF37" s="5">
        <f t="shared" si="18"/>
        <v>1</v>
      </c>
      <c r="AG37" s="5">
        <f t="shared" si="18"/>
        <v>0</v>
      </c>
      <c r="AH37" s="5">
        <f t="shared" si="18"/>
        <v>2.8291439736112984E-4</v>
      </c>
      <c r="AI37" s="5">
        <f t="shared" si="18"/>
        <v>2.815275620799478E-4</v>
      </c>
      <c r="AJ37" s="5">
        <f t="shared" si="18"/>
        <v>9.9020039076395429E-4</v>
      </c>
      <c r="AK37" s="5">
        <f t="shared" si="18"/>
        <v>1.6526916045846E-2</v>
      </c>
      <c r="AL37" s="5">
        <f t="shared" si="18"/>
        <v>0.12015540876160925</v>
      </c>
      <c r="AM37" s="5">
        <f t="shared" si="18"/>
        <v>0</v>
      </c>
      <c r="AN37" s="5">
        <f t="shared" si="18"/>
        <v>0</v>
      </c>
      <c r="AO37" s="5">
        <f t="shared" si="18"/>
        <v>0</v>
      </c>
      <c r="AP37" s="5">
        <f t="shared" si="18"/>
        <v>0</v>
      </c>
      <c r="AQ37" s="5">
        <f t="shared" si="18"/>
        <v>5.845510710182168E-4</v>
      </c>
      <c r="AR37" s="5">
        <f t="shared" si="18"/>
        <v>0.17473777834073018</v>
      </c>
      <c r="AS37" s="5">
        <f t="shared" si="18"/>
        <v>1.7220795964864064E-2</v>
      </c>
      <c r="AT37" s="5">
        <f t="shared" si="18"/>
        <v>0</v>
      </c>
      <c r="AU37" s="5">
        <f t="shared" si="18"/>
        <v>3.2756124784664928E-2</v>
      </c>
      <c r="AV37" s="5">
        <f t="shared" si="19"/>
        <v>0</v>
      </c>
      <c r="AW37" s="5">
        <f t="shared" si="19"/>
        <v>0.33027158626450603</v>
      </c>
      <c r="AY37" s="7">
        <f t="shared" si="22"/>
        <v>6.6361263687781724</v>
      </c>
      <c r="AZ37" s="7">
        <f t="shared" si="21"/>
        <v>0.1</v>
      </c>
      <c r="BA37" s="7">
        <f t="shared" si="21"/>
        <v>3.0877814178095422</v>
      </c>
      <c r="BB37" s="7">
        <f t="shared" si="21"/>
        <v>3.0856472882968564</v>
      </c>
      <c r="BC37" s="7">
        <f t="shared" si="21"/>
        <v>3.6318494621598179</v>
      </c>
      <c r="BD37" s="7">
        <f t="shared" si="21"/>
        <v>4.8543181897285761</v>
      </c>
      <c r="BE37" s="7">
        <f t="shared" si="21"/>
        <v>5.7158696940009079</v>
      </c>
      <c r="BF37" s="7">
        <f t="shared" si="21"/>
        <v>0.1</v>
      </c>
      <c r="BG37" s="7">
        <f t="shared" si="21"/>
        <v>0.1</v>
      </c>
      <c r="BH37" s="7">
        <f t="shared" si="21"/>
        <v>0.1</v>
      </c>
      <c r="BI37" s="7">
        <f t="shared" si="21"/>
        <v>0.1</v>
      </c>
      <c r="BJ37" s="7">
        <f t="shared" si="21"/>
        <v>3.4029488293444046</v>
      </c>
      <c r="BK37" s="7">
        <f t="shared" si="21"/>
        <v>5.8785131784617137</v>
      </c>
      <c r="BL37" s="7">
        <f t="shared" si="21"/>
        <v>4.8721795899468647</v>
      </c>
      <c r="BM37" s="7">
        <f t="shared" si="21"/>
        <v>0.1</v>
      </c>
      <c r="BN37" s="7">
        <f t="shared" si="21"/>
        <v>5.1514188856704273</v>
      </c>
      <c r="BO37" s="7">
        <f t="shared" si="21"/>
        <v>0.1</v>
      </c>
      <c r="BP37" s="7">
        <f t="shared" si="21"/>
        <v>6.1549975811031592</v>
      </c>
    </row>
    <row r="38" spans="1:68" x14ac:dyDescent="0.25">
      <c r="A38" s="18"/>
      <c r="B38" s="57">
        <v>159</v>
      </c>
      <c r="C38" s="19" t="s">
        <v>259</v>
      </c>
      <c r="D38" s="19" t="s">
        <v>128</v>
      </c>
      <c r="E38" s="19">
        <v>41</v>
      </c>
      <c r="F38" s="19" t="s">
        <v>57</v>
      </c>
      <c r="G38" s="19" t="s">
        <v>38</v>
      </c>
      <c r="H38" s="19">
        <v>4</v>
      </c>
      <c r="I38" s="19">
        <v>0</v>
      </c>
      <c r="J38" s="19">
        <v>0</v>
      </c>
      <c r="K38" s="19">
        <v>1</v>
      </c>
      <c r="L38" s="23"/>
      <c r="M38" s="58">
        <v>4631452</v>
      </c>
      <c r="N38" s="58">
        <v>13226</v>
      </c>
      <c r="O38" s="58">
        <v>4593</v>
      </c>
      <c r="P38" s="58">
        <v>1912</v>
      </c>
      <c r="Q38" s="58">
        <v>14376</v>
      </c>
      <c r="R38" s="58">
        <v>78584</v>
      </c>
      <c r="S38" s="58">
        <v>407152</v>
      </c>
      <c r="T38" s="58">
        <v>0</v>
      </c>
      <c r="U38" s="58">
        <v>0</v>
      </c>
      <c r="V38" s="58">
        <v>0</v>
      </c>
      <c r="W38" s="58">
        <v>1197</v>
      </c>
      <c r="X38" s="58">
        <v>10790</v>
      </c>
      <c r="Y38" s="58">
        <v>350951</v>
      </c>
      <c r="Z38" s="58">
        <v>166350</v>
      </c>
      <c r="AA38" s="58">
        <v>0</v>
      </c>
      <c r="AB38" s="58">
        <v>5041</v>
      </c>
      <c r="AC38" s="58">
        <v>17899</v>
      </c>
      <c r="AD38" s="58">
        <v>911668</v>
      </c>
      <c r="AE38" s="29"/>
      <c r="AF38" s="5">
        <f t="shared" si="18"/>
        <v>1</v>
      </c>
      <c r="AG38" s="5">
        <f t="shared" si="18"/>
        <v>2.8556919082827589E-3</v>
      </c>
      <c r="AH38" s="5">
        <f t="shared" si="18"/>
        <v>9.9169763607611619E-4</v>
      </c>
      <c r="AI38" s="5">
        <f t="shared" si="18"/>
        <v>4.1282949709939775E-4</v>
      </c>
      <c r="AJ38" s="5">
        <f t="shared" si="18"/>
        <v>3.1039941685674383E-3</v>
      </c>
      <c r="AK38" s="5">
        <f t="shared" si="18"/>
        <v>1.6967465062792404E-2</v>
      </c>
      <c r="AL38" s="5">
        <f t="shared" si="18"/>
        <v>8.7910227721241629E-2</v>
      </c>
      <c r="AM38" s="5">
        <f t="shared" si="18"/>
        <v>0</v>
      </c>
      <c r="AN38" s="5">
        <f t="shared" si="18"/>
        <v>0</v>
      </c>
      <c r="AO38" s="5">
        <f t="shared" si="18"/>
        <v>0</v>
      </c>
      <c r="AP38" s="5">
        <f t="shared" si="18"/>
        <v>2.5845026570500999E-4</v>
      </c>
      <c r="AQ38" s="5">
        <f t="shared" si="18"/>
        <v>2.3297229464971244E-3</v>
      </c>
      <c r="AR38" s="5">
        <f t="shared" si="18"/>
        <v>7.5775588303624866E-2</v>
      </c>
      <c r="AS38" s="5">
        <f t="shared" si="18"/>
        <v>3.5917461737701266E-2</v>
      </c>
      <c r="AT38" s="5">
        <f t="shared" si="18"/>
        <v>0</v>
      </c>
      <c r="AU38" s="5">
        <f t="shared" si="18"/>
        <v>1.0884275600826696E-3</v>
      </c>
      <c r="AV38" s="5">
        <f t="shared" si="19"/>
        <v>3.8646627450743308E-3</v>
      </c>
      <c r="AW38" s="5">
        <f t="shared" si="19"/>
        <v>0.19684280437322896</v>
      </c>
      <c r="AY38" s="7">
        <f t="shared" si="22"/>
        <v>6.6657171674172675</v>
      </c>
      <c r="AZ38" s="7">
        <f t="shared" si="21"/>
        <v>4.1214285183679626</v>
      </c>
      <c r="BA38" s="7">
        <f t="shared" si="21"/>
        <v>3.6620964454179235</v>
      </c>
      <c r="BB38" s="7">
        <f t="shared" si="21"/>
        <v>3.2814878879400813</v>
      </c>
      <c r="BC38" s="7">
        <f t="shared" si="21"/>
        <v>4.157638064100917</v>
      </c>
      <c r="BD38" s="7">
        <f t="shared" si="21"/>
        <v>4.8953341310387151</v>
      </c>
      <c r="BE38" s="7">
        <f t="shared" si="21"/>
        <v>5.609756572462592</v>
      </c>
      <c r="BF38" s="7">
        <f t="shared" si="21"/>
        <v>0.1</v>
      </c>
      <c r="BG38" s="7">
        <f t="shared" si="21"/>
        <v>0.1</v>
      </c>
      <c r="BH38" s="7">
        <f t="shared" si="21"/>
        <v>0.1</v>
      </c>
      <c r="BI38" s="7">
        <f t="shared" si="21"/>
        <v>3.0780941504064105</v>
      </c>
      <c r="BJ38" s="7">
        <f t="shared" si="21"/>
        <v>4.0330214446829107</v>
      </c>
      <c r="BK38" s="7">
        <f t="shared" si="21"/>
        <v>5.545246484228965</v>
      </c>
      <c r="BL38" s="7">
        <f t="shared" si="21"/>
        <v>5.2210228052048411</v>
      </c>
      <c r="BM38" s="7">
        <f t="shared" si="21"/>
        <v>0.1</v>
      </c>
      <c r="BN38" s="7">
        <f t="shared" si="21"/>
        <v>3.7025166974381505</v>
      </c>
      <c r="BO38" s="7">
        <f t="shared" si="21"/>
        <v>4.2528287680405921</v>
      </c>
      <c r="BP38" s="7">
        <f t="shared" si="21"/>
        <v>5.9598367111149271</v>
      </c>
    </row>
    <row r="39" spans="1:68" x14ac:dyDescent="0.25">
      <c r="A39" s="18"/>
      <c r="B39" s="57">
        <v>169</v>
      </c>
      <c r="C39" s="19" t="s">
        <v>267</v>
      </c>
      <c r="D39" s="19" t="s">
        <v>54</v>
      </c>
      <c r="E39" s="19">
        <v>48</v>
      </c>
      <c r="F39" s="19" t="s">
        <v>131</v>
      </c>
      <c r="G39" s="19" t="s">
        <v>72</v>
      </c>
      <c r="H39" s="19">
        <v>6</v>
      </c>
      <c r="I39" s="19">
        <v>1</v>
      </c>
      <c r="J39" s="19">
        <v>1</v>
      </c>
      <c r="K39" s="19">
        <v>2</v>
      </c>
      <c r="L39" s="23"/>
      <c r="M39" s="58">
        <v>2189002</v>
      </c>
      <c r="N39" s="58">
        <v>0</v>
      </c>
      <c r="O39" s="58">
        <v>990</v>
      </c>
      <c r="P39" s="58">
        <v>3922</v>
      </c>
      <c r="Q39" s="58">
        <v>76121</v>
      </c>
      <c r="R39" s="58">
        <v>12136</v>
      </c>
      <c r="S39" s="58">
        <v>30912</v>
      </c>
      <c r="T39" s="58">
        <v>1905</v>
      </c>
      <c r="U39" s="58">
        <v>0</v>
      </c>
      <c r="V39" s="58">
        <v>0</v>
      </c>
      <c r="W39" s="58">
        <v>822</v>
      </c>
      <c r="X39" s="58">
        <v>12255</v>
      </c>
      <c r="Y39" s="58">
        <v>48745</v>
      </c>
      <c r="Z39" s="58">
        <v>14137</v>
      </c>
      <c r="AA39" s="58">
        <v>9204</v>
      </c>
      <c r="AB39" s="58">
        <v>0</v>
      </c>
      <c r="AC39" s="58">
        <v>100214</v>
      </c>
      <c r="AD39" s="58">
        <v>227436</v>
      </c>
      <c r="AE39" s="29"/>
      <c r="AF39" s="5">
        <f t="shared" si="18"/>
        <v>1</v>
      </c>
      <c r="AG39" s="5">
        <f t="shared" si="18"/>
        <v>0</v>
      </c>
      <c r="AH39" s="5">
        <f t="shared" si="18"/>
        <v>4.5226089332033503E-4</v>
      </c>
      <c r="AI39" s="5">
        <f t="shared" si="18"/>
        <v>1.791684064244802E-3</v>
      </c>
      <c r="AJ39" s="5">
        <f t="shared" si="18"/>
        <v>3.4774294404482042E-2</v>
      </c>
      <c r="AK39" s="5">
        <f t="shared" si="18"/>
        <v>5.5440789912480663E-3</v>
      </c>
      <c r="AL39" s="5">
        <f t="shared" si="18"/>
        <v>1.4121503772038581E-2</v>
      </c>
      <c r="AM39" s="5">
        <f t="shared" si="18"/>
        <v>8.7025959775276587E-4</v>
      </c>
      <c r="AN39" s="5">
        <f t="shared" si="18"/>
        <v>0</v>
      </c>
      <c r="AO39" s="5">
        <f t="shared" si="18"/>
        <v>0</v>
      </c>
      <c r="AP39" s="5">
        <f t="shared" si="18"/>
        <v>3.755135902114297E-4</v>
      </c>
      <c r="AQ39" s="5">
        <f t="shared" si="18"/>
        <v>5.5984416642835414E-3</v>
      </c>
      <c r="AR39" s="5">
        <f t="shared" si="18"/>
        <v>2.226813863121185E-2</v>
      </c>
      <c r="AS39" s="5">
        <f t="shared" si="18"/>
        <v>6.4581941907773501E-3</v>
      </c>
      <c r="AT39" s="5">
        <f t="shared" si="18"/>
        <v>4.2046558203235997E-3</v>
      </c>
      <c r="AU39" s="5">
        <f t="shared" si="18"/>
        <v>0</v>
      </c>
      <c r="AV39" s="5">
        <f t="shared" si="19"/>
        <v>4.5780679962832374E-2</v>
      </c>
      <c r="AW39" s="5">
        <f t="shared" si="19"/>
        <v>0.10389940255879163</v>
      </c>
      <c r="AY39" s="7">
        <f t="shared" si="22"/>
        <v>6.3402461583649012</v>
      </c>
      <c r="AZ39" s="7">
        <f t="shared" si="21"/>
        <v>0.1</v>
      </c>
      <c r="BA39" s="7">
        <f t="shared" si="21"/>
        <v>2.9956351945975501</v>
      </c>
      <c r="BB39" s="7">
        <f t="shared" si="21"/>
        <v>3.5935075893317654</v>
      </c>
      <c r="BC39" s="7">
        <f t="shared" si="21"/>
        <v>4.8815044849700699</v>
      </c>
      <c r="BD39" s="7">
        <f t="shared" si="21"/>
        <v>4.0840755677786742</v>
      </c>
      <c r="BE39" s="7">
        <f t="shared" si="21"/>
        <v>4.4901271047353992</v>
      </c>
      <c r="BF39" s="7">
        <f t="shared" si="21"/>
        <v>3.2798949800116382</v>
      </c>
      <c r="BG39" s="7">
        <f t="shared" si="21"/>
        <v>0.1</v>
      </c>
      <c r="BH39" s="7">
        <f t="shared" si="21"/>
        <v>0.1</v>
      </c>
      <c r="BI39" s="7">
        <f t="shared" si="21"/>
        <v>2.9148718175400505</v>
      </c>
      <c r="BJ39" s="7">
        <f t="shared" si="21"/>
        <v>4.0883133155880964</v>
      </c>
      <c r="BK39" s="7">
        <f t="shared" si="21"/>
        <v>4.6879300747263573</v>
      </c>
      <c r="BL39" s="7">
        <f t="shared" si="21"/>
        <v>4.1503572579985191</v>
      </c>
      <c r="BM39" s="7">
        <f t="shared" si="21"/>
        <v>3.9639766099966058</v>
      </c>
      <c r="BN39" s="7">
        <f t="shared" si="21"/>
        <v>0.1</v>
      </c>
      <c r="BO39" s="7">
        <f t="shared" si="21"/>
        <v>5.0009283971602398</v>
      </c>
      <c r="BP39" s="7">
        <f t="shared" si="21"/>
        <v>5.3568592086538782</v>
      </c>
    </row>
    <row r="40" spans="1:68" x14ac:dyDescent="0.25">
      <c r="A40" s="18"/>
      <c r="B40" s="57">
        <v>170</v>
      </c>
      <c r="C40" s="19" t="s">
        <v>70</v>
      </c>
      <c r="D40" s="19" t="s">
        <v>128</v>
      </c>
      <c r="E40" s="19">
        <v>59</v>
      </c>
      <c r="F40" s="19" t="s">
        <v>71</v>
      </c>
      <c r="G40" s="19" t="s">
        <v>72</v>
      </c>
      <c r="H40" s="19">
        <v>4</v>
      </c>
      <c r="I40" s="19">
        <v>0</v>
      </c>
      <c r="J40" s="19">
        <v>0</v>
      </c>
      <c r="K40" s="19">
        <v>1</v>
      </c>
      <c r="L40" s="23"/>
      <c r="M40" s="58">
        <v>5319882</v>
      </c>
      <c r="N40" s="58">
        <v>0</v>
      </c>
      <c r="O40" s="58">
        <v>1119</v>
      </c>
      <c r="P40" s="58">
        <v>1121</v>
      </c>
      <c r="Q40" s="58">
        <v>0</v>
      </c>
      <c r="R40" s="58">
        <v>272599</v>
      </c>
      <c r="S40" s="58">
        <v>1720372</v>
      </c>
      <c r="T40" s="58">
        <v>0</v>
      </c>
      <c r="U40" s="58">
        <v>0</v>
      </c>
      <c r="V40" s="58">
        <v>0</v>
      </c>
      <c r="W40" s="58">
        <v>0</v>
      </c>
      <c r="X40" s="58">
        <v>9576</v>
      </c>
      <c r="Y40" s="58">
        <v>236818</v>
      </c>
      <c r="Z40" s="58">
        <v>316346</v>
      </c>
      <c r="AA40" s="58">
        <v>48643</v>
      </c>
      <c r="AB40" s="58">
        <v>104652</v>
      </c>
      <c r="AC40" s="58">
        <v>0</v>
      </c>
      <c r="AD40" s="58">
        <v>461772</v>
      </c>
      <c r="AE40" s="29"/>
      <c r="AF40" s="5">
        <f t="shared" si="18"/>
        <v>1</v>
      </c>
      <c r="AG40" s="5">
        <f t="shared" si="18"/>
        <v>0</v>
      </c>
      <c r="AH40" s="5">
        <f t="shared" si="18"/>
        <v>2.1034301136754538E-4</v>
      </c>
      <c r="AI40" s="5">
        <f t="shared" si="18"/>
        <v>2.1071895955586986E-4</v>
      </c>
      <c r="AJ40" s="5">
        <f t="shared" si="18"/>
        <v>0</v>
      </c>
      <c r="AK40" s="5">
        <f t="shared" si="18"/>
        <v>5.1241550094532171E-2</v>
      </c>
      <c r="AL40" s="5">
        <f t="shared" si="18"/>
        <v>0.32338536832207931</v>
      </c>
      <c r="AM40" s="5">
        <f t="shared" si="18"/>
        <v>0</v>
      </c>
      <c r="AN40" s="5">
        <f t="shared" si="18"/>
        <v>0</v>
      </c>
      <c r="AO40" s="5">
        <f t="shared" si="18"/>
        <v>0</v>
      </c>
      <c r="AP40" s="5">
        <f t="shared" si="18"/>
        <v>0</v>
      </c>
      <c r="AQ40" s="5">
        <f t="shared" si="18"/>
        <v>1.8000399256976E-3</v>
      </c>
      <c r="AR40" s="5">
        <f t="shared" si="18"/>
        <v>4.4515649031313102E-2</v>
      </c>
      <c r="AS40" s="5">
        <f t="shared" si="18"/>
        <v>5.9464852791847642E-2</v>
      </c>
      <c r="AT40" s="5">
        <f t="shared" si="18"/>
        <v>9.1436238623337895E-3</v>
      </c>
      <c r="AU40" s="5">
        <f t="shared" si="18"/>
        <v>1.967186490226663E-2</v>
      </c>
      <c r="AV40" s="5">
        <f t="shared" si="19"/>
        <v>0</v>
      </c>
      <c r="AW40" s="5">
        <f t="shared" si="19"/>
        <v>8.6801173409485399E-2</v>
      </c>
      <c r="AY40" s="7">
        <f t="shared" si="22"/>
        <v>6.7259019993406852</v>
      </c>
      <c r="AZ40" s="7">
        <f t="shared" si="21"/>
        <v>0.1</v>
      </c>
      <c r="BA40" s="7">
        <f t="shared" si="21"/>
        <v>3.04883008652835</v>
      </c>
      <c r="BB40" s="7">
        <f t="shared" si="21"/>
        <v>3.0496056125949731</v>
      </c>
      <c r="BC40" s="7">
        <f t="shared" si="21"/>
        <v>0.1</v>
      </c>
      <c r="BD40" s="7">
        <f t="shared" si="21"/>
        <v>5.435524258339159</v>
      </c>
      <c r="BE40" s="7">
        <f t="shared" si="21"/>
        <v>6.2356223655581466</v>
      </c>
      <c r="BF40" s="7">
        <f t="shared" si="21"/>
        <v>0.1</v>
      </c>
      <c r="BG40" s="7">
        <f t="shared" si="21"/>
        <v>0.1</v>
      </c>
      <c r="BH40" s="7">
        <f t="shared" si="21"/>
        <v>0.1</v>
      </c>
      <c r="BI40" s="7">
        <f t="shared" si="21"/>
        <v>0.1</v>
      </c>
      <c r="BJ40" s="7">
        <f t="shared" si="21"/>
        <v>3.9811841373983543</v>
      </c>
      <c r="BK40" s="7">
        <f t="shared" si="21"/>
        <v>5.3744147090457259</v>
      </c>
      <c r="BL40" s="7">
        <f t="shared" si="21"/>
        <v>5.5001623474440997</v>
      </c>
      <c r="BM40" s="7">
        <f t="shared" si="21"/>
        <v>4.6870203516937075</v>
      </c>
      <c r="BN40" s="7">
        <f t="shared" si="21"/>
        <v>5.019747532537715</v>
      </c>
      <c r="BO40" s="7">
        <f t="shared" si="21"/>
        <v>0.1</v>
      </c>
      <c r="BP40" s="7">
        <f t="shared" si="21"/>
        <v>5.6644275955058871</v>
      </c>
    </row>
    <row r="41" spans="1:68" x14ac:dyDescent="0.25">
      <c r="A41" s="18"/>
      <c r="B41" s="57">
        <v>185</v>
      </c>
      <c r="C41" s="19" t="s">
        <v>280</v>
      </c>
      <c r="D41" s="19" t="s">
        <v>128</v>
      </c>
      <c r="E41" s="19">
        <v>66</v>
      </c>
      <c r="F41" s="19" t="s">
        <v>69</v>
      </c>
      <c r="G41" s="19" t="s">
        <v>38</v>
      </c>
      <c r="H41" s="19">
        <v>4</v>
      </c>
      <c r="I41" s="19">
        <v>0</v>
      </c>
      <c r="J41" s="19">
        <v>1</v>
      </c>
      <c r="K41" s="19">
        <v>1</v>
      </c>
      <c r="L41" s="23"/>
      <c r="M41" s="58">
        <v>5111169</v>
      </c>
      <c r="N41" s="58">
        <v>0</v>
      </c>
      <c r="O41" s="58">
        <v>1655</v>
      </c>
      <c r="P41" s="58">
        <v>780</v>
      </c>
      <c r="Q41" s="58">
        <v>4902</v>
      </c>
      <c r="R41" s="58">
        <v>15739</v>
      </c>
      <c r="S41" s="58">
        <v>8347</v>
      </c>
      <c r="T41" s="58">
        <v>0</v>
      </c>
      <c r="U41" s="58">
        <v>0</v>
      </c>
      <c r="V41" s="58">
        <v>0</v>
      </c>
      <c r="W41" s="58">
        <v>0</v>
      </c>
      <c r="X41" s="58">
        <v>5204</v>
      </c>
      <c r="Y41" s="58">
        <v>209506</v>
      </c>
      <c r="Z41" s="58">
        <v>0</v>
      </c>
      <c r="AA41" s="58">
        <v>11238</v>
      </c>
      <c r="AB41" s="58">
        <v>601678</v>
      </c>
      <c r="AC41" s="58">
        <v>9500</v>
      </c>
      <c r="AD41" s="58">
        <v>968728</v>
      </c>
      <c r="AE41" s="29"/>
      <c r="AF41" s="5">
        <f t="shared" si="18"/>
        <v>1</v>
      </c>
      <c r="AG41" s="5">
        <f t="shared" si="18"/>
        <v>0</v>
      </c>
      <c r="AH41" s="5">
        <f t="shared" si="18"/>
        <v>3.2380068043142383E-4</v>
      </c>
      <c r="AI41" s="5">
        <f t="shared" si="18"/>
        <v>1.5260696721239309E-4</v>
      </c>
      <c r="AJ41" s="5">
        <f t="shared" si="18"/>
        <v>9.5907609394250124E-4</v>
      </c>
      <c r="AK41" s="5">
        <f t="shared" si="18"/>
        <v>3.0793346884049424E-3</v>
      </c>
      <c r="AL41" s="5">
        <f t="shared" si="18"/>
        <v>1.6330901991305708E-3</v>
      </c>
      <c r="AM41" s="5">
        <f t="shared" si="18"/>
        <v>0</v>
      </c>
      <c r="AN41" s="5">
        <f t="shared" si="18"/>
        <v>0</v>
      </c>
      <c r="AO41" s="5">
        <f t="shared" si="18"/>
        <v>0</v>
      </c>
      <c r="AP41" s="5">
        <f t="shared" si="18"/>
        <v>0</v>
      </c>
      <c r="AQ41" s="5">
        <f t="shared" si="18"/>
        <v>1.0181623812478124E-3</v>
      </c>
      <c r="AR41" s="5">
        <f t="shared" si="18"/>
        <v>4.0989840093332855E-2</v>
      </c>
      <c r="AS41" s="5">
        <f t="shared" si="18"/>
        <v>0</v>
      </c>
      <c r="AT41" s="5">
        <f t="shared" si="18"/>
        <v>2.1987142276062481E-3</v>
      </c>
      <c r="AU41" s="5">
        <f t="shared" si="18"/>
        <v>0.11771827540822853</v>
      </c>
      <c r="AV41" s="5">
        <f t="shared" si="19"/>
        <v>1.858674600663762E-3</v>
      </c>
      <c r="AW41" s="5">
        <f t="shared" si="19"/>
        <v>0.18953159247913737</v>
      </c>
      <c r="AY41" s="7">
        <f t="shared" si="22"/>
        <v>6.7085202410714606</v>
      </c>
      <c r="AZ41" s="7">
        <f t="shared" si="21"/>
        <v>0.1</v>
      </c>
      <c r="BA41" s="7">
        <f t="shared" si="21"/>
        <v>3.2187979981117376</v>
      </c>
      <c r="BB41" s="7">
        <f t="shared" si="21"/>
        <v>2.8920946026904804</v>
      </c>
      <c r="BC41" s="7">
        <f t="shared" si="21"/>
        <v>3.6903733069160589</v>
      </c>
      <c r="BD41" s="7">
        <f t="shared" si="21"/>
        <v>4.1969771353751186</v>
      </c>
      <c r="BE41" s="7">
        <f t="shared" si="21"/>
        <v>3.9215304135012423</v>
      </c>
      <c r="BF41" s="7">
        <f t="shared" si="21"/>
        <v>0.1</v>
      </c>
      <c r="BG41" s="7">
        <f t="shared" si="21"/>
        <v>0.1</v>
      </c>
      <c r="BH41" s="7">
        <f t="shared" si="21"/>
        <v>0.1</v>
      </c>
      <c r="BI41" s="7">
        <f t="shared" si="21"/>
        <v>0.1</v>
      </c>
      <c r="BJ41" s="7">
        <f t="shared" si="21"/>
        <v>3.7163372878895484</v>
      </c>
      <c r="BK41" s="7">
        <f t="shared" si="21"/>
        <v>5.3211964651523287</v>
      </c>
      <c r="BL41" s="7">
        <f t="shared" si="21"/>
        <v>0.1</v>
      </c>
      <c r="BM41" s="7">
        <f t="shared" si="21"/>
        <v>4.0506890277588807</v>
      </c>
      <c r="BN41" s="7">
        <f t="shared" si="21"/>
        <v>5.7793641320612474</v>
      </c>
      <c r="BO41" s="7">
        <f t="shared" si="21"/>
        <v>3.9777236052888476</v>
      </c>
      <c r="BP41" s="7">
        <f t="shared" si="21"/>
        <v>5.9862018527147871</v>
      </c>
    </row>
    <row r="42" spans="1:68" x14ac:dyDescent="0.25">
      <c r="A42" s="18"/>
      <c r="B42" s="57">
        <v>191</v>
      </c>
      <c r="C42" s="19" t="s">
        <v>286</v>
      </c>
      <c r="D42" s="19" t="s">
        <v>128</v>
      </c>
      <c r="E42" s="19">
        <v>24</v>
      </c>
      <c r="F42" s="19" t="s">
        <v>40</v>
      </c>
      <c r="G42" s="19" t="s">
        <v>38</v>
      </c>
      <c r="H42" s="19">
        <v>4</v>
      </c>
      <c r="I42" s="19">
        <v>1</v>
      </c>
      <c r="J42" s="19">
        <v>2</v>
      </c>
      <c r="K42" s="19">
        <v>2</v>
      </c>
      <c r="L42" s="23"/>
      <c r="M42" s="58">
        <v>2637976</v>
      </c>
      <c r="N42" s="58">
        <v>21582</v>
      </c>
      <c r="O42" s="58">
        <v>3856</v>
      </c>
      <c r="P42" s="58">
        <v>7095</v>
      </c>
      <c r="Q42" s="58">
        <v>65987</v>
      </c>
      <c r="R42" s="58">
        <v>13656</v>
      </c>
      <c r="S42" s="58">
        <v>13038</v>
      </c>
      <c r="T42" s="58">
        <v>0</v>
      </c>
      <c r="U42" s="58">
        <v>0</v>
      </c>
      <c r="V42" s="58">
        <v>0</v>
      </c>
      <c r="W42" s="58">
        <v>2218</v>
      </c>
      <c r="X42" s="58">
        <v>2794</v>
      </c>
      <c r="Y42" s="58">
        <v>205471</v>
      </c>
      <c r="Z42" s="58">
        <v>779</v>
      </c>
      <c r="AA42" s="58">
        <v>104545</v>
      </c>
      <c r="AB42" s="58">
        <v>14872</v>
      </c>
      <c r="AC42" s="58">
        <v>14912</v>
      </c>
      <c r="AD42" s="58">
        <v>241067</v>
      </c>
      <c r="AE42" s="29"/>
      <c r="AF42" s="5">
        <f t="shared" si="18"/>
        <v>1</v>
      </c>
      <c r="AG42" s="5">
        <f t="shared" si="18"/>
        <v>8.1812723087700562E-3</v>
      </c>
      <c r="AH42" s="5">
        <f t="shared" si="18"/>
        <v>1.4617267177563405E-3</v>
      </c>
      <c r="AI42" s="5">
        <f t="shared" si="18"/>
        <v>2.6895619975314407E-3</v>
      </c>
      <c r="AJ42" s="5">
        <f t="shared" si="18"/>
        <v>2.5014253351812146E-2</v>
      </c>
      <c r="AK42" s="5">
        <f t="shared" si="18"/>
        <v>5.1766960730499443E-3</v>
      </c>
      <c r="AL42" s="5">
        <f t="shared" si="18"/>
        <v>4.9424255565630616E-3</v>
      </c>
      <c r="AM42" s="5">
        <f t="shared" si="18"/>
        <v>0</v>
      </c>
      <c r="AN42" s="5">
        <f t="shared" si="18"/>
        <v>0</v>
      </c>
      <c r="AO42" s="5">
        <f t="shared" si="18"/>
        <v>0</v>
      </c>
      <c r="AP42" s="5">
        <f t="shared" si="18"/>
        <v>8.4079612551440951E-4</v>
      </c>
      <c r="AQ42" s="5">
        <f t="shared" si="18"/>
        <v>1.0591453447643194E-3</v>
      </c>
      <c r="AR42" s="5">
        <f t="shared" si="18"/>
        <v>7.7889639632809399E-2</v>
      </c>
      <c r="AS42" s="5">
        <f t="shared" si="18"/>
        <v>2.9530215589527726E-4</v>
      </c>
      <c r="AT42" s="5">
        <f t="shared" si="18"/>
        <v>3.9630762372364264E-2</v>
      </c>
      <c r="AU42" s="5">
        <f t="shared" si="18"/>
        <v>5.6376555359108653E-3</v>
      </c>
      <c r="AV42" s="5">
        <f t="shared" si="19"/>
        <v>5.6528186761365534E-3</v>
      </c>
      <c r="AW42" s="5">
        <f t="shared" si="19"/>
        <v>9.1383318119649309E-2</v>
      </c>
      <c r="AY42" s="7">
        <f t="shared" si="22"/>
        <v>6.421270840067443</v>
      </c>
      <c r="AZ42" s="7">
        <f t="shared" si="21"/>
        <v>4.3340916882021547</v>
      </c>
      <c r="BA42" s="7">
        <f t="shared" si="21"/>
        <v>3.5861370252307934</v>
      </c>
      <c r="BB42" s="7">
        <f t="shared" si="21"/>
        <v>3.8509523997934929</v>
      </c>
      <c r="BC42" s="7">
        <f t="shared" si="21"/>
        <v>4.8194583842635916</v>
      </c>
      <c r="BD42" s="7">
        <f t="shared" si="21"/>
        <v>4.1353235081066773</v>
      </c>
      <c r="BE42" s="7">
        <f t="shared" si="21"/>
        <v>4.1152109767041685</v>
      </c>
      <c r="BF42" s="7">
        <f t="shared" si="21"/>
        <v>0.1</v>
      </c>
      <c r="BG42" s="7">
        <f t="shared" si="21"/>
        <v>0.1</v>
      </c>
      <c r="BH42" s="7">
        <f t="shared" si="21"/>
        <v>0.1</v>
      </c>
      <c r="BI42" s="7">
        <f t="shared" si="21"/>
        <v>3.3459615418131414</v>
      </c>
      <c r="BJ42" s="7">
        <f t="shared" si="21"/>
        <v>3.446226401778163</v>
      </c>
      <c r="BK42" s="7">
        <f t="shared" si="21"/>
        <v>5.3127505345881234</v>
      </c>
      <c r="BL42" s="7">
        <f t="shared" si="21"/>
        <v>2.8915374576725643</v>
      </c>
      <c r="BM42" s="7">
        <f t="shared" si="21"/>
        <v>5.0193032669544042</v>
      </c>
      <c r="BN42" s="7">
        <f t="shared" si="21"/>
        <v>4.1723693767638421</v>
      </c>
      <c r="BO42" s="7">
        <f t="shared" si="21"/>
        <v>4.1735358950099064</v>
      </c>
      <c r="BP42" s="7">
        <f t="shared" si="21"/>
        <v>5.3821377632650416</v>
      </c>
    </row>
    <row r="43" spans="1:68" x14ac:dyDescent="0.25">
      <c r="A43" s="18"/>
      <c r="B43" s="57">
        <v>196</v>
      </c>
      <c r="C43" s="19" t="s">
        <v>290</v>
      </c>
      <c r="D43" s="19" t="s">
        <v>128</v>
      </c>
      <c r="E43" s="19">
        <v>61</v>
      </c>
      <c r="F43" s="19" t="s">
        <v>56</v>
      </c>
      <c r="G43" s="19" t="s">
        <v>45</v>
      </c>
      <c r="H43" s="19">
        <v>6</v>
      </c>
      <c r="I43" s="19">
        <v>1</v>
      </c>
      <c r="J43" s="19">
        <v>1</v>
      </c>
      <c r="K43" s="19">
        <v>2</v>
      </c>
      <c r="L43" s="23"/>
      <c r="M43" s="58">
        <v>6950931</v>
      </c>
      <c r="N43" s="58">
        <v>0</v>
      </c>
      <c r="O43" s="58">
        <v>20929</v>
      </c>
      <c r="P43" s="58">
        <v>4458</v>
      </c>
      <c r="Q43" s="58">
        <v>7373</v>
      </c>
      <c r="R43" s="58">
        <v>64981</v>
      </c>
      <c r="S43" s="58">
        <v>42747</v>
      </c>
      <c r="T43" s="58">
        <v>0</v>
      </c>
      <c r="U43" s="58">
        <v>0</v>
      </c>
      <c r="V43" s="58">
        <v>0</v>
      </c>
      <c r="W43" s="58">
        <v>0</v>
      </c>
      <c r="X43" s="58">
        <v>40835</v>
      </c>
      <c r="Y43" s="58">
        <v>1181426</v>
      </c>
      <c r="Z43" s="58">
        <v>41272</v>
      </c>
      <c r="AA43" s="58">
        <v>10773</v>
      </c>
      <c r="AB43" s="58">
        <v>92959</v>
      </c>
      <c r="AC43" s="58">
        <v>8524</v>
      </c>
      <c r="AD43" s="58">
        <v>1335401</v>
      </c>
      <c r="AE43" s="29"/>
      <c r="AF43" s="5">
        <f t="shared" si="18"/>
        <v>1</v>
      </c>
      <c r="AG43" s="5">
        <f t="shared" si="18"/>
        <v>0</v>
      </c>
      <c r="AH43" s="5">
        <f t="shared" si="18"/>
        <v>3.0109635673264486E-3</v>
      </c>
      <c r="AI43" s="5">
        <f t="shared" si="18"/>
        <v>6.413529353118309E-4</v>
      </c>
      <c r="AJ43" s="5">
        <f t="shared" si="18"/>
        <v>1.060721218495767E-3</v>
      </c>
      <c r="AK43" s="5">
        <f t="shared" si="18"/>
        <v>9.3485318729246477E-3</v>
      </c>
      <c r="AL43" s="5">
        <f t="shared" si="18"/>
        <v>6.1498236711024752E-3</v>
      </c>
      <c r="AM43" s="5">
        <f t="shared" si="18"/>
        <v>0</v>
      </c>
      <c r="AN43" s="5">
        <f t="shared" si="18"/>
        <v>0</v>
      </c>
      <c r="AO43" s="5">
        <f t="shared" si="18"/>
        <v>0</v>
      </c>
      <c r="AP43" s="5">
        <f t="shared" si="18"/>
        <v>0</v>
      </c>
      <c r="AQ43" s="5">
        <f t="shared" si="18"/>
        <v>5.8747526050826858E-3</v>
      </c>
      <c r="AR43" s="5">
        <f t="shared" si="18"/>
        <v>0.16996658433237216</v>
      </c>
      <c r="AS43" s="5">
        <f t="shared" si="18"/>
        <v>5.9376218811552006E-3</v>
      </c>
      <c r="AT43" s="5">
        <f t="shared" si="18"/>
        <v>1.549864327526773E-3</v>
      </c>
      <c r="AU43" s="5">
        <f t="shared" si="18"/>
        <v>1.3373604197768615E-2</v>
      </c>
      <c r="AV43" s="5">
        <f t="shared" si="19"/>
        <v>1.2263105474647929E-3</v>
      </c>
      <c r="AW43" s="5">
        <f t="shared" si="19"/>
        <v>0.19211829321856311</v>
      </c>
      <c r="AY43" s="7">
        <f t="shared" si="22"/>
        <v>6.8420429774079281</v>
      </c>
      <c r="AZ43" s="7">
        <f t="shared" si="21"/>
        <v>0.1</v>
      </c>
      <c r="BA43" s="7">
        <f t="shared" si="21"/>
        <v>4.3207484779871734</v>
      </c>
      <c r="BB43" s="7">
        <f t="shared" si="21"/>
        <v>3.6491400641442189</v>
      </c>
      <c r="BC43" s="7">
        <f t="shared" si="21"/>
        <v>3.8676442339030985</v>
      </c>
      <c r="BD43" s="7">
        <f t="shared" si="21"/>
        <v>4.8127863904675694</v>
      </c>
      <c r="BE43" s="7">
        <f t="shared" si="21"/>
        <v>4.6309056411890319</v>
      </c>
      <c r="BF43" s="7">
        <f t="shared" si="21"/>
        <v>0.1</v>
      </c>
      <c r="BG43" s="7">
        <f t="shared" si="21"/>
        <v>0.1</v>
      </c>
      <c r="BH43" s="7">
        <f t="shared" si="21"/>
        <v>0.1</v>
      </c>
      <c r="BI43" s="7">
        <f t="shared" si="21"/>
        <v>0.1</v>
      </c>
      <c r="BJ43" s="7">
        <f t="shared" si="21"/>
        <v>4.6110325599245208</v>
      </c>
      <c r="BK43" s="7">
        <f t="shared" si="21"/>
        <v>6.0724065242772038</v>
      </c>
      <c r="BL43" s="7">
        <f t="shared" si="21"/>
        <v>4.6156555148652521</v>
      </c>
      <c r="BM43" s="7">
        <f t="shared" si="21"/>
        <v>4.0323366598457353</v>
      </c>
      <c r="BN43" s="7">
        <f t="shared" si="21"/>
        <v>4.9682914431785941</v>
      </c>
      <c r="BO43" s="7">
        <f t="shared" si="21"/>
        <v>3.9306434410421645</v>
      </c>
      <c r="BP43" s="7">
        <f t="shared" si="21"/>
        <v>6.1256116971141177</v>
      </c>
    </row>
    <row r="44" spans="1:68" x14ac:dyDescent="0.25">
      <c r="A44" s="18"/>
      <c r="B44" s="57">
        <v>205</v>
      </c>
      <c r="C44" s="19" t="s">
        <v>297</v>
      </c>
      <c r="D44" s="19" t="s">
        <v>54</v>
      </c>
      <c r="E44" s="19">
        <v>23</v>
      </c>
      <c r="F44" s="19" t="s">
        <v>90</v>
      </c>
      <c r="G44" s="19" t="s">
        <v>91</v>
      </c>
      <c r="H44" s="19">
        <v>3</v>
      </c>
      <c r="I44" s="19">
        <v>0</v>
      </c>
      <c r="J44" s="19">
        <v>0</v>
      </c>
      <c r="K44" s="19">
        <v>1</v>
      </c>
      <c r="L44" s="23"/>
      <c r="M44" s="58">
        <v>30981525</v>
      </c>
      <c r="N44" s="58">
        <v>0</v>
      </c>
      <c r="O44" s="58">
        <v>0</v>
      </c>
      <c r="P44" s="58">
        <v>4284</v>
      </c>
      <c r="Q44" s="58">
        <v>41110</v>
      </c>
      <c r="R44" s="58">
        <v>594592</v>
      </c>
      <c r="S44" s="58">
        <v>198213</v>
      </c>
      <c r="T44" s="58">
        <v>0</v>
      </c>
      <c r="U44" s="58">
        <v>48105</v>
      </c>
      <c r="V44" s="58">
        <v>0</v>
      </c>
      <c r="W44" s="58">
        <v>0</v>
      </c>
      <c r="X44" s="58">
        <v>113078</v>
      </c>
      <c r="Y44" s="58">
        <v>1252020</v>
      </c>
      <c r="Z44" s="58">
        <v>158467</v>
      </c>
      <c r="AA44" s="58">
        <v>212546</v>
      </c>
      <c r="AB44" s="58">
        <v>2288962</v>
      </c>
      <c r="AC44" s="58">
        <v>89852</v>
      </c>
      <c r="AD44" s="58">
        <v>8826891</v>
      </c>
      <c r="AE44" s="29"/>
      <c r="AF44" s="5">
        <f t="shared" si="18"/>
        <v>1</v>
      </c>
      <c r="AG44" s="5">
        <f t="shared" si="18"/>
        <v>0</v>
      </c>
      <c r="AH44" s="5">
        <f t="shared" si="18"/>
        <v>0</v>
      </c>
      <c r="AI44" s="5">
        <f t="shared" si="18"/>
        <v>1.3827595639659442E-4</v>
      </c>
      <c r="AJ44" s="5">
        <f t="shared" si="18"/>
        <v>1.3269198336750693E-3</v>
      </c>
      <c r="AK44" s="5">
        <f t="shared" si="18"/>
        <v>1.9191824805267009E-2</v>
      </c>
      <c r="AL44" s="5">
        <f t="shared" si="18"/>
        <v>6.3977806128006935E-3</v>
      </c>
      <c r="AM44" s="5">
        <f t="shared" si="18"/>
        <v>0</v>
      </c>
      <c r="AN44" s="5">
        <f t="shared" si="18"/>
        <v>1.5526995523945319E-3</v>
      </c>
      <c r="AO44" s="5">
        <f t="shared" si="18"/>
        <v>0</v>
      </c>
      <c r="AP44" s="5">
        <f t="shared" si="18"/>
        <v>0</v>
      </c>
      <c r="AQ44" s="5">
        <f t="shared" si="18"/>
        <v>3.6498526137754678E-3</v>
      </c>
      <c r="AR44" s="5">
        <f t="shared" si="18"/>
        <v>4.0411826080220391E-2</v>
      </c>
      <c r="AS44" s="5">
        <f t="shared" si="18"/>
        <v>5.1148870173434004E-3</v>
      </c>
      <c r="AT44" s="5">
        <f t="shared" si="18"/>
        <v>6.8604111643955547E-3</v>
      </c>
      <c r="AU44" s="5">
        <f t="shared" ref="AU44:AW61" si="23">AB44/$M44</f>
        <v>7.3881514870555914E-2</v>
      </c>
      <c r="AV44" s="5">
        <f t="shared" si="19"/>
        <v>2.9001800266449116E-3</v>
      </c>
      <c r="AW44" s="5">
        <f t="shared" si="19"/>
        <v>0.28490821546066569</v>
      </c>
      <c r="AY44" s="7">
        <f t="shared" si="22"/>
        <v>7.4911027911760764</v>
      </c>
      <c r="AZ44" s="7">
        <f t="shared" si="22"/>
        <v>0.1</v>
      </c>
      <c r="BA44" s="7">
        <f t="shared" si="22"/>
        <v>0.1</v>
      </c>
      <c r="BB44" s="7">
        <f t="shared" si="22"/>
        <v>3.6318494621598179</v>
      </c>
      <c r="BC44" s="7">
        <f t="shared" si="22"/>
        <v>4.6139474767803499</v>
      </c>
      <c r="BD44" s="7">
        <f t="shared" si="22"/>
        <v>5.7742190616478828</v>
      </c>
      <c r="BE44" s="7">
        <f t="shared" si="22"/>
        <v>5.2971321347260325</v>
      </c>
      <c r="BF44" s="7">
        <f t="shared" si="22"/>
        <v>0.1</v>
      </c>
      <c r="BG44" s="7">
        <f t="shared" si="22"/>
        <v>4.6821902189841218</v>
      </c>
      <c r="BH44" s="7">
        <f t="shared" si="22"/>
        <v>0.1</v>
      </c>
      <c r="BI44" s="7">
        <f t="shared" si="22"/>
        <v>0.1</v>
      </c>
      <c r="BJ44" s="7">
        <f t="shared" si="22"/>
        <v>5.0533781185595661</v>
      </c>
      <c r="BK44" s="7">
        <f t="shared" si="22"/>
        <v>6.0976112664305315</v>
      </c>
      <c r="BL44" s="7">
        <f t="shared" si="22"/>
        <v>5.1999388362064183</v>
      </c>
      <c r="BM44" s="7">
        <f t="shared" si="22"/>
        <v>5.3274529361943488</v>
      </c>
      <c r="BN44" s="7">
        <f t="shared" si="22"/>
        <v>6.3596385828329964</v>
      </c>
      <c r="BO44" s="7">
        <f t="shared" si="21"/>
        <v>4.9535277484377236</v>
      </c>
      <c r="BP44" s="7">
        <f t="shared" si="21"/>
        <v>6.9458077636791247</v>
      </c>
    </row>
    <row r="45" spans="1:68" x14ac:dyDescent="0.25">
      <c r="A45" s="18"/>
      <c r="B45" s="57">
        <v>207</v>
      </c>
      <c r="C45" s="19" t="s">
        <v>298</v>
      </c>
      <c r="D45" s="19" t="s">
        <v>54</v>
      </c>
      <c r="E45" s="19">
        <v>24</v>
      </c>
      <c r="F45" s="19" t="s">
        <v>142</v>
      </c>
      <c r="G45" s="19" t="s">
        <v>143</v>
      </c>
      <c r="H45" s="19">
        <v>4</v>
      </c>
      <c r="I45" s="19">
        <v>0</v>
      </c>
      <c r="J45" s="19">
        <v>0</v>
      </c>
      <c r="K45" s="19">
        <v>1</v>
      </c>
      <c r="L45" s="23"/>
      <c r="M45" s="58">
        <v>5701158</v>
      </c>
      <c r="N45" s="58">
        <v>0</v>
      </c>
      <c r="O45" s="58">
        <v>0</v>
      </c>
      <c r="P45" s="58">
        <v>1341</v>
      </c>
      <c r="Q45" s="58">
        <v>0</v>
      </c>
      <c r="R45" s="58">
        <v>250893</v>
      </c>
      <c r="S45" s="58">
        <v>66213</v>
      </c>
      <c r="T45" s="58">
        <v>0</v>
      </c>
      <c r="U45" s="58">
        <v>8659</v>
      </c>
      <c r="V45" s="58">
        <v>245151</v>
      </c>
      <c r="W45" s="58">
        <v>0</v>
      </c>
      <c r="X45" s="58">
        <v>0</v>
      </c>
      <c r="Y45" s="58">
        <v>28514</v>
      </c>
      <c r="Z45" s="58">
        <v>57550</v>
      </c>
      <c r="AA45" s="58">
        <v>141393</v>
      </c>
      <c r="AB45" s="58">
        <v>7387</v>
      </c>
      <c r="AC45" s="58">
        <v>31117</v>
      </c>
      <c r="AD45" s="58">
        <v>265109</v>
      </c>
      <c r="AE45" s="29"/>
      <c r="AF45" s="5">
        <f t="shared" ref="AF45:AT61" si="24">M45/$M45</f>
        <v>1</v>
      </c>
      <c r="AG45" s="5">
        <f t="shared" si="24"/>
        <v>0</v>
      </c>
      <c r="AH45" s="5">
        <f t="shared" si="24"/>
        <v>0</v>
      </c>
      <c r="AI45" s="5">
        <f t="shared" si="24"/>
        <v>2.3521537203494448E-4</v>
      </c>
      <c r="AJ45" s="5">
        <f t="shared" si="24"/>
        <v>0</v>
      </c>
      <c r="AK45" s="5">
        <f t="shared" si="24"/>
        <v>4.4007375343745957E-2</v>
      </c>
      <c r="AL45" s="5">
        <f t="shared" si="24"/>
        <v>1.1613956322557628E-2</v>
      </c>
      <c r="AM45" s="5">
        <f t="shared" si="24"/>
        <v>0</v>
      </c>
      <c r="AN45" s="5">
        <f t="shared" si="24"/>
        <v>1.5188142479124417E-3</v>
      </c>
      <c r="AO45" s="5">
        <f t="shared" si="24"/>
        <v>4.3000211535972166E-2</v>
      </c>
      <c r="AP45" s="5">
        <f t="shared" si="24"/>
        <v>0</v>
      </c>
      <c r="AQ45" s="5">
        <f t="shared" si="24"/>
        <v>0</v>
      </c>
      <c r="AR45" s="5">
        <f t="shared" si="24"/>
        <v>5.0014400583179765E-3</v>
      </c>
      <c r="AS45" s="5">
        <f t="shared" si="24"/>
        <v>1.0094440462797206E-2</v>
      </c>
      <c r="AT45" s="5">
        <f t="shared" si="24"/>
        <v>2.4800751005322075E-2</v>
      </c>
      <c r="AU45" s="5">
        <f t="shared" si="23"/>
        <v>1.2957016802551341E-3</v>
      </c>
      <c r="AV45" s="5">
        <f t="shared" si="19"/>
        <v>5.4580139683902814E-3</v>
      </c>
      <c r="AW45" s="5">
        <f t="shared" si="19"/>
        <v>4.650090385146316E-2</v>
      </c>
      <c r="AY45" s="7">
        <f t="shared" si="22"/>
        <v>6.7559630770639982</v>
      </c>
      <c r="AZ45" s="7">
        <f t="shared" si="22"/>
        <v>0.1</v>
      </c>
      <c r="BA45" s="7">
        <f t="shared" si="22"/>
        <v>0.1</v>
      </c>
      <c r="BB45" s="7">
        <f t="shared" si="22"/>
        <v>3.1274287778515988</v>
      </c>
      <c r="BC45" s="7">
        <f t="shared" si="22"/>
        <v>0.1</v>
      </c>
      <c r="BD45" s="7">
        <f t="shared" si="22"/>
        <v>5.3994885445199419</v>
      </c>
      <c r="BE45" s="7">
        <f t="shared" si="22"/>
        <v>4.8209432654818238</v>
      </c>
      <c r="BF45" s="7">
        <f t="shared" si="22"/>
        <v>0.1</v>
      </c>
      <c r="BG45" s="7">
        <f t="shared" si="22"/>
        <v>3.9374677396433775</v>
      </c>
      <c r="BH45" s="7">
        <f t="shared" si="22"/>
        <v>5.3894336691245019</v>
      </c>
      <c r="BI45" s="7">
        <f t="shared" si="22"/>
        <v>0.1</v>
      </c>
      <c r="BJ45" s="7">
        <f t="shared" si="22"/>
        <v>0.1</v>
      </c>
      <c r="BK45" s="7">
        <f t="shared" si="22"/>
        <v>4.455058145267178</v>
      </c>
      <c r="BL45" s="7">
        <f t="shared" si="22"/>
        <v>4.7600453279658108</v>
      </c>
      <c r="BM45" s="7">
        <f t="shared" si="22"/>
        <v>5.1504279092018646</v>
      </c>
      <c r="BN45" s="7">
        <f t="shared" si="22"/>
        <v>3.8684680990209865</v>
      </c>
      <c r="BO45" s="7">
        <f t="shared" ref="BO45:BP61" si="25">IF(AC45=0,0.1,LOG10(AC45))</f>
        <v>4.4929977198649071</v>
      </c>
      <c r="BP45" s="7">
        <f t="shared" si="25"/>
        <v>5.4234244715429405</v>
      </c>
    </row>
    <row r="46" spans="1:68" x14ac:dyDescent="0.25">
      <c r="A46" s="18"/>
      <c r="B46" s="57">
        <v>212</v>
      </c>
      <c r="C46" s="19" t="s">
        <v>299</v>
      </c>
      <c r="D46" s="19" t="s">
        <v>54</v>
      </c>
      <c r="E46" s="19">
        <v>23</v>
      </c>
      <c r="F46" s="19" t="s">
        <v>90</v>
      </c>
      <c r="G46" s="19" t="s">
        <v>54</v>
      </c>
      <c r="H46" s="19">
        <v>4</v>
      </c>
      <c r="I46" s="19">
        <v>0</v>
      </c>
      <c r="J46" s="19">
        <v>0</v>
      </c>
      <c r="K46" s="19">
        <v>0</v>
      </c>
      <c r="L46" s="23"/>
      <c r="M46" s="58">
        <v>8876457</v>
      </c>
      <c r="N46" s="58">
        <v>0</v>
      </c>
      <c r="O46" s="58">
        <v>0</v>
      </c>
      <c r="P46" s="58">
        <v>995</v>
      </c>
      <c r="Q46" s="58">
        <v>36840</v>
      </c>
      <c r="R46" s="58">
        <v>32503</v>
      </c>
      <c r="S46" s="58">
        <v>12141</v>
      </c>
      <c r="T46" s="58">
        <v>0</v>
      </c>
      <c r="U46" s="58">
        <v>0</v>
      </c>
      <c r="V46" s="58">
        <v>0</v>
      </c>
      <c r="W46" s="58">
        <v>5397</v>
      </c>
      <c r="X46" s="58">
        <v>58384</v>
      </c>
      <c r="Y46" s="58">
        <v>789315</v>
      </c>
      <c r="Z46" s="58">
        <v>233863</v>
      </c>
      <c r="AA46" s="58">
        <v>0</v>
      </c>
      <c r="AB46" s="58">
        <v>36420</v>
      </c>
      <c r="AC46" s="58">
        <v>119272</v>
      </c>
      <c r="AD46" s="58">
        <v>2690458</v>
      </c>
      <c r="AE46" s="29"/>
      <c r="AF46" s="5">
        <f t="shared" si="24"/>
        <v>1</v>
      </c>
      <c r="AG46" s="5">
        <f t="shared" si="24"/>
        <v>0</v>
      </c>
      <c r="AH46" s="5">
        <f t="shared" si="24"/>
        <v>0</v>
      </c>
      <c r="AI46" s="5">
        <f t="shared" si="24"/>
        <v>1.1209427364994839E-4</v>
      </c>
      <c r="AJ46" s="5">
        <f t="shared" si="24"/>
        <v>4.1503045640845218E-3</v>
      </c>
      <c r="AK46" s="5">
        <f t="shared" si="24"/>
        <v>3.6617087200444954E-3</v>
      </c>
      <c r="AL46" s="5">
        <f t="shared" si="24"/>
        <v>1.3677754536522849E-3</v>
      </c>
      <c r="AM46" s="5">
        <f t="shared" si="24"/>
        <v>0</v>
      </c>
      <c r="AN46" s="5">
        <f t="shared" si="24"/>
        <v>0</v>
      </c>
      <c r="AO46" s="5">
        <f t="shared" si="24"/>
        <v>0</v>
      </c>
      <c r="AP46" s="5">
        <f t="shared" si="24"/>
        <v>6.0801285918469497E-4</v>
      </c>
      <c r="AQ46" s="5">
        <f t="shared" si="24"/>
        <v>6.5773990681191833E-3</v>
      </c>
      <c r="AR46" s="5">
        <f t="shared" si="24"/>
        <v>8.8922303121617099E-2</v>
      </c>
      <c r="AS46" s="5">
        <f t="shared" si="24"/>
        <v>2.6346435295073248E-2</v>
      </c>
      <c r="AT46" s="5">
        <f t="shared" si="24"/>
        <v>0</v>
      </c>
      <c r="AU46" s="5">
        <f t="shared" si="23"/>
        <v>4.1029883882724829E-3</v>
      </c>
      <c r="AV46" s="5">
        <f t="shared" si="19"/>
        <v>1.3436892670127282E-2</v>
      </c>
      <c r="AW46" s="5">
        <f t="shared" si="19"/>
        <v>0.30310043748310839</v>
      </c>
      <c r="AY46" s="7">
        <f t="shared" ref="AY46:BN61" si="26">IF(M46=0,0.1,LOG10(M46))</f>
        <v>6.9482396535722524</v>
      </c>
      <c r="AZ46" s="7">
        <f t="shared" si="26"/>
        <v>0.1</v>
      </c>
      <c r="BA46" s="7">
        <f t="shared" si="26"/>
        <v>0.1</v>
      </c>
      <c r="BB46" s="7">
        <f t="shared" si="26"/>
        <v>2.9978230807457256</v>
      </c>
      <c r="BC46" s="7">
        <f t="shared" si="26"/>
        <v>4.5663196215248112</v>
      </c>
      <c r="BD46" s="7">
        <f t="shared" si="26"/>
        <v>4.5119234478501458</v>
      </c>
      <c r="BE46" s="7">
        <f t="shared" si="26"/>
        <v>4.0842544591112295</v>
      </c>
      <c r="BF46" s="7">
        <f t="shared" si="26"/>
        <v>0.1</v>
      </c>
      <c r="BG46" s="7">
        <f t="shared" si="26"/>
        <v>0.1</v>
      </c>
      <c r="BH46" s="7">
        <f t="shared" si="26"/>
        <v>0.1</v>
      </c>
      <c r="BI46" s="7">
        <f t="shared" si="26"/>
        <v>3.7321524180652137</v>
      </c>
      <c r="BJ46" s="7">
        <f t="shared" si="26"/>
        <v>4.7662938460205728</v>
      </c>
      <c r="BK46" s="7">
        <f t="shared" si="26"/>
        <v>5.8972503561378486</v>
      </c>
      <c r="BL46" s="7">
        <f t="shared" si="26"/>
        <v>5.3689615165209457</v>
      </c>
      <c r="BM46" s="7">
        <f t="shared" si="26"/>
        <v>0.1</v>
      </c>
      <c r="BN46" s="7">
        <f t="shared" si="26"/>
        <v>4.5613399414589013</v>
      </c>
      <c r="BO46" s="7">
        <f t="shared" si="25"/>
        <v>5.0765385017362581</v>
      </c>
      <c r="BP46" s="7">
        <f t="shared" si="25"/>
        <v>6.4298262167836979</v>
      </c>
    </row>
    <row r="47" spans="1:68" x14ac:dyDescent="0.25">
      <c r="A47" s="18"/>
      <c r="B47" s="57">
        <v>216</v>
      </c>
      <c r="C47" s="19" t="s">
        <v>300</v>
      </c>
      <c r="D47" s="19" t="s">
        <v>54</v>
      </c>
      <c r="E47" s="19">
        <v>23</v>
      </c>
      <c r="F47" s="19" t="s">
        <v>77</v>
      </c>
      <c r="G47" s="19" t="s">
        <v>38</v>
      </c>
      <c r="H47" s="19">
        <v>3</v>
      </c>
      <c r="I47" s="19">
        <v>0</v>
      </c>
      <c r="J47" s="19">
        <v>0</v>
      </c>
      <c r="K47" s="19">
        <v>0</v>
      </c>
      <c r="L47" s="23"/>
      <c r="M47" s="58">
        <v>1924208</v>
      </c>
      <c r="N47" s="58">
        <v>0</v>
      </c>
      <c r="O47" s="58">
        <v>7901</v>
      </c>
      <c r="P47" s="58">
        <v>515</v>
      </c>
      <c r="Q47" s="58">
        <v>52153</v>
      </c>
      <c r="R47" s="58">
        <v>21695</v>
      </c>
      <c r="S47" s="58">
        <v>45703</v>
      </c>
      <c r="T47" s="58">
        <v>0</v>
      </c>
      <c r="U47" s="58">
        <v>0</v>
      </c>
      <c r="V47" s="58">
        <v>0</v>
      </c>
      <c r="W47" s="58">
        <v>1923</v>
      </c>
      <c r="X47" s="58">
        <v>2210</v>
      </c>
      <c r="Y47" s="58">
        <v>8075</v>
      </c>
      <c r="Z47" s="58">
        <v>2319</v>
      </c>
      <c r="AA47" s="58">
        <v>9918</v>
      </c>
      <c r="AB47" s="58">
        <v>3092</v>
      </c>
      <c r="AC47" s="58">
        <v>7708</v>
      </c>
      <c r="AD47" s="58">
        <v>156304</v>
      </c>
      <c r="AE47" s="29"/>
      <c r="AF47" s="5">
        <f t="shared" si="24"/>
        <v>1</v>
      </c>
      <c r="AG47" s="5">
        <f t="shared" si="24"/>
        <v>0</v>
      </c>
      <c r="AH47" s="5">
        <f t="shared" si="24"/>
        <v>4.1061049533106606E-3</v>
      </c>
      <c r="AI47" s="5">
        <f t="shared" si="24"/>
        <v>2.6764258333818381E-4</v>
      </c>
      <c r="AJ47" s="5">
        <f t="shared" si="24"/>
        <v>2.7103618735604466E-2</v>
      </c>
      <c r="AK47" s="5">
        <f t="shared" si="24"/>
        <v>1.1274768632081355E-2</v>
      </c>
      <c r="AL47" s="5">
        <f t="shared" si="24"/>
        <v>2.3751590264669931E-2</v>
      </c>
      <c r="AM47" s="5">
        <f t="shared" si="24"/>
        <v>0</v>
      </c>
      <c r="AN47" s="5">
        <f t="shared" si="24"/>
        <v>0</v>
      </c>
      <c r="AO47" s="5">
        <f t="shared" si="24"/>
        <v>0</v>
      </c>
      <c r="AP47" s="5">
        <f t="shared" si="24"/>
        <v>9.993722092414125E-4</v>
      </c>
      <c r="AQ47" s="5">
        <f t="shared" si="24"/>
        <v>1.1485244838395849E-3</v>
      </c>
      <c r="AR47" s="5">
        <f t="shared" si="24"/>
        <v>4.1965317678754064E-3</v>
      </c>
      <c r="AS47" s="5">
        <f t="shared" si="24"/>
        <v>1.2051711665266958E-3</v>
      </c>
      <c r="AT47" s="5">
        <f t="shared" si="24"/>
        <v>5.1543284301904992E-3</v>
      </c>
      <c r="AU47" s="5">
        <f t="shared" si="23"/>
        <v>1.6068948887022609E-3</v>
      </c>
      <c r="AV47" s="5">
        <f t="shared" si="19"/>
        <v>4.0058039463509139E-3</v>
      </c>
      <c r="AW47" s="5">
        <f t="shared" si="19"/>
        <v>8.1230303584643657E-2</v>
      </c>
      <c r="AY47" s="7">
        <f t="shared" si="26"/>
        <v>6.2842520159188986</v>
      </c>
      <c r="AZ47" s="7">
        <f t="shared" si="26"/>
        <v>0.1</v>
      </c>
      <c r="BA47" s="7">
        <f t="shared" si="26"/>
        <v>3.8976820617964201</v>
      </c>
      <c r="BB47" s="7">
        <f t="shared" si="26"/>
        <v>2.7118072290411912</v>
      </c>
      <c r="BC47" s="7">
        <f t="shared" si="26"/>
        <v>4.7172792954274021</v>
      </c>
      <c r="BD47" s="7">
        <f t="shared" si="26"/>
        <v>4.3363596544652303</v>
      </c>
      <c r="BE47" s="7">
        <f t="shared" si="26"/>
        <v>4.6599447086187205</v>
      </c>
      <c r="BF47" s="7">
        <f t="shared" si="26"/>
        <v>0.1</v>
      </c>
      <c r="BG47" s="7">
        <f t="shared" si="26"/>
        <v>0.1</v>
      </c>
      <c r="BH47" s="7">
        <f t="shared" si="26"/>
        <v>0.1</v>
      </c>
      <c r="BI47" s="7">
        <f t="shared" si="26"/>
        <v>3.2839792842384798</v>
      </c>
      <c r="BJ47" s="7">
        <f t="shared" si="26"/>
        <v>3.3443922736851106</v>
      </c>
      <c r="BK47" s="7">
        <f t="shared" si="26"/>
        <v>3.9071425310031405</v>
      </c>
      <c r="BL47" s="7">
        <f t="shared" si="26"/>
        <v>3.3653007486379876</v>
      </c>
      <c r="BM47" s="7">
        <f t="shared" si="26"/>
        <v>3.996424103955091</v>
      </c>
      <c r="BN47" s="7">
        <f t="shared" si="26"/>
        <v>3.4902394852462875</v>
      </c>
      <c r="BO47" s="7">
        <f t="shared" si="25"/>
        <v>3.8869417059834155</v>
      </c>
      <c r="BP47" s="7">
        <f t="shared" si="25"/>
        <v>5.1939700922591054</v>
      </c>
    </row>
    <row r="48" spans="1:68" x14ac:dyDescent="0.25">
      <c r="A48" s="18"/>
      <c r="B48" s="57">
        <v>218</v>
      </c>
      <c r="C48" s="19" t="s">
        <v>301</v>
      </c>
      <c r="D48" s="19" t="s">
        <v>54</v>
      </c>
      <c r="E48" s="19">
        <v>24</v>
      </c>
      <c r="F48" s="19" t="s">
        <v>77</v>
      </c>
      <c r="G48" s="19" t="s">
        <v>38</v>
      </c>
      <c r="H48" s="19">
        <v>3</v>
      </c>
      <c r="I48" s="19">
        <v>0</v>
      </c>
      <c r="J48" s="19">
        <v>0</v>
      </c>
      <c r="K48" s="19">
        <v>1</v>
      </c>
      <c r="L48" s="23"/>
      <c r="M48" s="58">
        <v>3086413</v>
      </c>
      <c r="N48" s="58">
        <v>0</v>
      </c>
      <c r="O48" s="58">
        <v>0</v>
      </c>
      <c r="P48" s="58">
        <v>0</v>
      </c>
      <c r="Q48" s="58">
        <v>0</v>
      </c>
      <c r="R48" s="58">
        <v>57904</v>
      </c>
      <c r="S48" s="58">
        <v>44225</v>
      </c>
      <c r="T48" s="58">
        <v>0</v>
      </c>
      <c r="U48" s="58">
        <v>0</v>
      </c>
      <c r="V48" s="58">
        <v>0</v>
      </c>
      <c r="W48" s="58">
        <v>605</v>
      </c>
      <c r="X48" s="58">
        <v>0</v>
      </c>
      <c r="Y48" s="58">
        <v>563141</v>
      </c>
      <c r="Z48" s="58">
        <v>56757</v>
      </c>
      <c r="AA48" s="58">
        <v>170725</v>
      </c>
      <c r="AB48" s="58">
        <v>15992</v>
      </c>
      <c r="AC48" s="58">
        <v>16141</v>
      </c>
      <c r="AD48" s="58">
        <v>553473</v>
      </c>
      <c r="AE48" s="29"/>
      <c r="AF48" s="5">
        <f t="shared" si="24"/>
        <v>1</v>
      </c>
      <c r="AG48" s="5">
        <f t="shared" si="24"/>
        <v>0</v>
      </c>
      <c r="AH48" s="5">
        <f t="shared" si="24"/>
        <v>0</v>
      </c>
      <c r="AI48" s="5">
        <f t="shared" si="24"/>
        <v>0</v>
      </c>
      <c r="AJ48" s="5">
        <f t="shared" si="24"/>
        <v>0</v>
      </c>
      <c r="AK48" s="5">
        <f t="shared" si="24"/>
        <v>1.8760937048930264E-2</v>
      </c>
      <c r="AL48" s="5">
        <f t="shared" si="24"/>
        <v>1.4328931351701798E-2</v>
      </c>
      <c r="AM48" s="5">
        <f t="shared" si="24"/>
        <v>0</v>
      </c>
      <c r="AN48" s="5">
        <f t="shared" si="24"/>
        <v>0</v>
      </c>
      <c r="AO48" s="5">
        <f t="shared" si="24"/>
        <v>0</v>
      </c>
      <c r="AP48" s="5">
        <f t="shared" si="24"/>
        <v>1.9602042889269841E-4</v>
      </c>
      <c r="AQ48" s="5">
        <f t="shared" si="24"/>
        <v>0</v>
      </c>
      <c r="AR48" s="5">
        <f t="shared" si="24"/>
        <v>0.18245808321828608</v>
      </c>
      <c r="AS48" s="5">
        <f t="shared" si="24"/>
        <v>1.838930823580642E-2</v>
      </c>
      <c r="AT48" s="5">
        <f t="shared" si="24"/>
        <v>5.5315021029266012E-2</v>
      </c>
      <c r="AU48" s="5">
        <f t="shared" si="23"/>
        <v>5.1814193369455093E-3</v>
      </c>
      <c r="AV48" s="5">
        <f t="shared" si="19"/>
        <v>5.2296954425736283E-3</v>
      </c>
      <c r="AW48" s="5">
        <f t="shared" si="19"/>
        <v>0.17932564436450987</v>
      </c>
      <c r="AY48" s="7">
        <f t="shared" si="26"/>
        <v>6.4894540395560218</v>
      </c>
      <c r="AZ48" s="7">
        <f t="shared" si="26"/>
        <v>0.1</v>
      </c>
      <c r="BA48" s="7">
        <f t="shared" si="26"/>
        <v>0.1</v>
      </c>
      <c r="BB48" s="7">
        <f t="shared" si="26"/>
        <v>0.1</v>
      </c>
      <c r="BC48" s="7">
        <f t="shared" si="26"/>
        <v>0.1</v>
      </c>
      <c r="BD48" s="7">
        <f t="shared" si="26"/>
        <v>4.7627085657641244</v>
      </c>
      <c r="BE48" s="7">
        <f t="shared" si="26"/>
        <v>4.6456678415817612</v>
      </c>
      <c r="BF48" s="7">
        <f t="shared" si="26"/>
        <v>0.1</v>
      </c>
      <c r="BG48" s="7">
        <f t="shared" si="26"/>
        <v>0.1</v>
      </c>
      <c r="BH48" s="7">
        <f t="shared" si="26"/>
        <v>0.1</v>
      </c>
      <c r="BI48" s="7">
        <f t="shared" si="26"/>
        <v>2.781755374652469</v>
      </c>
      <c r="BJ48" s="7">
        <f t="shared" si="26"/>
        <v>0.1</v>
      </c>
      <c r="BK48" s="7">
        <f t="shared" si="26"/>
        <v>5.7506171477024868</v>
      </c>
      <c r="BL48" s="7">
        <f t="shared" si="26"/>
        <v>4.7540194319250011</v>
      </c>
      <c r="BM48" s="7">
        <f t="shared" si="26"/>
        <v>5.2322971213904426</v>
      </c>
      <c r="BN48" s="7">
        <f t="shared" si="26"/>
        <v>4.2039027811100604</v>
      </c>
      <c r="BO48" s="7">
        <f t="shared" si="25"/>
        <v>4.2079304375129709</v>
      </c>
      <c r="BP48" s="7">
        <f t="shared" si="25"/>
        <v>5.7430964396013371</v>
      </c>
    </row>
    <row r="49" spans="1:68" x14ac:dyDescent="0.25">
      <c r="A49" s="18"/>
      <c r="B49" s="57">
        <v>219</v>
      </c>
      <c r="C49" s="19" t="s">
        <v>302</v>
      </c>
      <c r="D49" s="19" t="s">
        <v>54</v>
      </c>
      <c r="E49" s="19">
        <v>23</v>
      </c>
      <c r="F49" s="19" t="s">
        <v>77</v>
      </c>
      <c r="G49" s="19" t="s">
        <v>38</v>
      </c>
      <c r="H49" s="19">
        <v>2</v>
      </c>
      <c r="I49" s="19">
        <v>0</v>
      </c>
      <c r="J49" s="19">
        <v>0</v>
      </c>
      <c r="K49" s="19">
        <v>0</v>
      </c>
      <c r="L49" s="23"/>
      <c r="M49" s="58">
        <v>5448026</v>
      </c>
      <c r="N49" s="58">
        <v>8795</v>
      </c>
      <c r="O49" s="58">
        <v>0</v>
      </c>
      <c r="P49" s="58">
        <v>846</v>
      </c>
      <c r="Q49" s="58">
        <v>3474</v>
      </c>
      <c r="R49" s="58">
        <v>25524</v>
      </c>
      <c r="S49" s="58">
        <v>34805</v>
      </c>
      <c r="T49" s="58">
        <v>0</v>
      </c>
      <c r="U49" s="58">
        <v>0</v>
      </c>
      <c r="V49" s="58">
        <v>0</v>
      </c>
      <c r="W49" s="58">
        <v>5217</v>
      </c>
      <c r="X49" s="58">
        <v>126658</v>
      </c>
      <c r="Y49" s="58">
        <v>48636</v>
      </c>
      <c r="Z49" s="58">
        <v>88674</v>
      </c>
      <c r="AA49" s="58">
        <v>0</v>
      </c>
      <c r="AB49" s="58">
        <v>17238</v>
      </c>
      <c r="AC49" s="58">
        <v>8175</v>
      </c>
      <c r="AD49" s="58">
        <v>1095080</v>
      </c>
      <c r="AE49" s="29"/>
      <c r="AF49" s="5">
        <f t="shared" si="24"/>
        <v>1</v>
      </c>
      <c r="AG49" s="5">
        <f t="shared" si="24"/>
        <v>1.6143461870409576E-3</v>
      </c>
      <c r="AH49" s="5">
        <f t="shared" si="24"/>
        <v>0</v>
      </c>
      <c r="AI49" s="5">
        <f t="shared" si="24"/>
        <v>1.552856025283286E-4</v>
      </c>
      <c r="AJ49" s="5">
        <f t="shared" si="24"/>
        <v>6.3766215506313659E-4</v>
      </c>
      <c r="AK49" s="5">
        <f t="shared" si="24"/>
        <v>4.6849996677695736E-3</v>
      </c>
      <c r="AL49" s="5">
        <f t="shared" si="24"/>
        <v>6.3885524775395709E-3</v>
      </c>
      <c r="AM49" s="5">
        <f t="shared" si="24"/>
        <v>0</v>
      </c>
      <c r="AN49" s="5">
        <f t="shared" si="24"/>
        <v>0</v>
      </c>
      <c r="AO49" s="5">
        <f t="shared" si="24"/>
        <v>0</v>
      </c>
      <c r="AP49" s="5">
        <f t="shared" si="24"/>
        <v>9.5759454892469311E-4</v>
      </c>
      <c r="AQ49" s="5">
        <f t="shared" si="24"/>
        <v>2.3248420620606437E-2</v>
      </c>
      <c r="AR49" s="5">
        <f t="shared" si="24"/>
        <v>8.9272701708839122E-3</v>
      </c>
      <c r="AS49" s="5">
        <f t="shared" si="24"/>
        <v>1.6276354040894812E-2</v>
      </c>
      <c r="AT49" s="5">
        <f t="shared" si="24"/>
        <v>0</v>
      </c>
      <c r="AU49" s="5">
        <f t="shared" si="23"/>
        <v>3.1640818160559438E-3</v>
      </c>
      <c r="AV49" s="5">
        <f t="shared" si="19"/>
        <v>1.5005434996088491E-3</v>
      </c>
      <c r="AW49" s="5">
        <f t="shared" si="19"/>
        <v>0.20100491444056984</v>
      </c>
      <c r="AY49" s="7">
        <f t="shared" si="26"/>
        <v>6.7362391715239625</v>
      </c>
      <c r="AZ49" s="7">
        <f t="shared" si="26"/>
        <v>3.9442358437934799</v>
      </c>
      <c r="BA49" s="7">
        <f t="shared" si="26"/>
        <v>0.1</v>
      </c>
      <c r="BB49" s="7">
        <f t="shared" si="26"/>
        <v>2.9273703630390235</v>
      </c>
      <c r="BC49" s="7">
        <f t="shared" si="26"/>
        <v>3.5408298141110799</v>
      </c>
      <c r="BD49" s="7">
        <f t="shared" si="26"/>
        <v>4.4069487359503539</v>
      </c>
      <c r="BE49" s="7">
        <f t="shared" si="26"/>
        <v>4.5416416380968077</v>
      </c>
      <c r="BF49" s="7">
        <f t="shared" si="26"/>
        <v>0.1</v>
      </c>
      <c r="BG49" s="7">
        <f t="shared" si="26"/>
        <v>0.1</v>
      </c>
      <c r="BH49" s="7">
        <f t="shared" si="26"/>
        <v>0.1</v>
      </c>
      <c r="BI49" s="7">
        <f t="shared" si="26"/>
        <v>3.7174208367223751</v>
      </c>
      <c r="BJ49" s="7">
        <f t="shared" si="26"/>
        <v>5.1026326259949357</v>
      </c>
      <c r="BK49" s="7">
        <f t="shared" si="26"/>
        <v>4.6869578497893176</v>
      </c>
      <c r="BL49" s="7">
        <f t="shared" si="26"/>
        <v>4.9477962995185987</v>
      </c>
      <c r="BM49" s="7">
        <f t="shared" si="26"/>
        <v>0.1</v>
      </c>
      <c r="BN49" s="7">
        <f t="shared" si="26"/>
        <v>4.236486876375591</v>
      </c>
      <c r="BO49" s="7">
        <f t="shared" si="25"/>
        <v>3.9124877613323239</v>
      </c>
      <c r="BP49" s="7">
        <f t="shared" si="25"/>
        <v>6.03944584729435</v>
      </c>
    </row>
    <row r="50" spans="1:68" x14ac:dyDescent="0.25">
      <c r="A50" s="18"/>
      <c r="B50" s="57">
        <v>230</v>
      </c>
      <c r="C50" s="19" t="s">
        <v>303</v>
      </c>
      <c r="D50" s="19" t="s">
        <v>54</v>
      </c>
      <c r="E50" s="19">
        <v>23</v>
      </c>
      <c r="F50" s="19" t="s">
        <v>77</v>
      </c>
      <c r="G50" s="19" t="s">
        <v>38</v>
      </c>
      <c r="H50" s="19">
        <v>2</v>
      </c>
      <c r="I50" s="19">
        <v>0</v>
      </c>
      <c r="J50" s="19">
        <v>0</v>
      </c>
      <c r="K50" s="19">
        <v>0</v>
      </c>
      <c r="L50" s="23"/>
      <c r="M50" s="58">
        <v>4300070</v>
      </c>
      <c r="N50" s="58">
        <v>7555</v>
      </c>
      <c r="O50" s="58">
        <v>0</v>
      </c>
      <c r="P50" s="58">
        <v>790</v>
      </c>
      <c r="Q50" s="58">
        <v>14062</v>
      </c>
      <c r="R50" s="58">
        <v>25872</v>
      </c>
      <c r="S50" s="58">
        <v>20032</v>
      </c>
      <c r="T50" s="58">
        <v>0</v>
      </c>
      <c r="U50" s="58">
        <v>0</v>
      </c>
      <c r="V50" s="58">
        <v>0</v>
      </c>
      <c r="W50" s="58">
        <v>0</v>
      </c>
      <c r="X50" s="58">
        <v>20919</v>
      </c>
      <c r="Y50" s="58">
        <v>711728</v>
      </c>
      <c r="Z50" s="58">
        <v>76420</v>
      </c>
      <c r="AA50" s="58">
        <v>56840</v>
      </c>
      <c r="AB50" s="58">
        <v>2751</v>
      </c>
      <c r="AC50" s="58">
        <v>0</v>
      </c>
      <c r="AD50" s="58">
        <v>1252820</v>
      </c>
      <c r="AE50" s="29"/>
      <c r="AF50" s="5">
        <f t="shared" si="24"/>
        <v>1</v>
      </c>
      <c r="AG50" s="5">
        <f t="shared" si="24"/>
        <v>1.7569481427046536E-3</v>
      </c>
      <c r="AH50" s="5">
        <f t="shared" si="24"/>
        <v>0</v>
      </c>
      <c r="AI50" s="5">
        <f t="shared" si="24"/>
        <v>1.837179394754039E-4</v>
      </c>
      <c r="AJ50" s="5">
        <f t="shared" si="24"/>
        <v>3.2701793226621893E-3</v>
      </c>
      <c r="AK50" s="5">
        <f t="shared" si="24"/>
        <v>6.016646240642594E-3</v>
      </c>
      <c r="AL50" s="5">
        <f t="shared" si="24"/>
        <v>4.6585288146472033E-3</v>
      </c>
      <c r="AM50" s="5">
        <f t="shared" si="24"/>
        <v>0</v>
      </c>
      <c r="AN50" s="5">
        <f t="shared" si="24"/>
        <v>0</v>
      </c>
      <c r="AO50" s="5">
        <f t="shared" si="24"/>
        <v>0</v>
      </c>
      <c r="AP50" s="5">
        <f t="shared" si="24"/>
        <v>0</v>
      </c>
      <c r="AQ50" s="5">
        <f t="shared" si="24"/>
        <v>4.8648045264379413E-3</v>
      </c>
      <c r="AR50" s="5">
        <f t="shared" si="24"/>
        <v>0.1655154450974054</v>
      </c>
      <c r="AS50" s="5">
        <f t="shared" si="24"/>
        <v>1.7771803714823248E-2</v>
      </c>
      <c r="AT50" s="5">
        <f t="shared" si="24"/>
        <v>1.3218389468078427E-2</v>
      </c>
      <c r="AU50" s="5">
        <f t="shared" si="23"/>
        <v>6.3975702721118493E-4</v>
      </c>
      <c r="AV50" s="5">
        <f t="shared" si="19"/>
        <v>0</v>
      </c>
      <c r="AW50" s="5">
        <f t="shared" si="19"/>
        <v>0.29134874548553863</v>
      </c>
      <c r="AY50" s="7">
        <f t="shared" si="26"/>
        <v>6.6334755254322122</v>
      </c>
      <c r="AZ50" s="7">
        <f t="shared" si="26"/>
        <v>3.8782344686750441</v>
      </c>
      <c r="BA50" s="7">
        <f t="shared" si="26"/>
        <v>0.1</v>
      </c>
      <c r="BB50" s="7">
        <f t="shared" si="26"/>
        <v>2.8976270912904414</v>
      </c>
      <c r="BC50" s="7">
        <f t="shared" si="26"/>
        <v>4.1480470935993354</v>
      </c>
      <c r="BD50" s="7">
        <f t="shared" si="26"/>
        <v>4.4128300025623259</v>
      </c>
      <c r="BE50" s="7">
        <f t="shared" si="26"/>
        <v>4.3017243115303359</v>
      </c>
      <c r="BF50" s="7">
        <f t="shared" si="26"/>
        <v>0.1</v>
      </c>
      <c r="BG50" s="7">
        <f t="shared" si="26"/>
        <v>0.1</v>
      </c>
      <c r="BH50" s="7">
        <f t="shared" si="26"/>
        <v>0.1</v>
      </c>
      <c r="BI50" s="7">
        <f t="shared" si="26"/>
        <v>0.1</v>
      </c>
      <c r="BJ50" s="7">
        <f t="shared" si="26"/>
        <v>4.3205409199245803</v>
      </c>
      <c r="BK50" s="7">
        <f t="shared" si="26"/>
        <v>5.8523140516865473</v>
      </c>
      <c r="BL50" s="7">
        <f t="shared" si="26"/>
        <v>4.8832070333523898</v>
      </c>
      <c r="BM50" s="7">
        <f t="shared" si="26"/>
        <v>4.754654069255432</v>
      </c>
      <c r="BN50" s="7">
        <f t="shared" si="26"/>
        <v>3.4394905903896835</v>
      </c>
      <c r="BO50" s="7">
        <f t="shared" si="25"/>
        <v>0.1</v>
      </c>
      <c r="BP50" s="7">
        <f t="shared" si="25"/>
        <v>6.0978886778399115</v>
      </c>
    </row>
    <row r="51" spans="1:68" x14ac:dyDescent="0.25">
      <c r="A51" s="18"/>
      <c r="B51" s="57">
        <v>232</v>
      </c>
      <c r="C51" s="19" t="s">
        <v>304</v>
      </c>
      <c r="D51" s="19" t="s">
        <v>54</v>
      </c>
      <c r="E51" s="19">
        <v>23</v>
      </c>
      <c r="F51" s="19" t="s">
        <v>77</v>
      </c>
      <c r="G51" s="19" t="s">
        <v>38</v>
      </c>
      <c r="H51" s="19">
        <v>3</v>
      </c>
      <c r="I51" s="19">
        <v>0</v>
      </c>
      <c r="J51" s="19">
        <v>0</v>
      </c>
      <c r="K51" s="19">
        <v>0</v>
      </c>
      <c r="L51" s="23"/>
      <c r="M51" s="58">
        <v>6306075</v>
      </c>
      <c r="N51" s="58">
        <v>3751</v>
      </c>
      <c r="O51" s="58">
        <v>1086</v>
      </c>
      <c r="P51" s="58">
        <v>53738</v>
      </c>
      <c r="Q51" s="58">
        <v>0</v>
      </c>
      <c r="R51" s="58">
        <v>651681</v>
      </c>
      <c r="S51" s="58">
        <v>184370</v>
      </c>
      <c r="T51" s="58">
        <v>0</v>
      </c>
      <c r="U51" s="58">
        <v>18491</v>
      </c>
      <c r="V51" s="58">
        <v>0</v>
      </c>
      <c r="W51" s="58">
        <v>0</v>
      </c>
      <c r="X51" s="58">
        <v>2071</v>
      </c>
      <c r="Y51" s="58">
        <v>26616</v>
      </c>
      <c r="Z51" s="58">
        <v>2115</v>
      </c>
      <c r="AA51" s="58">
        <v>42316</v>
      </c>
      <c r="AB51" s="58">
        <v>0</v>
      </c>
      <c r="AC51" s="58">
        <v>491875</v>
      </c>
      <c r="AD51" s="58">
        <v>128582</v>
      </c>
      <c r="AE51" s="29"/>
      <c r="AF51" s="5">
        <f t="shared" si="24"/>
        <v>1</v>
      </c>
      <c r="AG51" s="5">
        <f t="shared" si="24"/>
        <v>5.9482324583833848E-4</v>
      </c>
      <c r="AH51" s="5">
        <f t="shared" si="24"/>
        <v>1.722148880246429E-4</v>
      </c>
      <c r="AI51" s="5">
        <f t="shared" si="24"/>
        <v>8.5216239895656177E-3</v>
      </c>
      <c r="AJ51" s="5">
        <f t="shared" si="24"/>
        <v>0</v>
      </c>
      <c r="AK51" s="5">
        <f t="shared" si="24"/>
        <v>0.10334177757162737</v>
      </c>
      <c r="AL51" s="5">
        <f t="shared" si="24"/>
        <v>2.9236886652949736E-2</v>
      </c>
      <c r="AM51" s="5">
        <f t="shared" si="24"/>
        <v>0</v>
      </c>
      <c r="AN51" s="5">
        <f t="shared" si="24"/>
        <v>2.9322518365227182E-3</v>
      </c>
      <c r="AO51" s="5">
        <f t="shared" si="24"/>
        <v>0</v>
      </c>
      <c r="AP51" s="5">
        <f t="shared" si="24"/>
        <v>0</v>
      </c>
      <c r="AQ51" s="5">
        <f t="shared" si="24"/>
        <v>3.284134743085041E-4</v>
      </c>
      <c r="AR51" s="5">
        <f t="shared" si="24"/>
        <v>4.2206919518083755E-3</v>
      </c>
      <c r="AS51" s="5">
        <f t="shared" si="24"/>
        <v>3.3539087308666641E-4</v>
      </c>
      <c r="AT51" s="5">
        <f t="shared" si="24"/>
        <v>6.7103546976526604E-3</v>
      </c>
      <c r="AU51" s="5">
        <f t="shared" si="23"/>
        <v>0</v>
      </c>
      <c r="AV51" s="5">
        <f t="shared" si="19"/>
        <v>7.8000182363831702E-2</v>
      </c>
      <c r="AW51" s="5">
        <f t="shared" si="19"/>
        <v>2.0390179311219735E-2</v>
      </c>
      <c r="AY51" s="7">
        <f t="shared" si="26"/>
        <v>6.7997591316342847</v>
      </c>
      <c r="AZ51" s="7">
        <f t="shared" si="26"/>
        <v>3.5741470641507229</v>
      </c>
      <c r="BA51" s="7">
        <f t="shared" si="26"/>
        <v>3.035829825252828</v>
      </c>
      <c r="BB51" s="7">
        <f t="shared" si="26"/>
        <v>4.7302814989946746</v>
      </c>
      <c r="BC51" s="7">
        <f t="shared" si="26"/>
        <v>0.1</v>
      </c>
      <c r="BD51" s="7">
        <f t="shared" si="26"/>
        <v>5.8140350591643211</v>
      </c>
      <c r="BE51" s="7">
        <f t="shared" si="26"/>
        <v>5.2656902556850653</v>
      </c>
      <c r="BF51" s="7">
        <f t="shared" si="26"/>
        <v>0.1</v>
      </c>
      <c r="BG51" s="7">
        <f t="shared" si="26"/>
        <v>4.2669603985976963</v>
      </c>
      <c r="BH51" s="7">
        <f t="shared" si="26"/>
        <v>0.1</v>
      </c>
      <c r="BI51" s="7">
        <f t="shared" si="26"/>
        <v>0.1</v>
      </c>
      <c r="BJ51" s="7">
        <f t="shared" si="26"/>
        <v>3.3161800988934527</v>
      </c>
      <c r="BK51" s="7">
        <f t="shared" si="26"/>
        <v>4.4251427878607661</v>
      </c>
      <c r="BL51" s="7">
        <f t="shared" si="26"/>
        <v>3.325310371711061</v>
      </c>
      <c r="BM51" s="7">
        <f t="shared" si="26"/>
        <v>4.626504608459312</v>
      </c>
      <c r="BN51" s="7">
        <f t="shared" si="26"/>
        <v>0.1</v>
      </c>
      <c r="BO51" s="7">
        <f t="shared" si="25"/>
        <v>5.6918547497031398</v>
      </c>
      <c r="BP51" s="7">
        <f t="shared" si="25"/>
        <v>5.1091801766145268</v>
      </c>
    </row>
    <row r="52" spans="1:68" x14ac:dyDescent="0.25">
      <c r="A52" s="18"/>
      <c r="B52" s="57">
        <v>233</v>
      </c>
      <c r="C52" s="19" t="s">
        <v>305</v>
      </c>
      <c r="D52" s="19" t="s">
        <v>54</v>
      </c>
      <c r="E52" s="19">
        <v>23</v>
      </c>
      <c r="F52" s="19" t="s">
        <v>77</v>
      </c>
      <c r="G52" s="19" t="s">
        <v>38</v>
      </c>
      <c r="H52" s="19">
        <v>2</v>
      </c>
      <c r="I52" s="19">
        <v>0</v>
      </c>
      <c r="J52" s="19">
        <v>0</v>
      </c>
      <c r="K52" s="19">
        <v>1</v>
      </c>
      <c r="L52" s="23"/>
      <c r="M52" s="58">
        <v>3629413</v>
      </c>
      <c r="N52" s="58">
        <v>0</v>
      </c>
      <c r="O52" s="58">
        <v>0</v>
      </c>
      <c r="P52" s="58">
        <v>630</v>
      </c>
      <c r="Q52" s="58">
        <v>27336</v>
      </c>
      <c r="R52" s="58">
        <v>56591</v>
      </c>
      <c r="S52" s="58">
        <v>49149</v>
      </c>
      <c r="T52" s="58">
        <v>0</v>
      </c>
      <c r="U52" s="58">
        <v>0</v>
      </c>
      <c r="V52" s="58">
        <v>0</v>
      </c>
      <c r="W52" s="58">
        <v>0</v>
      </c>
      <c r="X52" s="58">
        <v>3727</v>
      </c>
      <c r="Y52" s="58">
        <v>171819</v>
      </c>
      <c r="Z52" s="58">
        <v>6179</v>
      </c>
      <c r="AA52" s="58">
        <v>74434</v>
      </c>
      <c r="AB52" s="58">
        <v>8888</v>
      </c>
      <c r="AC52" s="58">
        <v>25024</v>
      </c>
      <c r="AD52" s="58">
        <v>343483</v>
      </c>
      <c r="AE52" s="29"/>
      <c r="AF52" s="5">
        <f t="shared" si="24"/>
        <v>1</v>
      </c>
      <c r="AG52" s="5">
        <f t="shared" si="24"/>
        <v>0</v>
      </c>
      <c r="AH52" s="5">
        <f t="shared" si="24"/>
        <v>0</v>
      </c>
      <c r="AI52" s="5">
        <f t="shared" si="24"/>
        <v>1.7358178857021782E-4</v>
      </c>
      <c r="AJ52" s="5">
        <f t="shared" si="24"/>
        <v>7.5317964640563085E-3</v>
      </c>
      <c r="AK52" s="5">
        <f t="shared" si="24"/>
        <v>1.5592328566630472E-2</v>
      </c>
      <c r="AL52" s="5">
        <f t="shared" si="24"/>
        <v>1.3541859248313708E-2</v>
      </c>
      <c r="AM52" s="5">
        <f t="shared" si="24"/>
        <v>0</v>
      </c>
      <c r="AN52" s="5">
        <f t="shared" si="24"/>
        <v>0</v>
      </c>
      <c r="AO52" s="5">
        <f t="shared" si="24"/>
        <v>0</v>
      </c>
      <c r="AP52" s="5">
        <f t="shared" si="24"/>
        <v>0</v>
      </c>
      <c r="AQ52" s="5">
        <f t="shared" si="24"/>
        <v>1.0268878190495268E-3</v>
      </c>
      <c r="AR52" s="5">
        <f t="shared" si="24"/>
        <v>4.7340713222771835E-2</v>
      </c>
      <c r="AS52" s="5">
        <f t="shared" si="24"/>
        <v>1.7024791612307555E-3</v>
      </c>
      <c r="AT52" s="5">
        <f t="shared" si="24"/>
        <v>2.0508550556246976E-2</v>
      </c>
      <c r="AU52" s="5">
        <f t="shared" si="23"/>
        <v>2.4488808520826922E-3</v>
      </c>
      <c r="AV52" s="5">
        <f t="shared" si="19"/>
        <v>6.8947788526684617E-3</v>
      </c>
      <c r="AW52" s="5">
        <f t="shared" si="19"/>
        <v>9.4638719815022435E-2</v>
      </c>
      <c r="AY52" s="7">
        <f t="shared" si="26"/>
        <v>6.5598363904699202</v>
      </c>
      <c r="AZ52" s="7">
        <f t="shared" si="26"/>
        <v>0.1</v>
      </c>
      <c r="BA52" s="7">
        <f t="shared" si="26"/>
        <v>0.1</v>
      </c>
      <c r="BB52" s="7">
        <f t="shared" si="26"/>
        <v>2.7993405494535817</v>
      </c>
      <c r="BC52" s="7">
        <f t="shared" si="26"/>
        <v>4.4367349657907065</v>
      </c>
      <c r="BD52" s="7">
        <f t="shared" si="26"/>
        <v>4.752747368270807</v>
      </c>
      <c r="BE52" s="7">
        <f t="shared" si="26"/>
        <v>4.6915146859748686</v>
      </c>
      <c r="BF52" s="7">
        <f t="shared" si="26"/>
        <v>0.1</v>
      </c>
      <c r="BG52" s="7">
        <f t="shared" si="26"/>
        <v>0.1</v>
      </c>
      <c r="BH52" s="7">
        <f t="shared" si="26"/>
        <v>0.1</v>
      </c>
      <c r="BI52" s="7">
        <f t="shared" si="26"/>
        <v>0.1</v>
      </c>
      <c r="BJ52" s="7">
        <f t="shared" si="26"/>
        <v>3.5713593927538398</v>
      </c>
      <c r="BK52" s="7">
        <f t="shared" si="26"/>
        <v>5.2350711870790567</v>
      </c>
      <c r="BL52" s="7">
        <f t="shared" si="26"/>
        <v>3.7909181952145783</v>
      </c>
      <c r="BM52" s="7">
        <f t="shared" si="26"/>
        <v>4.8717713581192363</v>
      </c>
      <c r="BN52" s="7">
        <f t="shared" si="26"/>
        <v>3.9488040459328113</v>
      </c>
      <c r="BO52" s="7">
        <f t="shared" si="25"/>
        <v>4.3983567313797538</v>
      </c>
      <c r="BP52" s="7">
        <f t="shared" si="25"/>
        <v>5.5359052473958812</v>
      </c>
    </row>
    <row r="53" spans="1:68" x14ac:dyDescent="0.25">
      <c r="A53" s="18"/>
      <c r="B53" s="57">
        <v>238</v>
      </c>
      <c r="C53" s="19" t="s">
        <v>307</v>
      </c>
      <c r="D53" s="19" t="s">
        <v>54</v>
      </c>
      <c r="E53" s="19">
        <v>23</v>
      </c>
      <c r="F53" s="19" t="s">
        <v>77</v>
      </c>
      <c r="G53" s="19" t="s">
        <v>38</v>
      </c>
      <c r="H53" s="19">
        <v>3</v>
      </c>
      <c r="I53" s="19">
        <v>1</v>
      </c>
      <c r="J53" s="19">
        <v>0</v>
      </c>
      <c r="K53" s="19">
        <v>2</v>
      </c>
      <c r="L53" s="23"/>
      <c r="M53" s="58">
        <v>5640501</v>
      </c>
      <c r="N53" s="58">
        <v>6669</v>
      </c>
      <c r="O53" s="58">
        <v>0</v>
      </c>
      <c r="P53" s="58">
        <v>890</v>
      </c>
      <c r="Q53" s="58">
        <v>0</v>
      </c>
      <c r="R53" s="58">
        <v>19376</v>
      </c>
      <c r="S53" s="58">
        <v>13591</v>
      </c>
      <c r="T53" s="58">
        <v>0</v>
      </c>
      <c r="U53" s="58">
        <v>28031</v>
      </c>
      <c r="V53" s="58">
        <v>0</v>
      </c>
      <c r="W53" s="58">
        <v>0</v>
      </c>
      <c r="X53" s="58">
        <v>0</v>
      </c>
      <c r="Y53" s="58">
        <v>175614</v>
      </c>
      <c r="Z53" s="58">
        <v>2482</v>
      </c>
      <c r="AA53" s="58">
        <v>477103</v>
      </c>
      <c r="AB53" s="58">
        <v>2945</v>
      </c>
      <c r="AC53" s="58">
        <v>21452</v>
      </c>
      <c r="AD53" s="58">
        <v>1580602</v>
      </c>
      <c r="AE53" s="29"/>
      <c r="AF53" s="5">
        <f t="shared" si="24"/>
        <v>1</v>
      </c>
      <c r="AG53" s="5">
        <f t="shared" si="24"/>
        <v>1.1823417813417638E-3</v>
      </c>
      <c r="AH53" s="5">
        <f t="shared" si="24"/>
        <v>0</v>
      </c>
      <c r="AI53" s="5">
        <f t="shared" si="24"/>
        <v>1.5778740221834904E-4</v>
      </c>
      <c r="AJ53" s="5">
        <f t="shared" si="24"/>
        <v>0</v>
      </c>
      <c r="AK53" s="5">
        <f t="shared" si="24"/>
        <v>3.4351558487446415E-3</v>
      </c>
      <c r="AL53" s="5">
        <f t="shared" si="24"/>
        <v>2.4095377343253729E-3</v>
      </c>
      <c r="AM53" s="5">
        <f t="shared" si="24"/>
        <v>0</v>
      </c>
      <c r="AN53" s="5">
        <f t="shared" si="24"/>
        <v>4.9695940130140923E-3</v>
      </c>
      <c r="AO53" s="5">
        <f t="shared" si="24"/>
        <v>0</v>
      </c>
      <c r="AP53" s="5">
        <f t="shared" si="24"/>
        <v>0</v>
      </c>
      <c r="AQ53" s="5">
        <f t="shared" si="24"/>
        <v>0</v>
      </c>
      <c r="AR53" s="5">
        <f t="shared" si="24"/>
        <v>3.1134468374351854E-2</v>
      </c>
      <c r="AS53" s="5">
        <f t="shared" si="24"/>
        <v>4.4003183405162059E-4</v>
      </c>
      <c r="AT53" s="5">
        <f t="shared" si="24"/>
        <v>8.4585216809641553E-2</v>
      </c>
      <c r="AU53" s="5">
        <f t="shared" si="23"/>
        <v>5.2211674104835721E-4</v>
      </c>
      <c r="AV53" s="5">
        <f t="shared" si="19"/>
        <v>3.8032082611101389E-3</v>
      </c>
      <c r="AW53" s="5">
        <f t="shared" si="19"/>
        <v>0.28022368934958081</v>
      </c>
      <c r="AY53" s="7">
        <f t="shared" si="26"/>
        <v>6.7513176805564177</v>
      </c>
      <c r="AZ53" s="7">
        <f t="shared" si="26"/>
        <v>3.8240607174186532</v>
      </c>
      <c r="BA53" s="7">
        <f t="shared" si="26"/>
        <v>0.1</v>
      </c>
      <c r="BB53" s="7">
        <f t="shared" si="26"/>
        <v>2.9493900066449128</v>
      </c>
      <c r="BC53" s="7">
        <f t="shared" si="26"/>
        <v>0.1</v>
      </c>
      <c r="BD53" s="7">
        <f t="shared" si="26"/>
        <v>4.287264125798977</v>
      </c>
      <c r="BE53" s="7">
        <f t="shared" si="26"/>
        <v>4.1332514124723199</v>
      </c>
      <c r="BF53" s="7">
        <f t="shared" si="26"/>
        <v>0.1</v>
      </c>
      <c r="BG53" s="7">
        <f t="shared" si="26"/>
        <v>4.4476385914004979</v>
      </c>
      <c r="BH53" s="7">
        <f t="shared" si="26"/>
        <v>0.1</v>
      </c>
      <c r="BI53" s="7">
        <f t="shared" si="26"/>
        <v>0.1</v>
      </c>
      <c r="BJ53" s="7">
        <f t="shared" si="26"/>
        <v>0.1</v>
      </c>
      <c r="BK53" s="7">
        <f t="shared" si="26"/>
        <v>5.2445591350346943</v>
      </c>
      <c r="BL53" s="7">
        <f t="shared" si="26"/>
        <v>3.3948017771627108</v>
      </c>
      <c r="BM53" s="7">
        <f t="shared" si="26"/>
        <v>5.6786121473896731</v>
      </c>
      <c r="BN53" s="7">
        <f t="shared" si="26"/>
        <v>3.4690852991231202</v>
      </c>
      <c r="BO53" s="7">
        <f t="shared" si="25"/>
        <v>4.3314677882910306</v>
      </c>
      <c r="BP53" s="7">
        <f t="shared" si="25"/>
        <v>6.198822527134026</v>
      </c>
    </row>
    <row r="54" spans="1:68" x14ac:dyDescent="0.25">
      <c r="A54" s="18"/>
      <c r="B54" s="57">
        <v>241</v>
      </c>
      <c r="C54" s="19" t="s">
        <v>308</v>
      </c>
      <c r="D54" s="19" t="s">
        <v>128</v>
      </c>
      <c r="E54" s="19">
        <v>23</v>
      </c>
      <c r="F54" s="19" t="s">
        <v>77</v>
      </c>
      <c r="G54" s="19" t="s">
        <v>38</v>
      </c>
      <c r="H54" s="19">
        <v>2</v>
      </c>
      <c r="I54" s="19">
        <v>0</v>
      </c>
      <c r="J54" s="19">
        <v>0</v>
      </c>
      <c r="K54" s="19">
        <v>0</v>
      </c>
      <c r="L54" s="23"/>
      <c r="M54" s="58">
        <v>4379419</v>
      </c>
      <c r="N54" s="58">
        <v>2467</v>
      </c>
      <c r="O54" s="58">
        <v>0</v>
      </c>
      <c r="P54" s="58">
        <v>650</v>
      </c>
      <c r="Q54" s="58">
        <v>304330</v>
      </c>
      <c r="R54" s="58">
        <v>12356</v>
      </c>
      <c r="S54" s="58">
        <v>39253</v>
      </c>
      <c r="T54" s="58">
        <v>0</v>
      </c>
      <c r="U54" s="58">
        <v>0</v>
      </c>
      <c r="V54" s="58">
        <v>0</v>
      </c>
      <c r="W54" s="58">
        <v>0</v>
      </c>
      <c r="X54" s="58">
        <v>15855</v>
      </c>
      <c r="Y54" s="58">
        <v>90598</v>
      </c>
      <c r="Z54" s="58">
        <v>6981</v>
      </c>
      <c r="AA54" s="58">
        <v>0</v>
      </c>
      <c r="AB54" s="58">
        <v>96362</v>
      </c>
      <c r="AC54" s="58">
        <v>0</v>
      </c>
      <c r="AD54" s="58">
        <v>274760</v>
      </c>
      <c r="AE54" s="29"/>
      <c r="AF54" s="5">
        <f t="shared" si="24"/>
        <v>1</v>
      </c>
      <c r="AG54" s="5">
        <f t="shared" si="24"/>
        <v>5.6331673219666811E-4</v>
      </c>
      <c r="AH54" s="5">
        <f t="shared" si="24"/>
        <v>0</v>
      </c>
      <c r="AI54" s="5">
        <f t="shared" si="24"/>
        <v>1.4842151436069489E-4</v>
      </c>
      <c r="AJ54" s="5">
        <f t="shared" si="24"/>
        <v>6.9490953023677346E-2</v>
      </c>
      <c r="AK54" s="5">
        <f t="shared" si="24"/>
        <v>2.8213788176011476E-3</v>
      </c>
      <c r="AL54" s="5">
        <f t="shared" si="24"/>
        <v>8.9630610818467009E-3</v>
      </c>
      <c r="AM54" s="5">
        <f t="shared" si="24"/>
        <v>0</v>
      </c>
      <c r="AN54" s="5">
        <f t="shared" si="24"/>
        <v>0</v>
      </c>
      <c r="AO54" s="5">
        <f t="shared" si="24"/>
        <v>0</v>
      </c>
      <c r="AP54" s="5">
        <f t="shared" si="24"/>
        <v>0</v>
      </c>
      <c r="AQ54" s="5">
        <f t="shared" si="24"/>
        <v>3.6203432464443344E-3</v>
      </c>
      <c r="AR54" s="5">
        <f t="shared" si="24"/>
        <v>2.0687219012384975E-2</v>
      </c>
      <c r="AS54" s="5">
        <f t="shared" si="24"/>
        <v>1.5940470642338629E-3</v>
      </c>
      <c r="AT54" s="5">
        <f t="shared" si="24"/>
        <v>0</v>
      </c>
      <c r="AU54" s="5">
        <f t="shared" si="23"/>
        <v>2.2003375333577352E-2</v>
      </c>
      <c r="AV54" s="5">
        <f t="shared" si="19"/>
        <v>0</v>
      </c>
      <c r="AW54" s="5">
        <f t="shared" si="19"/>
        <v>6.2738915824222349E-2</v>
      </c>
      <c r="AY54" s="7">
        <f t="shared" si="26"/>
        <v>6.6414164982139798</v>
      </c>
      <c r="AZ54" s="7">
        <f t="shared" si="26"/>
        <v>3.3921691494897361</v>
      </c>
      <c r="BA54" s="7">
        <f t="shared" si="26"/>
        <v>0.1</v>
      </c>
      <c r="BB54" s="7">
        <f t="shared" si="26"/>
        <v>2.8129133566428557</v>
      </c>
      <c r="BC54" s="7">
        <f t="shared" si="26"/>
        <v>5.4833447660034613</v>
      </c>
      <c r="BD54" s="7">
        <f t="shared" si="26"/>
        <v>4.091877899629413</v>
      </c>
      <c r="BE54" s="7">
        <f t="shared" si="26"/>
        <v>4.5938728542954506</v>
      </c>
      <c r="BF54" s="7">
        <f t="shared" si="26"/>
        <v>0.1</v>
      </c>
      <c r="BG54" s="7">
        <f t="shared" si="26"/>
        <v>0.1</v>
      </c>
      <c r="BH54" s="7">
        <f t="shared" si="26"/>
        <v>0.1</v>
      </c>
      <c r="BI54" s="7">
        <f t="shared" si="26"/>
        <v>0.1</v>
      </c>
      <c r="BJ54" s="7">
        <f t="shared" si="26"/>
        <v>4.2001662463631071</v>
      </c>
      <c r="BK54" s="7">
        <f t="shared" si="26"/>
        <v>4.9571186104963383</v>
      </c>
      <c r="BL54" s="7">
        <f t="shared" si="26"/>
        <v>3.8439176380063924</v>
      </c>
      <c r="BM54" s="7">
        <f t="shared" si="26"/>
        <v>0.1</v>
      </c>
      <c r="BN54" s="7">
        <f t="shared" si="26"/>
        <v>4.9839058052319709</v>
      </c>
      <c r="BO54" s="7">
        <f t="shared" si="25"/>
        <v>0.1</v>
      </c>
      <c r="BP54" s="7">
        <f t="shared" si="25"/>
        <v>5.4389535077043965</v>
      </c>
    </row>
    <row r="55" spans="1:68" x14ac:dyDescent="0.25">
      <c r="A55" s="18"/>
      <c r="B55" s="57">
        <v>243</v>
      </c>
      <c r="C55" s="19" t="s">
        <v>107</v>
      </c>
      <c r="D55" s="19" t="s">
        <v>54</v>
      </c>
      <c r="E55" s="19">
        <v>23</v>
      </c>
      <c r="F55" s="19" t="s">
        <v>77</v>
      </c>
      <c r="G55" s="19" t="s">
        <v>38</v>
      </c>
      <c r="H55" s="19">
        <v>2</v>
      </c>
      <c r="I55" s="19">
        <v>0</v>
      </c>
      <c r="J55" s="19">
        <v>0</v>
      </c>
      <c r="K55" s="19">
        <v>1</v>
      </c>
      <c r="L55" s="23"/>
      <c r="M55" s="58">
        <v>5759607</v>
      </c>
      <c r="N55" s="58">
        <v>8289</v>
      </c>
      <c r="O55" s="58">
        <v>1083</v>
      </c>
      <c r="P55" s="58">
        <v>921</v>
      </c>
      <c r="Q55" s="58">
        <v>16540</v>
      </c>
      <c r="R55" s="58">
        <v>0</v>
      </c>
      <c r="S55" s="58">
        <v>3044</v>
      </c>
      <c r="T55" s="58">
        <v>0</v>
      </c>
      <c r="U55" s="58">
        <v>0</v>
      </c>
      <c r="V55" s="58">
        <v>0</v>
      </c>
      <c r="W55" s="58">
        <v>0</v>
      </c>
      <c r="X55" s="58">
        <v>2764</v>
      </c>
      <c r="Y55" s="58">
        <v>97988</v>
      </c>
      <c r="Z55" s="58">
        <v>4729</v>
      </c>
      <c r="AA55" s="58">
        <v>0</v>
      </c>
      <c r="AB55" s="58">
        <v>20168</v>
      </c>
      <c r="AC55" s="58">
        <v>0</v>
      </c>
      <c r="AD55" s="58">
        <v>1890429</v>
      </c>
      <c r="AE55" s="29"/>
      <c r="AF55" s="5">
        <f t="shared" si="24"/>
        <v>1</v>
      </c>
      <c r="AG55" s="5">
        <f t="shared" si="24"/>
        <v>1.4391606927347646E-3</v>
      </c>
      <c r="AH55" s="5">
        <f t="shared" si="24"/>
        <v>1.8803366271344556E-4</v>
      </c>
      <c r="AI55" s="5">
        <f t="shared" si="24"/>
        <v>1.5990674363719609E-4</v>
      </c>
      <c r="AJ55" s="5">
        <f t="shared" si="24"/>
        <v>2.8717237130936189E-3</v>
      </c>
      <c r="AK55" s="5">
        <f t="shared" si="24"/>
        <v>0</v>
      </c>
      <c r="AL55" s="5">
        <f t="shared" si="24"/>
        <v>5.2850828190187285E-4</v>
      </c>
      <c r="AM55" s="5">
        <f t="shared" si="24"/>
        <v>0</v>
      </c>
      <c r="AN55" s="5">
        <f t="shared" si="24"/>
        <v>0</v>
      </c>
      <c r="AO55" s="5">
        <f t="shared" si="24"/>
        <v>0</v>
      </c>
      <c r="AP55" s="5">
        <f t="shared" si="24"/>
        <v>0</v>
      </c>
      <c r="AQ55" s="5">
        <f t="shared" si="24"/>
        <v>4.7989385386884906E-4</v>
      </c>
      <c r="AR55" s="5">
        <f t="shared" si="24"/>
        <v>1.7012966336071193E-2</v>
      </c>
      <c r="AS55" s="5">
        <f t="shared" si="24"/>
        <v>8.210629648863195E-4</v>
      </c>
      <c r="AT55" s="5">
        <f t="shared" si="24"/>
        <v>0</v>
      </c>
      <c r="AU55" s="5">
        <f t="shared" si="23"/>
        <v>3.5016278020357987E-3</v>
      </c>
      <c r="AV55" s="5">
        <f t="shared" si="19"/>
        <v>0</v>
      </c>
      <c r="AW55" s="5">
        <f t="shared" si="19"/>
        <v>0.32822187347157539</v>
      </c>
      <c r="AY55" s="7">
        <f t="shared" si="26"/>
        <v>6.7603928508617095</v>
      </c>
      <c r="AZ55" s="7">
        <f t="shared" si="26"/>
        <v>3.9185021396361739</v>
      </c>
      <c r="BA55" s="7">
        <f t="shared" si="26"/>
        <v>3.0346284566253203</v>
      </c>
      <c r="BB55" s="7">
        <f t="shared" si="26"/>
        <v>2.9642596301968491</v>
      </c>
      <c r="BC55" s="7">
        <f t="shared" si="26"/>
        <v>4.2185355052165274</v>
      </c>
      <c r="BD55" s="7">
        <f t="shared" si="26"/>
        <v>0.1</v>
      </c>
      <c r="BE55" s="7">
        <f t="shared" si="26"/>
        <v>3.4834446480985353</v>
      </c>
      <c r="BF55" s="7">
        <f t="shared" si="26"/>
        <v>0.1</v>
      </c>
      <c r="BG55" s="7">
        <f t="shared" si="26"/>
        <v>0.1</v>
      </c>
      <c r="BH55" s="7">
        <f t="shared" si="26"/>
        <v>0.1</v>
      </c>
      <c r="BI55" s="7">
        <f t="shared" si="26"/>
        <v>0.1</v>
      </c>
      <c r="BJ55" s="7">
        <f t="shared" si="26"/>
        <v>3.441538038702161</v>
      </c>
      <c r="BK55" s="7">
        <f t="shared" si="26"/>
        <v>4.9911728935202255</v>
      </c>
      <c r="BL55" s="7">
        <f t="shared" si="26"/>
        <v>3.6747693140154261</v>
      </c>
      <c r="BM55" s="7">
        <f t="shared" si="26"/>
        <v>0.1</v>
      </c>
      <c r="BN55" s="7">
        <f t="shared" si="26"/>
        <v>4.3046628326683898</v>
      </c>
      <c r="BO55" s="7">
        <f t="shared" si="25"/>
        <v>0.1</v>
      </c>
      <c r="BP55" s="7">
        <f t="shared" si="25"/>
        <v>6.2765603709409499</v>
      </c>
    </row>
    <row r="56" spans="1:68" x14ac:dyDescent="0.25">
      <c r="A56" s="18"/>
      <c r="B56" s="57">
        <v>246</v>
      </c>
      <c r="C56" s="19" t="s">
        <v>109</v>
      </c>
      <c r="D56" s="19" t="s">
        <v>54</v>
      </c>
      <c r="E56" s="19">
        <v>24</v>
      </c>
      <c r="F56" s="19" t="s">
        <v>77</v>
      </c>
      <c r="G56" s="19" t="s">
        <v>38</v>
      </c>
      <c r="H56" s="19">
        <v>2</v>
      </c>
      <c r="I56" s="19">
        <v>0</v>
      </c>
      <c r="J56" s="19">
        <v>0</v>
      </c>
      <c r="K56" s="19">
        <v>1</v>
      </c>
      <c r="L56" s="23"/>
      <c r="M56" s="58">
        <v>6604321</v>
      </c>
      <c r="N56" s="58">
        <v>0</v>
      </c>
      <c r="O56" s="58">
        <v>0</v>
      </c>
      <c r="P56" s="58">
        <v>874</v>
      </c>
      <c r="Q56" s="58">
        <v>5571</v>
      </c>
      <c r="R56" s="58">
        <v>49790</v>
      </c>
      <c r="S56" s="58">
        <v>31272</v>
      </c>
      <c r="T56" s="58">
        <v>0</v>
      </c>
      <c r="U56" s="58">
        <v>5033</v>
      </c>
      <c r="V56" s="58">
        <v>0</v>
      </c>
      <c r="W56" s="58">
        <v>0</v>
      </c>
      <c r="X56" s="58">
        <v>0</v>
      </c>
      <c r="Y56" s="58">
        <v>307087</v>
      </c>
      <c r="Z56" s="58">
        <v>229515</v>
      </c>
      <c r="AA56" s="58">
        <v>14084</v>
      </c>
      <c r="AB56" s="58">
        <v>18691</v>
      </c>
      <c r="AC56" s="58">
        <v>0</v>
      </c>
      <c r="AD56" s="58">
        <v>764738</v>
      </c>
      <c r="AE56" s="29"/>
      <c r="AF56" s="5">
        <f t="shared" si="24"/>
        <v>1</v>
      </c>
      <c r="AG56" s="5">
        <f t="shared" si="24"/>
        <v>0</v>
      </c>
      <c r="AH56" s="5">
        <f t="shared" si="24"/>
        <v>0</v>
      </c>
      <c r="AI56" s="5">
        <f t="shared" si="24"/>
        <v>1.3233760139763043E-4</v>
      </c>
      <c r="AJ56" s="5">
        <f t="shared" si="24"/>
        <v>8.4353864689496469E-4</v>
      </c>
      <c r="AK56" s="5">
        <f t="shared" si="24"/>
        <v>7.5390036311075732E-3</v>
      </c>
      <c r="AL56" s="5">
        <f t="shared" si="24"/>
        <v>4.7350817744927906E-3</v>
      </c>
      <c r="AM56" s="5">
        <f t="shared" si="24"/>
        <v>0</v>
      </c>
      <c r="AN56" s="5">
        <f t="shared" si="24"/>
        <v>7.6207682818566814E-4</v>
      </c>
      <c r="AO56" s="5">
        <f t="shared" si="24"/>
        <v>0</v>
      </c>
      <c r="AP56" s="5">
        <f t="shared" si="24"/>
        <v>0</v>
      </c>
      <c r="AQ56" s="5">
        <f t="shared" si="24"/>
        <v>0</v>
      </c>
      <c r="AR56" s="5">
        <f t="shared" si="24"/>
        <v>4.6497891304798783E-2</v>
      </c>
      <c r="AS56" s="5">
        <f t="shared" si="24"/>
        <v>3.4752247808669506E-2</v>
      </c>
      <c r="AT56" s="5">
        <f t="shared" si="24"/>
        <v>2.1325432243526625E-3</v>
      </c>
      <c r="AU56" s="5">
        <f t="shared" si="23"/>
        <v>2.8301168280584787E-3</v>
      </c>
      <c r="AV56" s="5">
        <f t="shared" si="19"/>
        <v>0</v>
      </c>
      <c r="AW56" s="5">
        <f t="shared" si="19"/>
        <v>0.11579358423068775</v>
      </c>
      <c r="AY56" s="7">
        <f t="shared" si="26"/>
        <v>6.8198281737883173</v>
      </c>
      <c r="AZ56" s="7">
        <f t="shared" si="26"/>
        <v>0.1</v>
      </c>
      <c r="BA56" s="7">
        <f t="shared" si="26"/>
        <v>0.1</v>
      </c>
      <c r="BB56" s="7">
        <f t="shared" si="26"/>
        <v>2.9415114326344032</v>
      </c>
      <c r="BC56" s="7">
        <f t="shared" si="26"/>
        <v>3.7459331584594429</v>
      </c>
      <c r="BD56" s="7">
        <f t="shared" si="26"/>
        <v>4.6971421262754598</v>
      </c>
      <c r="BE56" s="7">
        <f t="shared" si="26"/>
        <v>4.4951556574241911</v>
      </c>
      <c r="BF56" s="7">
        <f t="shared" si="26"/>
        <v>0.1</v>
      </c>
      <c r="BG56" s="7">
        <f t="shared" si="26"/>
        <v>3.7018269303971394</v>
      </c>
      <c r="BH56" s="7">
        <f t="shared" si="26"/>
        <v>0.1</v>
      </c>
      <c r="BI56" s="7">
        <f t="shared" si="26"/>
        <v>0.1</v>
      </c>
      <c r="BJ56" s="7">
        <f t="shared" si="26"/>
        <v>0.1</v>
      </c>
      <c r="BK56" s="7">
        <f t="shared" si="26"/>
        <v>5.4872614317222412</v>
      </c>
      <c r="BL56" s="7">
        <f t="shared" si="26"/>
        <v>5.3608110742059525</v>
      </c>
      <c r="BM56" s="7">
        <f t="shared" si="26"/>
        <v>4.1487260163981468</v>
      </c>
      <c r="BN56" s="7">
        <f t="shared" si="26"/>
        <v>4.2716325374871227</v>
      </c>
      <c r="BO56" s="7">
        <f t="shared" si="25"/>
        <v>0.1</v>
      </c>
      <c r="BP56" s="7">
        <f t="shared" si="25"/>
        <v>5.883512670913766</v>
      </c>
    </row>
    <row r="57" spans="1:68" x14ac:dyDescent="0.25">
      <c r="A57" s="18"/>
      <c r="B57" s="57">
        <v>254</v>
      </c>
      <c r="C57" s="19" t="s">
        <v>310</v>
      </c>
      <c r="D57" s="19" t="s">
        <v>128</v>
      </c>
      <c r="E57" s="19">
        <v>23</v>
      </c>
      <c r="F57" s="19" t="s">
        <v>77</v>
      </c>
      <c r="G57" s="19" t="s">
        <v>38</v>
      </c>
      <c r="H57" s="19">
        <v>2</v>
      </c>
      <c r="I57" s="19">
        <v>0</v>
      </c>
      <c r="J57" s="19">
        <v>0</v>
      </c>
      <c r="K57" s="19">
        <v>0</v>
      </c>
      <c r="L57" s="23"/>
      <c r="M57" s="58">
        <v>2824366</v>
      </c>
      <c r="N57" s="58">
        <v>0</v>
      </c>
      <c r="O57" s="58">
        <v>0</v>
      </c>
      <c r="P57" s="58">
        <v>0</v>
      </c>
      <c r="Q57" s="58">
        <v>0</v>
      </c>
      <c r="R57" s="58">
        <v>11168</v>
      </c>
      <c r="S57" s="58">
        <v>5092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28761</v>
      </c>
      <c r="Z57" s="58">
        <v>12407</v>
      </c>
      <c r="AA57" s="58">
        <v>11059</v>
      </c>
      <c r="AB57" s="58">
        <v>6896</v>
      </c>
      <c r="AC57" s="58">
        <v>14854</v>
      </c>
      <c r="AD57" s="58">
        <v>903465</v>
      </c>
      <c r="AE57" s="29"/>
      <c r="AF57" s="5">
        <f t="shared" si="24"/>
        <v>1</v>
      </c>
      <c r="AG57" s="5">
        <f t="shared" si="24"/>
        <v>0</v>
      </c>
      <c r="AH57" s="5">
        <f t="shared" si="24"/>
        <v>0</v>
      </c>
      <c r="AI57" s="5">
        <f t="shared" si="24"/>
        <v>0</v>
      </c>
      <c r="AJ57" s="5">
        <f t="shared" si="24"/>
        <v>0</v>
      </c>
      <c r="AK57" s="5">
        <f t="shared" si="24"/>
        <v>3.954161748158702E-3</v>
      </c>
      <c r="AL57" s="5">
        <f t="shared" si="24"/>
        <v>1.8028824876096087E-3</v>
      </c>
      <c r="AM57" s="5">
        <f t="shared" si="24"/>
        <v>0</v>
      </c>
      <c r="AN57" s="5">
        <f t="shared" si="24"/>
        <v>0</v>
      </c>
      <c r="AO57" s="5">
        <f t="shared" si="24"/>
        <v>0</v>
      </c>
      <c r="AP57" s="5">
        <f t="shared" si="24"/>
        <v>0</v>
      </c>
      <c r="AQ57" s="5">
        <f t="shared" si="24"/>
        <v>0</v>
      </c>
      <c r="AR57" s="5">
        <f t="shared" si="24"/>
        <v>1.0183170311496455E-2</v>
      </c>
      <c r="AS57" s="5">
        <f t="shared" si="24"/>
        <v>4.3928442701831136E-3</v>
      </c>
      <c r="AT57" s="5">
        <f t="shared" si="24"/>
        <v>3.9155690161969091E-3</v>
      </c>
      <c r="AU57" s="5">
        <f t="shared" si="23"/>
        <v>2.44160990466533E-3</v>
      </c>
      <c r="AV57" s="5">
        <f t="shared" si="19"/>
        <v>5.2592333996372993E-3</v>
      </c>
      <c r="AW57" s="5">
        <f t="shared" si="19"/>
        <v>0.31988240900789772</v>
      </c>
      <c r="AY57" s="7">
        <f t="shared" si="26"/>
        <v>6.4509209747738598</v>
      </c>
      <c r="AZ57" s="7">
        <f t="shared" si="26"/>
        <v>0.1</v>
      </c>
      <c r="BA57" s="7">
        <f t="shared" si="26"/>
        <v>0.1</v>
      </c>
      <c r="BB57" s="7">
        <f t="shared" si="26"/>
        <v>0.1</v>
      </c>
      <c r="BC57" s="7">
        <f t="shared" si="26"/>
        <v>0.1</v>
      </c>
      <c r="BD57" s="7">
        <f t="shared" si="26"/>
        <v>4.0479754052790859</v>
      </c>
      <c r="BE57" s="7">
        <f t="shared" si="26"/>
        <v>3.7068883949816178</v>
      </c>
      <c r="BF57" s="7">
        <f t="shared" si="26"/>
        <v>0.1</v>
      </c>
      <c r="BG57" s="7">
        <f t="shared" si="26"/>
        <v>0.1</v>
      </c>
      <c r="BH57" s="7">
        <f t="shared" si="26"/>
        <v>0.1</v>
      </c>
      <c r="BI57" s="7">
        <f t="shared" si="26"/>
        <v>0.1</v>
      </c>
      <c r="BJ57" s="7">
        <f t="shared" si="26"/>
        <v>0.1</v>
      </c>
      <c r="BK57" s="7">
        <f t="shared" si="26"/>
        <v>4.4588039820909477</v>
      </c>
      <c r="BL57" s="7">
        <f t="shared" si="26"/>
        <v>4.0936667822279027</v>
      </c>
      <c r="BM57" s="7">
        <f t="shared" si="26"/>
        <v>4.0437158580612067</v>
      </c>
      <c r="BN57" s="7">
        <f t="shared" si="26"/>
        <v>3.8385972528166565</v>
      </c>
      <c r="BO57" s="7">
        <f t="shared" si="25"/>
        <v>4.171843419579579</v>
      </c>
      <c r="BP57" s="7">
        <f t="shared" si="25"/>
        <v>5.9559113327671325</v>
      </c>
    </row>
    <row r="58" spans="1:68" x14ac:dyDescent="0.25">
      <c r="A58" s="18"/>
      <c r="B58" s="57">
        <v>291</v>
      </c>
      <c r="C58" s="19" t="s">
        <v>324</v>
      </c>
      <c r="D58" s="19" t="s">
        <v>128</v>
      </c>
      <c r="E58" s="19">
        <v>73</v>
      </c>
      <c r="F58" s="19" t="s">
        <v>136</v>
      </c>
      <c r="G58" s="19" t="s">
        <v>38</v>
      </c>
      <c r="H58" s="19">
        <v>4</v>
      </c>
      <c r="I58" s="19">
        <v>1</v>
      </c>
      <c r="J58" s="19">
        <v>1</v>
      </c>
      <c r="K58" s="19">
        <v>2</v>
      </c>
      <c r="L58" s="23"/>
      <c r="M58" s="58">
        <v>7002293</v>
      </c>
      <c r="N58" s="58">
        <v>0</v>
      </c>
      <c r="O58" s="58">
        <v>0</v>
      </c>
      <c r="P58" s="58">
        <v>0</v>
      </c>
      <c r="Q58" s="58">
        <v>71858</v>
      </c>
      <c r="R58" s="58">
        <v>283806</v>
      </c>
      <c r="S58" s="58">
        <v>55975</v>
      </c>
      <c r="T58" s="58">
        <v>0</v>
      </c>
      <c r="U58" s="58">
        <v>25680</v>
      </c>
      <c r="V58" s="58">
        <v>39253</v>
      </c>
      <c r="W58" s="58">
        <v>0</v>
      </c>
      <c r="X58" s="58">
        <v>141792</v>
      </c>
      <c r="Y58" s="58">
        <v>65114</v>
      </c>
      <c r="Z58" s="58">
        <v>216298</v>
      </c>
      <c r="AA58" s="58">
        <v>648312</v>
      </c>
      <c r="AB58" s="58">
        <v>110048</v>
      </c>
      <c r="AC58" s="58">
        <v>1050842</v>
      </c>
      <c r="AD58" s="58">
        <v>828900</v>
      </c>
      <c r="AE58" s="29"/>
      <c r="AF58" s="5">
        <f t="shared" si="24"/>
        <v>1</v>
      </c>
      <c r="AG58" s="5">
        <f t="shared" si="24"/>
        <v>0</v>
      </c>
      <c r="AH58" s="5">
        <f t="shared" si="24"/>
        <v>0</v>
      </c>
      <c r="AI58" s="5">
        <f t="shared" si="24"/>
        <v>0</v>
      </c>
      <c r="AJ58" s="5">
        <f t="shared" si="24"/>
        <v>1.0262067011477525E-2</v>
      </c>
      <c r="AK58" s="5">
        <f t="shared" si="24"/>
        <v>4.0530437672345328E-2</v>
      </c>
      <c r="AL58" s="5">
        <f t="shared" si="24"/>
        <v>7.9938100276580829E-3</v>
      </c>
      <c r="AM58" s="5">
        <f t="shared" si="24"/>
        <v>0</v>
      </c>
      <c r="AN58" s="5">
        <f t="shared" si="24"/>
        <v>3.6673701029077189E-3</v>
      </c>
      <c r="AO58" s="5">
        <f t="shared" si="24"/>
        <v>5.6057351499001831E-3</v>
      </c>
      <c r="AP58" s="5">
        <f t="shared" si="24"/>
        <v>0</v>
      </c>
      <c r="AQ58" s="5">
        <f t="shared" si="24"/>
        <v>2.02493668859615E-2</v>
      </c>
      <c r="AR58" s="5">
        <f t="shared" si="24"/>
        <v>9.2989539283774621E-3</v>
      </c>
      <c r="AS58" s="5">
        <f t="shared" si="24"/>
        <v>3.0889595736710816E-2</v>
      </c>
      <c r="AT58" s="5">
        <f t="shared" si="24"/>
        <v>9.2585671579295523E-2</v>
      </c>
      <c r="AU58" s="5">
        <f t="shared" si="23"/>
        <v>1.5715994746292393E-2</v>
      </c>
      <c r="AV58" s="5">
        <f t="shared" si="19"/>
        <v>0.15007112670092496</v>
      </c>
      <c r="AW58" s="5">
        <f t="shared" si="19"/>
        <v>0.11837550927960312</v>
      </c>
      <c r="AY58" s="7">
        <f t="shared" si="26"/>
        <v>6.8452402791826428</v>
      </c>
      <c r="AZ58" s="7">
        <f t="shared" si="26"/>
        <v>0.1</v>
      </c>
      <c r="BA58" s="7">
        <f t="shared" si="26"/>
        <v>0.1</v>
      </c>
      <c r="BB58" s="7">
        <f t="shared" si="26"/>
        <v>0.1</v>
      </c>
      <c r="BC58" s="7">
        <f t="shared" si="26"/>
        <v>4.8564751254618495</v>
      </c>
      <c r="BD58" s="7">
        <f t="shared" si="26"/>
        <v>5.4530215727259188</v>
      </c>
      <c r="BE58" s="7">
        <f t="shared" si="26"/>
        <v>4.7479941022510674</v>
      </c>
      <c r="BF58" s="7">
        <f t="shared" si="26"/>
        <v>0.1</v>
      </c>
      <c r="BG58" s="7">
        <f t="shared" si="26"/>
        <v>4.4095950193968161</v>
      </c>
      <c r="BH58" s="7">
        <f t="shared" si="26"/>
        <v>4.5938728542954506</v>
      </c>
      <c r="BI58" s="7">
        <f t="shared" si="26"/>
        <v>0.1</v>
      </c>
      <c r="BJ58" s="7">
        <f t="shared" si="26"/>
        <v>5.151651728351518</v>
      </c>
      <c r="BK58" s="7">
        <f t="shared" si="26"/>
        <v>4.8136743751897546</v>
      </c>
      <c r="BL58" s="7">
        <f t="shared" si="26"/>
        <v>5.3350525037526397</v>
      </c>
      <c r="BM58" s="7">
        <f t="shared" si="26"/>
        <v>5.8117840602972599</v>
      </c>
      <c r="BN58" s="7">
        <f t="shared" si="26"/>
        <v>5.0415821541419197</v>
      </c>
      <c r="BO58" s="7">
        <f t="shared" si="25"/>
        <v>6.0215374223208462</v>
      </c>
      <c r="BP58" s="7">
        <f t="shared" si="25"/>
        <v>5.9185021396361739</v>
      </c>
    </row>
    <row r="59" spans="1:68" x14ac:dyDescent="0.25">
      <c r="A59" s="18"/>
      <c r="B59" s="57">
        <v>292</v>
      </c>
      <c r="C59" s="19" t="s">
        <v>325</v>
      </c>
      <c r="D59" s="19" t="s">
        <v>128</v>
      </c>
      <c r="E59" s="19">
        <v>73</v>
      </c>
      <c r="F59" s="19" t="s">
        <v>42</v>
      </c>
      <c r="G59" s="19" t="s">
        <v>38</v>
      </c>
      <c r="H59" s="19">
        <v>6</v>
      </c>
      <c r="I59" s="19">
        <v>1</v>
      </c>
      <c r="J59" s="19">
        <v>2</v>
      </c>
      <c r="K59" s="19">
        <v>2</v>
      </c>
      <c r="L59" s="23"/>
      <c r="M59" s="58">
        <v>9334193</v>
      </c>
      <c r="N59" s="58">
        <v>0</v>
      </c>
      <c r="O59" s="58">
        <v>0</v>
      </c>
      <c r="P59" s="58">
        <v>0</v>
      </c>
      <c r="Q59" s="58">
        <v>13713</v>
      </c>
      <c r="R59" s="58">
        <v>1459844</v>
      </c>
      <c r="S59" s="58">
        <v>265343</v>
      </c>
      <c r="T59" s="58">
        <v>0</v>
      </c>
      <c r="U59" s="58">
        <v>31107</v>
      </c>
      <c r="V59" s="58">
        <v>322398</v>
      </c>
      <c r="W59" s="58">
        <v>0</v>
      </c>
      <c r="X59" s="58">
        <v>105163</v>
      </c>
      <c r="Y59" s="58">
        <v>92832</v>
      </c>
      <c r="Z59" s="58">
        <v>90350</v>
      </c>
      <c r="AA59" s="58">
        <v>521803</v>
      </c>
      <c r="AB59" s="58">
        <v>31822</v>
      </c>
      <c r="AC59" s="58">
        <v>1560825</v>
      </c>
      <c r="AD59" s="58">
        <v>854557</v>
      </c>
      <c r="AE59" s="29"/>
      <c r="AF59" s="5">
        <f t="shared" si="24"/>
        <v>1</v>
      </c>
      <c r="AG59" s="5">
        <f t="shared" si="24"/>
        <v>0</v>
      </c>
      <c r="AH59" s="5">
        <f t="shared" si="24"/>
        <v>0</v>
      </c>
      <c r="AI59" s="5">
        <f t="shared" si="24"/>
        <v>0</v>
      </c>
      <c r="AJ59" s="5">
        <f t="shared" si="24"/>
        <v>1.4691146840439232E-3</v>
      </c>
      <c r="AK59" s="5">
        <f t="shared" si="24"/>
        <v>0.15639745182041984</v>
      </c>
      <c r="AL59" s="5">
        <f t="shared" si="24"/>
        <v>2.8426988814137442E-2</v>
      </c>
      <c r="AM59" s="5">
        <f t="shared" si="24"/>
        <v>0</v>
      </c>
      <c r="AN59" s="5">
        <f t="shared" si="24"/>
        <v>3.3325859021770816E-3</v>
      </c>
      <c r="AO59" s="5">
        <f t="shared" si="24"/>
        <v>3.4539461526025869E-2</v>
      </c>
      <c r="AP59" s="5">
        <f t="shared" si="24"/>
        <v>0</v>
      </c>
      <c r="AQ59" s="5">
        <f t="shared" si="24"/>
        <v>1.1266426567352958E-2</v>
      </c>
      <c r="AR59" s="5">
        <f t="shared" si="24"/>
        <v>9.945369674700319E-3</v>
      </c>
      <c r="AS59" s="5">
        <f t="shared" si="24"/>
        <v>9.6794655949368098E-3</v>
      </c>
      <c r="AT59" s="5">
        <f t="shared" si="24"/>
        <v>5.590231528317445E-2</v>
      </c>
      <c r="AU59" s="5">
        <f t="shared" si="23"/>
        <v>3.4091859896190277E-3</v>
      </c>
      <c r="AV59" s="5">
        <f t="shared" si="19"/>
        <v>0.16721584822597946</v>
      </c>
      <c r="AW59" s="5">
        <f t="shared" si="19"/>
        <v>9.15512460477301E-2</v>
      </c>
      <c r="AY59" s="7">
        <f t="shared" si="26"/>
        <v>6.9700767764043388</v>
      </c>
      <c r="AZ59" s="7">
        <f t="shared" si="26"/>
        <v>0.1</v>
      </c>
      <c r="BA59" s="7">
        <f t="shared" si="26"/>
        <v>0.1</v>
      </c>
      <c r="BB59" s="7">
        <f t="shared" si="26"/>
        <v>0.1</v>
      </c>
      <c r="BC59" s="7">
        <f t="shared" si="26"/>
        <v>4.1371324760089934</v>
      </c>
      <c r="BD59" s="7">
        <f t="shared" si="26"/>
        <v>6.1643064492372099</v>
      </c>
      <c r="BE59" s="7">
        <f t="shared" si="26"/>
        <v>5.4238076350161943</v>
      </c>
      <c r="BF59" s="7">
        <f t="shared" si="26"/>
        <v>0.1</v>
      </c>
      <c r="BG59" s="7">
        <f t="shared" si="26"/>
        <v>4.4928581291971126</v>
      </c>
      <c r="BH59" s="7">
        <f t="shared" si="26"/>
        <v>5.508392338990193</v>
      </c>
      <c r="BI59" s="7">
        <f t="shared" si="26"/>
        <v>0.1</v>
      </c>
      <c r="BJ59" s="7">
        <f t="shared" si="26"/>
        <v>5.0218629667920824</v>
      </c>
      <c r="BK59" s="7">
        <f t="shared" si="26"/>
        <v>4.9676977071225705</v>
      </c>
      <c r="BL59" s="7">
        <f t="shared" si="26"/>
        <v>4.9559281568969507</v>
      </c>
      <c r="BM59" s="7">
        <f t="shared" si="26"/>
        <v>5.7175065716589897</v>
      </c>
      <c r="BN59" s="7">
        <f t="shared" si="26"/>
        <v>4.5027274714032091</v>
      </c>
      <c r="BO59" s="7">
        <f t="shared" si="25"/>
        <v>6.1933542126108945</v>
      </c>
      <c r="BP59" s="7">
        <f t="shared" si="25"/>
        <v>5.9317410359974962</v>
      </c>
    </row>
    <row r="60" spans="1:68" x14ac:dyDescent="0.25">
      <c r="A60" s="18"/>
      <c r="B60" s="57">
        <v>303</v>
      </c>
      <c r="C60" s="19" t="s">
        <v>334</v>
      </c>
      <c r="D60" s="19" t="s">
        <v>54</v>
      </c>
      <c r="E60" s="19">
        <v>69</v>
      </c>
      <c r="F60" s="19" t="s">
        <v>37</v>
      </c>
      <c r="G60" s="19" t="s">
        <v>74</v>
      </c>
      <c r="H60" s="19">
        <v>4</v>
      </c>
      <c r="I60" s="19">
        <v>0</v>
      </c>
      <c r="J60" s="19">
        <v>1</v>
      </c>
      <c r="K60" s="19">
        <v>1</v>
      </c>
      <c r="L60" s="23"/>
      <c r="M60" s="58">
        <v>1998517</v>
      </c>
      <c r="N60" s="58">
        <v>2695</v>
      </c>
      <c r="O60" s="58">
        <v>2617</v>
      </c>
      <c r="P60" s="58">
        <v>8767</v>
      </c>
      <c r="Q60" s="58">
        <v>5744</v>
      </c>
      <c r="R60" s="58">
        <v>339070</v>
      </c>
      <c r="S60" s="58">
        <v>59005</v>
      </c>
      <c r="T60" s="58">
        <v>0</v>
      </c>
      <c r="U60" s="58">
        <v>4232</v>
      </c>
      <c r="V60" s="58">
        <v>9145</v>
      </c>
      <c r="W60" s="58">
        <v>9921</v>
      </c>
      <c r="X60" s="58">
        <v>0</v>
      </c>
      <c r="Y60" s="58">
        <v>8942</v>
      </c>
      <c r="Z60" s="58">
        <v>1005</v>
      </c>
      <c r="AA60" s="58">
        <v>55567</v>
      </c>
      <c r="AB60" s="58">
        <v>4497</v>
      </c>
      <c r="AC60" s="58">
        <v>95449</v>
      </c>
      <c r="AD60" s="58">
        <v>39606</v>
      </c>
      <c r="AE60" s="29"/>
      <c r="AF60" s="5">
        <f t="shared" si="24"/>
        <v>1</v>
      </c>
      <c r="AG60" s="5">
        <f t="shared" si="24"/>
        <v>1.3484999126852561E-3</v>
      </c>
      <c r="AH60" s="5">
        <f t="shared" si="24"/>
        <v>1.3094709727262766E-3</v>
      </c>
      <c r="AI60" s="5">
        <f t="shared" si="24"/>
        <v>4.386752777184282E-3</v>
      </c>
      <c r="AJ60" s="5">
        <f t="shared" si="24"/>
        <v>2.8741311682612659E-3</v>
      </c>
      <c r="AK60" s="5">
        <f t="shared" si="24"/>
        <v>0.16966080348578472</v>
      </c>
      <c r="AL60" s="5">
        <f t="shared" si="24"/>
        <v>2.9524392336917823E-2</v>
      </c>
      <c r="AM60" s="5">
        <f t="shared" si="24"/>
        <v>0</v>
      </c>
      <c r="AN60" s="5">
        <f t="shared" si="24"/>
        <v>2.1175701782872001E-3</v>
      </c>
      <c r="AO60" s="5">
        <f t="shared" si="24"/>
        <v>4.575893024677799E-3</v>
      </c>
      <c r="AP60" s="5">
        <f t="shared" si="24"/>
        <v>4.9641809401671337E-3</v>
      </c>
      <c r="AQ60" s="5">
        <f t="shared" si="24"/>
        <v>0</v>
      </c>
      <c r="AR60" s="5">
        <f t="shared" si="24"/>
        <v>4.4743177065794289E-3</v>
      </c>
      <c r="AS60" s="5">
        <f t="shared" si="24"/>
        <v>5.0287288024069849E-4</v>
      </c>
      <c r="AT60" s="5">
        <f t="shared" si="24"/>
        <v>2.7804116752572033E-2</v>
      </c>
      <c r="AU60" s="5">
        <f t="shared" si="23"/>
        <v>2.2501684999427073E-3</v>
      </c>
      <c r="AV60" s="5">
        <f t="shared" si="19"/>
        <v>4.7759913976213361E-2</v>
      </c>
      <c r="AW60" s="5">
        <f t="shared" si="19"/>
        <v>1.9817694820709556E-2</v>
      </c>
      <c r="AY60" s="7">
        <f t="shared" si="26"/>
        <v>6.3007078468542126</v>
      </c>
      <c r="AZ60" s="7">
        <f t="shared" si="26"/>
        <v>3.4305587695227575</v>
      </c>
      <c r="BA60" s="7">
        <f t="shared" si="26"/>
        <v>3.417803722639881</v>
      </c>
      <c r="BB60" s="7">
        <f t="shared" si="26"/>
        <v>3.9428510065543372</v>
      </c>
      <c r="BC60" s="7">
        <f t="shared" si="26"/>
        <v>3.7592144312342439</v>
      </c>
      <c r="BD60" s="7">
        <f t="shared" si="26"/>
        <v>5.5302893662722825</v>
      </c>
      <c r="BE60" s="7">
        <f t="shared" si="26"/>
        <v>4.7708888146998252</v>
      </c>
      <c r="BF60" s="7">
        <f t="shared" si="26"/>
        <v>0.1</v>
      </c>
      <c r="BG60" s="7">
        <f t="shared" si="26"/>
        <v>3.6265456590271294</v>
      </c>
      <c r="BH60" s="7">
        <f t="shared" si="26"/>
        <v>3.9611837098124356</v>
      </c>
      <c r="BI60" s="7">
        <f t="shared" si="26"/>
        <v>3.9965554496333655</v>
      </c>
      <c r="BJ60" s="7">
        <f t="shared" si="26"/>
        <v>0.1</v>
      </c>
      <c r="BK60" s="7">
        <f t="shared" si="26"/>
        <v>3.9514346655320129</v>
      </c>
      <c r="BL60" s="7">
        <f t="shared" si="26"/>
        <v>3.0021660617565078</v>
      </c>
      <c r="BM60" s="7">
        <f t="shared" si="26"/>
        <v>4.7448169503463706</v>
      </c>
      <c r="BN60" s="7">
        <f t="shared" si="26"/>
        <v>3.652922887567942</v>
      </c>
      <c r="BO60" s="7">
        <f t="shared" si="25"/>
        <v>4.9797713827374706</v>
      </c>
      <c r="BP60" s="7">
        <f t="shared" si="25"/>
        <v>4.5977609831352284</v>
      </c>
    </row>
    <row r="61" spans="1:68" x14ac:dyDescent="0.25">
      <c r="A61" s="18"/>
      <c r="B61" s="57">
        <v>307</v>
      </c>
      <c r="C61" s="19" t="s">
        <v>338</v>
      </c>
      <c r="D61" s="19" t="s">
        <v>54</v>
      </c>
      <c r="E61" s="19">
        <v>68</v>
      </c>
      <c r="F61" s="19" t="s">
        <v>71</v>
      </c>
      <c r="G61" s="19" t="s">
        <v>147</v>
      </c>
      <c r="H61" s="19">
        <v>4</v>
      </c>
      <c r="I61" s="19">
        <v>0</v>
      </c>
      <c r="J61" s="19">
        <v>1</v>
      </c>
      <c r="K61" s="19">
        <v>1</v>
      </c>
      <c r="L61" s="23"/>
      <c r="M61" s="58">
        <v>1054077</v>
      </c>
      <c r="N61" s="58">
        <v>0</v>
      </c>
      <c r="O61" s="58">
        <v>609</v>
      </c>
      <c r="P61" s="58">
        <v>338</v>
      </c>
      <c r="Q61" s="58">
        <v>0</v>
      </c>
      <c r="R61" s="58">
        <v>7050</v>
      </c>
      <c r="S61" s="58">
        <v>12981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68414</v>
      </c>
      <c r="Z61" s="58">
        <v>24639</v>
      </c>
      <c r="AA61" s="58">
        <v>21161</v>
      </c>
      <c r="AB61" s="58">
        <v>13208</v>
      </c>
      <c r="AC61" s="58">
        <v>25986</v>
      </c>
      <c r="AD61" s="58">
        <v>152013</v>
      </c>
      <c r="AE61" s="29"/>
      <c r="AF61" s="5">
        <f t="shared" si="24"/>
        <v>1</v>
      </c>
      <c r="AG61" s="5">
        <f t="shared" si="24"/>
        <v>0</v>
      </c>
      <c r="AH61" s="5">
        <f t="shared" si="24"/>
        <v>5.7775665345131337E-4</v>
      </c>
      <c r="AI61" s="5">
        <f t="shared" si="24"/>
        <v>3.2065968615196044E-4</v>
      </c>
      <c r="AJ61" s="5">
        <f t="shared" si="24"/>
        <v>0</v>
      </c>
      <c r="AK61" s="5">
        <f t="shared" si="24"/>
        <v>6.6883159389684059E-3</v>
      </c>
      <c r="AL61" s="5">
        <f t="shared" si="24"/>
        <v>1.2315039603368634E-2</v>
      </c>
      <c r="AM61" s="5">
        <f t="shared" si="24"/>
        <v>0</v>
      </c>
      <c r="AN61" s="5">
        <f t="shared" si="24"/>
        <v>0</v>
      </c>
      <c r="AO61" s="5">
        <f t="shared" si="24"/>
        <v>0</v>
      </c>
      <c r="AP61" s="5">
        <f t="shared" si="24"/>
        <v>0</v>
      </c>
      <c r="AQ61" s="5">
        <f t="shared" si="24"/>
        <v>0</v>
      </c>
      <c r="AR61" s="5">
        <f t="shared" si="24"/>
        <v>6.4904176829586449E-2</v>
      </c>
      <c r="AS61" s="5">
        <f t="shared" si="24"/>
        <v>2.3374952683722347E-2</v>
      </c>
      <c r="AT61" s="5">
        <f t="shared" si="24"/>
        <v>2.0075383487164599E-2</v>
      </c>
      <c r="AU61" s="5">
        <f t="shared" si="23"/>
        <v>1.2530393889630453E-2</v>
      </c>
      <c r="AV61" s="5">
        <f t="shared" si="23"/>
        <v>2.465284794184865E-2</v>
      </c>
      <c r="AW61" s="5">
        <f t="shared" si="23"/>
        <v>0.14421432210360344</v>
      </c>
      <c r="AY61" s="7">
        <f t="shared" si="26"/>
        <v>6.0228723371133981</v>
      </c>
      <c r="AZ61" s="7">
        <f t="shared" si="26"/>
        <v>0.1</v>
      </c>
      <c r="BA61" s="7">
        <f t="shared" si="26"/>
        <v>2.7846172926328752</v>
      </c>
      <c r="BB61" s="7">
        <f t="shared" si="26"/>
        <v>2.5289167002776547</v>
      </c>
      <c r="BC61" s="7">
        <f t="shared" si="26"/>
        <v>0.1</v>
      </c>
      <c r="BD61" s="7">
        <f t="shared" si="26"/>
        <v>3.8481891169913989</v>
      </c>
      <c r="BE61" s="7">
        <f t="shared" si="26"/>
        <v>4.113308149918387</v>
      </c>
      <c r="BF61" s="7">
        <f t="shared" si="26"/>
        <v>0.1</v>
      </c>
      <c r="BG61" s="7">
        <f t="shared" si="26"/>
        <v>0.1</v>
      </c>
      <c r="BH61" s="7">
        <f t="shared" si="26"/>
        <v>0.1</v>
      </c>
      <c r="BI61" s="7">
        <f t="shared" si="26"/>
        <v>0.1</v>
      </c>
      <c r="BJ61" s="7">
        <f t="shared" si="26"/>
        <v>0.1</v>
      </c>
      <c r="BK61" s="7">
        <f t="shared" si="26"/>
        <v>4.8351449833077877</v>
      </c>
      <c r="BL61" s="7">
        <f t="shared" si="26"/>
        <v>4.3916230775469769</v>
      </c>
      <c r="BM61" s="7">
        <f t="shared" si="26"/>
        <v>4.3255361871920739</v>
      </c>
      <c r="BN61" s="7">
        <f t="shared" ref="BN61" si="27">IF(AB61=0,0.1,LOG10(AB61))</f>
        <v>4.1208370602547371</v>
      </c>
      <c r="BO61" s="7">
        <f t="shared" si="25"/>
        <v>4.4147394341134856</v>
      </c>
      <c r="BP61" s="7">
        <f t="shared" si="25"/>
        <v>5.1818807299634901</v>
      </c>
    </row>
    <row r="62" spans="1:68" x14ac:dyDescent="0.25">
      <c r="A62" s="23"/>
      <c r="B62" s="5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29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</row>
    <row r="63" spans="1:68" x14ac:dyDescent="0.25">
      <c r="A63" s="23"/>
      <c r="B63" s="5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29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</row>
    <row r="64" spans="1:68" x14ac:dyDescent="0.25">
      <c r="A64" s="23"/>
      <c r="B64" s="5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29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</row>
    <row r="65" spans="1:68" x14ac:dyDescent="0.25">
      <c r="A65" s="23"/>
      <c r="B65" s="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9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</row>
    <row r="66" spans="1:68" x14ac:dyDescent="0.25">
      <c r="A66" s="23"/>
      <c r="B66" s="5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29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</row>
    <row r="67" spans="1:68" x14ac:dyDescent="0.25">
      <c r="A67" s="23"/>
      <c r="B67" s="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60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29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1:68" x14ac:dyDescent="0.25">
      <c r="A68" s="23"/>
      <c r="B68" s="5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60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29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</row>
    <row r="69" spans="1:68" x14ac:dyDescent="0.25">
      <c r="A69" s="23"/>
      <c r="B69" s="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60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29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</row>
    <row r="70" spans="1:68" x14ac:dyDescent="0.25">
      <c r="A70" s="23"/>
      <c r="B70" s="5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60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29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</row>
    <row r="71" spans="1:68" x14ac:dyDescent="0.25">
      <c r="A71" s="23"/>
      <c r="B71" s="59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60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29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</row>
    <row r="72" spans="1:68" x14ac:dyDescent="0.25">
      <c r="A72" s="23"/>
      <c r="B72" s="5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60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29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</row>
    <row r="73" spans="1:68" x14ac:dyDescent="0.25">
      <c r="A73" s="23"/>
      <c r="B73" s="59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60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29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</row>
    <row r="74" spans="1:68" x14ac:dyDescent="0.25">
      <c r="A74" s="23"/>
      <c r="B74" s="5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60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29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</row>
    <row r="75" spans="1:68" x14ac:dyDescent="0.25">
      <c r="A75" s="23"/>
      <c r="B75" s="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60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29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</row>
    <row r="76" spans="1:68" x14ac:dyDescent="0.25">
      <c r="A76" s="23"/>
      <c r="B76" s="5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60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29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</row>
    <row r="77" spans="1:68" x14ac:dyDescent="0.25">
      <c r="A77" s="23"/>
      <c r="B77" s="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60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29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</row>
    <row r="78" spans="1:68" x14ac:dyDescent="0.25">
      <c r="A78" s="23"/>
      <c r="B78" s="59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60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29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</row>
    <row r="79" spans="1:68" x14ac:dyDescent="0.25">
      <c r="A79" s="23"/>
      <c r="B79" s="5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60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29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</row>
    <row r="80" spans="1:68" x14ac:dyDescent="0.25">
      <c r="A80" s="23"/>
      <c r="B80" s="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60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29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</row>
    <row r="81" spans="1:68" x14ac:dyDescent="0.25">
      <c r="A81" s="23"/>
      <c r="B81" s="59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60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29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</row>
    <row r="82" spans="1:68" x14ac:dyDescent="0.25">
      <c r="A82" s="23"/>
      <c r="B82" s="59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60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29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</row>
    <row r="83" spans="1:68" x14ac:dyDescent="0.25">
      <c r="A83" s="23"/>
      <c r="B83" s="59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60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29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</row>
    <row r="84" spans="1:68" x14ac:dyDescent="0.25">
      <c r="A84" s="23"/>
      <c r="B84" s="59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60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29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</row>
    <row r="85" spans="1:68" x14ac:dyDescent="0.25">
      <c r="A85" s="23"/>
      <c r="B85" s="59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60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29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</row>
    <row r="86" spans="1:68" x14ac:dyDescent="0.25">
      <c r="A86" s="23"/>
      <c r="B86" s="59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60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29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</row>
    <row r="87" spans="1:68" x14ac:dyDescent="0.25">
      <c r="A87" s="23"/>
      <c r="B87" s="59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60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29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</row>
    <row r="88" spans="1:68" x14ac:dyDescent="0.25">
      <c r="A88" s="23"/>
      <c r="B88" s="59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60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29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</row>
    <row r="89" spans="1:68" x14ac:dyDescent="0.25">
      <c r="A89" s="23"/>
      <c r="B89" s="59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60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29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</row>
    <row r="90" spans="1:68" x14ac:dyDescent="0.25">
      <c r="A90" s="23"/>
      <c r="B90" s="59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60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29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</row>
    <row r="91" spans="1:68" x14ac:dyDescent="0.25">
      <c r="A91" s="23"/>
      <c r="B91" s="59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60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29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</row>
    <row r="92" spans="1:68" x14ac:dyDescent="0.25">
      <c r="A92" s="23"/>
      <c r="B92" s="59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60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29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Y92" s="20"/>
    </row>
    <row r="93" spans="1:68" x14ac:dyDescent="0.25">
      <c r="A93" s="23"/>
      <c r="B93" s="59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60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29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Y93" s="20"/>
    </row>
    <row r="94" spans="1:68" x14ac:dyDescent="0.25">
      <c r="A94" s="23"/>
      <c r="B94" s="59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60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29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Y94" s="20"/>
    </row>
    <row r="95" spans="1:68" x14ac:dyDescent="0.25">
      <c r="A95" s="23"/>
      <c r="B95" s="59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60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29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Y95" s="20"/>
    </row>
    <row r="96" spans="1:68" x14ac:dyDescent="0.25">
      <c r="A96" s="23"/>
      <c r="B96" s="59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60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29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Y96" s="20"/>
    </row>
    <row r="97" spans="1:51" x14ac:dyDescent="0.25">
      <c r="A97" s="23"/>
      <c r="B97" s="59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60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29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Y97" s="20"/>
    </row>
    <row r="98" spans="1:51" x14ac:dyDescent="0.25">
      <c r="A98" s="23"/>
      <c r="B98" s="59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60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29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Y98" s="20"/>
    </row>
    <row r="99" spans="1:51" x14ac:dyDescent="0.25">
      <c r="A99" s="23"/>
      <c r="B99" s="59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60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29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Y99" s="20"/>
    </row>
    <row r="100" spans="1:51" x14ac:dyDescent="0.25">
      <c r="A100" s="23"/>
      <c r="B100" s="59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60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29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Y100" s="20"/>
    </row>
    <row r="101" spans="1:51" x14ac:dyDescent="0.25">
      <c r="A101" s="23"/>
      <c r="B101" s="59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60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29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Y101" s="20"/>
    </row>
    <row r="102" spans="1:51" x14ac:dyDescent="0.25">
      <c r="A102" s="23"/>
      <c r="B102" s="59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60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29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Y102" s="20"/>
    </row>
    <row r="103" spans="1:51" x14ac:dyDescent="0.25">
      <c r="A103" s="23"/>
      <c r="B103" s="59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60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29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Y103" s="20"/>
    </row>
    <row r="104" spans="1:51" x14ac:dyDescent="0.25">
      <c r="A104" s="23"/>
      <c r="B104" s="59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60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29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Y104" s="20"/>
    </row>
    <row r="105" spans="1:51" x14ac:dyDescent="0.25">
      <c r="A105" s="23"/>
      <c r="B105" s="59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60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29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Y105" s="20"/>
    </row>
    <row r="106" spans="1:51" x14ac:dyDescent="0.25">
      <c r="A106" s="23"/>
      <c r="B106" s="59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60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29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Y106" s="20"/>
    </row>
    <row r="107" spans="1:51" x14ac:dyDescent="0.25">
      <c r="A107" s="23"/>
      <c r="B107" s="59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60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29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Y107" s="20"/>
    </row>
    <row r="108" spans="1:51" x14ac:dyDescent="0.25">
      <c r="A108" s="23"/>
      <c r="B108" s="59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60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29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Y108" s="20"/>
    </row>
    <row r="109" spans="1:51" x14ac:dyDescent="0.25">
      <c r="A109" s="23"/>
      <c r="B109" s="59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60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29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Y109" s="20"/>
    </row>
    <row r="110" spans="1:51" x14ac:dyDescent="0.25">
      <c r="A110" s="23"/>
      <c r="B110" s="59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60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29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Y110" s="20"/>
    </row>
    <row r="111" spans="1:51" x14ac:dyDescent="0.25">
      <c r="A111" s="23"/>
      <c r="B111" s="59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60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29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Y111" s="20"/>
    </row>
    <row r="112" spans="1:51" x14ac:dyDescent="0.25">
      <c r="A112" s="23"/>
      <c r="B112" s="59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60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29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Y112" s="20"/>
    </row>
    <row r="113" spans="1:51" x14ac:dyDescent="0.25">
      <c r="A113" s="23"/>
      <c r="B113" s="59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60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29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Y113" s="20"/>
    </row>
    <row r="114" spans="1:51" x14ac:dyDescent="0.25">
      <c r="B114" s="59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60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29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</row>
    <row r="115" spans="1:51" x14ac:dyDescent="0.25">
      <c r="B115" s="59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60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29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</row>
    <row r="116" spans="1:51" x14ac:dyDescent="0.25">
      <c r="B116" s="59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60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29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</row>
    <row r="117" spans="1:51" x14ac:dyDescent="0.25">
      <c r="B117" s="59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60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29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</row>
    <row r="118" spans="1:51" x14ac:dyDescent="0.25">
      <c r="B118" s="59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60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29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</row>
    <row r="119" spans="1:51" x14ac:dyDescent="0.25">
      <c r="B119" s="59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60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29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</row>
    <row r="120" spans="1:51" x14ac:dyDescent="0.25">
      <c r="B120" s="59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60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29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</row>
    <row r="121" spans="1:51" x14ac:dyDescent="0.25">
      <c r="B121" s="59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60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29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</row>
    <row r="122" spans="1:51" x14ac:dyDescent="0.25">
      <c r="B122" s="59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0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29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</row>
    <row r="123" spans="1:51" x14ac:dyDescent="0.25">
      <c r="B123" s="59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60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29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</row>
    <row r="124" spans="1:51" x14ac:dyDescent="0.25">
      <c r="B124" s="59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60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29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</row>
    <row r="125" spans="1:51" x14ac:dyDescent="0.25">
      <c r="B125" s="59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0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29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</row>
    <row r="126" spans="1:51" x14ac:dyDescent="0.25">
      <c r="B126" s="59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60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29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</row>
    <row r="127" spans="1:51" x14ac:dyDescent="0.25">
      <c r="B127" s="59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60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29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</row>
    <row r="128" spans="1:51" x14ac:dyDescent="0.25">
      <c r="B128" s="59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60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29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</row>
    <row r="129" spans="2:51" x14ac:dyDescent="0.25">
      <c r="B129" s="59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60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29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2:51" x14ac:dyDescent="0.25">
      <c r="B130" s="59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60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29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</row>
    <row r="131" spans="2:51" x14ac:dyDescent="0.25">
      <c r="B131" s="59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60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29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</row>
    <row r="132" spans="2:51" x14ac:dyDescent="0.25">
      <c r="B132" s="59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60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29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</row>
    <row r="133" spans="2:51" x14ac:dyDescent="0.25">
      <c r="B133" s="59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60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29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</row>
    <row r="134" spans="2:51" x14ac:dyDescent="0.25">
      <c r="B134" s="59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60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29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</row>
    <row r="135" spans="2:51" x14ac:dyDescent="0.25">
      <c r="B135" s="59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60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29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</row>
    <row r="136" spans="2:51" x14ac:dyDescent="0.25">
      <c r="B136" s="59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60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29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</row>
    <row r="137" spans="2:51" x14ac:dyDescent="0.25">
      <c r="B137" s="59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60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29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</row>
    <row r="138" spans="2:51" x14ac:dyDescent="0.25">
      <c r="B138" s="59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60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29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</row>
    <row r="139" spans="2:51" x14ac:dyDescent="0.25">
      <c r="B139" s="59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60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29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</row>
    <row r="140" spans="2:51" x14ac:dyDescent="0.25">
      <c r="B140" s="59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60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29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</row>
    <row r="141" spans="2:51" x14ac:dyDescent="0.25">
      <c r="B141" s="59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60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29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</row>
    <row r="142" spans="2:51" x14ac:dyDescent="0.25">
      <c r="B142" s="59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60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29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</row>
    <row r="143" spans="2:51" x14ac:dyDescent="0.25">
      <c r="B143" s="59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60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29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</row>
    <row r="144" spans="2:51" x14ac:dyDescent="0.25">
      <c r="B144" s="59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60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29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</row>
    <row r="145" spans="2:49" x14ac:dyDescent="0.25">
      <c r="B145" s="59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60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</row>
    <row r="146" spans="2:49" x14ac:dyDescent="0.25">
      <c r="B146" s="59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60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</row>
    <row r="147" spans="2:49" x14ac:dyDescent="0.25">
      <c r="B147" s="59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60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</row>
    <row r="148" spans="2:49" x14ac:dyDescent="0.25">
      <c r="B148" s="59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60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2:49" x14ac:dyDescent="0.25">
      <c r="B149" s="59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60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</row>
    <row r="150" spans="2:49" x14ac:dyDescent="0.25">
      <c r="B150" s="59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60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</row>
    <row r="151" spans="2:49" x14ac:dyDescent="0.25">
      <c r="B151" s="59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60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</row>
    <row r="152" spans="2:49" x14ac:dyDescent="0.25">
      <c r="B152" s="59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60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</row>
    <row r="153" spans="2:49" x14ac:dyDescent="0.25">
      <c r="B153" s="59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60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</row>
    <row r="154" spans="2:49" x14ac:dyDescent="0.25">
      <c r="B154" s="59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60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</row>
    <row r="155" spans="2:49" x14ac:dyDescent="0.25">
      <c r="B155" s="59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60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</row>
    <row r="156" spans="2:49" x14ac:dyDescent="0.25">
      <c r="B156" s="59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60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</row>
  </sheetData>
  <autoFilter ref="A28:AD144" xr:uid="{00000000-0009-0000-0000-000003000000}"/>
  <sortState ref="F9:F19">
    <sortCondition ref="F2"/>
  </sortState>
  <mergeCells count="2">
    <mergeCell ref="I10:I12"/>
    <mergeCell ref="I13:I15"/>
  </mergeCells>
  <phoneticPr fontId="2"/>
  <pageMargins left="0.7" right="0.7" top="0.75" bottom="0.75" header="0.3" footer="0.3"/>
  <pageSetup paperSize="9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P137"/>
  <sheetViews>
    <sheetView zoomScale="50" zoomScaleNormal="50" workbookViewId="0">
      <pane ySplit="28" topLeftCell="A29" activePane="bottomLeft" state="frozen"/>
      <selection pane="bottomLeft" activeCell="G27" sqref="G27"/>
    </sheetView>
  </sheetViews>
  <sheetFormatPr defaultColWidth="9.625" defaultRowHeight="15" x14ac:dyDescent="0.25"/>
  <cols>
    <col min="1" max="16384" width="9.625" style="1"/>
  </cols>
  <sheetData>
    <row r="1" spans="1:68" x14ac:dyDescent="0.25">
      <c r="B1" s="63"/>
      <c r="C1" s="63"/>
      <c r="G1" s="35" t="s">
        <v>0</v>
      </c>
      <c r="H1" s="2">
        <f>MIN(H29:H137)</f>
        <v>2</v>
      </c>
      <c r="I1" s="2">
        <f>MIN(I29:I137)</f>
        <v>0</v>
      </c>
      <c r="J1" s="2">
        <f>MIN(J29:J137)</f>
        <v>0</v>
      </c>
      <c r="K1" s="2">
        <f>MIN(K29:K137)</f>
        <v>0</v>
      </c>
      <c r="L1" s="3"/>
      <c r="M1" s="4">
        <f t="shared" ref="M1:AD1" si="0">MIN(M29:M137)</f>
        <v>1183275</v>
      </c>
      <c r="N1" s="4">
        <f t="shared" si="0"/>
        <v>0</v>
      </c>
      <c r="O1" s="4">
        <f t="shared" si="0"/>
        <v>2037</v>
      </c>
      <c r="P1" s="4">
        <f t="shared" si="0"/>
        <v>391</v>
      </c>
      <c r="Q1" s="4">
        <f t="shared" si="0"/>
        <v>0</v>
      </c>
      <c r="R1" s="4">
        <f t="shared" si="0"/>
        <v>18072</v>
      </c>
      <c r="S1" s="4">
        <f t="shared" si="0"/>
        <v>9763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859</v>
      </c>
      <c r="AE1" s="3"/>
      <c r="AF1" s="4">
        <f t="shared" ref="AF1:AW1" si="1">MIN(AF29:AF137)</f>
        <v>1</v>
      </c>
      <c r="AG1" s="4">
        <f t="shared" si="1"/>
        <v>0</v>
      </c>
      <c r="AH1" s="4">
        <f t="shared" si="1"/>
        <v>2.7395618593278084E-4</v>
      </c>
      <c r="AI1" s="4">
        <f t="shared" si="1"/>
        <v>1.3920337870675607E-4</v>
      </c>
      <c r="AJ1" s="4">
        <f t="shared" si="1"/>
        <v>0</v>
      </c>
      <c r="AK1" s="4">
        <f t="shared" si="1"/>
        <v>1.8998220230917943E-3</v>
      </c>
      <c r="AL1" s="4">
        <f t="shared" si="1"/>
        <v>1.8220120253166919E-3</v>
      </c>
      <c r="AM1" s="4">
        <f t="shared" si="1"/>
        <v>0</v>
      </c>
      <c r="AN1" s="4">
        <f t="shared" si="1"/>
        <v>0</v>
      </c>
      <c r="AO1" s="4">
        <f t="shared" si="1"/>
        <v>0</v>
      </c>
      <c r="AP1" s="4">
        <f t="shared" si="1"/>
        <v>0</v>
      </c>
      <c r="AQ1" s="4">
        <f t="shared" si="1"/>
        <v>0</v>
      </c>
      <c r="AR1" s="4">
        <f t="shared" si="1"/>
        <v>0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0</v>
      </c>
      <c r="AW1" s="42">
        <f t="shared" si="1"/>
        <v>3.0156346279665909E-4</v>
      </c>
      <c r="AY1" s="4">
        <f t="shared" ref="AY1:BP1" si="2">MIN(AY29:AY137)</f>
        <v>6.0730856889248201</v>
      </c>
      <c r="AZ1" s="4">
        <f t="shared" si="2"/>
        <v>0.1</v>
      </c>
      <c r="BA1" s="4">
        <f t="shared" si="2"/>
        <v>3.3089910290001643</v>
      </c>
      <c r="BB1" s="4">
        <f t="shared" si="2"/>
        <v>2.5921767573958667</v>
      </c>
      <c r="BC1" s="4">
        <f t="shared" si="2"/>
        <v>0.1</v>
      </c>
      <c r="BD1" s="4">
        <f t="shared" si="2"/>
        <v>4.2570062179123065</v>
      </c>
      <c r="BE1" s="4">
        <f t="shared" si="2"/>
        <v>3.989583289311005</v>
      </c>
      <c r="BF1" s="4">
        <f t="shared" si="2"/>
        <v>0.1</v>
      </c>
      <c r="BG1" s="4">
        <f t="shared" si="2"/>
        <v>0.1</v>
      </c>
      <c r="BH1" s="4">
        <f t="shared" si="2"/>
        <v>0.1</v>
      </c>
      <c r="BI1" s="4">
        <f t="shared" si="2"/>
        <v>0.1</v>
      </c>
      <c r="BJ1" s="4">
        <f t="shared" si="2"/>
        <v>0.1</v>
      </c>
      <c r="BK1" s="4">
        <f t="shared" si="2"/>
        <v>0.1</v>
      </c>
      <c r="BL1" s="4">
        <f t="shared" si="2"/>
        <v>0.1</v>
      </c>
      <c r="BM1" s="4">
        <f t="shared" si="2"/>
        <v>0.1</v>
      </c>
      <c r="BN1" s="4">
        <f t="shared" si="2"/>
        <v>0.1</v>
      </c>
      <c r="BO1" s="4">
        <f t="shared" si="2"/>
        <v>0.1</v>
      </c>
      <c r="BP1" s="42">
        <f t="shared" si="2"/>
        <v>2.9339931638312424</v>
      </c>
    </row>
    <row r="2" spans="1:68" x14ac:dyDescent="0.25">
      <c r="A2" s="8"/>
      <c r="B2" s="64"/>
      <c r="C2" s="53"/>
      <c r="G2" s="35" t="s">
        <v>1</v>
      </c>
      <c r="H2" s="2">
        <f>MAX(H29:H137)</f>
        <v>12</v>
      </c>
      <c r="I2" s="2">
        <f>MAX(I29:I137)</f>
        <v>1</v>
      </c>
      <c r="J2" s="2">
        <f>MAX(J29:J137)</f>
        <v>2</v>
      </c>
      <c r="K2" s="2">
        <f>MAX(K29:K137)</f>
        <v>2</v>
      </c>
      <c r="L2" s="3"/>
      <c r="M2" s="4">
        <f t="shared" ref="M2:AD2" si="3">MAX(M29:M137)</f>
        <v>3481530123</v>
      </c>
      <c r="N2" s="4">
        <f t="shared" si="3"/>
        <v>104634724</v>
      </c>
      <c r="O2" s="4">
        <f t="shared" si="3"/>
        <v>33626515</v>
      </c>
      <c r="P2" s="4">
        <f t="shared" si="3"/>
        <v>38743635</v>
      </c>
      <c r="Q2" s="4">
        <f t="shared" si="3"/>
        <v>49730445</v>
      </c>
      <c r="R2" s="4">
        <f t="shared" si="3"/>
        <v>158257725</v>
      </c>
      <c r="S2" s="4">
        <f t="shared" si="3"/>
        <v>69776379</v>
      </c>
      <c r="T2" s="4">
        <f t="shared" si="3"/>
        <v>31554267</v>
      </c>
      <c r="U2" s="4">
        <f t="shared" si="3"/>
        <v>371792</v>
      </c>
      <c r="V2" s="4">
        <f t="shared" si="3"/>
        <v>26678620</v>
      </c>
      <c r="W2" s="4">
        <f t="shared" si="3"/>
        <v>1246947</v>
      </c>
      <c r="X2" s="4">
        <f t="shared" si="3"/>
        <v>844127</v>
      </c>
      <c r="Y2" s="4">
        <f t="shared" si="3"/>
        <v>2579053</v>
      </c>
      <c r="Z2" s="4">
        <f t="shared" si="3"/>
        <v>2345648</v>
      </c>
      <c r="AA2" s="4">
        <f t="shared" si="3"/>
        <v>5888817</v>
      </c>
      <c r="AB2" s="4">
        <f t="shared" si="3"/>
        <v>168028</v>
      </c>
      <c r="AC2" s="4">
        <f t="shared" si="3"/>
        <v>8811057</v>
      </c>
      <c r="AD2" s="4">
        <f t="shared" si="3"/>
        <v>15553497</v>
      </c>
      <c r="AE2" s="3"/>
      <c r="AF2" s="4">
        <f t="shared" ref="AF2:AW2" si="4">MAX(AF29:AF137)</f>
        <v>1</v>
      </c>
      <c r="AG2" s="4">
        <f t="shared" si="4"/>
        <v>0.2990410953594454</v>
      </c>
      <c r="AH2" s="4">
        <f t="shared" si="4"/>
        <v>0.42877182253907203</v>
      </c>
      <c r="AI2" s="4">
        <f t="shared" si="4"/>
        <v>0.27888166616434945</v>
      </c>
      <c r="AJ2" s="4">
        <f t="shared" si="4"/>
        <v>0.23973230448017419</v>
      </c>
      <c r="AK2" s="4">
        <f t="shared" si="4"/>
        <v>0.50802818717371245</v>
      </c>
      <c r="AL2" s="4">
        <f t="shared" si="4"/>
        <v>0.34848024471090988</v>
      </c>
      <c r="AM2" s="4">
        <f t="shared" si="4"/>
        <v>5.0620164129636103E-2</v>
      </c>
      <c r="AN2" s="4">
        <f t="shared" si="4"/>
        <v>5.8377079505658709E-3</v>
      </c>
      <c r="AO2" s="4">
        <f t="shared" si="4"/>
        <v>0.1452683556108666</v>
      </c>
      <c r="AP2" s="4">
        <f t="shared" si="4"/>
        <v>1.5648550829399203E-2</v>
      </c>
      <c r="AQ2" s="4">
        <f t="shared" si="4"/>
        <v>2.6855715316019761E-2</v>
      </c>
      <c r="AR2" s="4">
        <f t="shared" si="4"/>
        <v>8.9190681278889544E-2</v>
      </c>
      <c r="AS2" s="4">
        <f t="shared" si="4"/>
        <v>0.34547985959311028</v>
      </c>
      <c r="AT2" s="4">
        <f t="shared" si="4"/>
        <v>3.5051161068210185E-2</v>
      </c>
      <c r="AU2" s="4">
        <f t="shared" si="4"/>
        <v>3.3154798048535356E-2</v>
      </c>
      <c r="AV2" s="4">
        <f t="shared" si="4"/>
        <v>0.20278535324948496</v>
      </c>
      <c r="AW2" s="42">
        <f t="shared" si="4"/>
        <v>0.26682499226512435</v>
      </c>
      <c r="AY2" s="4">
        <f t="shared" ref="AY2:BP2" si="5">MAX(AY29:AY137)</f>
        <v>9.5417701571436773</v>
      </c>
      <c r="AZ2" s="4">
        <f t="shared" si="5"/>
        <v>8.0196758330878595</v>
      </c>
      <c r="BA2" s="4">
        <f t="shared" si="5"/>
        <v>7.5266818600385141</v>
      </c>
      <c r="BB2" s="4">
        <f t="shared" si="5"/>
        <v>7.5882003646118728</v>
      </c>
      <c r="BC2" s="4">
        <f t="shared" si="5"/>
        <v>7.6966223454212415</v>
      </c>
      <c r="BD2" s="4">
        <f t="shared" si="5"/>
        <v>8.1993649183291382</v>
      </c>
      <c r="BE2" s="4">
        <f t="shared" si="5"/>
        <v>7.8437084282659715</v>
      </c>
      <c r="BF2" s="4">
        <f t="shared" si="5"/>
        <v>7.4990580960445392</v>
      </c>
      <c r="BG2" s="4">
        <f t="shared" si="5"/>
        <v>5.5703000406450389</v>
      </c>
      <c r="BH2" s="4">
        <f t="shared" si="5"/>
        <v>7.4261633611558535</v>
      </c>
      <c r="BI2" s="4">
        <f t="shared" si="5"/>
        <v>6.0958479947001125</v>
      </c>
      <c r="BJ2" s="4">
        <f t="shared" si="5"/>
        <v>5.926407791708467</v>
      </c>
      <c r="BK2" s="4">
        <f t="shared" si="5"/>
        <v>6.4114602670588496</v>
      </c>
      <c r="BL2" s="4">
        <f t="shared" si="5"/>
        <v>6.3702628402060197</v>
      </c>
      <c r="BM2" s="4">
        <f t="shared" si="5"/>
        <v>6.7700280584587302</v>
      </c>
      <c r="BN2" s="4">
        <f t="shared" si="5"/>
        <v>5.2253816581083159</v>
      </c>
      <c r="BO2" s="4">
        <f t="shared" si="5"/>
        <v>6.9450280107652631</v>
      </c>
      <c r="BP2" s="42">
        <f t="shared" si="5"/>
        <v>7.1918280497652614</v>
      </c>
    </row>
    <row r="3" spans="1:68" x14ac:dyDescent="0.25">
      <c r="A3" s="8"/>
      <c r="B3" s="64"/>
      <c r="C3" s="53"/>
      <c r="G3" s="35" t="s">
        <v>2</v>
      </c>
      <c r="H3" s="7">
        <f>AVERAGE(H29:H137)</f>
        <v>6.2314814814814818</v>
      </c>
      <c r="I3" s="2">
        <f>AVERAGE(I29:I137)</f>
        <v>0.71296296296296291</v>
      </c>
      <c r="J3" s="2">
        <f>AVERAGE(J29:J137)</f>
        <v>1.3796296296296295</v>
      </c>
      <c r="K3" s="2">
        <f>AVERAGE(K29:K137)</f>
        <v>1.2314814814814814</v>
      </c>
      <c r="L3" s="8"/>
      <c r="M3" s="51">
        <f t="shared" ref="M3:AD3" si="6">AVERAGE(M29:M137)</f>
        <v>79247978.509259254</v>
      </c>
      <c r="N3" s="51">
        <f t="shared" si="6"/>
        <v>2668952.0185185187</v>
      </c>
      <c r="O3" s="51">
        <f t="shared" si="6"/>
        <v>1926741.4074074074</v>
      </c>
      <c r="P3" s="51">
        <f t="shared" si="6"/>
        <v>1898315.9629629629</v>
      </c>
      <c r="Q3" s="51">
        <f t="shared" si="6"/>
        <v>2152887.138888889</v>
      </c>
      <c r="R3" s="51">
        <f t="shared" si="6"/>
        <v>5743754.166666667</v>
      </c>
      <c r="S3" s="51">
        <f t="shared" si="6"/>
        <v>3188269.5925925928</v>
      </c>
      <c r="T3" s="51">
        <f t="shared" si="6"/>
        <v>418095.5</v>
      </c>
      <c r="U3" s="51">
        <f t="shared" si="6"/>
        <v>8998.3888888888887</v>
      </c>
      <c r="V3" s="51">
        <f t="shared" si="6"/>
        <v>545599</v>
      </c>
      <c r="W3" s="51">
        <f t="shared" si="6"/>
        <v>30544.824074074073</v>
      </c>
      <c r="X3" s="51">
        <f t="shared" si="6"/>
        <v>37245.953703703701</v>
      </c>
      <c r="Y3" s="51">
        <f t="shared" si="6"/>
        <v>136170.76851851851</v>
      </c>
      <c r="Z3" s="51">
        <f t="shared" si="6"/>
        <v>67494.666666666672</v>
      </c>
      <c r="AA3" s="51">
        <f t="shared" si="6"/>
        <v>85282.824074074073</v>
      </c>
      <c r="AB3" s="51">
        <f t="shared" si="6"/>
        <v>15739.916666666666</v>
      </c>
      <c r="AC3" s="51">
        <f t="shared" si="6"/>
        <v>330427.37037037039</v>
      </c>
      <c r="AD3" s="51">
        <f t="shared" si="6"/>
        <v>756475.4444444445</v>
      </c>
      <c r="AE3" s="8"/>
      <c r="AF3" s="51">
        <f t="shared" ref="AF3:AW3" si="7">AVERAGE(AF29:AF137)</f>
        <v>1</v>
      </c>
      <c r="AG3" s="51">
        <f t="shared" si="7"/>
        <v>5.4735131931608359E-2</v>
      </c>
      <c r="AH3" s="51">
        <f t="shared" si="7"/>
        <v>6.4036869199893307E-2</v>
      </c>
      <c r="AI3" s="51">
        <f t="shared" si="7"/>
        <v>3.536200361614357E-2</v>
      </c>
      <c r="AJ3" s="51">
        <f t="shared" si="7"/>
        <v>4.7155805317343251E-2</v>
      </c>
      <c r="AK3" s="51">
        <f t="shared" si="7"/>
        <v>0.11950477578397509</v>
      </c>
      <c r="AL3" s="51">
        <f t="shared" si="7"/>
        <v>7.5745130301996866E-2</v>
      </c>
      <c r="AM3" s="51">
        <f t="shared" si="7"/>
        <v>4.5307634225996447E-3</v>
      </c>
      <c r="AN3" s="51">
        <f t="shared" si="7"/>
        <v>3.0292982248083307E-4</v>
      </c>
      <c r="AO3" s="51">
        <f t="shared" si="7"/>
        <v>1.0543410600759121E-2</v>
      </c>
      <c r="AP3" s="51">
        <f t="shared" si="7"/>
        <v>5.9067541107059155E-4</v>
      </c>
      <c r="AQ3" s="51">
        <f t="shared" si="7"/>
        <v>1.535464535125197E-3</v>
      </c>
      <c r="AR3" s="51">
        <f t="shared" si="7"/>
        <v>6.8570681305991877E-3</v>
      </c>
      <c r="AS3" s="51">
        <f t="shared" si="7"/>
        <v>5.1693978761502522E-3</v>
      </c>
      <c r="AT3" s="51">
        <f t="shared" si="7"/>
        <v>2.0784322926244571E-3</v>
      </c>
      <c r="AU3" s="51">
        <f t="shared" si="7"/>
        <v>1.5892553461745505E-3</v>
      </c>
      <c r="AV3" s="51">
        <f t="shared" si="7"/>
        <v>1.1895997521911819E-2</v>
      </c>
      <c r="AW3" s="65">
        <f t="shared" si="7"/>
        <v>3.0539780843508363E-2</v>
      </c>
      <c r="AY3" s="51">
        <f t="shared" ref="AY3:BP3" si="8">AVERAGE(AY29:AY137)</f>
        <v>7.1723248659778811</v>
      </c>
      <c r="AZ3" s="51">
        <f t="shared" si="8"/>
        <v>4.7347085435776375</v>
      </c>
      <c r="BA3" s="51">
        <f t="shared" si="8"/>
        <v>5.6915627491853042</v>
      </c>
      <c r="BB3" s="51">
        <f t="shared" si="8"/>
        <v>5.1972504427430408</v>
      </c>
      <c r="BC3" s="51">
        <f t="shared" si="8"/>
        <v>5.5473526165151572</v>
      </c>
      <c r="BD3" s="51">
        <f t="shared" si="8"/>
        <v>6.0312225378268742</v>
      </c>
      <c r="BE3" s="51">
        <f t="shared" si="8"/>
        <v>5.8372933550290158</v>
      </c>
      <c r="BF3" s="51">
        <f t="shared" si="8"/>
        <v>2.7512081759357887</v>
      </c>
      <c r="BG3" s="51">
        <f t="shared" si="8"/>
        <v>1.202813419356791</v>
      </c>
      <c r="BH3" s="51">
        <f t="shared" si="8"/>
        <v>2.5941151983303765</v>
      </c>
      <c r="BI3" s="51">
        <f t="shared" si="8"/>
        <v>0.96397368936527672</v>
      </c>
      <c r="BJ3" s="51">
        <f t="shared" si="8"/>
        <v>1.7911011935005334</v>
      </c>
      <c r="BK3" s="51">
        <f t="shared" si="8"/>
        <v>3.7550967689095787</v>
      </c>
      <c r="BL3" s="51">
        <f t="shared" si="8"/>
        <v>2.5494411976051197</v>
      </c>
      <c r="BM3" s="51">
        <f t="shared" si="8"/>
        <v>1.1298472049692421</v>
      </c>
      <c r="BN3" s="51">
        <f t="shared" si="8"/>
        <v>2.5058144041376895</v>
      </c>
      <c r="BO3" s="51">
        <f t="shared" si="8"/>
        <v>2.5308978483128848</v>
      </c>
      <c r="BP3" s="65">
        <f t="shared" si="8"/>
        <v>5.2290680465360104</v>
      </c>
    </row>
    <row r="4" spans="1:68" x14ac:dyDescent="0.25">
      <c r="A4" s="8"/>
      <c r="B4" s="64"/>
      <c r="C4" s="53"/>
      <c r="G4" s="35" t="s">
        <v>3</v>
      </c>
      <c r="H4" s="7">
        <f>STDEV((H29:H137))/SQRT(COUNT((H29:H137)))</f>
        <v>0.21879752620500645</v>
      </c>
      <c r="I4" s="2">
        <f>STDEV((I29:I137))/SQRT(COUNT((I29:I137)))</f>
        <v>4.3733130409147607E-2</v>
      </c>
      <c r="J4" s="2">
        <f>STDEV((J29:J137))/SQRT(COUNT((J29:J137)))</f>
        <v>5.5374980561967227E-2</v>
      </c>
      <c r="K4" s="2">
        <f>STDEV((K29:K137))/SQRT(COUNT((K29:K137)))</f>
        <v>5.5201072839429509E-2</v>
      </c>
      <c r="L4" s="3"/>
      <c r="M4" s="51">
        <f t="shared" ref="M4:AD4" si="9">STDEV((M29:M137))/SQRT(COUNT((M29:M137)))</f>
        <v>35083631.318554811</v>
      </c>
      <c r="N4" s="51">
        <f t="shared" si="9"/>
        <v>1031910.7876118115</v>
      </c>
      <c r="O4" s="51">
        <f t="shared" si="9"/>
        <v>432552.53305506852</v>
      </c>
      <c r="P4" s="51">
        <f t="shared" si="9"/>
        <v>530743.56550315721</v>
      </c>
      <c r="Q4" s="51">
        <f t="shared" si="9"/>
        <v>630571.36106610089</v>
      </c>
      <c r="R4" s="51">
        <f t="shared" si="9"/>
        <v>2034056.3134825563</v>
      </c>
      <c r="S4" s="51">
        <f t="shared" si="9"/>
        <v>980095.39958690165</v>
      </c>
      <c r="T4" s="51">
        <f t="shared" si="9"/>
        <v>294201.7287952117</v>
      </c>
      <c r="U4" s="51">
        <f t="shared" si="9"/>
        <v>3730.6248796551768</v>
      </c>
      <c r="V4" s="51">
        <f t="shared" si="9"/>
        <v>257603.99918560922</v>
      </c>
      <c r="W4" s="51">
        <f t="shared" si="9"/>
        <v>14324.705506091419</v>
      </c>
      <c r="X4" s="51">
        <f t="shared" si="9"/>
        <v>11654.25119436008</v>
      </c>
      <c r="Y4" s="51">
        <f t="shared" si="9"/>
        <v>37754.043718754416</v>
      </c>
      <c r="Z4" s="51">
        <f t="shared" si="9"/>
        <v>26858.401073142471</v>
      </c>
      <c r="AA4" s="51">
        <f t="shared" si="9"/>
        <v>55197.103401244232</v>
      </c>
      <c r="AB4" s="51">
        <f t="shared" si="9"/>
        <v>2843.9455585386363</v>
      </c>
      <c r="AC4" s="51">
        <f t="shared" si="9"/>
        <v>120678.14765810552</v>
      </c>
      <c r="AD4" s="51">
        <f t="shared" si="9"/>
        <v>200409.0412737306</v>
      </c>
      <c r="AE4" s="3"/>
      <c r="AF4" s="51">
        <f t="shared" ref="AF4:AW4" si="10">STDEV((AF29:AF137))/SQRT(COUNT((AF29:AF137)))</f>
        <v>0</v>
      </c>
      <c r="AG4" s="51">
        <f t="shared" si="10"/>
        <v>6.6654410703527031E-3</v>
      </c>
      <c r="AH4" s="51">
        <f t="shared" si="10"/>
        <v>6.5430823345582192E-3</v>
      </c>
      <c r="AI4" s="51">
        <f t="shared" si="10"/>
        <v>4.6268175199606753E-3</v>
      </c>
      <c r="AJ4" s="51">
        <f t="shared" si="10"/>
        <v>4.1811004526558495E-3</v>
      </c>
      <c r="AK4" s="51">
        <f t="shared" si="10"/>
        <v>1.1368678055149246E-2</v>
      </c>
      <c r="AL4" s="51">
        <f t="shared" si="10"/>
        <v>7.2132127796779447E-3</v>
      </c>
      <c r="AM4" s="51">
        <f t="shared" si="10"/>
        <v>9.3911484090629404E-4</v>
      </c>
      <c r="AN4" s="51">
        <f t="shared" si="10"/>
        <v>7.4470375661532369E-5</v>
      </c>
      <c r="AO4" s="51">
        <f t="shared" si="10"/>
        <v>2.208380401553084E-3</v>
      </c>
      <c r="AP4" s="51">
        <f t="shared" si="10"/>
        <v>2.2593583734381416E-4</v>
      </c>
      <c r="AQ4" s="51">
        <f t="shared" si="10"/>
        <v>4.2060663267098062E-4</v>
      </c>
      <c r="AR4" s="51">
        <f t="shared" si="10"/>
        <v>1.4540717020843177E-3</v>
      </c>
      <c r="AS4" s="51">
        <f t="shared" si="10"/>
        <v>3.2105886615157878E-3</v>
      </c>
      <c r="AT4" s="51">
        <f t="shared" si="10"/>
        <v>5.6347600954967814E-4</v>
      </c>
      <c r="AU4" s="51">
        <f t="shared" si="10"/>
        <v>3.9316763673673331E-4</v>
      </c>
      <c r="AV4" s="51">
        <f t="shared" si="10"/>
        <v>2.7234812480143632E-3</v>
      </c>
      <c r="AW4" s="65">
        <f t="shared" si="10"/>
        <v>4.3245065756299852E-3</v>
      </c>
      <c r="AY4" s="51">
        <f t="shared" ref="AY4:BP4" si="11">STDEV((AY29:AY137))/SQRT(COUNT((AY29:AY137)))</f>
        <v>5.5768075021568997E-2</v>
      </c>
      <c r="AZ4" s="51">
        <f t="shared" si="11"/>
        <v>0.21278647319808094</v>
      </c>
      <c r="BA4" s="51">
        <f t="shared" si="11"/>
        <v>8.4599939328526344E-2</v>
      </c>
      <c r="BB4" s="51">
        <f t="shared" si="11"/>
        <v>0.1088965589799754</v>
      </c>
      <c r="BC4" s="51">
        <f t="shared" si="11"/>
        <v>9.8924998922088059E-2</v>
      </c>
      <c r="BD4" s="51">
        <f t="shared" si="11"/>
        <v>7.4798710707509833E-2</v>
      </c>
      <c r="BE4" s="51">
        <f t="shared" si="11"/>
        <v>7.0845719009155414E-2</v>
      </c>
      <c r="BF4" s="51">
        <f t="shared" si="11"/>
        <v>0.22921578107701776</v>
      </c>
      <c r="BG4" s="51">
        <f t="shared" si="11"/>
        <v>0.17730130211370954</v>
      </c>
      <c r="BH4" s="51">
        <f t="shared" si="11"/>
        <v>0.25599241923739774</v>
      </c>
      <c r="BI4" s="51">
        <f t="shared" si="11"/>
        <v>0.16676149805708435</v>
      </c>
      <c r="BJ4" s="51">
        <f t="shared" si="11"/>
        <v>0.20605692457630215</v>
      </c>
      <c r="BK4" s="51">
        <f t="shared" si="11"/>
        <v>0.17970791455452184</v>
      </c>
      <c r="BL4" s="51">
        <f t="shared" si="11"/>
        <v>0.21051483505004723</v>
      </c>
      <c r="BM4" s="51">
        <f t="shared" si="11"/>
        <v>0.19359860125276959</v>
      </c>
      <c r="BN4" s="51">
        <f t="shared" si="11"/>
        <v>0.19600715919631229</v>
      </c>
      <c r="BO4" s="51">
        <f t="shared" si="11"/>
        <v>0.24843581605067466</v>
      </c>
      <c r="BP4" s="65">
        <f t="shared" si="11"/>
        <v>7.1039626484065047E-2</v>
      </c>
    </row>
    <row r="5" spans="1:68" x14ac:dyDescent="0.25">
      <c r="A5" s="8"/>
      <c r="B5" s="64"/>
      <c r="C5" s="53"/>
      <c r="G5" s="35" t="s">
        <v>4</v>
      </c>
      <c r="H5" s="7">
        <f>MEDIAN(H29:H137)</f>
        <v>6</v>
      </c>
      <c r="I5" s="2">
        <f>MEDIAN(I29:I137)</f>
        <v>1</v>
      </c>
      <c r="J5" s="2">
        <f>MEDIAN(J29:J137)</f>
        <v>1</v>
      </c>
      <c r="K5" s="2">
        <f>MEDIAN(K29:K137)</f>
        <v>1</v>
      </c>
      <c r="L5" s="3"/>
      <c r="M5" s="51">
        <f t="shared" ref="M5:AD5" si="12">MEDIAN(M29:M137)</f>
        <v>13472289</v>
      </c>
      <c r="N5" s="51">
        <f t="shared" si="12"/>
        <v>337752.5</v>
      </c>
      <c r="O5" s="51">
        <f t="shared" si="12"/>
        <v>851513.5</v>
      </c>
      <c r="P5" s="51">
        <f t="shared" si="12"/>
        <v>230576.5</v>
      </c>
      <c r="Q5" s="51">
        <f t="shared" si="12"/>
        <v>600533.5</v>
      </c>
      <c r="R5" s="51">
        <f t="shared" si="12"/>
        <v>1071686</v>
      </c>
      <c r="S5" s="51">
        <f t="shared" si="12"/>
        <v>835416</v>
      </c>
      <c r="T5" s="51">
        <f t="shared" si="12"/>
        <v>4963.5</v>
      </c>
      <c r="U5" s="51">
        <f t="shared" si="12"/>
        <v>0</v>
      </c>
      <c r="V5" s="51">
        <f t="shared" si="12"/>
        <v>0</v>
      </c>
      <c r="W5" s="51">
        <f t="shared" si="12"/>
        <v>0</v>
      </c>
      <c r="X5" s="51">
        <f t="shared" si="12"/>
        <v>0</v>
      </c>
      <c r="Y5" s="51">
        <f t="shared" si="12"/>
        <v>19193</v>
      </c>
      <c r="Z5" s="51">
        <f t="shared" si="12"/>
        <v>3284</v>
      </c>
      <c r="AA5" s="51">
        <f t="shared" si="12"/>
        <v>0</v>
      </c>
      <c r="AB5" s="51">
        <f t="shared" si="12"/>
        <v>4965</v>
      </c>
      <c r="AC5" s="51">
        <f t="shared" si="12"/>
        <v>0</v>
      </c>
      <c r="AD5" s="51">
        <f t="shared" si="12"/>
        <v>175635</v>
      </c>
      <c r="AE5" s="3"/>
      <c r="AF5" s="51">
        <f t="shared" ref="AF5:AW5" si="13">MEDIAN(AF29:AF137)</f>
        <v>1</v>
      </c>
      <c r="AG5" s="51">
        <f t="shared" si="13"/>
        <v>2.568199620332122E-2</v>
      </c>
      <c r="AH5" s="51">
        <f t="shared" si="13"/>
        <v>4.171165225830227E-2</v>
      </c>
      <c r="AI5" s="51">
        <f t="shared" si="13"/>
        <v>1.6662044990572354E-2</v>
      </c>
      <c r="AJ5" s="51">
        <f t="shared" si="13"/>
        <v>3.7812335160000751E-2</v>
      </c>
      <c r="AK5" s="51">
        <f t="shared" si="13"/>
        <v>8.0073118126308879E-2</v>
      </c>
      <c r="AL5" s="51">
        <f t="shared" si="13"/>
        <v>4.5991861420717921E-2</v>
      </c>
      <c r="AM5" s="51">
        <f t="shared" si="13"/>
        <v>6.1266842972963775E-4</v>
      </c>
      <c r="AN5" s="51">
        <f t="shared" si="13"/>
        <v>0</v>
      </c>
      <c r="AO5" s="51">
        <f t="shared" si="13"/>
        <v>0</v>
      </c>
      <c r="AP5" s="51">
        <f t="shared" si="13"/>
        <v>0</v>
      </c>
      <c r="AQ5" s="51">
        <f t="shared" si="13"/>
        <v>0</v>
      </c>
      <c r="AR5" s="51">
        <f t="shared" si="13"/>
        <v>1.548461016000955E-3</v>
      </c>
      <c r="AS5" s="51">
        <f t="shared" si="13"/>
        <v>3.0613418502637834E-4</v>
      </c>
      <c r="AT5" s="51">
        <f t="shared" si="13"/>
        <v>0</v>
      </c>
      <c r="AU5" s="51">
        <f t="shared" si="13"/>
        <v>4.302288450348489E-4</v>
      </c>
      <c r="AV5" s="51">
        <f t="shared" si="13"/>
        <v>0</v>
      </c>
      <c r="AW5" s="65">
        <f t="shared" si="13"/>
        <v>1.2374369215737365E-2</v>
      </c>
      <c r="AY5" s="51">
        <f t="shared" ref="AY5:BP5" si="14">MEDIAN(AY29:AY137)</f>
        <v>7.1294179202836769</v>
      </c>
      <c r="AZ5" s="51">
        <f t="shared" si="14"/>
        <v>5.5281735402604566</v>
      </c>
      <c r="BA5" s="51">
        <f t="shared" si="14"/>
        <v>5.9301876574635219</v>
      </c>
      <c r="BB5" s="51">
        <f t="shared" si="14"/>
        <v>5.3627546351754312</v>
      </c>
      <c r="BC5" s="51">
        <f t="shared" si="14"/>
        <v>5.7785034260309214</v>
      </c>
      <c r="BD5" s="51">
        <f t="shared" si="14"/>
        <v>6.0299061574636337</v>
      </c>
      <c r="BE5" s="51">
        <f t="shared" si="14"/>
        <v>5.9218593075621939</v>
      </c>
      <c r="BF5" s="51">
        <f t="shared" si="14"/>
        <v>3.6957092997771399</v>
      </c>
      <c r="BG5" s="51">
        <f t="shared" si="14"/>
        <v>0.1</v>
      </c>
      <c r="BH5" s="51">
        <f t="shared" si="14"/>
        <v>0.1</v>
      </c>
      <c r="BI5" s="51">
        <f t="shared" si="14"/>
        <v>0.1</v>
      </c>
      <c r="BJ5" s="51">
        <f t="shared" si="14"/>
        <v>0.1</v>
      </c>
      <c r="BK5" s="51">
        <f t="shared" si="14"/>
        <v>4.2831425237628764</v>
      </c>
      <c r="BL5" s="51">
        <f t="shared" si="14"/>
        <v>3.5163950943650839</v>
      </c>
      <c r="BM5" s="51">
        <f t="shared" si="14"/>
        <v>0.1</v>
      </c>
      <c r="BN5" s="51">
        <f t="shared" si="14"/>
        <v>3.6925836983100773</v>
      </c>
      <c r="BO5" s="51">
        <f t="shared" si="14"/>
        <v>0.1</v>
      </c>
      <c r="BP5" s="65">
        <f t="shared" si="14"/>
        <v>5.2443904356433126</v>
      </c>
    </row>
    <row r="6" spans="1:68" x14ac:dyDescent="0.25">
      <c r="A6" s="8"/>
      <c r="B6" s="64"/>
      <c r="C6" s="53"/>
      <c r="G6" s="35" t="s">
        <v>5</v>
      </c>
      <c r="H6" s="2">
        <f>STDEVP(H29:H137)</f>
        <v>2.263259209559759</v>
      </c>
      <c r="I6" s="2">
        <f>STDEVP(I29:I137)</f>
        <v>0.45237901852985585</v>
      </c>
      <c r="J6" s="2">
        <f>STDEVP(J29:J137)</f>
        <v>0.57280325289709422</v>
      </c>
      <c r="K6" s="2">
        <f>STDEVP(K29:K137)</f>
        <v>0.57100433742728096</v>
      </c>
      <c r="L6" s="3"/>
      <c r="M6" s="4">
        <f t="shared" ref="M6:AD6" si="15">STDEVP(M29:M137)</f>
        <v>362907904.23343211</v>
      </c>
      <c r="N6" s="4">
        <f t="shared" si="15"/>
        <v>10674168.186518813</v>
      </c>
      <c r="O6" s="4">
        <f t="shared" si="15"/>
        <v>4474358.1933280788</v>
      </c>
      <c r="P6" s="4">
        <f t="shared" si="15"/>
        <v>5490054.1307496633</v>
      </c>
      <c r="Q6" s="4">
        <f t="shared" si="15"/>
        <v>6522680.8774807295</v>
      </c>
      <c r="R6" s="4">
        <f t="shared" si="15"/>
        <v>21040442.111485027</v>
      </c>
      <c r="S6" s="4">
        <f t="shared" si="15"/>
        <v>10138185.645132996</v>
      </c>
      <c r="T6" s="4">
        <f t="shared" si="15"/>
        <v>3043246.3461231282</v>
      </c>
      <c r="U6" s="4">
        <f t="shared" si="15"/>
        <v>38589.88381971544</v>
      </c>
      <c r="V6" s="4">
        <f t="shared" si="15"/>
        <v>2664676.487383951</v>
      </c>
      <c r="W6" s="4">
        <f t="shared" si="15"/>
        <v>148175.9059310194</v>
      </c>
      <c r="X6" s="4">
        <f t="shared" si="15"/>
        <v>120552.5117383833</v>
      </c>
      <c r="Y6" s="4">
        <f t="shared" si="15"/>
        <v>390530.86488981289</v>
      </c>
      <c r="Z6" s="4">
        <f t="shared" si="15"/>
        <v>277825.46099668136</v>
      </c>
      <c r="AA6" s="4">
        <f t="shared" si="15"/>
        <v>570963.27723941964</v>
      </c>
      <c r="AB6" s="4">
        <f t="shared" si="15"/>
        <v>29418.001603995559</v>
      </c>
      <c r="AC6" s="4">
        <f t="shared" si="15"/>
        <v>1248304.4658553828</v>
      </c>
      <c r="AD6" s="4">
        <f t="shared" si="15"/>
        <v>2073047.2423935197</v>
      </c>
      <c r="AE6" s="3"/>
      <c r="AF6" s="4">
        <f t="shared" ref="AF6:AW6" si="16">STDEVP(AF29:AF137)</f>
        <v>0</v>
      </c>
      <c r="AG6" s="4">
        <f t="shared" si="16"/>
        <v>6.8947858551740904E-2</v>
      </c>
      <c r="AH6" s="4">
        <f t="shared" si="16"/>
        <v>6.7682169947028428E-2</v>
      </c>
      <c r="AI6" s="4">
        <f t="shared" si="16"/>
        <v>4.7860172574308697E-2</v>
      </c>
      <c r="AJ6" s="4">
        <f t="shared" si="16"/>
        <v>4.3249639379840929E-2</v>
      </c>
      <c r="AK6" s="4">
        <f t="shared" si="16"/>
        <v>0.11759852021694246</v>
      </c>
      <c r="AL6" s="4">
        <f t="shared" si="16"/>
        <v>7.4614053171807304E-2</v>
      </c>
      <c r="AM6" s="4">
        <f t="shared" si="16"/>
        <v>9.7142794499601778E-3</v>
      </c>
      <c r="AN6" s="4">
        <f t="shared" si="16"/>
        <v>7.703275557028736E-4</v>
      </c>
      <c r="AO6" s="4">
        <f t="shared" si="16"/>
        <v>2.2843664499859088E-2</v>
      </c>
      <c r="AP6" s="4">
        <f t="shared" si="16"/>
        <v>2.3370984741338556E-3</v>
      </c>
      <c r="AQ6" s="4">
        <f t="shared" si="16"/>
        <v>4.3507888389129942E-3</v>
      </c>
      <c r="AR6" s="4">
        <f t="shared" si="16"/>
        <v>1.5041034641402006E-2</v>
      </c>
      <c r="AS6" s="4">
        <f t="shared" si="16"/>
        <v>3.3210587351318398E-2</v>
      </c>
      <c r="AT6" s="4">
        <f t="shared" si="16"/>
        <v>5.8286411647286282E-3</v>
      </c>
      <c r="AU6" s="4">
        <f t="shared" si="16"/>
        <v>4.0669576579741799E-3</v>
      </c>
      <c r="AV6" s="4">
        <f t="shared" si="16"/>
        <v>2.8171909086652056E-2</v>
      </c>
      <c r="AW6" s="42">
        <f t="shared" si="16"/>
        <v>4.473304385043976E-2</v>
      </c>
      <c r="AY6" s="4">
        <f t="shared" ref="AY6:BP6" si="17">STDEVP(AY29:AY137)</f>
        <v>0.5768694536048985</v>
      </c>
      <c r="AZ6" s="4">
        <f t="shared" si="17"/>
        <v>2.2010803937703649</v>
      </c>
      <c r="BA6" s="4">
        <f t="shared" si="17"/>
        <v>0.87510857702331291</v>
      </c>
      <c r="BB6" s="4">
        <f t="shared" si="17"/>
        <v>1.1264347649427719</v>
      </c>
      <c r="BC6" s="4">
        <f t="shared" si="17"/>
        <v>1.0232881456636047</v>
      </c>
      <c r="BD6" s="4">
        <f t="shared" si="17"/>
        <v>0.77372387982736579</v>
      </c>
      <c r="BE6" s="4">
        <f t="shared" si="17"/>
        <v>0.73283381574944484</v>
      </c>
      <c r="BF6" s="4">
        <f t="shared" si="17"/>
        <v>2.3710264759251349</v>
      </c>
      <c r="BG6" s="4">
        <f t="shared" si="17"/>
        <v>1.834018929902363</v>
      </c>
      <c r="BH6" s="4">
        <f t="shared" si="17"/>
        <v>2.6480061747757819</v>
      </c>
      <c r="BI6" s="4">
        <f t="shared" si="17"/>
        <v>1.7249943489948003</v>
      </c>
      <c r="BJ6" s="4">
        <f t="shared" si="17"/>
        <v>2.1314694015503233</v>
      </c>
      <c r="BK6" s="4">
        <f t="shared" si="17"/>
        <v>1.8589131225606756</v>
      </c>
      <c r="BL6" s="4">
        <f t="shared" si="17"/>
        <v>2.1775823860529138</v>
      </c>
      <c r="BM6" s="4">
        <f t="shared" si="17"/>
        <v>2.0025995030340167</v>
      </c>
      <c r="BN6" s="4">
        <f t="shared" si="17"/>
        <v>2.0275138201290539</v>
      </c>
      <c r="BO6" s="4">
        <f t="shared" si="17"/>
        <v>2.5698400636136522</v>
      </c>
      <c r="BP6" s="42">
        <f t="shared" si="17"/>
        <v>0.73483961026642763</v>
      </c>
    </row>
    <row r="7" spans="1:68" x14ac:dyDescent="0.25">
      <c r="A7" s="8"/>
      <c r="B7" s="64"/>
      <c r="C7" s="53"/>
      <c r="G7" s="6"/>
      <c r="H7" s="3"/>
      <c r="I7" s="3"/>
      <c r="J7" s="3"/>
      <c r="K7" s="3"/>
      <c r="L7" s="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Y7" s="3"/>
      <c r="AZ7" s="3"/>
    </row>
    <row r="8" spans="1:68" x14ac:dyDescent="0.25">
      <c r="A8" s="8"/>
      <c r="B8" s="64"/>
      <c r="C8" s="8"/>
      <c r="F8" s="8"/>
      <c r="G8" s="8"/>
      <c r="L8" s="27"/>
      <c r="N8" s="8"/>
      <c r="Q8" s="8"/>
      <c r="R8" s="8"/>
      <c r="W8" s="8"/>
      <c r="Y8" s="8"/>
      <c r="AA8" s="8"/>
      <c r="AB8" s="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68" x14ac:dyDescent="0.25">
      <c r="A9" s="8"/>
      <c r="B9" s="53"/>
      <c r="C9" s="3"/>
      <c r="D9" s="3"/>
      <c r="E9" s="3"/>
      <c r="F9" s="3"/>
      <c r="G9" s="3"/>
      <c r="I9" s="35" t="s">
        <v>6</v>
      </c>
      <c r="J9" s="35" t="s">
        <v>7</v>
      </c>
      <c r="K9" s="9">
        <f>COUNTIF(I29:I137,"1")/COUNTA(J29:J137)</f>
        <v>0.71296296296296291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68" x14ac:dyDescent="0.25">
      <c r="B10" s="64"/>
      <c r="C10" s="3"/>
      <c r="D10" s="3"/>
      <c r="E10" s="3"/>
      <c r="F10" s="3"/>
      <c r="G10" s="3"/>
      <c r="I10" s="139" t="s">
        <v>8</v>
      </c>
      <c r="J10" s="35">
        <v>0</v>
      </c>
      <c r="K10" s="35">
        <f>COUNTIF(J29:J137,"0")</f>
        <v>5</v>
      </c>
      <c r="L10" s="3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8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68" x14ac:dyDescent="0.25">
      <c r="C11" s="3"/>
      <c r="D11" s="3"/>
      <c r="E11" s="3"/>
      <c r="F11" s="3"/>
      <c r="G11" s="3"/>
      <c r="I11" s="139"/>
      <c r="J11" s="35">
        <v>1</v>
      </c>
      <c r="K11" s="35">
        <f>COUNTIF(J29:J137,"1")</f>
        <v>57</v>
      </c>
      <c r="L11" s="3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9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68" x14ac:dyDescent="0.25">
      <c r="C12" s="3"/>
      <c r="D12" s="3"/>
      <c r="E12" s="3"/>
      <c r="F12" s="3"/>
      <c r="G12" s="3"/>
      <c r="I12" s="139"/>
      <c r="J12" s="35">
        <v>2</v>
      </c>
      <c r="K12" s="35">
        <f>COUNTIF(J29:J137,"2")</f>
        <v>46</v>
      </c>
      <c r="L12" s="3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9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68" x14ac:dyDescent="0.25">
      <c r="C13" s="3"/>
      <c r="D13" s="3"/>
      <c r="E13" s="3"/>
      <c r="F13" s="3"/>
      <c r="G13" s="3"/>
      <c r="I13" s="139" t="s">
        <v>9</v>
      </c>
      <c r="J13" s="35">
        <v>0</v>
      </c>
      <c r="K13" s="35">
        <f>COUNTIF(K29:K137,"0")</f>
        <v>8</v>
      </c>
      <c r="L13" s="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68" x14ac:dyDescent="0.25">
      <c r="C14" s="3"/>
      <c r="D14" s="3"/>
      <c r="E14" s="3"/>
      <c r="F14" s="3"/>
      <c r="G14" s="3"/>
      <c r="I14" s="139"/>
      <c r="J14" s="35">
        <v>1</v>
      </c>
      <c r="K14" s="35">
        <f>COUNTIF(K29:K137,"1")</f>
        <v>67</v>
      </c>
      <c r="L14" s="3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0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68" x14ac:dyDescent="0.25">
      <c r="C15" s="3"/>
      <c r="D15" s="3"/>
      <c r="E15" s="3"/>
      <c r="F15" s="3"/>
      <c r="G15" s="3"/>
      <c r="I15" s="139"/>
      <c r="J15" s="35">
        <v>2</v>
      </c>
      <c r="K15" s="35">
        <f>COUNTIF(K29:K137,"2")</f>
        <v>33</v>
      </c>
      <c r="L15" s="3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0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68" x14ac:dyDescent="0.25">
      <c r="B16" s="6"/>
      <c r="C16" s="3"/>
      <c r="D16" s="3"/>
      <c r="E16" s="3"/>
      <c r="F16" s="3"/>
      <c r="G16" s="3"/>
      <c r="I16" s="6"/>
      <c r="J16" s="6"/>
      <c r="K16" s="6"/>
      <c r="L16" s="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68" x14ac:dyDescent="0.25">
      <c r="B17" s="6"/>
      <c r="C17" s="3"/>
      <c r="D17" s="3"/>
      <c r="E17" s="3"/>
      <c r="F17" s="3"/>
      <c r="G17" s="3"/>
      <c r="I17" s="6"/>
      <c r="J17" s="6"/>
      <c r="K17" s="6"/>
      <c r="L17" s="3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68" x14ac:dyDescent="0.25">
      <c r="B18" s="6"/>
      <c r="C18" s="31"/>
      <c r="D18" s="31"/>
      <c r="E18" s="31"/>
      <c r="F18" s="31"/>
      <c r="G18" s="31"/>
      <c r="I18" s="6"/>
      <c r="J18" s="6"/>
      <c r="K18" s="6"/>
      <c r="L18" s="8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8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68" x14ac:dyDescent="0.25">
      <c r="B19" s="6"/>
      <c r="I19" s="6"/>
      <c r="J19" s="6"/>
      <c r="K19" s="6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68" x14ac:dyDescent="0.25">
      <c r="B20" s="6"/>
      <c r="I20" s="6"/>
      <c r="J20" s="6"/>
      <c r="K20" s="6"/>
      <c r="M20" s="33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68" x14ac:dyDescent="0.25">
      <c r="B21" s="6"/>
      <c r="I21" s="6"/>
      <c r="J21" s="6"/>
      <c r="K21" s="6"/>
      <c r="M21" s="31"/>
      <c r="AF21" s="3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68" x14ac:dyDescent="0.25">
      <c r="B22" s="6"/>
      <c r="I22" s="6"/>
      <c r="J22" s="6"/>
      <c r="K22" s="6"/>
      <c r="M22" s="31"/>
      <c r="AF22" s="3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68" x14ac:dyDescent="0.25">
      <c r="B23" s="6"/>
      <c r="I23" s="6"/>
      <c r="J23" s="6"/>
      <c r="K23" s="6"/>
      <c r="M23" s="31"/>
      <c r="AF23" s="3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68" x14ac:dyDescent="0.25">
      <c r="B24" s="6"/>
      <c r="C24" s="6"/>
      <c r="E24" s="6"/>
      <c r="F24" s="53"/>
      <c r="I24" s="6"/>
      <c r="J24" s="6"/>
      <c r="K24" s="6"/>
      <c r="M24" s="31"/>
      <c r="AF24" s="3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68" x14ac:dyDescent="0.25">
      <c r="B25" s="6"/>
      <c r="C25" s="6"/>
      <c r="E25" s="6"/>
      <c r="F25" s="53"/>
      <c r="I25" s="6"/>
      <c r="J25" s="6"/>
      <c r="K25" s="6"/>
      <c r="M25" s="31"/>
      <c r="AF25" s="3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68" x14ac:dyDescent="0.25"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68" x14ac:dyDescent="0.25">
      <c r="B27" s="35" t="s">
        <v>10</v>
      </c>
      <c r="C27" s="40">
        <f>COUNTA(C29:C137)</f>
        <v>108</v>
      </c>
      <c r="E27" s="6"/>
      <c r="F27" s="53"/>
      <c r="I27" s="6"/>
      <c r="J27" s="6"/>
      <c r="K27" s="6"/>
      <c r="M27" s="10" t="s">
        <v>11</v>
      </c>
      <c r="AF27" s="11" t="s">
        <v>12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Y27" s="1" t="s">
        <v>351</v>
      </c>
    </row>
    <row r="28" spans="1:68" s="17" customFormat="1" ht="63.75" x14ac:dyDescent="0.15">
      <c r="A28" s="50"/>
      <c r="B28" s="12" t="s">
        <v>13</v>
      </c>
      <c r="C28" s="13" t="s">
        <v>14</v>
      </c>
      <c r="D28" s="45" t="s">
        <v>358</v>
      </c>
      <c r="E28" s="46" t="s">
        <v>357</v>
      </c>
      <c r="F28" s="47" t="s">
        <v>356</v>
      </c>
      <c r="G28" s="47" t="s">
        <v>355</v>
      </c>
      <c r="H28" s="47" t="s">
        <v>359</v>
      </c>
      <c r="I28" s="47" t="s">
        <v>15</v>
      </c>
      <c r="J28" s="47" t="s">
        <v>16</v>
      </c>
      <c r="K28" s="47" t="s">
        <v>17</v>
      </c>
      <c r="L28" s="14"/>
      <c r="M28" s="15" t="s">
        <v>18</v>
      </c>
      <c r="N28" s="16" t="s">
        <v>19</v>
      </c>
      <c r="O28" s="16" t="s">
        <v>20</v>
      </c>
      <c r="P28" s="16" t="s">
        <v>21</v>
      </c>
      <c r="Q28" s="16" t="s">
        <v>22</v>
      </c>
      <c r="R28" s="16" t="s">
        <v>23</v>
      </c>
      <c r="S28" s="16" t="s">
        <v>24</v>
      </c>
      <c r="T28" s="16" t="s">
        <v>25</v>
      </c>
      <c r="U28" s="16" t="s">
        <v>26</v>
      </c>
      <c r="V28" s="16" t="s">
        <v>27</v>
      </c>
      <c r="W28" s="16" t="s">
        <v>28</v>
      </c>
      <c r="X28" s="16" t="s">
        <v>29</v>
      </c>
      <c r="Y28" s="16" t="s">
        <v>30</v>
      </c>
      <c r="Z28" s="16" t="s">
        <v>31</v>
      </c>
      <c r="AA28" s="16" t="s">
        <v>32</v>
      </c>
      <c r="AB28" s="16" t="s">
        <v>33</v>
      </c>
      <c r="AC28" s="16" t="s">
        <v>34</v>
      </c>
      <c r="AD28" s="15" t="s">
        <v>35</v>
      </c>
      <c r="AE28" s="14"/>
      <c r="AF28" s="15" t="s">
        <v>18</v>
      </c>
      <c r="AG28" s="16" t="s">
        <v>19</v>
      </c>
      <c r="AH28" s="16" t="s">
        <v>20</v>
      </c>
      <c r="AI28" s="16" t="s">
        <v>21</v>
      </c>
      <c r="AJ28" s="16" t="s">
        <v>22</v>
      </c>
      <c r="AK28" s="16" t="s">
        <v>23</v>
      </c>
      <c r="AL28" s="16" t="s">
        <v>24</v>
      </c>
      <c r="AM28" s="16" t="s">
        <v>25</v>
      </c>
      <c r="AN28" s="16" t="s">
        <v>26</v>
      </c>
      <c r="AO28" s="16" t="s">
        <v>27</v>
      </c>
      <c r="AP28" s="16" t="s">
        <v>28</v>
      </c>
      <c r="AQ28" s="16" t="s">
        <v>29</v>
      </c>
      <c r="AR28" s="16" t="s">
        <v>30</v>
      </c>
      <c r="AS28" s="16" t="s">
        <v>31</v>
      </c>
      <c r="AT28" s="16" t="s">
        <v>32</v>
      </c>
      <c r="AU28" s="16" t="s">
        <v>33</v>
      </c>
      <c r="AV28" s="16" t="s">
        <v>34</v>
      </c>
      <c r="AW28" s="15" t="s">
        <v>35</v>
      </c>
      <c r="AY28" s="15" t="s">
        <v>18</v>
      </c>
      <c r="AZ28" s="16" t="s">
        <v>19</v>
      </c>
      <c r="BA28" s="16" t="s">
        <v>20</v>
      </c>
      <c r="BB28" s="16" t="s">
        <v>21</v>
      </c>
      <c r="BC28" s="16" t="s">
        <v>22</v>
      </c>
      <c r="BD28" s="16" t="s">
        <v>23</v>
      </c>
      <c r="BE28" s="16" t="s">
        <v>24</v>
      </c>
      <c r="BF28" s="16" t="s">
        <v>25</v>
      </c>
      <c r="BG28" s="16" t="s">
        <v>26</v>
      </c>
      <c r="BH28" s="16" t="s">
        <v>27</v>
      </c>
      <c r="BI28" s="16" t="s">
        <v>28</v>
      </c>
      <c r="BJ28" s="16" t="s">
        <v>29</v>
      </c>
      <c r="BK28" s="16" t="s">
        <v>30</v>
      </c>
      <c r="BL28" s="16" t="s">
        <v>31</v>
      </c>
      <c r="BM28" s="16" t="s">
        <v>32</v>
      </c>
      <c r="BN28" s="16" t="s">
        <v>33</v>
      </c>
      <c r="BO28" s="16" t="s">
        <v>34</v>
      </c>
      <c r="BP28" s="15" t="s">
        <v>35</v>
      </c>
    </row>
    <row r="29" spans="1:68" ht="18.75" x14ac:dyDescent="0.25">
      <c r="A29" s="18"/>
      <c r="B29" s="66">
        <v>3</v>
      </c>
      <c r="C29" s="19" t="s">
        <v>160</v>
      </c>
      <c r="D29" s="19" t="s">
        <v>128</v>
      </c>
      <c r="E29" s="19">
        <v>66</v>
      </c>
      <c r="F29" s="19" t="s">
        <v>56</v>
      </c>
      <c r="G29" s="19" t="s">
        <v>74</v>
      </c>
      <c r="H29" s="19">
        <v>5</v>
      </c>
      <c r="I29" s="19">
        <v>1</v>
      </c>
      <c r="J29" s="19">
        <v>2</v>
      </c>
      <c r="K29" s="19">
        <v>1</v>
      </c>
      <c r="L29" s="29"/>
      <c r="M29" s="67">
        <v>2419043</v>
      </c>
      <c r="N29" s="67">
        <v>132917</v>
      </c>
      <c r="O29" s="67">
        <v>16496</v>
      </c>
      <c r="P29" s="67">
        <v>50206</v>
      </c>
      <c r="Q29" s="67">
        <v>44489</v>
      </c>
      <c r="R29" s="67">
        <v>311861</v>
      </c>
      <c r="S29" s="67">
        <v>83793</v>
      </c>
      <c r="T29" s="67">
        <v>75766</v>
      </c>
      <c r="U29" s="67">
        <v>0</v>
      </c>
      <c r="V29" s="67">
        <v>42268</v>
      </c>
      <c r="W29" s="67">
        <v>0</v>
      </c>
      <c r="X29" s="67">
        <v>3848</v>
      </c>
      <c r="Y29" s="67">
        <v>80918</v>
      </c>
      <c r="Z29" s="67">
        <v>32499</v>
      </c>
      <c r="AA29" s="67">
        <v>0</v>
      </c>
      <c r="AB29" s="67">
        <v>18007</v>
      </c>
      <c r="AC29" s="67">
        <v>0</v>
      </c>
      <c r="AD29" s="67">
        <v>194708</v>
      </c>
      <c r="AE29" s="29"/>
      <c r="AF29" s="5">
        <f t="shared" ref="AF29:AF60" si="18">M29/$M29</f>
        <v>1</v>
      </c>
      <c r="AG29" s="5">
        <f t="shared" ref="AG29:AG60" si="19">N29/$M29</f>
        <v>5.4946108853790525E-2</v>
      </c>
      <c r="AH29" s="5">
        <f t="shared" ref="AH29:AH60" si="20">O29/$M29</f>
        <v>6.8192256193875013E-3</v>
      </c>
      <c r="AI29" s="5">
        <f t="shared" ref="AI29:AI60" si="21">P29/$M29</f>
        <v>2.0754488448531092E-2</v>
      </c>
      <c r="AJ29" s="5">
        <f t="shared" ref="AJ29:AJ60" si="22">Q29/$M29</f>
        <v>1.8391157164217419E-2</v>
      </c>
      <c r="AK29" s="5">
        <f t="shared" ref="AK29:AK60" si="23">R29/$M29</f>
        <v>0.12891916348737911</v>
      </c>
      <c r="AL29" s="5">
        <f t="shared" ref="AL29:AL60" si="24">S29/$M29</f>
        <v>3.4638904723892881E-2</v>
      </c>
      <c r="AM29" s="5">
        <f t="shared" ref="AM29:AM60" si="25">T29/$M29</f>
        <v>3.1320650356359933E-2</v>
      </c>
      <c r="AN29" s="5">
        <f t="shared" ref="AN29:AN60" si="26">U29/$M29</f>
        <v>0</v>
      </c>
      <c r="AO29" s="5">
        <f t="shared" ref="AO29:AO60" si="27">V29/$M29</f>
        <v>1.7473025489832136E-2</v>
      </c>
      <c r="AP29" s="5">
        <f t="shared" ref="AP29:AP60" si="28">W29/$M29</f>
        <v>0</v>
      </c>
      <c r="AQ29" s="5">
        <f t="shared" ref="AQ29:AQ60" si="29">X29/$M29</f>
        <v>1.5907116987998974E-3</v>
      </c>
      <c r="AR29" s="5">
        <f t="shared" ref="AR29:AR60" si="30">Y29/$M29</f>
        <v>3.3450418202570192E-2</v>
      </c>
      <c r="AS29" s="5">
        <f t="shared" ref="AS29:AS60" si="31">Z29/$M29</f>
        <v>1.3434651637031669E-2</v>
      </c>
      <c r="AT29" s="5">
        <f t="shared" ref="AT29:AT60" si="32">AA29/$M29</f>
        <v>0</v>
      </c>
      <c r="AU29" s="5">
        <f t="shared" ref="AU29:AU60" si="33">AB29/$M29</f>
        <v>7.4438527963330958E-3</v>
      </c>
      <c r="AV29" s="5">
        <f t="shared" ref="AV29:AV60" si="34">AC29/$M29</f>
        <v>0</v>
      </c>
      <c r="AW29" s="5">
        <f t="shared" ref="AW29:AW60" si="35">AD29/$M29</f>
        <v>8.0489681249981918E-2</v>
      </c>
      <c r="AY29" s="7">
        <f t="shared" ref="AY29:AY60" si="36">IF(M29=0,0.1,LOG10(M29))</f>
        <v>6.3836435882861231</v>
      </c>
      <c r="AZ29" s="7">
        <f t="shared" ref="AZ29:AZ60" si="37">IF(N29=0,0.1,LOG10(N29))</f>
        <v>5.1235805304839763</v>
      </c>
      <c r="BA29" s="7">
        <f t="shared" ref="BA29:BA60" si="38">IF(O29=0,0.1,LOG10(O29))</f>
        <v>4.2173786479394417</v>
      </c>
      <c r="BB29" s="7">
        <f t="shared" ref="BB29:BB60" si="39">IF(P29=0,0.1,LOG10(P29))</f>
        <v>4.7007556217502131</v>
      </c>
      <c r="BC29" s="7">
        <f t="shared" ref="BC29:BC60" si="40">IF(Q29=0,0.1,LOG10(Q29))</f>
        <v>4.6482526440181546</v>
      </c>
      <c r="BD29" s="7">
        <f t="shared" ref="BD29:BD60" si="41">IF(R29=0,0.1,LOG10(R29))</f>
        <v>5.4939610671463237</v>
      </c>
      <c r="BE29" s="7">
        <f t="shared" ref="BE29:BE60" si="42">IF(S29=0,0.1,LOG10(S29))</f>
        <v>4.9232077395329981</v>
      </c>
      <c r="BF29" s="7">
        <f t="shared" ref="BF29:BF60" si="43">IF(T29=0,0.1,LOG10(T29))</f>
        <v>4.8794743596556156</v>
      </c>
      <c r="BG29" s="7">
        <f t="shared" ref="BG29:BG60" si="44">IF(U29=0,0.1,LOG10(U29))</f>
        <v>0.1</v>
      </c>
      <c r="BH29" s="7">
        <f t="shared" ref="BH29:BH60" si="45">IF(V29=0,0.1,LOG10(V29))</f>
        <v>4.6260116987513502</v>
      </c>
      <c r="BI29" s="7">
        <f t="shared" ref="BI29:BI60" si="46">IF(W29=0,0.1,LOG10(W29))</f>
        <v>0.1</v>
      </c>
      <c r="BJ29" s="7">
        <f t="shared" ref="BJ29:BJ60" si="47">IF(X29=0,0.1,LOG10(X29))</f>
        <v>3.5852350633657752</v>
      </c>
      <c r="BK29" s="7">
        <f t="shared" ref="BK29:BK60" si="48">IF(Y29=0,0.1,LOG10(Y29))</f>
        <v>4.9080451400441714</v>
      </c>
      <c r="BL29" s="7">
        <f t="shared" ref="BL29:BL60" si="49">IF(Z29=0,0.1,LOG10(Z29))</f>
        <v>4.5118699978661514</v>
      </c>
      <c r="BM29" s="7">
        <f t="shared" ref="BM29:BM60" si="50">IF(AA29=0,0.1,LOG10(AA29))</f>
        <v>0.1</v>
      </c>
      <c r="BN29" s="7">
        <f t="shared" ref="BN29:BN60" si="51">IF(AB29=0,0.1,LOG10(AB29))</f>
        <v>4.2554413645701663</v>
      </c>
      <c r="BO29" s="7">
        <f t="shared" ref="BO29:BO60" si="52">IF(AC29=0,0.1,LOG10(AC29))</f>
        <v>0.1</v>
      </c>
      <c r="BP29" s="7">
        <f t="shared" ref="BP29:BP60" si="53">IF(AD29=0,0.1,LOG10(AD29))</f>
        <v>5.289383795816275</v>
      </c>
    </row>
    <row r="30" spans="1:68" ht="18.75" x14ac:dyDescent="0.25">
      <c r="A30" s="18"/>
      <c r="B30" s="66">
        <v>4</v>
      </c>
      <c r="C30" s="19" t="s">
        <v>161</v>
      </c>
      <c r="D30" s="19" t="s">
        <v>128</v>
      </c>
      <c r="E30" s="19">
        <v>66</v>
      </c>
      <c r="F30" s="19" t="s">
        <v>130</v>
      </c>
      <c r="G30" s="19" t="s">
        <v>362</v>
      </c>
      <c r="H30" s="19">
        <v>9</v>
      </c>
      <c r="I30" s="19">
        <v>1</v>
      </c>
      <c r="J30" s="19">
        <v>2</v>
      </c>
      <c r="K30" s="19">
        <v>1</v>
      </c>
      <c r="L30" s="29"/>
      <c r="M30" s="67">
        <v>27238279</v>
      </c>
      <c r="N30" s="67">
        <v>4809184</v>
      </c>
      <c r="O30" s="67">
        <v>674323</v>
      </c>
      <c r="P30" s="67">
        <v>4252534</v>
      </c>
      <c r="Q30" s="67">
        <v>2096641</v>
      </c>
      <c r="R30" s="67">
        <v>6196117</v>
      </c>
      <c r="S30" s="67">
        <v>2859552</v>
      </c>
      <c r="T30" s="67">
        <v>293116</v>
      </c>
      <c r="U30" s="67">
        <v>0</v>
      </c>
      <c r="V30" s="67">
        <v>3956860</v>
      </c>
      <c r="W30" s="67">
        <v>0</v>
      </c>
      <c r="X30" s="67">
        <v>0</v>
      </c>
      <c r="Y30" s="67">
        <v>0</v>
      </c>
      <c r="Z30" s="67">
        <v>7042</v>
      </c>
      <c r="AA30" s="67">
        <v>0</v>
      </c>
      <c r="AB30" s="67">
        <v>7782</v>
      </c>
      <c r="AC30" s="67">
        <v>0</v>
      </c>
      <c r="AD30" s="67">
        <v>2372090</v>
      </c>
      <c r="AE30" s="29"/>
      <c r="AF30" s="5">
        <f t="shared" si="18"/>
        <v>1</v>
      </c>
      <c r="AG30" s="5">
        <f t="shared" si="19"/>
        <v>0.17655975988791361</v>
      </c>
      <c r="AH30" s="5">
        <f t="shared" si="20"/>
        <v>2.4756446616909976E-2</v>
      </c>
      <c r="AI30" s="5">
        <f t="shared" si="21"/>
        <v>0.15612344671262088</v>
      </c>
      <c r="AJ30" s="5">
        <f t="shared" si="22"/>
        <v>7.6974062862047929E-2</v>
      </c>
      <c r="AK30" s="5">
        <f t="shared" si="23"/>
        <v>0.22747828524702313</v>
      </c>
      <c r="AL30" s="5">
        <f t="shared" si="24"/>
        <v>0.10498284418042711</v>
      </c>
      <c r="AM30" s="5">
        <f t="shared" si="25"/>
        <v>1.0761179147919001E-2</v>
      </c>
      <c r="AN30" s="5">
        <f t="shared" si="26"/>
        <v>0</v>
      </c>
      <c r="AO30" s="5">
        <f t="shared" si="27"/>
        <v>0.1452683556108666</v>
      </c>
      <c r="AP30" s="5">
        <f t="shared" si="28"/>
        <v>0</v>
      </c>
      <c r="AQ30" s="5">
        <f t="shared" si="29"/>
        <v>0</v>
      </c>
      <c r="AR30" s="5">
        <f t="shared" si="30"/>
        <v>0</v>
      </c>
      <c r="AS30" s="5">
        <f t="shared" si="31"/>
        <v>2.5853322083968668E-4</v>
      </c>
      <c r="AT30" s="5">
        <f t="shared" si="32"/>
        <v>0</v>
      </c>
      <c r="AU30" s="5">
        <f t="shared" si="33"/>
        <v>2.8570086972088066E-4</v>
      </c>
      <c r="AV30" s="5">
        <f t="shared" si="34"/>
        <v>0</v>
      </c>
      <c r="AW30" s="5">
        <f t="shared" si="35"/>
        <v>8.7086632749447931E-2</v>
      </c>
      <c r="AY30" s="7">
        <f t="shared" si="36"/>
        <v>7.4351796640184622</v>
      </c>
      <c r="AZ30" s="7">
        <f t="shared" si="37"/>
        <v>6.6820713935545646</v>
      </c>
      <c r="BA30" s="7">
        <f t="shared" si="38"/>
        <v>5.8288679729685455</v>
      </c>
      <c r="BB30" s="7">
        <f t="shared" si="39"/>
        <v>6.6286477945840439</v>
      </c>
      <c r="BC30" s="7">
        <f t="shared" si="40"/>
        <v>6.3215240742105365</v>
      </c>
      <c r="BD30" s="7">
        <f t="shared" si="41"/>
        <v>6.7921196098577683</v>
      </c>
      <c r="BE30" s="7">
        <f t="shared" si="42"/>
        <v>6.4562979984548967</v>
      </c>
      <c r="BF30" s="7">
        <f t="shared" si="43"/>
        <v>5.4670395254396507</v>
      </c>
      <c r="BG30" s="7">
        <f t="shared" si="44"/>
        <v>0.1</v>
      </c>
      <c r="BH30" s="7">
        <f t="shared" si="45"/>
        <v>6.5973506845083643</v>
      </c>
      <c r="BI30" s="7">
        <f t="shared" si="46"/>
        <v>0.1</v>
      </c>
      <c r="BJ30" s="7">
        <f t="shared" si="47"/>
        <v>0.1</v>
      </c>
      <c r="BK30" s="7">
        <f t="shared" si="48"/>
        <v>0.1</v>
      </c>
      <c r="BL30" s="7">
        <f t="shared" si="49"/>
        <v>3.8476960207341655</v>
      </c>
      <c r="BM30" s="7">
        <f t="shared" si="50"/>
        <v>0.1</v>
      </c>
      <c r="BN30" s="7">
        <f t="shared" si="51"/>
        <v>3.8910912264677235</v>
      </c>
      <c r="BO30" s="7">
        <f t="shared" si="52"/>
        <v>0.1</v>
      </c>
      <c r="BP30" s="7">
        <f t="shared" si="53"/>
        <v>6.3751311626694029</v>
      </c>
    </row>
    <row r="31" spans="1:68" ht="18.75" x14ac:dyDescent="0.25">
      <c r="A31" s="18"/>
      <c r="B31" s="66">
        <v>5</v>
      </c>
      <c r="C31" s="19" t="s">
        <v>162</v>
      </c>
      <c r="D31" s="19" t="s">
        <v>54</v>
      </c>
      <c r="E31" s="19">
        <v>59</v>
      </c>
      <c r="F31" s="19" t="s">
        <v>130</v>
      </c>
      <c r="G31" s="19" t="s">
        <v>74</v>
      </c>
      <c r="H31" s="19">
        <v>4</v>
      </c>
      <c r="I31" s="19">
        <v>1</v>
      </c>
      <c r="J31" s="19">
        <v>2</v>
      </c>
      <c r="K31" s="19">
        <v>2</v>
      </c>
      <c r="L31" s="29"/>
      <c r="M31" s="67">
        <v>13277577</v>
      </c>
      <c r="N31" s="67">
        <v>0</v>
      </c>
      <c r="O31" s="67">
        <v>1984825</v>
      </c>
      <c r="P31" s="67">
        <v>898480</v>
      </c>
      <c r="Q31" s="67">
        <v>985598</v>
      </c>
      <c r="R31" s="67">
        <v>1129798</v>
      </c>
      <c r="S31" s="67">
        <v>606171</v>
      </c>
      <c r="T31" s="67">
        <v>37642</v>
      </c>
      <c r="U31" s="67">
        <v>0</v>
      </c>
      <c r="V31" s="67">
        <v>0</v>
      </c>
      <c r="W31" s="67">
        <v>0</v>
      </c>
      <c r="X31" s="67">
        <v>37396</v>
      </c>
      <c r="Y31" s="67">
        <v>37229</v>
      </c>
      <c r="Z31" s="67">
        <v>0</v>
      </c>
      <c r="AA31" s="67">
        <v>0</v>
      </c>
      <c r="AB31" s="67">
        <v>8219</v>
      </c>
      <c r="AC31" s="67">
        <v>147836</v>
      </c>
      <c r="AD31" s="67">
        <v>145494</v>
      </c>
      <c r="AE31" s="29"/>
      <c r="AF31" s="5">
        <f t="shared" si="18"/>
        <v>1</v>
      </c>
      <c r="AG31" s="5">
        <f t="shared" si="19"/>
        <v>0</v>
      </c>
      <c r="AH31" s="5">
        <f t="shared" si="20"/>
        <v>0.14948698847688852</v>
      </c>
      <c r="AI31" s="5">
        <f t="shared" si="21"/>
        <v>6.7668973036270091E-2</v>
      </c>
      <c r="AJ31" s="5">
        <f t="shared" si="22"/>
        <v>7.4230260536240905E-2</v>
      </c>
      <c r="AK31" s="5">
        <f t="shared" si="23"/>
        <v>8.5090675806286042E-2</v>
      </c>
      <c r="AL31" s="5">
        <f t="shared" si="24"/>
        <v>4.5653736370724868E-2</v>
      </c>
      <c r="AM31" s="5">
        <f t="shared" si="25"/>
        <v>2.8350052121708653E-3</v>
      </c>
      <c r="AN31" s="5">
        <f t="shared" si="26"/>
        <v>0</v>
      </c>
      <c r="AO31" s="5">
        <f t="shared" si="27"/>
        <v>0</v>
      </c>
      <c r="AP31" s="5">
        <f t="shared" si="28"/>
        <v>0</v>
      </c>
      <c r="AQ31" s="5">
        <f t="shared" si="29"/>
        <v>2.8164777353578896E-3</v>
      </c>
      <c r="AR31" s="5">
        <f t="shared" si="30"/>
        <v>2.8039001393100563E-3</v>
      </c>
      <c r="AS31" s="5">
        <f t="shared" si="31"/>
        <v>0</v>
      </c>
      <c r="AT31" s="5">
        <f t="shared" si="32"/>
        <v>0</v>
      </c>
      <c r="AU31" s="5">
        <f t="shared" si="33"/>
        <v>6.190135444140147E-4</v>
      </c>
      <c r="AV31" s="5">
        <f t="shared" si="34"/>
        <v>1.1134260415134479E-2</v>
      </c>
      <c r="AW31" s="5">
        <f t="shared" si="35"/>
        <v>1.0957872810679238E-2</v>
      </c>
      <c r="AY31" s="7">
        <f t="shared" si="36"/>
        <v>7.1231188286811307</v>
      </c>
      <c r="AZ31" s="7">
        <f t="shared" si="37"/>
        <v>0.1</v>
      </c>
      <c r="BA31" s="7">
        <f t="shared" si="38"/>
        <v>6.2977222214846638</v>
      </c>
      <c r="BB31" s="7">
        <f t="shared" si="39"/>
        <v>5.9535084142370787</v>
      </c>
      <c r="BC31" s="7">
        <f t="shared" si="40"/>
        <v>5.9936998135400694</v>
      </c>
      <c r="BD31" s="7">
        <f t="shared" si="41"/>
        <v>6.0530008016007573</v>
      </c>
      <c r="BE31" s="7">
        <f t="shared" si="42"/>
        <v>5.782595155322201</v>
      </c>
      <c r="BF31" s="7">
        <f t="shared" si="43"/>
        <v>4.5756726903633069</v>
      </c>
      <c r="BG31" s="7">
        <f t="shared" si="44"/>
        <v>0.1</v>
      </c>
      <c r="BH31" s="7">
        <f t="shared" si="45"/>
        <v>0.1</v>
      </c>
      <c r="BI31" s="7">
        <f t="shared" si="46"/>
        <v>0.1</v>
      </c>
      <c r="BJ31" s="7">
        <f t="shared" si="47"/>
        <v>4.5728251511087299</v>
      </c>
      <c r="BK31" s="7">
        <f t="shared" si="48"/>
        <v>4.5708813708862781</v>
      </c>
      <c r="BL31" s="7">
        <f t="shared" si="49"/>
        <v>0.1</v>
      </c>
      <c r="BM31" s="7">
        <f t="shared" si="50"/>
        <v>0.1</v>
      </c>
      <c r="BN31" s="7">
        <f t="shared" si="51"/>
        <v>3.9148189804474733</v>
      </c>
      <c r="BO31" s="7">
        <f t="shared" si="52"/>
        <v>5.1697802033252414</v>
      </c>
      <c r="BP31" s="7">
        <f t="shared" si="53"/>
        <v>5.1628450839018569</v>
      </c>
    </row>
    <row r="32" spans="1:68" ht="18.75" x14ac:dyDescent="0.25">
      <c r="A32" s="18"/>
      <c r="B32" s="66">
        <v>6</v>
      </c>
      <c r="C32" s="19" t="s">
        <v>163</v>
      </c>
      <c r="D32" s="19" t="s">
        <v>54</v>
      </c>
      <c r="E32" s="19">
        <v>59</v>
      </c>
      <c r="F32" s="19" t="s">
        <v>40</v>
      </c>
      <c r="G32" s="19" t="s">
        <v>74</v>
      </c>
      <c r="H32" s="19">
        <v>12</v>
      </c>
      <c r="I32" s="19">
        <v>1</v>
      </c>
      <c r="J32" s="19">
        <v>2</v>
      </c>
      <c r="K32" s="19">
        <v>1</v>
      </c>
      <c r="L32" s="29"/>
      <c r="M32" s="67">
        <v>11802936</v>
      </c>
      <c r="N32" s="67">
        <v>0</v>
      </c>
      <c r="O32" s="67">
        <v>2463475</v>
      </c>
      <c r="P32" s="67">
        <v>342633</v>
      </c>
      <c r="Q32" s="67">
        <v>1090256</v>
      </c>
      <c r="R32" s="67">
        <v>417788</v>
      </c>
      <c r="S32" s="67">
        <v>1759240</v>
      </c>
      <c r="T32" s="67">
        <v>43321</v>
      </c>
      <c r="U32" s="67">
        <v>0</v>
      </c>
      <c r="V32" s="67">
        <v>56503</v>
      </c>
      <c r="W32" s="67">
        <v>0</v>
      </c>
      <c r="X32" s="67">
        <v>0</v>
      </c>
      <c r="Y32" s="67">
        <v>5159</v>
      </c>
      <c r="Z32" s="67">
        <v>0</v>
      </c>
      <c r="AA32" s="67">
        <v>0</v>
      </c>
      <c r="AB32" s="67">
        <v>15386</v>
      </c>
      <c r="AC32" s="67">
        <v>0</v>
      </c>
      <c r="AD32" s="67">
        <v>52565</v>
      </c>
      <c r="AE32" s="29"/>
      <c r="AF32" s="5">
        <f t="shared" si="18"/>
        <v>1</v>
      </c>
      <c r="AG32" s="5">
        <f t="shared" si="19"/>
        <v>0</v>
      </c>
      <c r="AH32" s="5">
        <f t="shared" si="20"/>
        <v>0.20871713614307491</v>
      </c>
      <c r="AI32" s="5">
        <f t="shared" si="21"/>
        <v>2.9029471989003415E-2</v>
      </c>
      <c r="AJ32" s="5">
        <f t="shared" si="22"/>
        <v>9.237159296636023E-2</v>
      </c>
      <c r="AK32" s="5">
        <f t="shared" si="23"/>
        <v>3.5396955469384907E-2</v>
      </c>
      <c r="AL32" s="5">
        <f t="shared" si="24"/>
        <v>0.149051049671031</v>
      </c>
      <c r="AM32" s="5">
        <f t="shared" si="25"/>
        <v>3.6703579516147509E-3</v>
      </c>
      <c r="AN32" s="5">
        <f t="shared" si="26"/>
        <v>0</v>
      </c>
      <c r="AO32" s="5">
        <f t="shared" si="27"/>
        <v>4.7871987105581187E-3</v>
      </c>
      <c r="AP32" s="5">
        <f t="shared" si="28"/>
        <v>0</v>
      </c>
      <c r="AQ32" s="5">
        <f t="shared" si="29"/>
        <v>0</v>
      </c>
      <c r="AR32" s="5">
        <f t="shared" si="30"/>
        <v>4.3709463475867359E-4</v>
      </c>
      <c r="AS32" s="5">
        <f t="shared" si="31"/>
        <v>0</v>
      </c>
      <c r="AT32" s="5">
        <f t="shared" si="32"/>
        <v>0</v>
      </c>
      <c r="AU32" s="5">
        <f t="shared" si="33"/>
        <v>1.3035739582083644E-3</v>
      </c>
      <c r="AV32" s="5">
        <f t="shared" si="34"/>
        <v>0</v>
      </c>
      <c r="AW32" s="5">
        <f t="shared" si="35"/>
        <v>4.4535529125973401E-3</v>
      </c>
      <c r="AY32" s="7">
        <f t="shared" si="36"/>
        <v>7.0719900522209986</v>
      </c>
      <c r="AZ32" s="7">
        <f t="shared" si="37"/>
        <v>0.1</v>
      </c>
      <c r="BA32" s="7">
        <f t="shared" si="38"/>
        <v>6.3915481592972929</v>
      </c>
      <c r="BB32" s="7">
        <f t="shared" si="39"/>
        <v>5.5348291888329815</v>
      </c>
      <c r="BC32" s="7">
        <f t="shared" si="40"/>
        <v>6.0375284854025351</v>
      </c>
      <c r="BD32" s="7">
        <f t="shared" si="41"/>
        <v>5.6209559617126796</v>
      </c>
      <c r="BE32" s="7">
        <f t="shared" si="42"/>
        <v>6.2453250910581586</v>
      </c>
      <c r="BF32" s="7">
        <f t="shared" si="43"/>
        <v>4.6366984731026211</v>
      </c>
      <c r="BG32" s="7">
        <f t="shared" si="44"/>
        <v>0.1</v>
      </c>
      <c r="BH32" s="7">
        <f t="shared" si="45"/>
        <v>4.7520715070912454</v>
      </c>
      <c r="BI32" s="7">
        <f t="shared" si="46"/>
        <v>0.1</v>
      </c>
      <c r="BJ32" s="7">
        <f t="shared" si="47"/>
        <v>0.1</v>
      </c>
      <c r="BK32" s="7">
        <f t="shared" si="48"/>
        <v>3.7125655278733083</v>
      </c>
      <c r="BL32" s="7">
        <f t="shared" si="49"/>
        <v>0.1</v>
      </c>
      <c r="BM32" s="7">
        <f t="shared" si="50"/>
        <v>0.1</v>
      </c>
      <c r="BN32" s="7">
        <f t="shared" si="51"/>
        <v>4.1871257281017282</v>
      </c>
      <c r="BO32" s="7">
        <f t="shared" si="52"/>
        <v>0.1</v>
      </c>
      <c r="BP32" s="7">
        <f t="shared" si="53"/>
        <v>4.7206966687497962</v>
      </c>
    </row>
    <row r="33" spans="1:68" ht="18.75" x14ac:dyDescent="0.25">
      <c r="A33" s="18"/>
      <c r="B33" s="66">
        <v>7</v>
      </c>
      <c r="C33" s="19" t="s">
        <v>164</v>
      </c>
      <c r="D33" s="19" t="s">
        <v>128</v>
      </c>
      <c r="E33" s="19">
        <v>40</v>
      </c>
      <c r="F33" s="19" t="s">
        <v>51</v>
      </c>
      <c r="G33" s="19" t="s">
        <v>38</v>
      </c>
      <c r="H33" s="19">
        <v>5</v>
      </c>
      <c r="I33" s="19">
        <v>1</v>
      </c>
      <c r="J33" s="19">
        <v>1</v>
      </c>
      <c r="K33" s="19">
        <v>1</v>
      </c>
      <c r="L33" s="29"/>
      <c r="M33" s="67">
        <v>12337541</v>
      </c>
      <c r="N33" s="67">
        <v>666684</v>
      </c>
      <c r="O33" s="67">
        <v>346146</v>
      </c>
      <c r="P33" s="67">
        <v>106806</v>
      </c>
      <c r="Q33" s="67">
        <v>1411774</v>
      </c>
      <c r="R33" s="67">
        <v>540672</v>
      </c>
      <c r="S33" s="67">
        <v>560167</v>
      </c>
      <c r="T33" s="67">
        <v>4176</v>
      </c>
      <c r="U33" s="67">
        <v>0</v>
      </c>
      <c r="V33" s="67">
        <v>34955</v>
      </c>
      <c r="W33" s="67">
        <v>11144</v>
      </c>
      <c r="X33" s="67">
        <v>17348</v>
      </c>
      <c r="Y33" s="67">
        <v>86572</v>
      </c>
      <c r="Z33" s="67">
        <v>9738</v>
      </c>
      <c r="AA33" s="67">
        <v>0</v>
      </c>
      <c r="AB33" s="67">
        <v>0</v>
      </c>
      <c r="AC33" s="67">
        <v>0</v>
      </c>
      <c r="AD33" s="67">
        <v>143935</v>
      </c>
      <c r="AE33" s="29"/>
      <c r="AF33" s="5">
        <f t="shared" si="18"/>
        <v>1</v>
      </c>
      <c r="AG33" s="5">
        <f t="shared" si="19"/>
        <v>5.4037024071490421E-2</v>
      </c>
      <c r="AH33" s="5">
        <f t="shared" si="20"/>
        <v>2.8056320137051623E-2</v>
      </c>
      <c r="AI33" s="5">
        <f t="shared" si="21"/>
        <v>8.6569925076642098E-3</v>
      </c>
      <c r="AJ33" s="5">
        <f t="shared" si="22"/>
        <v>0.11442912327505132</v>
      </c>
      <c r="AK33" s="5">
        <f t="shared" si="23"/>
        <v>4.3823319411866596E-2</v>
      </c>
      <c r="AL33" s="5">
        <f t="shared" si="24"/>
        <v>4.5403456004725742E-2</v>
      </c>
      <c r="AM33" s="5">
        <f t="shared" si="25"/>
        <v>3.384791183267395E-4</v>
      </c>
      <c r="AN33" s="5">
        <f t="shared" si="26"/>
        <v>0</v>
      </c>
      <c r="AO33" s="5">
        <f t="shared" si="27"/>
        <v>2.8332226008407997E-3</v>
      </c>
      <c r="AP33" s="5">
        <f t="shared" si="28"/>
        <v>9.0325940963438339E-4</v>
      </c>
      <c r="AQ33" s="5">
        <f t="shared" si="29"/>
        <v>1.4061148814014073E-3</v>
      </c>
      <c r="AR33" s="5">
        <f t="shared" si="30"/>
        <v>7.0169574309823972E-3</v>
      </c>
      <c r="AS33" s="5">
        <f t="shared" si="31"/>
        <v>7.8929828885675028E-4</v>
      </c>
      <c r="AT33" s="5">
        <f t="shared" si="32"/>
        <v>0</v>
      </c>
      <c r="AU33" s="5">
        <f t="shared" si="33"/>
        <v>0</v>
      </c>
      <c r="AV33" s="5">
        <f t="shared" si="34"/>
        <v>0</v>
      </c>
      <c r="AW33" s="5">
        <f t="shared" si="35"/>
        <v>1.1666425262538135E-2</v>
      </c>
      <c r="AY33" s="7">
        <f t="shared" si="36"/>
        <v>7.0912286089234211</v>
      </c>
      <c r="AZ33" s="7">
        <f t="shared" si="37"/>
        <v>5.8239200324540592</v>
      </c>
      <c r="BA33" s="7">
        <f t="shared" si="38"/>
        <v>5.5392593173486837</v>
      </c>
      <c r="BB33" s="7">
        <f t="shared" si="39"/>
        <v>5.0285956505736094</v>
      </c>
      <c r="BC33" s="7">
        <f t="shared" si="40"/>
        <v>6.1497651794292603</v>
      </c>
      <c r="BD33" s="7">
        <f t="shared" si="41"/>
        <v>5.7329338791736246</v>
      </c>
      <c r="BE33" s="7">
        <f t="shared" si="42"/>
        <v>5.748317520517463</v>
      </c>
      <c r="BF33" s="7">
        <f t="shared" si="43"/>
        <v>3.6207604899942059</v>
      </c>
      <c r="BG33" s="7">
        <f t="shared" si="44"/>
        <v>0.1</v>
      </c>
      <c r="BH33" s="7">
        <f t="shared" si="45"/>
        <v>4.5435093064650269</v>
      </c>
      <c r="BI33" s="7">
        <f t="shared" si="46"/>
        <v>4.0470411034159071</v>
      </c>
      <c r="BJ33" s="7">
        <f t="shared" si="47"/>
        <v>4.239249413476724</v>
      </c>
      <c r="BK33" s="7">
        <f t="shared" si="48"/>
        <v>4.9373774507728125</v>
      </c>
      <c r="BL33" s="7">
        <f t="shared" si="49"/>
        <v>3.9884697702098757</v>
      </c>
      <c r="BM33" s="7">
        <f t="shared" si="50"/>
        <v>0.1</v>
      </c>
      <c r="BN33" s="7">
        <f t="shared" si="51"/>
        <v>0.1</v>
      </c>
      <c r="BO33" s="7">
        <f t="shared" si="52"/>
        <v>0.1</v>
      </c>
      <c r="BP33" s="7">
        <f t="shared" si="53"/>
        <v>5.1581664121341246</v>
      </c>
    </row>
    <row r="34" spans="1:68" ht="18.75" x14ac:dyDescent="0.25">
      <c r="A34" s="18"/>
      <c r="B34" s="66">
        <v>8</v>
      </c>
      <c r="C34" s="19" t="s">
        <v>165</v>
      </c>
      <c r="D34" s="19" t="s">
        <v>128</v>
      </c>
      <c r="E34" s="19">
        <v>40</v>
      </c>
      <c r="F34" s="19" t="s">
        <v>53</v>
      </c>
      <c r="G34" s="19" t="s">
        <v>45</v>
      </c>
      <c r="H34" s="19">
        <v>7</v>
      </c>
      <c r="I34" s="19">
        <v>1</v>
      </c>
      <c r="J34" s="19">
        <v>2</v>
      </c>
      <c r="K34" s="19">
        <v>1</v>
      </c>
      <c r="L34" s="29"/>
      <c r="M34" s="67">
        <v>9417920</v>
      </c>
      <c r="N34" s="67">
        <v>512173</v>
      </c>
      <c r="O34" s="67">
        <v>233085</v>
      </c>
      <c r="P34" s="67">
        <v>69573</v>
      </c>
      <c r="Q34" s="67">
        <v>590679</v>
      </c>
      <c r="R34" s="67">
        <v>151075</v>
      </c>
      <c r="S34" s="67">
        <v>375257</v>
      </c>
      <c r="T34" s="67">
        <v>4869</v>
      </c>
      <c r="U34" s="67">
        <v>0</v>
      </c>
      <c r="V34" s="67">
        <v>0</v>
      </c>
      <c r="W34" s="67">
        <v>830</v>
      </c>
      <c r="X34" s="67">
        <v>0</v>
      </c>
      <c r="Y34" s="67">
        <v>17430</v>
      </c>
      <c r="Z34" s="67">
        <v>6799</v>
      </c>
      <c r="AA34" s="67">
        <v>0</v>
      </c>
      <c r="AB34" s="67">
        <v>0</v>
      </c>
      <c r="AC34" s="67">
        <v>0</v>
      </c>
      <c r="AD34" s="67">
        <v>30163</v>
      </c>
      <c r="AE34" s="29"/>
      <c r="AF34" s="5">
        <f t="shared" si="18"/>
        <v>1</v>
      </c>
      <c r="AG34" s="5">
        <f t="shared" si="19"/>
        <v>5.4382814889062554E-2</v>
      </c>
      <c r="AH34" s="5">
        <f t="shared" si="20"/>
        <v>2.4749095341646564E-2</v>
      </c>
      <c r="AI34" s="5">
        <f t="shared" si="21"/>
        <v>7.3872999558288882E-3</v>
      </c>
      <c r="AJ34" s="5">
        <f t="shared" si="22"/>
        <v>6.2718625768747233E-2</v>
      </c>
      <c r="AK34" s="5">
        <f t="shared" si="23"/>
        <v>1.6041227787027285E-2</v>
      </c>
      <c r="AL34" s="5">
        <f t="shared" si="24"/>
        <v>3.9844997621555502E-2</v>
      </c>
      <c r="AM34" s="5">
        <f t="shared" si="25"/>
        <v>5.1699313648873632E-4</v>
      </c>
      <c r="AN34" s="5">
        <f t="shared" si="26"/>
        <v>0</v>
      </c>
      <c r="AO34" s="5">
        <f t="shared" si="27"/>
        <v>0</v>
      </c>
      <c r="AP34" s="5">
        <f t="shared" si="28"/>
        <v>8.8129863069552508E-5</v>
      </c>
      <c r="AQ34" s="5">
        <f t="shared" si="29"/>
        <v>0</v>
      </c>
      <c r="AR34" s="5">
        <f t="shared" si="30"/>
        <v>1.8507271244606028E-3</v>
      </c>
      <c r="AS34" s="5">
        <f t="shared" si="31"/>
        <v>7.2192161326492478E-4</v>
      </c>
      <c r="AT34" s="5">
        <f t="shared" si="32"/>
        <v>0</v>
      </c>
      <c r="AU34" s="5">
        <f t="shared" si="33"/>
        <v>0</v>
      </c>
      <c r="AV34" s="5">
        <f t="shared" si="34"/>
        <v>0</v>
      </c>
      <c r="AW34" s="5">
        <f t="shared" si="35"/>
        <v>3.2027241683938706E-3</v>
      </c>
      <c r="AY34" s="7">
        <f t="shared" si="36"/>
        <v>6.9739549970319406</v>
      </c>
      <c r="AZ34" s="7">
        <f t="shared" si="37"/>
        <v>5.7094166802236215</v>
      </c>
      <c r="BA34" s="7">
        <f t="shared" si="38"/>
        <v>5.367514325743489</v>
      </c>
      <c r="BB34" s="7">
        <f t="shared" si="39"/>
        <v>4.8424407306158797</v>
      </c>
      <c r="BC34" s="7">
        <f t="shared" si="40"/>
        <v>5.7713515309623347</v>
      </c>
      <c r="BD34" s="7">
        <f t="shared" si="41"/>
        <v>5.1791926029204944</v>
      </c>
      <c r="BE34" s="7">
        <f t="shared" si="42"/>
        <v>5.5743288022691218</v>
      </c>
      <c r="BF34" s="7">
        <f t="shared" si="43"/>
        <v>3.6874397745458944</v>
      </c>
      <c r="BG34" s="7">
        <f t="shared" si="44"/>
        <v>0.1</v>
      </c>
      <c r="BH34" s="7">
        <f t="shared" si="45"/>
        <v>0.1</v>
      </c>
      <c r="BI34" s="7">
        <f t="shared" si="46"/>
        <v>2.9190780923760737</v>
      </c>
      <c r="BJ34" s="7">
        <f t="shared" si="47"/>
        <v>0.1</v>
      </c>
      <c r="BK34" s="7">
        <f t="shared" si="48"/>
        <v>4.2412973871099933</v>
      </c>
      <c r="BL34" s="7">
        <f t="shared" si="49"/>
        <v>3.8324450411741111</v>
      </c>
      <c r="BM34" s="7">
        <f t="shared" si="50"/>
        <v>0.1</v>
      </c>
      <c r="BN34" s="7">
        <f t="shared" si="51"/>
        <v>0.1</v>
      </c>
      <c r="BO34" s="7">
        <f t="shared" si="52"/>
        <v>0.1</v>
      </c>
      <c r="BP34" s="7">
        <f t="shared" si="53"/>
        <v>4.479474534102625</v>
      </c>
    </row>
    <row r="35" spans="1:68" ht="18.75" x14ac:dyDescent="0.25">
      <c r="A35" s="18"/>
      <c r="B35" s="66">
        <v>13</v>
      </c>
      <c r="C35" s="19" t="s">
        <v>166</v>
      </c>
      <c r="D35" s="19" t="s">
        <v>54</v>
      </c>
      <c r="E35" s="19">
        <v>60</v>
      </c>
      <c r="F35" s="19" t="s">
        <v>49</v>
      </c>
      <c r="G35" s="19" t="s">
        <v>74</v>
      </c>
      <c r="H35" s="19">
        <v>4</v>
      </c>
      <c r="I35" s="19">
        <v>0</v>
      </c>
      <c r="J35" s="19">
        <v>1</v>
      </c>
      <c r="K35" s="19">
        <v>1</v>
      </c>
      <c r="L35" s="29"/>
      <c r="M35" s="67">
        <v>1941257</v>
      </c>
      <c r="N35" s="67">
        <v>44482</v>
      </c>
      <c r="O35" s="67">
        <v>49390</v>
      </c>
      <c r="P35" s="67">
        <v>16579</v>
      </c>
      <c r="Q35" s="67">
        <v>13709</v>
      </c>
      <c r="R35" s="67">
        <v>67750</v>
      </c>
      <c r="S35" s="67">
        <v>42478</v>
      </c>
      <c r="T35" s="67">
        <v>0</v>
      </c>
      <c r="U35" s="67">
        <v>0</v>
      </c>
      <c r="V35" s="67">
        <v>10559</v>
      </c>
      <c r="W35" s="67">
        <v>1982</v>
      </c>
      <c r="X35" s="67">
        <v>41809</v>
      </c>
      <c r="Y35" s="67">
        <v>2102</v>
      </c>
      <c r="Z35" s="67">
        <v>0</v>
      </c>
      <c r="AA35" s="67">
        <v>0</v>
      </c>
      <c r="AB35" s="67">
        <v>10296</v>
      </c>
      <c r="AC35" s="67">
        <v>80134</v>
      </c>
      <c r="AD35" s="67">
        <v>47033</v>
      </c>
      <c r="AE35" s="29"/>
      <c r="AF35" s="5">
        <f t="shared" si="18"/>
        <v>1</v>
      </c>
      <c r="AG35" s="5">
        <f t="shared" si="19"/>
        <v>2.2914019112358641E-2</v>
      </c>
      <c r="AH35" s="5">
        <f t="shared" si="20"/>
        <v>2.5442277864291023E-2</v>
      </c>
      <c r="AI35" s="5">
        <f t="shared" si="21"/>
        <v>8.5403426748750944E-3</v>
      </c>
      <c r="AJ35" s="5">
        <f t="shared" si="22"/>
        <v>7.0619191585658157E-3</v>
      </c>
      <c r="AK35" s="5">
        <f t="shared" si="23"/>
        <v>3.4900067327509957E-2</v>
      </c>
      <c r="AL35" s="5">
        <f t="shared" si="24"/>
        <v>2.1881698301667425E-2</v>
      </c>
      <c r="AM35" s="5">
        <f t="shared" si="25"/>
        <v>0</v>
      </c>
      <c r="AN35" s="5">
        <f t="shared" si="26"/>
        <v>0</v>
      </c>
      <c r="AO35" s="5">
        <f t="shared" si="27"/>
        <v>5.4392592016409983E-3</v>
      </c>
      <c r="AP35" s="5">
        <f t="shared" si="28"/>
        <v>1.0209879474999961E-3</v>
      </c>
      <c r="AQ35" s="5">
        <f t="shared" si="29"/>
        <v>2.1537076234625297E-2</v>
      </c>
      <c r="AR35" s="5">
        <f t="shared" si="30"/>
        <v>1.0828035649066558E-3</v>
      </c>
      <c r="AS35" s="5">
        <f t="shared" si="31"/>
        <v>0</v>
      </c>
      <c r="AT35" s="5">
        <f t="shared" si="32"/>
        <v>0</v>
      </c>
      <c r="AU35" s="5">
        <f t="shared" si="33"/>
        <v>5.3037799734914027E-3</v>
      </c>
      <c r="AV35" s="5">
        <f t="shared" si="34"/>
        <v>4.1279439043877243E-2</v>
      </c>
      <c r="AW35" s="5">
        <f t="shared" si="35"/>
        <v>2.4228116112395216E-2</v>
      </c>
      <c r="AY35" s="7">
        <f t="shared" si="36"/>
        <v>6.2880830347666947</v>
      </c>
      <c r="AZ35" s="7">
        <f t="shared" si="37"/>
        <v>4.648184305764576</v>
      </c>
      <c r="BA35" s="7">
        <f t="shared" si="38"/>
        <v>4.6936390261615486</v>
      </c>
      <c r="BB35" s="7">
        <f t="shared" si="39"/>
        <v>4.2195583315472245</v>
      </c>
      <c r="BC35" s="7">
        <f t="shared" si="40"/>
        <v>4.1370057764290991</v>
      </c>
      <c r="BD35" s="7">
        <f t="shared" si="41"/>
        <v>4.8309092995464438</v>
      </c>
      <c r="BE35" s="7">
        <f t="shared" si="42"/>
        <v>4.6281640605825594</v>
      </c>
      <c r="BF35" s="7">
        <f t="shared" si="43"/>
        <v>0.1</v>
      </c>
      <c r="BG35" s="7">
        <f t="shared" si="44"/>
        <v>0.1</v>
      </c>
      <c r="BH35" s="7">
        <f t="shared" si="45"/>
        <v>4.0236227898790071</v>
      </c>
      <c r="BI35" s="7">
        <f t="shared" si="46"/>
        <v>3.2971036501492565</v>
      </c>
      <c r="BJ35" s="7">
        <f t="shared" si="47"/>
        <v>4.6212697800910592</v>
      </c>
      <c r="BK35" s="7">
        <f t="shared" si="48"/>
        <v>3.3226327116922234</v>
      </c>
      <c r="BL35" s="7">
        <f t="shared" si="49"/>
        <v>0.1</v>
      </c>
      <c r="BM35" s="7">
        <f t="shared" si="50"/>
        <v>0.1</v>
      </c>
      <c r="BN35" s="7">
        <f t="shared" si="51"/>
        <v>4.0126685338963304</v>
      </c>
      <c r="BO35" s="7">
        <f t="shared" si="52"/>
        <v>4.9038168216948614</v>
      </c>
      <c r="BP35" s="7">
        <f t="shared" si="53"/>
        <v>4.6724026811039918</v>
      </c>
    </row>
    <row r="36" spans="1:68" ht="18.75" x14ac:dyDescent="0.25">
      <c r="A36" s="18"/>
      <c r="B36" s="66">
        <v>14</v>
      </c>
      <c r="C36" s="19" t="s">
        <v>167</v>
      </c>
      <c r="D36" s="19" t="s">
        <v>54</v>
      </c>
      <c r="E36" s="19">
        <v>60</v>
      </c>
      <c r="F36" s="19" t="s">
        <v>40</v>
      </c>
      <c r="G36" s="19" t="s">
        <v>72</v>
      </c>
      <c r="H36" s="19">
        <v>7</v>
      </c>
      <c r="I36" s="19">
        <v>1</v>
      </c>
      <c r="J36" s="19">
        <v>2</v>
      </c>
      <c r="K36" s="19">
        <v>1</v>
      </c>
      <c r="L36" s="29"/>
      <c r="M36" s="67">
        <v>15233941</v>
      </c>
      <c r="N36" s="67">
        <v>174383</v>
      </c>
      <c r="O36" s="67">
        <v>650216</v>
      </c>
      <c r="P36" s="67">
        <v>97827</v>
      </c>
      <c r="Q36" s="67">
        <v>1412428</v>
      </c>
      <c r="R36" s="67">
        <v>729933</v>
      </c>
      <c r="S36" s="67">
        <v>2913161</v>
      </c>
      <c r="T36" s="67">
        <v>22790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4594</v>
      </c>
      <c r="AE36" s="29"/>
      <c r="AF36" s="5">
        <f t="shared" si="18"/>
        <v>1</v>
      </c>
      <c r="AG36" s="5">
        <f t="shared" si="19"/>
        <v>1.1447005078987767E-2</v>
      </c>
      <c r="AH36" s="5">
        <f t="shared" si="20"/>
        <v>4.2682061063515998E-2</v>
      </c>
      <c r="AI36" s="5">
        <f t="shared" si="21"/>
        <v>6.4216475565974686E-3</v>
      </c>
      <c r="AJ36" s="5">
        <f t="shared" si="22"/>
        <v>9.2715863872651211E-2</v>
      </c>
      <c r="AK36" s="5">
        <f t="shared" si="23"/>
        <v>4.7914915779180188E-2</v>
      </c>
      <c r="AL36" s="5">
        <f t="shared" si="24"/>
        <v>0.19122832364914633</v>
      </c>
      <c r="AM36" s="5">
        <f t="shared" si="25"/>
        <v>1.4960015927592211E-3</v>
      </c>
      <c r="AN36" s="5">
        <f t="shared" si="26"/>
        <v>0</v>
      </c>
      <c r="AO36" s="5">
        <f t="shared" si="27"/>
        <v>0</v>
      </c>
      <c r="AP36" s="5">
        <f t="shared" si="28"/>
        <v>0</v>
      </c>
      <c r="AQ36" s="5">
        <f t="shared" si="29"/>
        <v>0</v>
      </c>
      <c r="AR36" s="5">
        <f t="shared" si="30"/>
        <v>0</v>
      </c>
      <c r="AS36" s="5">
        <f t="shared" si="31"/>
        <v>0</v>
      </c>
      <c r="AT36" s="5">
        <f t="shared" si="32"/>
        <v>0</v>
      </c>
      <c r="AU36" s="5">
        <f t="shared" si="33"/>
        <v>0</v>
      </c>
      <c r="AV36" s="5">
        <f t="shared" si="34"/>
        <v>0</v>
      </c>
      <c r="AW36" s="5">
        <f t="shared" si="35"/>
        <v>3.0156346279665909E-4</v>
      </c>
      <c r="AY36" s="7">
        <f t="shared" si="36"/>
        <v>7.182812269268128</v>
      </c>
      <c r="AZ36" s="7">
        <f t="shared" si="37"/>
        <v>5.2415041447820263</v>
      </c>
      <c r="BA36" s="7">
        <f t="shared" si="38"/>
        <v>5.8130576520660071</v>
      </c>
      <c r="BB36" s="7">
        <f t="shared" si="39"/>
        <v>4.9904587354900185</v>
      </c>
      <c r="BC36" s="7">
        <f t="shared" si="40"/>
        <v>6.1499663184386097</v>
      </c>
      <c r="BD36" s="7">
        <f t="shared" si="41"/>
        <v>5.8632829983866532</v>
      </c>
      <c r="BE36" s="7">
        <f t="shared" si="42"/>
        <v>6.4643644871952599</v>
      </c>
      <c r="BF36" s="7">
        <f t="shared" si="43"/>
        <v>4.3577443251803754</v>
      </c>
      <c r="BG36" s="7">
        <f t="shared" si="44"/>
        <v>0.1</v>
      </c>
      <c r="BH36" s="7">
        <f t="shared" si="45"/>
        <v>0.1</v>
      </c>
      <c r="BI36" s="7">
        <f t="shared" si="46"/>
        <v>0.1</v>
      </c>
      <c r="BJ36" s="7">
        <f t="shared" si="47"/>
        <v>0.1</v>
      </c>
      <c r="BK36" s="7">
        <f t="shared" si="48"/>
        <v>0.1</v>
      </c>
      <c r="BL36" s="7">
        <f t="shared" si="49"/>
        <v>0.1</v>
      </c>
      <c r="BM36" s="7">
        <f t="shared" si="50"/>
        <v>0.1</v>
      </c>
      <c r="BN36" s="7">
        <f t="shared" si="51"/>
        <v>0.1</v>
      </c>
      <c r="BO36" s="7">
        <f t="shared" si="52"/>
        <v>0.1</v>
      </c>
      <c r="BP36" s="7">
        <f t="shared" si="53"/>
        <v>3.6621909908590071</v>
      </c>
    </row>
    <row r="37" spans="1:68" ht="18.75" x14ac:dyDescent="0.25">
      <c r="A37" s="18"/>
      <c r="B37" s="66">
        <v>15</v>
      </c>
      <c r="C37" s="19" t="s">
        <v>168</v>
      </c>
      <c r="D37" s="19" t="s">
        <v>54</v>
      </c>
      <c r="E37" s="19">
        <v>68</v>
      </c>
      <c r="F37" s="19" t="s">
        <v>131</v>
      </c>
      <c r="G37" s="19" t="s">
        <v>363</v>
      </c>
      <c r="H37" s="19">
        <v>5</v>
      </c>
      <c r="I37" s="19">
        <v>0</v>
      </c>
      <c r="J37" s="19">
        <v>1</v>
      </c>
      <c r="K37" s="19">
        <v>1</v>
      </c>
      <c r="L37" s="29"/>
      <c r="M37" s="67">
        <v>1183275</v>
      </c>
      <c r="N37" s="67">
        <v>302536</v>
      </c>
      <c r="O37" s="67">
        <v>19420</v>
      </c>
      <c r="P37" s="67">
        <v>391</v>
      </c>
      <c r="Q37" s="67">
        <v>50059</v>
      </c>
      <c r="R37" s="67">
        <v>508078</v>
      </c>
      <c r="S37" s="67">
        <v>50295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859</v>
      </c>
      <c r="AE37" s="29"/>
      <c r="AF37" s="5">
        <f t="shared" si="18"/>
        <v>1</v>
      </c>
      <c r="AG37" s="5">
        <f t="shared" si="19"/>
        <v>0.2556768291394646</v>
      </c>
      <c r="AH37" s="5">
        <f t="shared" si="20"/>
        <v>1.6412076651665927E-2</v>
      </c>
      <c r="AI37" s="5">
        <f t="shared" si="21"/>
        <v>3.3043882444909256E-4</v>
      </c>
      <c r="AJ37" s="5">
        <f t="shared" si="22"/>
        <v>4.2305465762396736E-2</v>
      </c>
      <c r="AK37" s="5">
        <f t="shared" si="23"/>
        <v>0.42938285690139655</v>
      </c>
      <c r="AL37" s="5">
        <f t="shared" si="24"/>
        <v>4.2504912213982379E-2</v>
      </c>
      <c r="AM37" s="5">
        <f t="shared" si="25"/>
        <v>0</v>
      </c>
      <c r="AN37" s="5">
        <f t="shared" si="26"/>
        <v>0</v>
      </c>
      <c r="AO37" s="5">
        <f t="shared" si="27"/>
        <v>0</v>
      </c>
      <c r="AP37" s="5">
        <f t="shared" si="28"/>
        <v>0</v>
      </c>
      <c r="AQ37" s="5">
        <f t="shared" si="29"/>
        <v>0</v>
      </c>
      <c r="AR37" s="5">
        <f t="shared" si="30"/>
        <v>0</v>
      </c>
      <c r="AS37" s="5">
        <f t="shared" si="31"/>
        <v>0</v>
      </c>
      <c r="AT37" s="5">
        <f t="shared" si="32"/>
        <v>0</v>
      </c>
      <c r="AU37" s="5">
        <f t="shared" si="33"/>
        <v>0</v>
      </c>
      <c r="AV37" s="5">
        <f t="shared" si="34"/>
        <v>0</v>
      </c>
      <c r="AW37" s="5">
        <f t="shared" si="35"/>
        <v>7.259512792884156E-4</v>
      </c>
      <c r="AY37" s="7">
        <f t="shared" si="36"/>
        <v>6.0730856889248201</v>
      </c>
      <c r="AZ37" s="7">
        <f t="shared" si="37"/>
        <v>5.4807770605458392</v>
      </c>
      <c r="BA37" s="7">
        <f t="shared" si="38"/>
        <v>4.2882492255719864</v>
      </c>
      <c r="BB37" s="7">
        <f t="shared" si="39"/>
        <v>2.5921767573958667</v>
      </c>
      <c r="BC37" s="7">
        <f t="shared" si="40"/>
        <v>4.6994821697064895</v>
      </c>
      <c r="BD37" s="7">
        <f t="shared" si="41"/>
        <v>5.7059303901760794</v>
      </c>
      <c r="BE37" s="7">
        <f t="shared" si="42"/>
        <v>4.701524812484501</v>
      </c>
      <c r="BF37" s="7">
        <f t="shared" si="43"/>
        <v>0.1</v>
      </c>
      <c r="BG37" s="7">
        <f t="shared" si="44"/>
        <v>0.1</v>
      </c>
      <c r="BH37" s="7">
        <f t="shared" si="45"/>
        <v>0.1</v>
      </c>
      <c r="BI37" s="7">
        <f t="shared" si="46"/>
        <v>0.1</v>
      </c>
      <c r="BJ37" s="7">
        <f t="shared" si="47"/>
        <v>0.1</v>
      </c>
      <c r="BK37" s="7">
        <f t="shared" si="48"/>
        <v>0.1</v>
      </c>
      <c r="BL37" s="7">
        <f t="shared" si="49"/>
        <v>0.1</v>
      </c>
      <c r="BM37" s="7">
        <f t="shared" si="50"/>
        <v>0.1</v>
      </c>
      <c r="BN37" s="7">
        <f t="shared" si="51"/>
        <v>0.1</v>
      </c>
      <c r="BO37" s="7">
        <f t="shared" si="52"/>
        <v>0.1</v>
      </c>
      <c r="BP37" s="7">
        <f t="shared" si="53"/>
        <v>2.9339931638312424</v>
      </c>
    </row>
    <row r="38" spans="1:68" ht="18.75" x14ac:dyDescent="0.25">
      <c r="A38" s="18"/>
      <c r="B38" s="66">
        <v>16</v>
      </c>
      <c r="C38" s="19" t="s">
        <v>169</v>
      </c>
      <c r="D38" s="19" t="s">
        <v>54</v>
      </c>
      <c r="E38" s="19">
        <v>68</v>
      </c>
      <c r="F38" s="19" t="s">
        <v>49</v>
      </c>
      <c r="G38" s="19" t="s">
        <v>66</v>
      </c>
      <c r="H38" s="19">
        <v>6</v>
      </c>
      <c r="I38" s="19">
        <v>1</v>
      </c>
      <c r="J38" s="19">
        <v>1</v>
      </c>
      <c r="K38" s="19">
        <v>2</v>
      </c>
      <c r="L38" s="29"/>
      <c r="M38" s="67">
        <v>19051299</v>
      </c>
      <c r="N38" s="67">
        <v>3655047</v>
      </c>
      <c r="O38" s="67">
        <v>1428346</v>
      </c>
      <c r="P38" s="67">
        <v>8784</v>
      </c>
      <c r="Q38" s="67">
        <v>726213</v>
      </c>
      <c r="R38" s="67">
        <v>3232400</v>
      </c>
      <c r="S38" s="67">
        <v>732607</v>
      </c>
      <c r="T38" s="67">
        <v>0</v>
      </c>
      <c r="U38" s="67">
        <v>0</v>
      </c>
      <c r="V38" s="67">
        <v>0</v>
      </c>
      <c r="W38" s="67">
        <v>0</v>
      </c>
      <c r="X38" s="67">
        <v>30045</v>
      </c>
      <c r="Y38" s="67">
        <v>48458</v>
      </c>
      <c r="Z38" s="67">
        <v>0</v>
      </c>
      <c r="AA38" s="67">
        <v>50452</v>
      </c>
      <c r="AB38" s="67">
        <v>29044</v>
      </c>
      <c r="AC38" s="67">
        <v>116118</v>
      </c>
      <c r="AD38" s="67">
        <v>229806</v>
      </c>
      <c r="AE38" s="29"/>
      <c r="AF38" s="5">
        <f t="shared" si="18"/>
        <v>1</v>
      </c>
      <c r="AG38" s="5">
        <f t="shared" si="19"/>
        <v>0.19185290199896604</v>
      </c>
      <c r="AH38" s="5">
        <f t="shared" si="20"/>
        <v>7.4973680272405571E-2</v>
      </c>
      <c r="AI38" s="5">
        <f t="shared" si="21"/>
        <v>4.6107092225049852E-4</v>
      </c>
      <c r="AJ38" s="5">
        <f t="shared" si="22"/>
        <v>3.8118818039651788E-2</v>
      </c>
      <c r="AK38" s="5">
        <f t="shared" si="23"/>
        <v>0.16966822052396532</v>
      </c>
      <c r="AL38" s="5">
        <f t="shared" si="24"/>
        <v>3.8454438198676111E-2</v>
      </c>
      <c r="AM38" s="5">
        <f t="shared" si="25"/>
        <v>0</v>
      </c>
      <c r="AN38" s="5">
        <f t="shared" si="26"/>
        <v>0</v>
      </c>
      <c r="AO38" s="5">
        <f t="shared" si="27"/>
        <v>0</v>
      </c>
      <c r="AP38" s="5">
        <f t="shared" si="28"/>
        <v>0</v>
      </c>
      <c r="AQ38" s="5">
        <f t="shared" si="29"/>
        <v>1.5770578163725214E-3</v>
      </c>
      <c r="AR38" s="5">
        <f t="shared" si="30"/>
        <v>2.5435535918049471E-3</v>
      </c>
      <c r="AS38" s="5">
        <f t="shared" si="31"/>
        <v>0</v>
      </c>
      <c r="AT38" s="5">
        <f t="shared" si="32"/>
        <v>2.6482183708313014E-3</v>
      </c>
      <c r="AU38" s="5">
        <f t="shared" si="33"/>
        <v>1.5245154674229826E-3</v>
      </c>
      <c r="AV38" s="5">
        <f t="shared" si="34"/>
        <v>6.095017457864684E-3</v>
      </c>
      <c r="AW38" s="5">
        <f t="shared" si="35"/>
        <v>1.2062484558139578E-2</v>
      </c>
      <c r="AY38" s="7">
        <f t="shared" si="36"/>
        <v>7.2799245930981744</v>
      </c>
      <c r="AZ38" s="7">
        <f t="shared" si="37"/>
        <v>6.5628929658928978</v>
      </c>
      <c r="BA38" s="7">
        <f t="shared" si="38"/>
        <v>6.1548334229087809</v>
      </c>
      <c r="BB38" s="7">
        <f t="shared" si="39"/>
        <v>3.9436923271060165</v>
      </c>
      <c r="BC38" s="7">
        <f t="shared" si="40"/>
        <v>5.861064018988511</v>
      </c>
      <c r="BD38" s="7">
        <f t="shared" si="41"/>
        <v>6.5095250980938184</v>
      </c>
      <c r="BE38" s="7">
        <f t="shared" si="42"/>
        <v>5.8648710639966257</v>
      </c>
      <c r="BF38" s="7">
        <f t="shared" si="43"/>
        <v>0.1</v>
      </c>
      <c r="BG38" s="7">
        <f t="shared" si="44"/>
        <v>0.1</v>
      </c>
      <c r="BH38" s="7">
        <f t="shared" si="45"/>
        <v>0.1</v>
      </c>
      <c r="BI38" s="7">
        <f t="shared" si="46"/>
        <v>0.1</v>
      </c>
      <c r="BJ38" s="7">
        <f t="shared" si="47"/>
        <v>4.4777722083492577</v>
      </c>
      <c r="BK38" s="7">
        <f t="shared" si="48"/>
        <v>4.6853654855982656</v>
      </c>
      <c r="BL38" s="7">
        <f t="shared" si="49"/>
        <v>0.1</v>
      </c>
      <c r="BM38" s="7">
        <f t="shared" si="50"/>
        <v>4.7028783870594992</v>
      </c>
      <c r="BN38" s="7">
        <f t="shared" si="51"/>
        <v>4.4630564280851583</v>
      </c>
      <c r="BO38" s="7">
        <f t="shared" si="52"/>
        <v>5.0648995469973555</v>
      </c>
      <c r="BP38" s="7">
        <f t="shared" si="53"/>
        <v>5.3613613634857487</v>
      </c>
    </row>
    <row r="39" spans="1:68" ht="18.75" x14ac:dyDescent="0.25">
      <c r="A39" s="18"/>
      <c r="B39" s="66">
        <v>17</v>
      </c>
      <c r="C39" s="19" t="s">
        <v>170</v>
      </c>
      <c r="D39" s="19" t="s">
        <v>128</v>
      </c>
      <c r="E39" s="19">
        <v>42</v>
      </c>
      <c r="F39" s="19" t="s">
        <v>132</v>
      </c>
      <c r="G39" s="19" t="s">
        <v>38</v>
      </c>
      <c r="H39" s="19">
        <v>5</v>
      </c>
      <c r="I39" s="19">
        <v>1</v>
      </c>
      <c r="J39" s="19">
        <v>2</v>
      </c>
      <c r="K39" s="19">
        <v>1</v>
      </c>
      <c r="L39" s="29"/>
      <c r="M39" s="67">
        <v>13898035</v>
      </c>
      <c r="N39" s="67">
        <v>0</v>
      </c>
      <c r="O39" s="67">
        <v>786726</v>
      </c>
      <c r="P39" s="67">
        <v>274323</v>
      </c>
      <c r="Q39" s="67">
        <v>190536</v>
      </c>
      <c r="R39" s="67">
        <v>1854313</v>
      </c>
      <c r="S39" s="67">
        <v>1831401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19517</v>
      </c>
      <c r="Z39" s="67">
        <v>28601</v>
      </c>
      <c r="AA39" s="67">
        <v>0</v>
      </c>
      <c r="AB39" s="67">
        <v>143156</v>
      </c>
      <c r="AC39" s="67">
        <v>0</v>
      </c>
      <c r="AD39" s="67">
        <v>57008</v>
      </c>
      <c r="AE39" s="29"/>
      <c r="AF39" s="5">
        <f t="shared" si="18"/>
        <v>1</v>
      </c>
      <c r="AG39" s="5">
        <f t="shared" si="19"/>
        <v>0</v>
      </c>
      <c r="AH39" s="5">
        <f t="shared" si="20"/>
        <v>5.6606995161546221E-2</v>
      </c>
      <c r="AI39" s="5">
        <f t="shared" si="21"/>
        <v>1.9738257962366623E-2</v>
      </c>
      <c r="AJ39" s="5">
        <f t="shared" si="22"/>
        <v>1.3709563977929254E-2</v>
      </c>
      <c r="AK39" s="5">
        <f t="shared" si="23"/>
        <v>0.133422674500388</v>
      </c>
      <c r="AL39" s="5">
        <f t="shared" si="24"/>
        <v>0.1317740961222216</v>
      </c>
      <c r="AM39" s="5">
        <f t="shared" si="25"/>
        <v>0</v>
      </c>
      <c r="AN39" s="5">
        <f t="shared" si="26"/>
        <v>0</v>
      </c>
      <c r="AO39" s="5">
        <f t="shared" si="27"/>
        <v>0</v>
      </c>
      <c r="AP39" s="5">
        <f t="shared" si="28"/>
        <v>0</v>
      </c>
      <c r="AQ39" s="5">
        <f t="shared" si="29"/>
        <v>0</v>
      </c>
      <c r="AR39" s="5">
        <f t="shared" si="30"/>
        <v>1.4042992408639062E-3</v>
      </c>
      <c r="AS39" s="5">
        <f t="shared" si="31"/>
        <v>2.0579168206152883E-3</v>
      </c>
      <c r="AT39" s="5">
        <f t="shared" si="32"/>
        <v>0</v>
      </c>
      <c r="AU39" s="5">
        <f t="shared" si="33"/>
        <v>1.0300448948358527E-2</v>
      </c>
      <c r="AV39" s="5">
        <f t="shared" si="34"/>
        <v>0</v>
      </c>
      <c r="AW39" s="5">
        <f t="shared" si="35"/>
        <v>4.1018748333847199E-3</v>
      </c>
      <c r="AY39" s="7">
        <f t="shared" si="36"/>
        <v>7.1429534010466789</v>
      </c>
      <c r="AZ39" s="7">
        <f t="shared" si="37"/>
        <v>0.1</v>
      </c>
      <c r="BA39" s="7">
        <f t="shared" si="38"/>
        <v>5.8958235031244408</v>
      </c>
      <c r="BB39" s="7">
        <f t="shared" si="39"/>
        <v>5.4382622215831251</v>
      </c>
      <c r="BC39" s="7">
        <f t="shared" si="40"/>
        <v>5.2799770436559923</v>
      </c>
      <c r="BD39" s="7">
        <f t="shared" si="41"/>
        <v>6.2681830430229555</v>
      </c>
      <c r="BE39" s="7">
        <f t="shared" si="42"/>
        <v>6.2627834469886707</v>
      </c>
      <c r="BF39" s="7">
        <f t="shared" si="43"/>
        <v>0.1</v>
      </c>
      <c r="BG39" s="7">
        <f t="shared" si="44"/>
        <v>0.1</v>
      </c>
      <c r="BH39" s="7">
        <f t="shared" si="45"/>
        <v>0.1</v>
      </c>
      <c r="BI39" s="7">
        <f t="shared" si="46"/>
        <v>0.1</v>
      </c>
      <c r="BJ39" s="7">
        <f t="shared" si="47"/>
        <v>0.1</v>
      </c>
      <c r="BK39" s="7">
        <f t="shared" si="48"/>
        <v>4.2904130621229326</v>
      </c>
      <c r="BL39" s="7">
        <f t="shared" si="49"/>
        <v>4.4563812179853199</v>
      </c>
      <c r="BM39" s="7">
        <f t="shared" si="50"/>
        <v>0.1</v>
      </c>
      <c r="BN39" s="7">
        <f t="shared" si="51"/>
        <v>5.1558095550281298</v>
      </c>
      <c r="BO39" s="7">
        <f t="shared" si="52"/>
        <v>0.1</v>
      </c>
      <c r="BP39" s="7">
        <f t="shared" si="53"/>
        <v>4.7559358050069402</v>
      </c>
    </row>
    <row r="40" spans="1:68" ht="18.75" x14ac:dyDescent="0.25">
      <c r="A40" s="18"/>
      <c r="B40" s="66">
        <v>18</v>
      </c>
      <c r="C40" s="19" t="s">
        <v>171</v>
      </c>
      <c r="D40" s="19" t="s">
        <v>128</v>
      </c>
      <c r="E40" s="19">
        <v>42</v>
      </c>
      <c r="F40" s="19" t="s">
        <v>51</v>
      </c>
      <c r="G40" s="19" t="s">
        <v>38</v>
      </c>
      <c r="H40" s="19">
        <v>9</v>
      </c>
      <c r="I40" s="19">
        <v>1</v>
      </c>
      <c r="J40" s="19">
        <v>2</v>
      </c>
      <c r="K40" s="19">
        <v>1</v>
      </c>
      <c r="L40" s="29"/>
      <c r="M40" s="67">
        <v>24424930</v>
      </c>
      <c r="N40" s="67">
        <v>0</v>
      </c>
      <c r="O40" s="67">
        <v>2050224</v>
      </c>
      <c r="P40" s="67">
        <v>295181</v>
      </c>
      <c r="Q40" s="67">
        <v>764448</v>
      </c>
      <c r="R40" s="67">
        <v>5269737</v>
      </c>
      <c r="S40" s="67">
        <v>2600574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14656</v>
      </c>
      <c r="AE40" s="29"/>
      <c r="AF40" s="5">
        <f t="shared" si="18"/>
        <v>1</v>
      </c>
      <c r="AG40" s="5">
        <f t="shared" si="19"/>
        <v>0</v>
      </c>
      <c r="AH40" s="5">
        <f t="shared" si="20"/>
        <v>8.3939810677041857E-2</v>
      </c>
      <c r="AI40" s="5">
        <f t="shared" si="21"/>
        <v>1.2085234225850391E-2</v>
      </c>
      <c r="AJ40" s="5">
        <f t="shared" si="22"/>
        <v>3.1297858376666793E-2</v>
      </c>
      <c r="AK40" s="5">
        <f t="shared" si="23"/>
        <v>0.21575238905495328</v>
      </c>
      <c r="AL40" s="5">
        <f t="shared" si="24"/>
        <v>0.1064721168085231</v>
      </c>
      <c r="AM40" s="5">
        <f t="shared" si="25"/>
        <v>0</v>
      </c>
      <c r="AN40" s="5">
        <f t="shared" si="26"/>
        <v>0</v>
      </c>
      <c r="AO40" s="5">
        <f t="shared" si="27"/>
        <v>0</v>
      </c>
      <c r="AP40" s="5">
        <f t="shared" si="28"/>
        <v>0</v>
      </c>
      <c r="AQ40" s="5">
        <f t="shared" si="29"/>
        <v>0</v>
      </c>
      <c r="AR40" s="5">
        <f t="shared" si="30"/>
        <v>0</v>
      </c>
      <c r="AS40" s="5">
        <f t="shared" si="31"/>
        <v>0</v>
      </c>
      <c r="AT40" s="5">
        <f t="shared" si="32"/>
        <v>0</v>
      </c>
      <c r="AU40" s="5">
        <f t="shared" si="33"/>
        <v>0</v>
      </c>
      <c r="AV40" s="5">
        <f t="shared" si="34"/>
        <v>0</v>
      </c>
      <c r="AW40" s="5">
        <f t="shared" si="35"/>
        <v>6.0004266133004266E-4</v>
      </c>
      <c r="AY40" s="7">
        <f t="shared" si="36"/>
        <v>7.3878333277374928</v>
      </c>
      <c r="AZ40" s="7">
        <f t="shared" si="37"/>
        <v>0.1</v>
      </c>
      <c r="BA40" s="7">
        <f t="shared" si="38"/>
        <v>6.3118013130798598</v>
      </c>
      <c r="BB40" s="7">
        <f t="shared" si="39"/>
        <v>5.4700883996932914</v>
      </c>
      <c r="BC40" s="7">
        <f t="shared" si="40"/>
        <v>5.8833479487658229</v>
      </c>
      <c r="BD40" s="7">
        <f t="shared" si="41"/>
        <v>6.7217889411520337</v>
      </c>
      <c r="BE40" s="7">
        <f t="shared" si="42"/>
        <v>6.4150692162475211</v>
      </c>
      <c r="BF40" s="7">
        <f t="shared" si="43"/>
        <v>0.1</v>
      </c>
      <c r="BG40" s="7">
        <f t="shared" si="44"/>
        <v>0.1</v>
      </c>
      <c r="BH40" s="7">
        <f t="shared" si="45"/>
        <v>0.1</v>
      </c>
      <c r="BI40" s="7">
        <f t="shared" si="46"/>
        <v>0.1</v>
      </c>
      <c r="BJ40" s="7">
        <f t="shared" si="47"/>
        <v>0.1</v>
      </c>
      <c r="BK40" s="7">
        <f t="shared" si="48"/>
        <v>0.1</v>
      </c>
      <c r="BL40" s="7">
        <f t="shared" si="49"/>
        <v>0.1</v>
      </c>
      <c r="BM40" s="7">
        <f t="shared" si="50"/>
        <v>0.1</v>
      </c>
      <c r="BN40" s="7">
        <f t="shared" si="51"/>
        <v>0.1</v>
      </c>
      <c r="BO40" s="7">
        <f t="shared" si="52"/>
        <v>0.1</v>
      </c>
      <c r="BP40" s="7">
        <f t="shared" si="53"/>
        <v>4.166015456323775</v>
      </c>
    </row>
    <row r="41" spans="1:68" ht="18.75" x14ac:dyDescent="0.25">
      <c r="A41" s="18"/>
      <c r="B41" s="66">
        <v>20</v>
      </c>
      <c r="C41" s="19" t="s">
        <v>172</v>
      </c>
      <c r="D41" s="19" t="s">
        <v>54</v>
      </c>
      <c r="E41" s="19">
        <v>29</v>
      </c>
      <c r="F41" s="19" t="s">
        <v>133</v>
      </c>
      <c r="G41" s="19" t="s">
        <v>38</v>
      </c>
      <c r="H41" s="19">
        <v>9</v>
      </c>
      <c r="I41" s="19">
        <v>1</v>
      </c>
      <c r="J41" s="19">
        <v>2</v>
      </c>
      <c r="K41" s="19">
        <v>2</v>
      </c>
      <c r="L41" s="29"/>
      <c r="M41" s="67">
        <v>16475612</v>
      </c>
      <c r="N41" s="67">
        <v>523326</v>
      </c>
      <c r="O41" s="67">
        <v>1596660</v>
      </c>
      <c r="P41" s="67">
        <v>226731</v>
      </c>
      <c r="Q41" s="67">
        <v>1530854</v>
      </c>
      <c r="R41" s="67">
        <v>7107428</v>
      </c>
      <c r="S41" s="67">
        <v>823595</v>
      </c>
      <c r="T41" s="67">
        <v>111210</v>
      </c>
      <c r="U41" s="67">
        <v>0</v>
      </c>
      <c r="V41" s="67">
        <v>0</v>
      </c>
      <c r="W41" s="67">
        <v>144887</v>
      </c>
      <c r="X41" s="67">
        <v>0</v>
      </c>
      <c r="Y41" s="67">
        <v>0</v>
      </c>
      <c r="Z41" s="67">
        <v>0</v>
      </c>
      <c r="AA41" s="67">
        <v>0</v>
      </c>
      <c r="AB41" s="67">
        <v>21909</v>
      </c>
      <c r="AC41" s="67">
        <v>0</v>
      </c>
      <c r="AD41" s="67">
        <v>5854</v>
      </c>
      <c r="AE41" s="29"/>
      <c r="AF41" s="5">
        <f t="shared" si="18"/>
        <v>1</v>
      </c>
      <c r="AG41" s="5">
        <f t="shared" si="19"/>
        <v>3.1763675910794695E-2</v>
      </c>
      <c r="AH41" s="5">
        <f t="shared" si="20"/>
        <v>9.6910512337872484E-2</v>
      </c>
      <c r="AI41" s="5">
        <f t="shared" si="21"/>
        <v>1.3761613225657414E-2</v>
      </c>
      <c r="AJ41" s="5">
        <f t="shared" si="22"/>
        <v>9.2916366323751734E-2</v>
      </c>
      <c r="AK41" s="5">
        <f t="shared" si="23"/>
        <v>0.43139083391864291</v>
      </c>
      <c r="AL41" s="5">
        <f t="shared" si="24"/>
        <v>4.9988734864598657E-2</v>
      </c>
      <c r="AM41" s="5">
        <f t="shared" si="25"/>
        <v>6.7499768749106253E-3</v>
      </c>
      <c r="AN41" s="5">
        <f t="shared" si="26"/>
        <v>0</v>
      </c>
      <c r="AO41" s="5">
        <f t="shared" si="27"/>
        <v>0</v>
      </c>
      <c r="AP41" s="5">
        <f t="shared" si="28"/>
        <v>8.7940284099916888E-3</v>
      </c>
      <c r="AQ41" s="5">
        <f t="shared" si="29"/>
        <v>0</v>
      </c>
      <c r="AR41" s="5">
        <f t="shared" si="30"/>
        <v>0</v>
      </c>
      <c r="AS41" s="5">
        <f t="shared" si="31"/>
        <v>0</v>
      </c>
      <c r="AT41" s="5">
        <f t="shared" si="32"/>
        <v>0</v>
      </c>
      <c r="AU41" s="5">
        <f t="shared" si="33"/>
        <v>1.3297836826941542E-3</v>
      </c>
      <c r="AV41" s="5">
        <f t="shared" si="34"/>
        <v>0</v>
      </c>
      <c r="AW41" s="5">
        <f t="shared" si="35"/>
        <v>3.5531305301435842E-4</v>
      </c>
      <c r="AY41" s="7">
        <f t="shared" si="36"/>
        <v>7.2168415557872256</v>
      </c>
      <c r="AZ41" s="7">
        <f t="shared" si="37"/>
        <v>5.7187723119917724</v>
      </c>
      <c r="BA41" s="7">
        <f t="shared" si="38"/>
        <v>6.2032124453529862</v>
      </c>
      <c r="BB41" s="7">
        <f t="shared" si="39"/>
        <v>5.3555109034900719</v>
      </c>
      <c r="BC41" s="7">
        <f t="shared" si="40"/>
        <v>6.18493377331232</v>
      </c>
      <c r="BD41" s="7">
        <f t="shared" si="41"/>
        <v>6.8517124688744628</v>
      </c>
      <c r="BE41" s="7">
        <f t="shared" si="42"/>
        <v>5.9157137013760561</v>
      </c>
      <c r="BF41" s="7">
        <f t="shared" si="43"/>
        <v>5.0461438407492265</v>
      </c>
      <c r="BG41" s="7">
        <f t="shared" si="44"/>
        <v>0.1</v>
      </c>
      <c r="BH41" s="7">
        <f t="shared" si="45"/>
        <v>0.1</v>
      </c>
      <c r="BI41" s="7">
        <f t="shared" si="46"/>
        <v>5.1610294201051055</v>
      </c>
      <c r="BJ41" s="7">
        <f t="shared" si="47"/>
        <v>0.1</v>
      </c>
      <c r="BK41" s="7">
        <f t="shared" si="48"/>
        <v>0.1</v>
      </c>
      <c r="BL41" s="7">
        <f t="shared" si="49"/>
        <v>0.1</v>
      </c>
      <c r="BM41" s="7">
        <f t="shared" si="50"/>
        <v>0.1</v>
      </c>
      <c r="BN41" s="7">
        <f t="shared" si="51"/>
        <v>4.3406225553611124</v>
      </c>
      <c r="BO41" s="7">
        <f t="shared" si="52"/>
        <v>0.1</v>
      </c>
      <c r="BP41" s="7">
        <f t="shared" si="53"/>
        <v>3.7674527180977733</v>
      </c>
    </row>
    <row r="42" spans="1:68" ht="18.75" x14ac:dyDescent="0.25">
      <c r="A42" s="18"/>
      <c r="B42" s="66">
        <v>21</v>
      </c>
      <c r="C42" s="19" t="s">
        <v>173</v>
      </c>
      <c r="D42" s="19" t="s">
        <v>128</v>
      </c>
      <c r="E42" s="19">
        <v>46</v>
      </c>
      <c r="F42" s="19" t="s">
        <v>69</v>
      </c>
      <c r="G42" s="19" t="s">
        <v>38</v>
      </c>
      <c r="H42" s="19">
        <v>4</v>
      </c>
      <c r="I42" s="19">
        <v>0</v>
      </c>
      <c r="J42" s="19">
        <v>1</v>
      </c>
      <c r="K42" s="19">
        <v>2</v>
      </c>
      <c r="L42" s="29"/>
      <c r="M42" s="67">
        <v>1944045</v>
      </c>
      <c r="N42" s="67">
        <v>4934</v>
      </c>
      <c r="O42" s="67">
        <v>2037</v>
      </c>
      <c r="P42" s="67">
        <v>4363</v>
      </c>
      <c r="Q42" s="67">
        <v>12462</v>
      </c>
      <c r="R42" s="67">
        <v>35600</v>
      </c>
      <c r="S42" s="67">
        <v>10854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134645</v>
      </c>
      <c r="Z42" s="67">
        <v>3061</v>
      </c>
      <c r="AA42" s="67">
        <v>0</v>
      </c>
      <c r="AB42" s="67">
        <v>3223</v>
      </c>
      <c r="AC42" s="67">
        <v>0</v>
      </c>
      <c r="AD42" s="67">
        <v>374739</v>
      </c>
      <c r="AE42" s="29"/>
      <c r="AF42" s="5">
        <f t="shared" si="18"/>
        <v>1</v>
      </c>
      <c r="AG42" s="5">
        <f t="shared" si="19"/>
        <v>2.5380070934571987E-3</v>
      </c>
      <c r="AH42" s="5">
        <f t="shared" si="20"/>
        <v>1.0478152511901732E-3</v>
      </c>
      <c r="AI42" s="5">
        <f t="shared" si="21"/>
        <v>2.2442896126375674E-3</v>
      </c>
      <c r="AJ42" s="5">
        <f t="shared" si="22"/>
        <v>6.4103454395345785E-3</v>
      </c>
      <c r="AK42" s="5">
        <f t="shared" si="23"/>
        <v>1.8312333305041808E-2</v>
      </c>
      <c r="AL42" s="5">
        <f t="shared" si="24"/>
        <v>5.5832040924978588E-3</v>
      </c>
      <c r="AM42" s="5">
        <f t="shared" si="25"/>
        <v>0</v>
      </c>
      <c r="AN42" s="5">
        <f t="shared" si="26"/>
        <v>0</v>
      </c>
      <c r="AO42" s="5">
        <f t="shared" si="27"/>
        <v>0</v>
      </c>
      <c r="AP42" s="5">
        <f t="shared" si="28"/>
        <v>0</v>
      </c>
      <c r="AQ42" s="5">
        <f t="shared" si="29"/>
        <v>0</v>
      </c>
      <c r="AR42" s="5">
        <f t="shared" si="30"/>
        <v>6.9260228029700957E-2</v>
      </c>
      <c r="AS42" s="5">
        <f t="shared" si="31"/>
        <v>1.5745520294026115E-3</v>
      </c>
      <c r="AT42" s="5">
        <f t="shared" si="32"/>
        <v>0</v>
      </c>
      <c r="AU42" s="5">
        <f t="shared" si="33"/>
        <v>1.6578834337682513E-3</v>
      </c>
      <c r="AV42" s="5">
        <f t="shared" si="34"/>
        <v>0</v>
      </c>
      <c r="AW42" s="5">
        <f t="shared" si="35"/>
        <v>0.19276251321342869</v>
      </c>
      <c r="AY42" s="7">
        <f t="shared" si="36"/>
        <v>6.2887063135869088</v>
      </c>
      <c r="AZ42" s="7">
        <f t="shared" si="37"/>
        <v>3.6931991451537174</v>
      </c>
      <c r="BA42" s="7">
        <f t="shared" si="38"/>
        <v>3.3089910290001643</v>
      </c>
      <c r="BB42" s="7">
        <f t="shared" si="39"/>
        <v>3.63978521298682</v>
      </c>
      <c r="BC42" s="7">
        <f t="shared" si="40"/>
        <v>4.0955877469187429</v>
      </c>
      <c r="BD42" s="7">
        <f t="shared" si="41"/>
        <v>4.5514499979728749</v>
      </c>
      <c r="BE42" s="7">
        <f t="shared" si="42"/>
        <v>4.0355898172434577</v>
      </c>
      <c r="BF42" s="7">
        <f t="shared" si="43"/>
        <v>0.1</v>
      </c>
      <c r="BG42" s="7">
        <f t="shared" si="44"/>
        <v>0.1</v>
      </c>
      <c r="BH42" s="7">
        <f t="shared" si="45"/>
        <v>0.1</v>
      </c>
      <c r="BI42" s="7">
        <f t="shared" si="46"/>
        <v>0.1</v>
      </c>
      <c r="BJ42" s="7">
        <f t="shared" si="47"/>
        <v>0.1</v>
      </c>
      <c r="BK42" s="7">
        <f t="shared" si="48"/>
        <v>5.1291902306570911</v>
      </c>
      <c r="BL42" s="7">
        <f t="shared" si="49"/>
        <v>3.4858633295973345</v>
      </c>
      <c r="BM42" s="7">
        <f t="shared" si="50"/>
        <v>0.1</v>
      </c>
      <c r="BN42" s="7">
        <f t="shared" si="51"/>
        <v>3.5082603055123345</v>
      </c>
      <c r="BO42" s="7">
        <f t="shared" si="52"/>
        <v>0.1</v>
      </c>
      <c r="BP42" s="7">
        <f t="shared" si="53"/>
        <v>5.573728893529883</v>
      </c>
    </row>
    <row r="43" spans="1:68" ht="18.75" x14ac:dyDescent="0.25">
      <c r="A43" s="18"/>
      <c r="B43" s="66">
        <v>22</v>
      </c>
      <c r="C43" s="19" t="s">
        <v>174</v>
      </c>
      <c r="D43" s="19" t="s">
        <v>128</v>
      </c>
      <c r="E43" s="19">
        <v>46</v>
      </c>
      <c r="F43" s="19" t="s">
        <v>49</v>
      </c>
      <c r="G43" s="19" t="s">
        <v>38</v>
      </c>
      <c r="H43" s="19">
        <v>11</v>
      </c>
      <c r="I43" s="19">
        <v>1</v>
      </c>
      <c r="J43" s="19">
        <v>2</v>
      </c>
      <c r="K43" s="19">
        <v>2</v>
      </c>
      <c r="L43" s="29"/>
      <c r="M43" s="67">
        <v>1325938273</v>
      </c>
      <c r="N43" s="67">
        <v>104634724</v>
      </c>
      <c r="O43" s="67">
        <v>23019234</v>
      </c>
      <c r="P43" s="67">
        <v>38743635</v>
      </c>
      <c r="Q43" s="67">
        <v>49730445</v>
      </c>
      <c r="R43" s="67">
        <v>158257725</v>
      </c>
      <c r="S43" s="67">
        <v>69776379</v>
      </c>
      <c r="T43" s="67">
        <v>31554267</v>
      </c>
      <c r="U43" s="67">
        <v>0</v>
      </c>
      <c r="V43" s="67">
        <v>3569974</v>
      </c>
      <c r="W43" s="67">
        <v>0</v>
      </c>
      <c r="X43" s="67">
        <v>0</v>
      </c>
      <c r="Y43" s="67">
        <v>511329</v>
      </c>
      <c r="Z43" s="67">
        <v>2345648</v>
      </c>
      <c r="AA43" s="67">
        <v>0</v>
      </c>
      <c r="AB43" s="67">
        <v>0</v>
      </c>
      <c r="AC43" s="67">
        <v>8811057</v>
      </c>
      <c r="AD43" s="67">
        <v>10547238</v>
      </c>
      <c r="AE43" s="29"/>
      <c r="AF43" s="5">
        <f t="shared" si="18"/>
        <v>1</v>
      </c>
      <c r="AG43" s="5">
        <f t="shared" si="19"/>
        <v>7.8913721800381281E-2</v>
      </c>
      <c r="AH43" s="5">
        <f t="shared" si="20"/>
        <v>1.7360713140829594E-2</v>
      </c>
      <c r="AI43" s="5">
        <f t="shared" si="21"/>
        <v>2.921978782039426E-2</v>
      </c>
      <c r="AJ43" s="5">
        <f t="shared" si="22"/>
        <v>3.7505852280349708E-2</v>
      </c>
      <c r="AK43" s="5">
        <f t="shared" si="23"/>
        <v>0.11935527333556349</v>
      </c>
      <c r="AL43" s="5">
        <f t="shared" si="24"/>
        <v>5.2624153341714421E-2</v>
      </c>
      <c r="AM43" s="5">
        <f t="shared" si="25"/>
        <v>2.3797689260908753E-2</v>
      </c>
      <c r="AN43" s="5">
        <f t="shared" si="26"/>
        <v>0</v>
      </c>
      <c r="AO43" s="5">
        <f t="shared" si="27"/>
        <v>2.6924134197610569E-3</v>
      </c>
      <c r="AP43" s="5">
        <f t="shared" si="28"/>
        <v>0</v>
      </c>
      <c r="AQ43" s="5">
        <f t="shared" si="29"/>
        <v>0</v>
      </c>
      <c r="AR43" s="5">
        <f t="shared" si="30"/>
        <v>3.8563559889035647E-4</v>
      </c>
      <c r="AS43" s="5">
        <f t="shared" si="31"/>
        <v>1.7690476606372159E-3</v>
      </c>
      <c r="AT43" s="5">
        <f t="shared" si="32"/>
        <v>0</v>
      </c>
      <c r="AU43" s="5">
        <f t="shared" si="33"/>
        <v>0</v>
      </c>
      <c r="AV43" s="5">
        <f t="shared" si="34"/>
        <v>6.6451487067075553E-3</v>
      </c>
      <c r="AW43" s="5">
        <f t="shared" si="35"/>
        <v>7.9545467649382792E-3</v>
      </c>
      <c r="AY43" s="7">
        <f t="shared" si="36"/>
        <v>9.1225233066332567</v>
      </c>
      <c r="AZ43" s="7">
        <f t="shared" si="37"/>
        <v>8.0196758330878595</v>
      </c>
      <c r="BA43" s="7">
        <f t="shared" si="38"/>
        <v>7.362090867725219</v>
      </c>
      <c r="BB43" s="7">
        <f t="shared" si="39"/>
        <v>7.5882003646118728</v>
      </c>
      <c r="BC43" s="7">
        <f t="shared" si="40"/>
        <v>7.6966223454212415</v>
      </c>
      <c r="BD43" s="7">
        <f t="shared" si="41"/>
        <v>8.1993649183291382</v>
      </c>
      <c r="BE43" s="7">
        <f t="shared" si="42"/>
        <v>7.8437084282659715</v>
      </c>
      <c r="BF43" s="7">
        <f t="shared" si="43"/>
        <v>7.4990580960445392</v>
      </c>
      <c r="BG43" s="7">
        <f t="shared" si="44"/>
        <v>0.1</v>
      </c>
      <c r="BH43" s="7">
        <f t="shared" si="45"/>
        <v>6.5526650531716752</v>
      </c>
      <c r="BI43" s="7">
        <f t="shared" si="46"/>
        <v>0.1</v>
      </c>
      <c r="BJ43" s="7">
        <f t="shared" si="47"/>
        <v>0.1</v>
      </c>
      <c r="BK43" s="7">
        <f t="shared" si="48"/>
        <v>5.7087004244159933</v>
      </c>
      <c r="BL43" s="7">
        <f t="shared" si="49"/>
        <v>6.3702628402060197</v>
      </c>
      <c r="BM43" s="7">
        <f t="shared" si="50"/>
        <v>0.1</v>
      </c>
      <c r="BN43" s="7">
        <f t="shared" si="51"/>
        <v>0.1</v>
      </c>
      <c r="BO43" s="7">
        <f t="shared" si="52"/>
        <v>6.9450280107652631</v>
      </c>
      <c r="BP43" s="7">
        <f t="shared" si="53"/>
        <v>7.0231387460408827</v>
      </c>
    </row>
    <row r="44" spans="1:68" ht="18.75" x14ac:dyDescent="0.25">
      <c r="A44" s="18"/>
      <c r="B44" s="66">
        <v>23</v>
      </c>
      <c r="C44" s="19" t="s">
        <v>43</v>
      </c>
      <c r="D44" s="19" t="s">
        <v>128</v>
      </c>
      <c r="E44" s="19">
        <v>23</v>
      </c>
      <c r="F44" s="19" t="s">
        <v>44</v>
      </c>
      <c r="G44" s="19" t="s">
        <v>45</v>
      </c>
      <c r="H44" s="19">
        <v>5</v>
      </c>
      <c r="I44" s="19">
        <v>0</v>
      </c>
      <c r="J44" s="19">
        <v>1</v>
      </c>
      <c r="K44" s="19">
        <v>1</v>
      </c>
      <c r="L44" s="29"/>
      <c r="M44" s="67">
        <v>4476542</v>
      </c>
      <c r="N44" s="67">
        <v>0</v>
      </c>
      <c r="O44" s="67">
        <v>295810</v>
      </c>
      <c r="P44" s="67">
        <v>1514</v>
      </c>
      <c r="Q44" s="67">
        <v>490363</v>
      </c>
      <c r="R44" s="67">
        <v>121270</v>
      </c>
      <c r="S44" s="67">
        <v>1070107</v>
      </c>
      <c r="T44" s="67">
        <v>0</v>
      </c>
      <c r="U44" s="67">
        <v>0</v>
      </c>
      <c r="V44" s="67">
        <v>0</v>
      </c>
      <c r="W44" s="67">
        <v>1053</v>
      </c>
      <c r="X44" s="67">
        <v>1950</v>
      </c>
      <c r="Y44" s="67">
        <v>4447</v>
      </c>
      <c r="Z44" s="67">
        <v>0</v>
      </c>
      <c r="AA44" s="67">
        <v>0</v>
      </c>
      <c r="AB44" s="67">
        <v>5935</v>
      </c>
      <c r="AC44" s="67">
        <v>0</v>
      </c>
      <c r="AD44" s="67">
        <v>22244</v>
      </c>
      <c r="AE44" s="29"/>
      <c r="AF44" s="5">
        <f t="shared" si="18"/>
        <v>1</v>
      </c>
      <c r="AG44" s="5">
        <f t="shared" si="19"/>
        <v>0</v>
      </c>
      <c r="AH44" s="5">
        <f t="shared" si="20"/>
        <v>6.6080023375185579E-2</v>
      </c>
      <c r="AI44" s="5">
        <f t="shared" si="21"/>
        <v>3.3820748247196162E-4</v>
      </c>
      <c r="AJ44" s="5">
        <f t="shared" si="22"/>
        <v>0.10954057841968198</v>
      </c>
      <c r="AK44" s="5">
        <f t="shared" si="23"/>
        <v>2.709010660460686E-2</v>
      </c>
      <c r="AL44" s="5">
        <f t="shared" si="24"/>
        <v>0.23904768457438799</v>
      </c>
      <c r="AM44" s="5">
        <f t="shared" si="25"/>
        <v>0</v>
      </c>
      <c r="AN44" s="5">
        <f t="shared" si="26"/>
        <v>0</v>
      </c>
      <c r="AO44" s="5">
        <f t="shared" si="27"/>
        <v>0</v>
      </c>
      <c r="AP44" s="5">
        <f t="shared" si="28"/>
        <v>2.3522620808650964E-4</v>
      </c>
      <c r="AQ44" s="5">
        <f t="shared" si="29"/>
        <v>4.3560408904909191E-4</v>
      </c>
      <c r="AR44" s="5">
        <f t="shared" si="30"/>
        <v>9.9340070974426246E-4</v>
      </c>
      <c r="AS44" s="5">
        <f t="shared" si="31"/>
        <v>0</v>
      </c>
      <c r="AT44" s="5">
        <f t="shared" si="32"/>
        <v>0</v>
      </c>
      <c r="AU44" s="5">
        <f t="shared" si="33"/>
        <v>1.3258001376955694E-3</v>
      </c>
      <c r="AV44" s="5">
        <f t="shared" si="34"/>
        <v>0</v>
      </c>
      <c r="AW44" s="5">
        <f t="shared" si="35"/>
        <v>4.9690140291323076E-3</v>
      </c>
      <c r="AY44" s="7">
        <f t="shared" si="36"/>
        <v>6.6509426635039368</v>
      </c>
      <c r="AZ44" s="7">
        <f t="shared" si="37"/>
        <v>0.1</v>
      </c>
      <c r="BA44" s="7">
        <f t="shared" si="38"/>
        <v>5.471012851443871</v>
      </c>
      <c r="BB44" s="7">
        <f t="shared" si="39"/>
        <v>3.180125875164054</v>
      </c>
      <c r="BC44" s="7">
        <f t="shared" si="40"/>
        <v>5.6905176933577302</v>
      </c>
      <c r="BD44" s="7">
        <f t="shared" si="41"/>
        <v>5.0837533775700106</v>
      </c>
      <c r="BE44" s="7">
        <f t="shared" si="42"/>
        <v>6.0294272049620723</v>
      </c>
      <c r="BF44" s="7">
        <f t="shared" si="43"/>
        <v>0.1</v>
      </c>
      <c r="BG44" s="7">
        <f t="shared" si="44"/>
        <v>0.1</v>
      </c>
      <c r="BH44" s="7">
        <f t="shared" si="45"/>
        <v>0.1</v>
      </c>
      <c r="BI44" s="7">
        <f t="shared" si="46"/>
        <v>3.0224283711854865</v>
      </c>
      <c r="BJ44" s="7">
        <f t="shared" si="47"/>
        <v>3.2900346113625178</v>
      </c>
      <c r="BK44" s="7">
        <f t="shared" si="48"/>
        <v>3.6480671294489349</v>
      </c>
      <c r="BL44" s="7">
        <f t="shared" si="49"/>
        <v>0.1</v>
      </c>
      <c r="BM44" s="7">
        <f t="shared" si="50"/>
        <v>0.1</v>
      </c>
      <c r="BN44" s="7">
        <f t="shared" si="51"/>
        <v>3.7734207232906098</v>
      </c>
      <c r="BO44" s="7">
        <f t="shared" si="52"/>
        <v>0.1</v>
      </c>
      <c r="BP44" s="7">
        <f t="shared" si="53"/>
        <v>4.3472128864048631</v>
      </c>
    </row>
    <row r="45" spans="1:68" ht="18.75" x14ac:dyDescent="0.25">
      <c r="A45" s="18"/>
      <c r="B45" s="66">
        <v>24</v>
      </c>
      <c r="C45" s="19" t="s">
        <v>175</v>
      </c>
      <c r="D45" s="19" t="s">
        <v>128</v>
      </c>
      <c r="E45" s="19">
        <v>23</v>
      </c>
      <c r="F45" s="19" t="s">
        <v>56</v>
      </c>
      <c r="G45" s="19" t="s">
        <v>38</v>
      </c>
      <c r="H45" s="19">
        <v>9</v>
      </c>
      <c r="I45" s="19">
        <v>0</v>
      </c>
      <c r="J45" s="19">
        <v>2</v>
      </c>
      <c r="K45" s="19">
        <v>1</v>
      </c>
      <c r="L45" s="29"/>
      <c r="M45" s="67">
        <v>23414117</v>
      </c>
      <c r="N45" s="67">
        <v>2802120</v>
      </c>
      <c r="O45" s="67">
        <v>5802288</v>
      </c>
      <c r="P45" s="67">
        <v>381613</v>
      </c>
      <c r="Q45" s="67">
        <v>1154700</v>
      </c>
      <c r="R45" s="67">
        <v>2742924</v>
      </c>
      <c r="S45" s="67">
        <v>897272</v>
      </c>
      <c r="T45" s="67">
        <v>5599</v>
      </c>
      <c r="U45" s="67">
        <v>0</v>
      </c>
      <c r="V45" s="67">
        <v>0</v>
      </c>
      <c r="W45" s="67">
        <v>366397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86651</v>
      </c>
      <c r="AE45" s="29"/>
      <c r="AF45" s="5">
        <f t="shared" si="18"/>
        <v>1</v>
      </c>
      <c r="AG45" s="5">
        <f t="shared" si="19"/>
        <v>0.11967651823043338</v>
      </c>
      <c r="AH45" s="5">
        <f t="shared" si="20"/>
        <v>0.24781152327888342</v>
      </c>
      <c r="AI45" s="5">
        <f t="shared" si="21"/>
        <v>1.6298415182601163E-2</v>
      </c>
      <c r="AJ45" s="5">
        <f t="shared" si="22"/>
        <v>4.9316401724651841E-2</v>
      </c>
      <c r="AK45" s="5">
        <f t="shared" si="23"/>
        <v>0.11714829989104436</v>
      </c>
      <c r="AL45" s="5">
        <f t="shared" si="24"/>
        <v>3.8321838060346246E-2</v>
      </c>
      <c r="AM45" s="5">
        <f t="shared" si="25"/>
        <v>2.391292398513256E-4</v>
      </c>
      <c r="AN45" s="5">
        <f t="shared" si="26"/>
        <v>0</v>
      </c>
      <c r="AO45" s="5">
        <f t="shared" si="27"/>
        <v>0</v>
      </c>
      <c r="AP45" s="5">
        <f t="shared" si="28"/>
        <v>1.5648550829399203E-2</v>
      </c>
      <c r="AQ45" s="5">
        <f t="shared" si="29"/>
        <v>0</v>
      </c>
      <c r="AR45" s="5">
        <f t="shared" si="30"/>
        <v>0</v>
      </c>
      <c r="AS45" s="5">
        <f t="shared" si="31"/>
        <v>0</v>
      </c>
      <c r="AT45" s="5">
        <f t="shared" si="32"/>
        <v>0</v>
      </c>
      <c r="AU45" s="5">
        <f t="shared" si="33"/>
        <v>0</v>
      </c>
      <c r="AV45" s="5">
        <f t="shared" si="34"/>
        <v>0</v>
      </c>
      <c r="AW45" s="5">
        <f t="shared" si="35"/>
        <v>3.7008015292654428E-3</v>
      </c>
      <c r="AY45" s="7">
        <f t="shared" si="36"/>
        <v>7.3694777841869259</v>
      </c>
      <c r="AZ45" s="7">
        <f t="shared" si="37"/>
        <v>6.4474867298869079</v>
      </c>
      <c r="BA45" s="7">
        <f t="shared" si="38"/>
        <v>6.7635992814653711</v>
      </c>
      <c r="BB45" s="7">
        <f t="shared" si="39"/>
        <v>5.581623160927494</v>
      </c>
      <c r="BC45" s="7">
        <f t="shared" si="40"/>
        <v>6.0624691658142531</v>
      </c>
      <c r="BD45" s="7">
        <f t="shared" si="41"/>
        <v>6.4382137744882755</v>
      </c>
      <c r="BE45" s="7">
        <f t="shared" si="42"/>
        <v>5.9529241154995312</v>
      </c>
      <c r="BF45" s="7">
        <f t="shared" si="43"/>
        <v>3.7481104674949837</v>
      </c>
      <c r="BG45" s="7">
        <f t="shared" si="44"/>
        <v>0.1</v>
      </c>
      <c r="BH45" s="7">
        <f t="shared" si="45"/>
        <v>0.1</v>
      </c>
      <c r="BI45" s="7">
        <f t="shared" si="46"/>
        <v>5.5639519090766543</v>
      </c>
      <c r="BJ45" s="7">
        <f t="shared" si="47"/>
        <v>0.1</v>
      </c>
      <c r="BK45" s="7">
        <f t="shared" si="48"/>
        <v>0.1</v>
      </c>
      <c r="BL45" s="7">
        <f t="shared" si="49"/>
        <v>0.1</v>
      </c>
      <c r="BM45" s="7">
        <f t="shared" si="50"/>
        <v>0.1</v>
      </c>
      <c r="BN45" s="7">
        <f t="shared" si="51"/>
        <v>0.1</v>
      </c>
      <c r="BO45" s="7">
        <f t="shared" si="52"/>
        <v>0.1</v>
      </c>
      <c r="BP45" s="7">
        <f t="shared" si="53"/>
        <v>4.9377735790750474</v>
      </c>
    </row>
    <row r="46" spans="1:68" ht="18.75" x14ac:dyDescent="0.25">
      <c r="A46" s="18"/>
      <c r="B46" s="66">
        <v>26</v>
      </c>
      <c r="C46" s="19" t="s">
        <v>176</v>
      </c>
      <c r="D46" s="19" t="s">
        <v>54</v>
      </c>
      <c r="E46" s="19">
        <v>28</v>
      </c>
      <c r="F46" s="19" t="s">
        <v>134</v>
      </c>
      <c r="G46" s="19" t="s">
        <v>38</v>
      </c>
      <c r="H46" s="19">
        <v>7</v>
      </c>
      <c r="I46" s="19">
        <v>1</v>
      </c>
      <c r="J46" s="19">
        <v>2</v>
      </c>
      <c r="K46" s="19">
        <v>1</v>
      </c>
      <c r="L46" s="29"/>
      <c r="M46" s="67">
        <v>18486441</v>
      </c>
      <c r="N46" s="67">
        <v>0</v>
      </c>
      <c r="O46" s="67">
        <v>2288755</v>
      </c>
      <c r="P46" s="67">
        <v>581400</v>
      </c>
      <c r="Q46" s="67">
        <v>1081636</v>
      </c>
      <c r="R46" s="67">
        <v>1042474</v>
      </c>
      <c r="S46" s="67">
        <v>2776032</v>
      </c>
      <c r="T46" s="67">
        <v>37412</v>
      </c>
      <c r="U46" s="67">
        <v>0</v>
      </c>
      <c r="V46" s="67">
        <v>0</v>
      </c>
      <c r="W46" s="67">
        <v>139752</v>
      </c>
      <c r="X46" s="67">
        <v>0</v>
      </c>
      <c r="Y46" s="67">
        <v>16965</v>
      </c>
      <c r="Z46" s="67">
        <v>3834</v>
      </c>
      <c r="AA46" s="67">
        <v>0</v>
      </c>
      <c r="AB46" s="67">
        <v>16673</v>
      </c>
      <c r="AC46" s="67">
        <v>0</v>
      </c>
      <c r="AD46" s="67">
        <v>37924</v>
      </c>
      <c r="AE46" s="29"/>
      <c r="AF46" s="5">
        <f t="shared" si="18"/>
        <v>1</v>
      </c>
      <c r="AG46" s="5">
        <f t="shared" si="19"/>
        <v>0</v>
      </c>
      <c r="AH46" s="5">
        <f t="shared" si="20"/>
        <v>0.12380722714556036</v>
      </c>
      <c r="AI46" s="5">
        <f t="shared" si="21"/>
        <v>3.1450077383743037E-2</v>
      </c>
      <c r="AJ46" s="5">
        <f t="shared" si="22"/>
        <v>5.8509693672243346E-2</v>
      </c>
      <c r="AK46" s="5">
        <f t="shared" si="23"/>
        <v>5.6391276179119605E-2</v>
      </c>
      <c r="AL46" s="5">
        <f t="shared" si="24"/>
        <v>0.15016584317121939</v>
      </c>
      <c r="AM46" s="5">
        <f t="shared" si="25"/>
        <v>2.0237535175104825E-3</v>
      </c>
      <c r="AN46" s="5">
        <f t="shared" si="26"/>
        <v>0</v>
      </c>
      <c r="AO46" s="5">
        <f t="shared" si="27"/>
        <v>0</v>
      </c>
      <c r="AP46" s="5">
        <f t="shared" si="28"/>
        <v>7.5597028113740224E-3</v>
      </c>
      <c r="AQ46" s="5">
        <f t="shared" si="29"/>
        <v>0</v>
      </c>
      <c r="AR46" s="5">
        <f t="shared" si="30"/>
        <v>9.1769962644513352E-4</v>
      </c>
      <c r="AS46" s="5">
        <f t="shared" si="31"/>
        <v>2.0739524714356863E-4</v>
      </c>
      <c r="AT46" s="5">
        <f t="shared" si="32"/>
        <v>0</v>
      </c>
      <c r="AU46" s="5">
        <f t="shared" si="33"/>
        <v>9.0190426594280644E-4</v>
      </c>
      <c r="AV46" s="5">
        <f t="shared" si="34"/>
        <v>0</v>
      </c>
      <c r="AW46" s="5">
        <f t="shared" si="35"/>
        <v>2.0514494920899052E-3</v>
      </c>
      <c r="AY46" s="7">
        <f t="shared" si="36"/>
        <v>7.2668533090588054</v>
      </c>
      <c r="AZ46" s="7">
        <f t="shared" si="37"/>
        <v>0.1</v>
      </c>
      <c r="BA46" s="7">
        <f t="shared" si="38"/>
        <v>6.3595993060678246</v>
      </c>
      <c r="BB46" s="7">
        <f t="shared" si="39"/>
        <v>5.7644750274344085</v>
      </c>
      <c r="BC46" s="7">
        <f t="shared" si="40"/>
        <v>6.0340811334248192</v>
      </c>
      <c r="BD46" s="7">
        <f t="shared" si="41"/>
        <v>6.0180652321855179</v>
      </c>
      <c r="BE46" s="7">
        <f t="shared" si="42"/>
        <v>6.4434244680304111</v>
      </c>
      <c r="BF46" s="7">
        <f t="shared" si="43"/>
        <v>4.5730109256733869</v>
      </c>
      <c r="BG46" s="7">
        <f t="shared" si="44"/>
        <v>0.1</v>
      </c>
      <c r="BH46" s="7">
        <f t="shared" si="45"/>
        <v>0.1</v>
      </c>
      <c r="BI46" s="7">
        <f t="shared" si="46"/>
        <v>5.1453580318196313</v>
      </c>
      <c r="BJ46" s="7">
        <f t="shared" si="47"/>
        <v>0.1</v>
      </c>
      <c r="BK46" s="7">
        <f t="shared" si="48"/>
        <v>4.2295538639811365</v>
      </c>
      <c r="BL46" s="7">
        <f t="shared" si="49"/>
        <v>3.5836521085420436</v>
      </c>
      <c r="BM46" s="7">
        <f t="shared" si="50"/>
        <v>0.1</v>
      </c>
      <c r="BN46" s="7">
        <f t="shared" si="51"/>
        <v>4.2220137501713593</v>
      </c>
      <c r="BO46" s="7">
        <f t="shared" si="52"/>
        <v>0.1</v>
      </c>
      <c r="BP46" s="7">
        <f t="shared" si="53"/>
        <v>4.5789141379041816</v>
      </c>
    </row>
    <row r="47" spans="1:68" ht="18.75" x14ac:dyDescent="0.25">
      <c r="A47" s="18"/>
      <c r="B47" s="66">
        <v>28</v>
      </c>
      <c r="C47" s="19" t="s">
        <v>177</v>
      </c>
      <c r="D47" s="19" t="s">
        <v>128</v>
      </c>
      <c r="E47" s="19">
        <v>47</v>
      </c>
      <c r="F47" s="19" t="s">
        <v>131</v>
      </c>
      <c r="G47" s="19" t="s">
        <v>38</v>
      </c>
      <c r="H47" s="19">
        <v>7</v>
      </c>
      <c r="I47" s="19">
        <v>1</v>
      </c>
      <c r="J47" s="19">
        <v>2</v>
      </c>
      <c r="K47" s="19">
        <v>2</v>
      </c>
      <c r="L47" s="29"/>
      <c r="M47" s="67">
        <v>524553451</v>
      </c>
      <c r="N47" s="67">
        <v>20496453</v>
      </c>
      <c r="O47" s="67">
        <v>4895774</v>
      </c>
      <c r="P47" s="67">
        <v>27556226</v>
      </c>
      <c r="Q47" s="67">
        <v>16399968</v>
      </c>
      <c r="R47" s="67">
        <v>21961660</v>
      </c>
      <c r="S47" s="67">
        <v>3864522</v>
      </c>
      <c r="T47" s="67">
        <v>464680</v>
      </c>
      <c r="U47" s="67">
        <v>371792</v>
      </c>
      <c r="V47" s="67">
        <v>3269566</v>
      </c>
      <c r="W47" s="67">
        <v>0</v>
      </c>
      <c r="X47" s="67">
        <v>443053</v>
      </c>
      <c r="Y47" s="67">
        <v>1539659</v>
      </c>
      <c r="Z47" s="67">
        <v>261090</v>
      </c>
      <c r="AA47" s="67">
        <v>5888817</v>
      </c>
      <c r="AB47" s="67">
        <v>168028</v>
      </c>
      <c r="AC47" s="67">
        <v>7194396</v>
      </c>
      <c r="AD47" s="67">
        <v>8055285</v>
      </c>
      <c r="AE47" s="29"/>
      <c r="AF47" s="5">
        <f t="shared" si="18"/>
        <v>1</v>
      </c>
      <c r="AG47" s="5">
        <f t="shared" si="19"/>
        <v>3.9074098094152084E-2</v>
      </c>
      <c r="AH47" s="5">
        <f t="shared" si="20"/>
        <v>9.3332223640255878E-3</v>
      </c>
      <c r="AI47" s="5">
        <f t="shared" si="21"/>
        <v>5.2532732264876474E-2</v>
      </c>
      <c r="AJ47" s="5">
        <f t="shared" si="22"/>
        <v>3.1264627024634714E-2</v>
      </c>
      <c r="AK47" s="5">
        <f t="shared" si="23"/>
        <v>4.1867344420540284E-2</v>
      </c>
      <c r="AL47" s="5">
        <f t="shared" si="24"/>
        <v>7.3672606530997735E-3</v>
      </c>
      <c r="AM47" s="5">
        <f t="shared" si="25"/>
        <v>8.8585824593116628E-4</v>
      </c>
      <c r="AN47" s="5">
        <f t="shared" si="26"/>
        <v>7.0877810314892004E-4</v>
      </c>
      <c r="AO47" s="5">
        <f t="shared" si="27"/>
        <v>6.2330464012141252E-3</v>
      </c>
      <c r="AP47" s="5">
        <f t="shared" si="28"/>
        <v>0</v>
      </c>
      <c r="AQ47" s="5">
        <f t="shared" si="29"/>
        <v>8.446288917847573E-4</v>
      </c>
      <c r="AR47" s="5">
        <f t="shared" si="30"/>
        <v>2.9351803845057535E-3</v>
      </c>
      <c r="AS47" s="5">
        <f t="shared" si="31"/>
        <v>4.9773764618698505E-4</v>
      </c>
      <c r="AT47" s="5">
        <f t="shared" si="32"/>
        <v>1.1226343070994304E-2</v>
      </c>
      <c r="AU47" s="5">
        <f t="shared" si="33"/>
        <v>3.203257926902858E-4</v>
      </c>
      <c r="AV47" s="5">
        <f t="shared" si="34"/>
        <v>1.3715277225389944E-2</v>
      </c>
      <c r="AW47" s="5">
        <f t="shared" si="35"/>
        <v>1.5356461738348186E-2</v>
      </c>
      <c r="AY47" s="7">
        <f t="shared" si="36"/>
        <v>8.71978974856696</v>
      </c>
      <c r="AZ47" s="7">
        <f t="shared" si="37"/>
        <v>7.3116787110162544</v>
      </c>
      <c r="BA47" s="7">
        <f t="shared" si="38"/>
        <v>6.6898213615847473</v>
      </c>
      <c r="BB47" s="7">
        <f t="shared" si="39"/>
        <v>7.4402197379232815</v>
      </c>
      <c r="BC47" s="7">
        <f t="shared" si="40"/>
        <v>7.214843000643004</v>
      </c>
      <c r="BD47" s="7">
        <f t="shared" si="41"/>
        <v>7.341665163719453</v>
      </c>
      <c r="BE47" s="7">
        <f t="shared" si="42"/>
        <v>6.5870957839981159</v>
      </c>
      <c r="BF47" s="7">
        <f t="shared" si="43"/>
        <v>5.6671539806851143</v>
      </c>
      <c r="BG47" s="7">
        <f t="shared" si="44"/>
        <v>5.5703000406450389</v>
      </c>
      <c r="BH47" s="7">
        <f t="shared" si="45"/>
        <v>6.5144901085275038</v>
      </c>
      <c r="BI47" s="7">
        <f t="shared" si="46"/>
        <v>0.1</v>
      </c>
      <c r="BJ47" s="7">
        <f t="shared" si="47"/>
        <v>5.6464556815972253</v>
      </c>
      <c r="BK47" s="7">
        <f t="shared" si="48"/>
        <v>6.1874245449813214</v>
      </c>
      <c r="BL47" s="7">
        <f t="shared" si="49"/>
        <v>5.4167902382419886</v>
      </c>
      <c r="BM47" s="7">
        <f t="shared" si="50"/>
        <v>6.7700280584587302</v>
      </c>
      <c r="BN47" s="7">
        <f t="shared" si="51"/>
        <v>5.2253816581083159</v>
      </c>
      <c r="BO47" s="7">
        <f t="shared" si="52"/>
        <v>6.8569943389428198</v>
      </c>
      <c r="BP47" s="7">
        <f t="shared" si="53"/>
        <v>6.906080910582391</v>
      </c>
    </row>
    <row r="48" spans="1:68" ht="18.75" x14ac:dyDescent="0.25">
      <c r="A48" s="18"/>
      <c r="B48" s="66">
        <v>29</v>
      </c>
      <c r="C48" s="19" t="s">
        <v>178</v>
      </c>
      <c r="D48" s="19" t="s">
        <v>54</v>
      </c>
      <c r="E48" s="19">
        <v>39</v>
      </c>
      <c r="F48" s="19" t="s">
        <v>127</v>
      </c>
      <c r="G48" s="19" t="s">
        <v>45</v>
      </c>
      <c r="H48" s="19">
        <v>5</v>
      </c>
      <c r="I48" s="19">
        <v>0</v>
      </c>
      <c r="J48" s="19">
        <v>1</v>
      </c>
      <c r="K48" s="19">
        <v>1</v>
      </c>
      <c r="L48" s="29"/>
      <c r="M48" s="67">
        <v>9374041</v>
      </c>
      <c r="N48" s="67">
        <v>1177599</v>
      </c>
      <c r="O48" s="67">
        <v>1560494</v>
      </c>
      <c r="P48" s="67">
        <v>275871</v>
      </c>
      <c r="Q48" s="67">
        <v>223769</v>
      </c>
      <c r="R48" s="67">
        <v>895702</v>
      </c>
      <c r="S48" s="67">
        <v>118152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62048</v>
      </c>
      <c r="Z48" s="67">
        <v>0</v>
      </c>
      <c r="AA48" s="67">
        <v>13783</v>
      </c>
      <c r="AB48" s="67">
        <v>0</v>
      </c>
      <c r="AC48" s="67">
        <v>0</v>
      </c>
      <c r="AD48" s="67">
        <v>200003</v>
      </c>
      <c r="AE48" s="29"/>
      <c r="AF48" s="5">
        <f t="shared" si="18"/>
        <v>1</v>
      </c>
      <c r="AG48" s="5">
        <f t="shared" si="19"/>
        <v>0.12562341043739833</v>
      </c>
      <c r="AH48" s="5">
        <f t="shared" si="20"/>
        <v>0.16646972207610358</v>
      </c>
      <c r="AI48" s="5">
        <f t="shared" si="21"/>
        <v>2.9429250416122568E-2</v>
      </c>
      <c r="AJ48" s="5">
        <f t="shared" si="22"/>
        <v>2.3871135191322505E-2</v>
      </c>
      <c r="AK48" s="5">
        <f t="shared" si="23"/>
        <v>9.5551320929788977E-2</v>
      </c>
      <c r="AL48" s="5">
        <f t="shared" si="24"/>
        <v>1.2604169322493896E-2</v>
      </c>
      <c r="AM48" s="5">
        <f t="shared" si="25"/>
        <v>0</v>
      </c>
      <c r="AN48" s="5">
        <f t="shared" si="26"/>
        <v>0</v>
      </c>
      <c r="AO48" s="5">
        <f t="shared" si="27"/>
        <v>0</v>
      </c>
      <c r="AP48" s="5">
        <f t="shared" si="28"/>
        <v>0</v>
      </c>
      <c r="AQ48" s="5">
        <f t="shared" si="29"/>
        <v>0</v>
      </c>
      <c r="AR48" s="5">
        <f t="shared" si="30"/>
        <v>6.619130426248402E-3</v>
      </c>
      <c r="AS48" s="5">
        <f t="shared" si="31"/>
        <v>0</v>
      </c>
      <c r="AT48" s="5">
        <f t="shared" si="32"/>
        <v>1.4703370723469205E-3</v>
      </c>
      <c r="AU48" s="5">
        <f t="shared" si="33"/>
        <v>0</v>
      </c>
      <c r="AV48" s="5">
        <f t="shared" si="34"/>
        <v>0</v>
      </c>
      <c r="AW48" s="5">
        <f t="shared" si="35"/>
        <v>2.1335835847101588E-2</v>
      </c>
      <c r="AY48" s="7">
        <f t="shared" si="36"/>
        <v>6.971926848697187</v>
      </c>
      <c r="AZ48" s="7">
        <f t="shared" si="37"/>
        <v>6.0709974281970016</v>
      </c>
      <c r="BA48" s="7">
        <f t="shared" si="38"/>
        <v>6.1932621031699506</v>
      </c>
      <c r="BB48" s="7">
        <f t="shared" si="39"/>
        <v>5.4407060491492434</v>
      </c>
      <c r="BC48" s="7">
        <f t="shared" si="40"/>
        <v>5.3497999210598106</v>
      </c>
      <c r="BD48" s="7">
        <f t="shared" si="41"/>
        <v>5.9521635439453924</v>
      </c>
      <c r="BE48" s="7">
        <f t="shared" si="42"/>
        <v>5.0724410774843616</v>
      </c>
      <c r="BF48" s="7">
        <f t="shared" si="43"/>
        <v>0.1</v>
      </c>
      <c r="BG48" s="7">
        <f t="shared" si="44"/>
        <v>0.1</v>
      </c>
      <c r="BH48" s="7">
        <f t="shared" si="45"/>
        <v>0.1</v>
      </c>
      <c r="BI48" s="7">
        <f t="shared" si="46"/>
        <v>0.1</v>
      </c>
      <c r="BJ48" s="7">
        <f t="shared" si="47"/>
        <v>0.1</v>
      </c>
      <c r="BK48" s="7">
        <f t="shared" si="48"/>
        <v>4.7927277873986114</v>
      </c>
      <c r="BL48" s="7">
        <f t="shared" si="49"/>
        <v>0.1</v>
      </c>
      <c r="BM48" s="7">
        <f t="shared" si="50"/>
        <v>4.1393437561523747</v>
      </c>
      <c r="BN48" s="7">
        <f t="shared" si="51"/>
        <v>0.1</v>
      </c>
      <c r="BO48" s="7">
        <f t="shared" si="52"/>
        <v>0.1</v>
      </c>
      <c r="BP48" s="7">
        <f t="shared" si="53"/>
        <v>5.3010365100323522</v>
      </c>
    </row>
    <row r="49" spans="1:68" ht="18.75" x14ac:dyDescent="0.25">
      <c r="A49" s="18"/>
      <c r="B49" s="66">
        <v>30</v>
      </c>
      <c r="C49" s="19" t="s">
        <v>179</v>
      </c>
      <c r="D49" s="19" t="s">
        <v>54</v>
      </c>
      <c r="E49" s="19">
        <v>39</v>
      </c>
      <c r="F49" s="19" t="s">
        <v>71</v>
      </c>
      <c r="G49" s="19" t="s">
        <v>45</v>
      </c>
      <c r="H49" s="19">
        <v>8</v>
      </c>
      <c r="I49" s="19">
        <v>0</v>
      </c>
      <c r="J49" s="19">
        <v>1</v>
      </c>
      <c r="K49" s="19">
        <v>1</v>
      </c>
      <c r="L49" s="29"/>
      <c r="M49" s="67">
        <v>19983643</v>
      </c>
      <c r="N49" s="67">
        <v>1403957</v>
      </c>
      <c r="O49" s="67">
        <v>1024613</v>
      </c>
      <c r="P49" s="67">
        <v>2270225</v>
      </c>
      <c r="Q49" s="67">
        <v>171270</v>
      </c>
      <c r="R49" s="67">
        <v>2355348</v>
      </c>
      <c r="S49" s="67">
        <v>306695</v>
      </c>
      <c r="T49" s="67">
        <v>0</v>
      </c>
      <c r="U49" s="67">
        <v>13310</v>
      </c>
      <c r="V49" s="67">
        <v>0</v>
      </c>
      <c r="W49" s="67">
        <v>0</v>
      </c>
      <c r="X49" s="67">
        <v>0</v>
      </c>
      <c r="Y49" s="67">
        <v>5641</v>
      </c>
      <c r="Z49" s="67">
        <v>0</v>
      </c>
      <c r="AA49" s="67">
        <v>44014</v>
      </c>
      <c r="AB49" s="67">
        <v>0</v>
      </c>
      <c r="AC49" s="67">
        <v>0</v>
      </c>
      <c r="AD49" s="67">
        <v>118456</v>
      </c>
      <c r="AE49" s="29"/>
      <c r="AF49" s="5">
        <f t="shared" si="18"/>
        <v>1</v>
      </c>
      <c r="AG49" s="5">
        <f t="shared" si="19"/>
        <v>7.0255308303896341E-2</v>
      </c>
      <c r="AH49" s="5">
        <f t="shared" si="20"/>
        <v>5.1272583282237376E-2</v>
      </c>
      <c r="AI49" s="5">
        <f t="shared" si="21"/>
        <v>0.11360416116320733</v>
      </c>
      <c r="AJ49" s="5">
        <f t="shared" si="22"/>
        <v>8.5705093911055165E-3</v>
      </c>
      <c r="AK49" s="5">
        <f t="shared" si="23"/>
        <v>0.11786379490466278</v>
      </c>
      <c r="AL49" s="5">
        <f t="shared" si="24"/>
        <v>1.5347301790769581E-2</v>
      </c>
      <c r="AM49" s="5">
        <f t="shared" si="25"/>
        <v>0</v>
      </c>
      <c r="AN49" s="5">
        <f t="shared" si="26"/>
        <v>6.6604472467807793E-4</v>
      </c>
      <c r="AO49" s="5">
        <f t="shared" si="27"/>
        <v>0</v>
      </c>
      <c r="AP49" s="5">
        <f t="shared" si="28"/>
        <v>0</v>
      </c>
      <c r="AQ49" s="5">
        <f t="shared" si="29"/>
        <v>0</v>
      </c>
      <c r="AR49" s="5">
        <f t="shared" si="30"/>
        <v>2.8228086340413507E-4</v>
      </c>
      <c r="AS49" s="5">
        <f t="shared" si="31"/>
        <v>0</v>
      </c>
      <c r="AT49" s="5">
        <f t="shared" si="32"/>
        <v>2.202501315701046E-3</v>
      </c>
      <c r="AU49" s="5">
        <f t="shared" si="33"/>
        <v>0</v>
      </c>
      <c r="AV49" s="5">
        <f t="shared" si="34"/>
        <v>0</v>
      </c>
      <c r="AW49" s="5">
        <f t="shared" si="35"/>
        <v>5.9276479268569804E-3</v>
      </c>
      <c r="AY49" s="7">
        <f t="shared" si="36"/>
        <v>7.3006746625975678</v>
      </c>
      <c r="AZ49" s="7">
        <f t="shared" si="37"/>
        <v>6.1473538065482733</v>
      </c>
      <c r="BA49" s="7">
        <f t="shared" si="38"/>
        <v>6.0105598617808536</v>
      </c>
      <c r="BB49" s="7">
        <f t="shared" si="39"/>
        <v>6.3560689018697669</v>
      </c>
      <c r="BC49" s="7">
        <f t="shared" si="40"/>
        <v>5.2336812977263456</v>
      </c>
      <c r="BD49" s="7">
        <f t="shared" si="41"/>
        <v>6.3720550827235893</v>
      </c>
      <c r="BE49" s="7">
        <f t="shared" si="42"/>
        <v>5.4867066958060589</v>
      </c>
      <c r="BF49" s="7">
        <f t="shared" si="43"/>
        <v>0.1</v>
      </c>
      <c r="BG49" s="7">
        <f t="shared" si="44"/>
        <v>4.1241780554746752</v>
      </c>
      <c r="BH49" s="7">
        <f t="shared" si="45"/>
        <v>0.1</v>
      </c>
      <c r="BI49" s="7">
        <f t="shared" si="46"/>
        <v>0.1</v>
      </c>
      <c r="BJ49" s="7">
        <f t="shared" si="47"/>
        <v>0.1</v>
      </c>
      <c r="BK49" s="7">
        <f t="shared" si="48"/>
        <v>3.7513560997253936</v>
      </c>
      <c r="BL49" s="7">
        <f t="shared" si="49"/>
        <v>0.1</v>
      </c>
      <c r="BM49" s="7">
        <f t="shared" si="50"/>
        <v>4.6435908391148129</v>
      </c>
      <c r="BN49" s="7">
        <f t="shared" si="51"/>
        <v>0.1</v>
      </c>
      <c r="BO49" s="7">
        <f t="shared" si="52"/>
        <v>0.1</v>
      </c>
      <c r="BP49" s="7">
        <f t="shared" si="53"/>
        <v>5.0735570633778808</v>
      </c>
    </row>
    <row r="50" spans="1:68" ht="18.75" x14ac:dyDescent="0.25">
      <c r="A50" s="18"/>
      <c r="B50" s="66">
        <v>31</v>
      </c>
      <c r="C50" s="19" t="s">
        <v>180</v>
      </c>
      <c r="D50" s="19" t="s">
        <v>128</v>
      </c>
      <c r="E50" s="19">
        <v>65</v>
      </c>
      <c r="F50" s="19" t="s">
        <v>37</v>
      </c>
      <c r="G50" s="19" t="s">
        <v>38</v>
      </c>
      <c r="H50" s="19">
        <v>4</v>
      </c>
      <c r="I50" s="19">
        <v>1</v>
      </c>
      <c r="J50" s="19">
        <v>1</v>
      </c>
      <c r="K50" s="19">
        <v>0</v>
      </c>
      <c r="L50" s="29"/>
      <c r="M50" s="67">
        <v>5146630</v>
      </c>
      <c r="N50" s="67">
        <v>559663</v>
      </c>
      <c r="O50" s="67">
        <v>143868</v>
      </c>
      <c r="P50" s="67">
        <v>70701</v>
      </c>
      <c r="Q50" s="67">
        <v>808805</v>
      </c>
      <c r="R50" s="67">
        <v>497040</v>
      </c>
      <c r="S50" s="67">
        <v>847237</v>
      </c>
      <c r="T50" s="67">
        <v>4080</v>
      </c>
      <c r="U50" s="67">
        <v>0</v>
      </c>
      <c r="V50" s="67">
        <v>0</v>
      </c>
      <c r="W50" s="67">
        <v>0</v>
      </c>
      <c r="X50" s="67">
        <v>0</v>
      </c>
      <c r="Y50" s="67">
        <v>3223</v>
      </c>
      <c r="Z50" s="67">
        <v>63803</v>
      </c>
      <c r="AA50" s="67">
        <v>0</v>
      </c>
      <c r="AB50" s="67">
        <v>4123</v>
      </c>
      <c r="AC50" s="67">
        <v>0</v>
      </c>
      <c r="AD50" s="67">
        <v>68140</v>
      </c>
      <c r="AE50" s="29"/>
      <c r="AF50" s="5">
        <f t="shared" si="18"/>
        <v>1</v>
      </c>
      <c r="AG50" s="5">
        <f t="shared" si="19"/>
        <v>0.10874358560844669</v>
      </c>
      <c r="AH50" s="5">
        <f t="shared" si="20"/>
        <v>2.7953826095911304E-2</v>
      </c>
      <c r="AI50" s="5">
        <f t="shared" si="21"/>
        <v>1.3737338802284213E-2</v>
      </c>
      <c r="AJ50" s="5">
        <f t="shared" si="22"/>
        <v>0.15715235017866061</v>
      </c>
      <c r="AK50" s="5">
        <f t="shared" si="23"/>
        <v>9.6575817573829867E-2</v>
      </c>
      <c r="AL50" s="5">
        <f t="shared" si="24"/>
        <v>0.16461976089207889</v>
      </c>
      <c r="AM50" s="5">
        <f t="shared" si="25"/>
        <v>7.9275176183250015E-4</v>
      </c>
      <c r="AN50" s="5">
        <f t="shared" si="26"/>
        <v>0</v>
      </c>
      <c r="AO50" s="5">
        <f t="shared" si="27"/>
        <v>0</v>
      </c>
      <c r="AP50" s="5">
        <f t="shared" si="28"/>
        <v>0</v>
      </c>
      <c r="AQ50" s="5">
        <f t="shared" si="29"/>
        <v>0</v>
      </c>
      <c r="AR50" s="5">
        <f t="shared" si="30"/>
        <v>6.2623503146719305E-4</v>
      </c>
      <c r="AS50" s="5">
        <f t="shared" si="31"/>
        <v>1.2397044279460541E-2</v>
      </c>
      <c r="AT50" s="5">
        <f t="shared" si="32"/>
        <v>0</v>
      </c>
      <c r="AU50" s="5">
        <f t="shared" si="33"/>
        <v>8.0110674363612696E-4</v>
      </c>
      <c r="AV50" s="5">
        <f t="shared" si="34"/>
        <v>0</v>
      </c>
      <c r="AW50" s="5">
        <f t="shared" si="35"/>
        <v>1.3239731630212392E-2</v>
      </c>
      <c r="AY50" s="7">
        <f t="shared" si="36"/>
        <v>6.7115229472021287</v>
      </c>
      <c r="AZ50" s="7">
        <f t="shared" si="37"/>
        <v>5.7479265961206201</v>
      </c>
      <c r="BA50" s="7">
        <f t="shared" si="38"/>
        <v>5.1579642062445883</v>
      </c>
      <c r="BB50" s="7">
        <f t="shared" si="39"/>
        <v>4.8494255565325508</v>
      </c>
      <c r="BC50" s="7">
        <f t="shared" si="40"/>
        <v>5.9078438273822735</v>
      </c>
      <c r="BD50" s="7">
        <f t="shared" si="41"/>
        <v>5.696391340605059</v>
      </c>
      <c r="BE50" s="7">
        <f t="shared" si="42"/>
        <v>5.9280049137483308</v>
      </c>
      <c r="BF50" s="7">
        <f t="shared" si="43"/>
        <v>3.61066016308988</v>
      </c>
      <c r="BG50" s="7">
        <f t="shared" si="44"/>
        <v>0.1</v>
      </c>
      <c r="BH50" s="7">
        <f t="shared" si="45"/>
        <v>0.1</v>
      </c>
      <c r="BI50" s="7">
        <f t="shared" si="46"/>
        <v>0.1</v>
      </c>
      <c r="BJ50" s="7">
        <f t="shared" si="47"/>
        <v>0.1</v>
      </c>
      <c r="BK50" s="7">
        <f t="shared" si="48"/>
        <v>3.5082603055123345</v>
      </c>
      <c r="BL50" s="7">
        <f t="shared" si="49"/>
        <v>4.8048410996116733</v>
      </c>
      <c r="BM50" s="7">
        <f t="shared" si="50"/>
        <v>0.1</v>
      </c>
      <c r="BN50" s="7">
        <f t="shared" si="51"/>
        <v>3.6152133348013584</v>
      </c>
      <c r="BO50" s="7">
        <f t="shared" si="52"/>
        <v>0.1</v>
      </c>
      <c r="BP50" s="7">
        <f t="shared" si="53"/>
        <v>4.8334021292318585</v>
      </c>
    </row>
    <row r="51" spans="1:68" ht="18.75" x14ac:dyDescent="0.25">
      <c r="A51" s="18"/>
      <c r="B51" s="66">
        <v>32</v>
      </c>
      <c r="C51" s="19" t="s">
        <v>181</v>
      </c>
      <c r="D51" s="19" t="s">
        <v>128</v>
      </c>
      <c r="E51" s="19">
        <v>65</v>
      </c>
      <c r="F51" s="19" t="s">
        <v>134</v>
      </c>
      <c r="G51" s="19" t="s">
        <v>45</v>
      </c>
      <c r="H51" s="19">
        <v>8</v>
      </c>
      <c r="I51" s="19">
        <v>1</v>
      </c>
      <c r="J51" s="19">
        <v>2</v>
      </c>
      <c r="K51" s="19">
        <v>1</v>
      </c>
      <c r="L51" s="29"/>
      <c r="M51" s="67">
        <v>10665524</v>
      </c>
      <c r="N51" s="67">
        <v>1258922</v>
      </c>
      <c r="O51" s="67">
        <v>263107</v>
      </c>
      <c r="P51" s="67">
        <v>234422</v>
      </c>
      <c r="Q51" s="67">
        <v>1378266</v>
      </c>
      <c r="R51" s="67">
        <v>988160</v>
      </c>
      <c r="S51" s="67">
        <v>161519</v>
      </c>
      <c r="T51" s="67">
        <v>6763</v>
      </c>
      <c r="U51" s="67">
        <v>0</v>
      </c>
      <c r="V51" s="67">
        <v>13518</v>
      </c>
      <c r="W51" s="67">
        <v>0</v>
      </c>
      <c r="X51" s="67">
        <v>0</v>
      </c>
      <c r="Y51" s="67">
        <v>0</v>
      </c>
      <c r="Z51" s="67">
        <v>45166</v>
      </c>
      <c r="AA51" s="67">
        <v>0</v>
      </c>
      <c r="AB51" s="67">
        <v>0</v>
      </c>
      <c r="AC51" s="67">
        <v>0</v>
      </c>
      <c r="AD51" s="67">
        <v>39742</v>
      </c>
      <c r="AE51" s="29"/>
      <c r="AF51" s="5">
        <f t="shared" si="18"/>
        <v>1</v>
      </c>
      <c r="AG51" s="5">
        <f t="shared" si="19"/>
        <v>0.11803658216886484</v>
      </c>
      <c r="AH51" s="5">
        <f t="shared" si="20"/>
        <v>2.4668923908473694E-2</v>
      </c>
      <c r="AI51" s="5">
        <f t="shared" si="21"/>
        <v>2.197941704505095E-2</v>
      </c>
      <c r="AJ51" s="5">
        <f t="shared" si="22"/>
        <v>0.12922628086533769</v>
      </c>
      <c r="AK51" s="5">
        <f t="shared" si="23"/>
        <v>9.2649925123228824E-2</v>
      </c>
      <c r="AL51" s="5">
        <f t="shared" si="24"/>
        <v>1.5144028554058853E-2</v>
      </c>
      <c r="AM51" s="5">
        <f t="shared" si="25"/>
        <v>6.3409917787442976E-4</v>
      </c>
      <c r="AN51" s="5">
        <f t="shared" si="26"/>
        <v>0</v>
      </c>
      <c r="AO51" s="5">
        <f t="shared" si="27"/>
        <v>1.2674482753965018E-3</v>
      </c>
      <c r="AP51" s="5">
        <f t="shared" si="28"/>
        <v>0</v>
      </c>
      <c r="AQ51" s="5">
        <f t="shared" si="29"/>
        <v>0</v>
      </c>
      <c r="AR51" s="5">
        <f t="shared" si="30"/>
        <v>0</v>
      </c>
      <c r="AS51" s="5">
        <f t="shared" si="31"/>
        <v>4.2347661493237461E-3</v>
      </c>
      <c r="AT51" s="5">
        <f t="shared" si="32"/>
        <v>0</v>
      </c>
      <c r="AU51" s="5">
        <f t="shared" si="33"/>
        <v>0</v>
      </c>
      <c r="AV51" s="5">
        <f t="shared" si="34"/>
        <v>0</v>
      </c>
      <c r="AW51" s="5">
        <f t="shared" si="35"/>
        <v>3.7262116704251942E-3</v>
      </c>
      <c r="AY51" s="7">
        <f t="shared" si="36"/>
        <v>7.0279821973117604</v>
      </c>
      <c r="AZ51" s="7">
        <f t="shared" si="37"/>
        <v>6.0999988230236886</v>
      </c>
      <c r="BA51" s="7">
        <f t="shared" si="38"/>
        <v>5.4201324027072628</v>
      </c>
      <c r="BB51" s="7">
        <f t="shared" si="39"/>
        <v>5.3699983668607896</v>
      </c>
      <c r="BC51" s="7">
        <f t="shared" si="40"/>
        <v>6.1393330428138331</v>
      </c>
      <c r="BD51" s="7">
        <f t="shared" si="41"/>
        <v>5.9948272699836043</v>
      </c>
      <c r="BE51" s="7">
        <f t="shared" si="42"/>
        <v>5.2082236171303187</v>
      </c>
      <c r="BF51" s="7">
        <f t="shared" si="43"/>
        <v>3.8301393874253429</v>
      </c>
      <c r="BG51" s="7">
        <f t="shared" si="44"/>
        <v>0.1</v>
      </c>
      <c r="BH51" s="7">
        <f t="shared" si="45"/>
        <v>4.1309124421074745</v>
      </c>
      <c r="BI51" s="7">
        <f t="shared" si="46"/>
        <v>0.1</v>
      </c>
      <c r="BJ51" s="7">
        <f t="shared" si="47"/>
        <v>0.1</v>
      </c>
      <c r="BK51" s="7">
        <f t="shared" si="48"/>
        <v>0.1</v>
      </c>
      <c r="BL51" s="7">
        <f t="shared" si="49"/>
        <v>4.654811630192798</v>
      </c>
      <c r="BM51" s="7">
        <f t="shared" si="50"/>
        <v>0.1</v>
      </c>
      <c r="BN51" s="7">
        <f t="shared" si="51"/>
        <v>0.1</v>
      </c>
      <c r="BO51" s="7">
        <f t="shared" si="52"/>
        <v>0.1</v>
      </c>
      <c r="BP51" s="7">
        <f t="shared" si="53"/>
        <v>4.5992497190170711</v>
      </c>
    </row>
    <row r="52" spans="1:68" ht="18.75" x14ac:dyDescent="0.25">
      <c r="A52" s="18"/>
      <c r="B52" s="66">
        <v>35</v>
      </c>
      <c r="C52" s="19" t="s">
        <v>182</v>
      </c>
      <c r="D52" s="19" t="s">
        <v>54</v>
      </c>
      <c r="E52" s="19">
        <v>63</v>
      </c>
      <c r="F52" s="19" t="s">
        <v>42</v>
      </c>
      <c r="G52" s="19" t="s">
        <v>45</v>
      </c>
      <c r="H52" s="19">
        <v>4</v>
      </c>
      <c r="I52" s="19">
        <v>0</v>
      </c>
      <c r="J52" s="19">
        <v>1</v>
      </c>
      <c r="K52" s="19">
        <v>2</v>
      </c>
      <c r="L52" s="29"/>
      <c r="M52" s="67">
        <v>5365519</v>
      </c>
      <c r="N52" s="67">
        <v>352688</v>
      </c>
      <c r="O52" s="67">
        <v>198756</v>
      </c>
      <c r="P52" s="67">
        <v>17857</v>
      </c>
      <c r="Q52" s="67">
        <v>291944</v>
      </c>
      <c r="R52" s="67">
        <v>439022</v>
      </c>
      <c r="S52" s="67">
        <v>153829</v>
      </c>
      <c r="T52" s="67">
        <v>0</v>
      </c>
      <c r="U52" s="67">
        <v>0</v>
      </c>
      <c r="V52" s="67">
        <v>0</v>
      </c>
      <c r="W52" s="67">
        <v>0</v>
      </c>
      <c r="X52" s="67">
        <v>4572</v>
      </c>
      <c r="Y52" s="67">
        <v>61734</v>
      </c>
      <c r="Z52" s="67">
        <v>19462</v>
      </c>
      <c r="AA52" s="67">
        <v>0</v>
      </c>
      <c r="AB52" s="67">
        <v>25946</v>
      </c>
      <c r="AC52" s="67">
        <v>115796</v>
      </c>
      <c r="AD52" s="67">
        <v>593171</v>
      </c>
      <c r="AE52" s="29"/>
      <c r="AF52" s="5">
        <f t="shared" si="18"/>
        <v>1</v>
      </c>
      <c r="AG52" s="5">
        <f t="shared" si="19"/>
        <v>6.5732317786965255E-2</v>
      </c>
      <c r="AH52" s="5">
        <f t="shared" si="20"/>
        <v>3.7043201226200112E-2</v>
      </c>
      <c r="AI52" s="5">
        <f t="shared" si="21"/>
        <v>3.3281030222798579E-3</v>
      </c>
      <c r="AJ52" s="5">
        <f t="shared" si="22"/>
        <v>5.4411138978354194E-2</v>
      </c>
      <c r="AK52" s="5">
        <f t="shared" si="23"/>
        <v>8.182283950536752E-2</v>
      </c>
      <c r="AL52" s="5">
        <f t="shared" si="24"/>
        <v>2.8669919908959413E-2</v>
      </c>
      <c r="AM52" s="5">
        <f t="shared" si="25"/>
        <v>0</v>
      </c>
      <c r="AN52" s="5">
        <f t="shared" si="26"/>
        <v>0</v>
      </c>
      <c r="AO52" s="5">
        <f t="shared" si="27"/>
        <v>0</v>
      </c>
      <c r="AP52" s="5">
        <f t="shared" si="28"/>
        <v>0</v>
      </c>
      <c r="AQ52" s="5">
        <f t="shared" si="29"/>
        <v>8.5210768986187548E-4</v>
      </c>
      <c r="AR52" s="5">
        <f t="shared" si="30"/>
        <v>1.1505690316258315E-2</v>
      </c>
      <c r="AS52" s="5">
        <f t="shared" si="31"/>
        <v>3.6272353149807129E-3</v>
      </c>
      <c r="AT52" s="5">
        <f t="shared" si="32"/>
        <v>0</v>
      </c>
      <c r="AU52" s="5">
        <f t="shared" si="33"/>
        <v>4.8356925024401181E-3</v>
      </c>
      <c r="AV52" s="5">
        <f t="shared" si="34"/>
        <v>2.1581509635880517E-2</v>
      </c>
      <c r="AW52" s="5">
        <f t="shared" si="35"/>
        <v>0.11055239949760685</v>
      </c>
      <c r="AY52" s="7">
        <f t="shared" si="36"/>
        <v>6.7296117371005684</v>
      </c>
      <c r="AZ52" s="7">
        <f t="shared" si="37"/>
        <v>5.5473906833067259</v>
      </c>
      <c r="BA52" s="7">
        <f t="shared" si="38"/>
        <v>5.2983202479074256</v>
      </c>
      <c r="BB52" s="7">
        <f t="shared" si="39"/>
        <v>4.2518084986240465</v>
      </c>
      <c r="BC52" s="7">
        <f t="shared" si="40"/>
        <v>5.4652995541080527</v>
      </c>
      <c r="BD52" s="7">
        <f t="shared" si="41"/>
        <v>5.6424862838849545</v>
      </c>
      <c r="BE52" s="7">
        <f t="shared" si="42"/>
        <v>5.1870382168225824</v>
      </c>
      <c r="BF52" s="7">
        <f t="shared" si="43"/>
        <v>0.1</v>
      </c>
      <c r="BG52" s="7">
        <f t="shared" si="44"/>
        <v>0.1</v>
      </c>
      <c r="BH52" s="7">
        <f t="shared" si="45"/>
        <v>0.1</v>
      </c>
      <c r="BI52" s="7">
        <f t="shared" si="46"/>
        <v>0.1</v>
      </c>
      <c r="BJ52" s="7">
        <f t="shared" si="47"/>
        <v>3.6601062217232441</v>
      </c>
      <c r="BK52" s="7">
        <f t="shared" si="48"/>
        <v>4.7905244176061332</v>
      </c>
      <c r="BL52" s="7">
        <f t="shared" si="49"/>
        <v>4.2891874682207343</v>
      </c>
      <c r="BM52" s="7">
        <f t="shared" si="50"/>
        <v>0.1</v>
      </c>
      <c r="BN52" s="7">
        <f t="shared" si="51"/>
        <v>4.4140704137518014</v>
      </c>
      <c r="BO52" s="7">
        <f t="shared" si="52"/>
        <v>5.0636935575958093</v>
      </c>
      <c r="BP52" s="7">
        <f t="shared" si="53"/>
        <v>5.7731799103134547</v>
      </c>
    </row>
    <row r="53" spans="1:68" ht="18.75" x14ac:dyDescent="0.25">
      <c r="A53" s="18"/>
      <c r="B53" s="66">
        <v>36</v>
      </c>
      <c r="C53" s="19" t="s">
        <v>183</v>
      </c>
      <c r="D53" s="19" t="s">
        <v>54</v>
      </c>
      <c r="E53" s="19">
        <v>63</v>
      </c>
      <c r="F53" s="19" t="s">
        <v>47</v>
      </c>
      <c r="G53" s="19" t="s">
        <v>45</v>
      </c>
      <c r="H53" s="19">
        <v>8</v>
      </c>
      <c r="I53" s="19">
        <v>1</v>
      </c>
      <c r="J53" s="19">
        <v>2</v>
      </c>
      <c r="K53" s="19">
        <v>2</v>
      </c>
      <c r="L53" s="29"/>
      <c r="M53" s="67">
        <v>13821450</v>
      </c>
      <c r="N53" s="67">
        <v>858295</v>
      </c>
      <c r="O53" s="67">
        <v>398771</v>
      </c>
      <c r="P53" s="67">
        <v>467554</v>
      </c>
      <c r="Q53" s="67">
        <v>513242</v>
      </c>
      <c r="R53" s="67">
        <v>341046</v>
      </c>
      <c r="S53" s="67">
        <v>455573</v>
      </c>
      <c r="T53" s="67">
        <v>46502</v>
      </c>
      <c r="U53" s="67">
        <v>12799</v>
      </c>
      <c r="V53" s="67">
        <v>0</v>
      </c>
      <c r="W53" s="67">
        <v>0</v>
      </c>
      <c r="X53" s="67">
        <v>11732</v>
      </c>
      <c r="Y53" s="67">
        <v>21024</v>
      </c>
      <c r="Z53" s="67">
        <v>0</v>
      </c>
      <c r="AA53" s="67">
        <v>0</v>
      </c>
      <c r="AB53" s="67">
        <v>13117</v>
      </c>
      <c r="AC53" s="67">
        <v>445117</v>
      </c>
      <c r="AD53" s="67">
        <v>170038</v>
      </c>
      <c r="AE53" s="29"/>
      <c r="AF53" s="5">
        <f t="shared" si="18"/>
        <v>1</v>
      </c>
      <c r="AG53" s="5">
        <f t="shared" si="19"/>
        <v>6.2098766771937819E-2</v>
      </c>
      <c r="AH53" s="5">
        <f t="shared" si="20"/>
        <v>2.8851603847642612E-2</v>
      </c>
      <c r="AI53" s="5">
        <f t="shared" si="21"/>
        <v>3.3828143935694159E-2</v>
      </c>
      <c r="AJ53" s="5">
        <f t="shared" si="22"/>
        <v>3.7133730542019829E-2</v>
      </c>
      <c r="AK53" s="5">
        <f t="shared" si="23"/>
        <v>2.4675124534690646E-2</v>
      </c>
      <c r="AL53" s="5">
        <f t="shared" si="24"/>
        <v>3.2961302902372758E-2</v>
      </c>
      <c r="AM53" s="5">
        <f t="shared" si="25"/>
        <v>3.3644805718647465E-3</v>
      </c>
      <c r="AN53" s="5">
        <f t="shared" si="26"/>
        <v>9.2602440409653109E-4</v>
      </c>
      <c r="AO53" s="5">
        <f t="shared" si="27"/>
        <v>0</v>
      </c>
      <c r="AP53" s="5">
        <f t="shared" si="28"/>
        <v>0</v>
      </c>
      <c r="AQ53" s="5">
        <f t="shared" si="29"/>
        <v>8.4882555737639687E-4</v>
      </c>
      <c r="AR53" s="5">
        <f t="shared" si="30"/>
        <v>1.5211139207536113E-3</v>
      </c>
      <c r="AS53" s="5">
        <f t="shared" si="31"/>
        <v>0</v>
      </c>
      <c r="AT53" s="5">
        <f t="shared" si="32"/>
        <v>0</v>
      </c>
      <c r="AU53" s="5">
        <f t="shared" si="33"/>
        <v>9.4903212036363772E-4</v>
      </c>
      <c r="AV53" s="5">
        <f t="shared" si="34"/>
        <v>3.2204797615300852E-2</v>
      </c>
      <c r="AW53" s="5">
        <f t="shared" si="35"/>
        <v>1.2302471882472533E-2</v>
      </c>
      <c r="AY53" s="7">
        <f t="shared" si="36"/>
        <v>7.1405536070009488</v>
      </c>
      <c r="AZ53" s="7">
        <f t="shared" si="37"/>
        <v>5.9336365825485364</v>
      </c>
      <c r="BA53" s="7">
        <f t="shared" si="38"/>
        <v>5.6007235673980853</v>
      </c>
      <c r="BB53" s="7">
        <f t="shared" si="39"/>
        <v>5.6698317768078645</v>
      </c>
      <c r="BC53" s="7">
        <f t="shared" si="40"/>
        <v>5.7103221886652644</v>
      </c>
      <c r="BD53" s="7">
        <f t="shared" si="41"/>
        <v>5.5328129602207374</v>
      </c>
      <c r="BE53" s="7">
        <f t="shared" si="42"/>
        <v>5.6585579772629018</v>
      </c>
      <c r="BF53" s="7">
        <f t="shared" si="43"/>
        <v>4.6674716318208143</v>
      </c>
      <c r="BG53" s="7">
        <f t="shared" si="44"/>
        <v>4.1071760390660392</v>
      </c>
      <c r="BH53" s="7">
        <f t="shared" si="45"/>
        <v>0.1</v>
      </c>
      <c r="BI53" s="7">
        <f t="shared" si="46"/>
        <v>0.1</v>
      </c>
      <c r="BJ53" s="7">
        <f t="shared" si="47"/>
        <v>4.0693720543085146</v>
      </c>
      <c r="BK53" s="7">
        <f t="shared" si="48"/>
        <v>4.3227153478796865</v>
      </c>
      <c r="BL53" s="7">
        <f t="shared" si="49"/>
        <v>0.1</v>
      </c>
      <c r="BM53" s="7">
        <f t="shared" si="50"/>
        <v>0.1</v>
      </c>
      <c r="BN53" s="7">
        <f t="shared" si="51"/>
        <v>4.1178345185437477</v>
      </c>
      <c r="BO53" s="7">
        <f t="shared" si="52"/>
        <v>5.6484741812634347</v>
      </c>
      <c r="BP53" s="7">
        <f t="shared" si="53"/>
        <v>5.2305459881201148</v>
      </c>
    </row>
    <row r="54" spans="1:68" ht="18.75" x14ac:dyDescent="0.25">
      <c r="A54" s="18"/>
      <c r="B54" s="66">
        <v>37</v>
      </c>
      <c r="C54" s="19" t="s">
        <v>184</v>
      </c>
      <c r="D54" s="19" t="s">
        <v>128</v>
      </c>
      <c r="E54" s="19">
        <v>45</v>
      </c>
      <c r="F54" s="19" t="s">
        <v>135</v>
      </c>
      <c r="G54" s="19" t="s">
        <v>38</v>
      </c>
      <c r="H54" s="19">
        <v>4</v>
      </c>
      <c r="I54" s="19">
        <v>0</v>
      </c>
      <c r="J54" s="19">
        <v>1</v>
      </c>
      <c r="K54" s="19">
        <v>1</v>
      </c>
      <c r="L54" s="29"/>
      <c r="M54" s="67">
        <v>6878978</v>
      </c>
      <c r="N54" s="67">
        <v>491739</v>
      </c>
      <c r="O54" s="67">
        <v>249942</v>
      </c>
      <c r="P54" s="67">
        <v>627253</v>
      </c>
      <c r="Q54" s="67">
        <v>593040</v>
      </c>
      <c r="R54" s="67">
        <v>1142663</v>
      </c>
      <c r="S54" s="67">
        <v>167517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32530</v>
      </c>
      <c r="Z54" s="67">
        <v>0</v>
      </c>
      <c r="AA54" s="67">
        <v>0</v>
      </c>
      <c r="AB54" s="67">
        <v>2299</v>
      </c>
      <c r="AC54" s="67">
        <v>0</v>
      </c>
      <c r="AD54" s="67">
        <v>189313</v>
      </c>
      <c r="AE54" s="29"/>
      <c r="AF54" s="5">
        <f t="shared" si="18"/>
        <v>1</v>
      </c>
      <c r="AG54" s="5">
        <f t="shared" si="19"/>
        <v>7.1484310605441678E-2</v>
      </c>
      <c r="AH54" s="5">
        <f t="shared" si="20"/>
        <v>3.6334176384922298E-2</v>
      </c>
      <c r="AI54" s="5">
        <f t="shared" si="21"/>
        <v>9.1184039256994281E-2</v>
      </c>
      <c r="AJ54" s="5">
        <f t="shared" si="22"/>
        <v>8.6210480684776145E-2</v>
      </c>
      <c r="AK54" s="5">
        <f t="shared" si="23"/>
        <v>0.16610941334599413</v>
      </c>
      <c r="AL54" s="5">
        <f t="shared" si="24"/>
        <v>2.43520185702004E-2</v>
      </c>
      <c r="AM54" s="5">
        <f t="shared" si="25"/>
        <v>0</v>
      </c>
      <c r="AN54" s="5">
        <f t="shared" si="26"/>
        <v>0</v>
      </c>
      <c r="AO54" s="5">
        <f t="shared" si="27"/>
        <v>0</v>
      </c>
      <c r="AP54" s="5">
        <f t="shared" si="28"/>
        <v>0</v>
      </c>
      <c r="AQ54" s="5">
        <f t="shared" si="29"/>
        <v>0</v>
      </c>
      <c r="AR54" s="5">
        <f t="shared" si="30"/>
        <v>4.7289001360376502E-3</v>
      </c>
      <c r="AS54" s="5">
        <f t="shared" si="31"/>
        <v>0</v>
      </c>
      <c r="AT54" s="5">
        <f t="shared" si="32"/>
        <v>0</v>
      </c>
      <c r="AU54" s="5">
        <f t="shared" si="33"/>
        <v>3.3420662197204297E-4</v>
      </c>
      <c r="AV54" s="5">
        <f t="shared" si="34"/>
        <v>0</v>
      </c>
      <c r="AW54" s="5">
        <f t="shared" si="35"/>
        <v>2.7520512494733956E-2</v>
      </c>
      <c r="AY54" s="7">
        <f t="shared" si="36"/>
        <v>6.8375239205131457</v>
      </c>
      <c r="AZ54" s="7">
        <f t="shared" si="37"/>
        <v>5.6917346537103715</v>
      </c>
      <c r="BA54" s="7">
        <f t="shared" si="38"/>
        <v>5.3978392406626954</v>
      </c>
      <c r="BB54" s="7">
        <f t="shared" si="39"/>
        <v>5.797442747117505</v>
      </c>
      <c r="BC54" s="7">
        <f t="shared" si="40"/>
        <v>5.7730839871136856</v>
      </c>
      <c r="BD54" s="7">
        <f t="shared" si="41"/>
        <v>6.0579181649355336</v>
      </c>
      <c r="BE54" s="7">
        <f t="shared" si="42"/>
        <v>5.2240588867851487</v>
      </c>
      <c r="BF54" s="7">
        <f t="shared" si="43"/>
        <v>0.1</v>
      </c>
      <c r="BG54" s="7">
        <f t="shared" si="44"/>
        <v>0.1</v>
      </c>
      <c r="BH54" s="7">
        <f t="shared" si="45"/>
        <v>0.1</v>
      </c>
      <c r="BI54" s="7">
        <f t="shared" si="46"/>
        <v>0.1</v>
      </c>
      <c r="BJ54" s="7">
        <f t="shared" si="47"/>
        <v>0.1</v>
      </c>
      <c r="BK54" s="7">
        <f t="shared" si="48"/>
        <v>4.5122840632818537</v>
      </c>
      <c r="BL54" s="7">
        <f t="shared" si="49"/>
        <v>0.1</v>
      </c>
      <c r="BM54" s="7">
        <f t="shared" si="50"/>
        <v>0.1</v>
      </c>
      <c r="BN54" s="7">
        <f t="shared" si="51"/>
        <v>3.3615389712692791</v>
      </c>
      <c r="BO54" s="7">
        <f t="shared" si="52"/>
        <v>0.1</v>
      </c>
      <c r="BP54" s="7">
        <f t="shared" si="53"/>
        <v>5.2771804377060718</v>
      </c>
    </row>
    <row r="55" spans="1:68" ht="18.75" x14ac:dyDescent="0.25">
      <c r="A55" s="18"/>
      <c r="B55" s="66">
        <v>38</v>
      </c>
      <c r="C55" s="19" t="s">
        <v>185</v>
      </c>
      <c r="D55" s="19" t="s">
        <v>128</v>
      </c>
      <c r="E55" s="19">
        <v>45</v>
      </c>
      <c r="F55" s="19" t="s">
        <v>136</v>
      </c>
      <c r="G55" s="19" t="s">
        <v>38</v>
      </c>
      <c r="H55" s="19">
        <v>8</v>
      </c>
      <c r="I55" s="19">
        <v>1</v>
      </c>
      <c r="J55" s="19">
        <v>2</v>
      </c>
      <c r="K55" s="19">
        <v>2</v>
      </c>
      <c r="L55" s="29"/>
      <c r="M55" s="67">
        <v>4610790</v>
      </c>
      <c r="N55" s="67">
        <v>171977</v>
      </c>
      <c r="O55" s="67">
        <v>130719</v>
      </c>
      <c r="P55" s="67">
        <v>126022</v>
      </c>
      <c r="Q55" s="67">
        <v>76496</v>
      </c>
      <c r="R55" s="67">
        <v>405694</v>
      </c>
      <c r="S55" s="67">
        <v>1109101</v>
      </c>
      <c r="T55" s="67">
        <v>3821</v>
      </c>
      <c r="U55" s="67">
        <v>0</v>
      </c>
      <c r="V55" s="67">
        <v>0</v>
      </c>
      <c r="W55" s="67">
        <v>592</v>
      </c>
      <c r="X55" s="67">
        <v>0</v>
      </c>
      <c r="Y55" s="67">
        <v>2626</v>
      </c>
      <c r="Z55" s="67">
        <v>0</v>
      </c>
      <c r="AA55" s="67">
        <v>0</v>
      </c>
      <c r="AB55" s="67">
        <v>0</v>
      </c>
      <c r="AC55" s="67">
        <v>0</v>
      </c>
      <c r="AD55" s="67">
        <v>14070</v>
      </c>
      <c r="AE55" s="29"/>
      <c r="AF55" s="5">
        <f t="shared" si="18"/>
        <v>1</v>
      </c>
      <c r="AG55" s="5">
        <f t="shared" si="19"/>
        <v>3.7298814302971939E-2</v>
      </c>
      <c r="AH55" s="5">
        <f t="shared" si="20"/>
        <v>2.8350673095066139E-2</v>
      </c>
      <c r="AI55" s="5">
        <f t="shared" si="21"/>
        <v>2.7331975648424673E-2</v>
      </c>
      <c r="AJ55" s="5">
        <f t="shared" si="22"/>
        <v>1.6590649324736109E-2</v>
      </c>
      <c r="AK55" s="5">
        <f t="shared" si="23"/>
        <v>8.7987958679532144E-2</v>
      </c>
      <c r="AL55" s="5">
        <f t="shared" si="24"/>
        <v>0.24054467889450615</v>
      </c>
      <c r="AM55" s="5">
        <f t="shared" si="25"/>
        <v>8.287083124583856E-4</v>
      </c>
      <c r="AN55" s="5">
        <f t="shared" si="26"/>
        <v>0</v>
      </c>
      <c r="AO55" s="5">
        <f t="shared" si="27"/>
        <v>0</v>
      </c>
      <c r="AP55" s="5">
        <f t="shared" si="28"/>
        <v>1.2839448337486636E-4</v>
      </c>
      <c r="AQ55" s="5">
        <f t="shared" si="29"/>
        <v>0</v>
      </c>
      <c r="AR55" s="5">
        <f t="shared" si="30"/>
        <v>5.6953363740270104E-4</v>
      </c>
      <c r="AS55" s="5">
        <f t="shared" si="31"/>
        <v>0</v>
      </c>
      <c r="AT55" s="5">
        <f t="shared" si="32"/>
        <v>0</v>
      </c>
      <c r="AU55" s="5">
        <f t="shared" si="33"/>
        <v>0</v>
      </c>
      <c r="AV55" s="5">
        <f t="shared" si="34"/>
        <v>0</v>
      </c>
      <c r="AW55" s="5">
        <f t="shared" si="35"/>
        <v>3.0515378058857592E-3</v>
      </c>
      <c r="AY55" s="7">
        <f t="shared" si="36"/>
        <v>6.6637753425798332</v>
      </c>
      <c r="AZ55" s="7">
        <f t="shared" si="37"/>
        <v>5.2354703687622157</v>
      </c>
      <c r="BA55" s="7">
        <f t="shared" si="38"/>
        <v>5.1163387168494241</v>
      </c>
      <c r="BB55" s="7">
        <f t="shared" si="39"/>
        <v>5.1004463676935776</v>
      </c>
      <c r="BC55" s="7">
        <f t="shared" si="40"/>
        <v>4.8836387263517143</v>
      </c>
      <c r="BD55" s="7">
        <f t="shared" si="41"/>
        <v>5.6081985847657991</v>
      </c>
      <c r="BE55" s="7">
        <f t="shared" si="42"/>
        <v>6.0449710968663748</v>
      </c>
      <c r="BF55" s="7">
        <f t="shared" si="43"/>
        <v>3.582177037688409</v>
      </c>
      <c r="BG55" s="7">
        <f t="shared" si="44"/>
        <v>0.1</v>
      </c>
      <c r="BH55" s="7">
        <f t="shared" si="45"/>
        <v>0.1</v>
      </c>
      <c r="BI55" s="7">
        <f t="shared" si="46"/>
        <v>2.77232170672292</v>
      </c>
      <c r="BJ55" s="7">
        <f t="shared" si="47"/>
        <v>0.1</v>
      </c>
      <c r="BK55" s="7">
        <f t="shared" si="48"/>
        <v>3.4192947217534604</v>
      </c>
      <c r="BL55" s="7">
        <f t="shared" si="49"/>
        <v>0.1</v>
      </c>
      <c r="BM55" s="7">
        <f t="shared" si="50"/>
        <v>0.1</v>
      </c>
      <c r="BN55" s="7">
        <f t="shared" si="51"/>
        <v>0.1</v>
      </c>
      <c r="BO55" s="7">
        <f t="shared" si="52"/>
        <v>0.1</v>
      </c>
      <c r="BP55" s="7">
        <f t="shared" si="53"/>
        <v>4.1482940974347455</v>
      </c>
    </row>
    <row r="56" spans="1:68" ht="18.75" x14ac:dyDescent="0.25">
      <c r="A56" s="18"/>
      <c r="B56" s="66">
        <v>40</v>
      </c>
      <c r="C56" s="19" t="s">
        <v>187</v>
      </c>
      <c r="D56" s="19" t="s">
        <v>128</v>
      </c>
      <c r="E56" s="19">
        <v>38</v>
      </c>
      <c r="F56" s="19" t="s">
        <v>42</v>
      </c>
      <c r="G56" s="19" t="s">
        <v>38</v>
      </c>
      <c r="H56" s="19">
        <v>7</v>
      </c>
      <c r="I56" s="19">
        <v>1</v>
      </c>
      <c r="J56" s="19">
        <v>2</v>
      </c>
      <c r="K56" s="19">
        <v>2</v>
      </c>
      <c r="L56" s="29"/>
      <c r="M56" s="67">
        <v>70630723</v>
      </c>
      <c r="N56" s="67">
        <v>6704503</v>
      </c>
      <c r="O56" s="67">
        <v>2369176</v>
      </c>
      <c r="P56" s="67">
        <v>4015641</v>
      </c>
      <c r="Q56" s="67">
        <v>4429566</v>
      </c>
      <c r="R56" s="67">
        <v>4054457</v>
      </c>
      <c r="S56" s="67">
        <v>1428371</v>
      </c>
      <c r="T56" s="67">
        <v>58459</v>
      </c>
      <c r="U56" s="67">
        <v>30347</v>
      </c>
      <c r="V56" s="67">
        <v>176995</v>
      </c>
      <c r="W56" s="67">
        <v>0</v>
      </c>
      <c r="X56" s="67">
        <v>0</v>
      </c>
      <c r="Y56" s="67">
        <v>384770</v>
      </c>
      <c r="Z56" s="67">
        <v>22058</v>
      </c>
      <c r="AA56" s="67">
        <v>0</v>
      </c>
      <c r="AB56" s="67">
        <v>90308</v>
      </c>
      <c r="AC56" s="67">
        <v>0</v>
      </c>
      <c r="AD56" s="67">
        <v>1205492</v>
      </c>
      <c r="AE56" s="29"/>
      <c r="AF56" s="5">
        <f t="shared" si="18"/>
        <v>1</v>
      </c>
      <c r="AG56" s="5">
        <f t="shared" si="19"/>
        <v>9.4923323947851981E-2</v>
      </c>
      <c r="AH56" s="5">
        <f t="shared" si="20"/>
        <v>3.3543136745180988E-2</v>
      </c>
      <c r="AI56" s="5">
        <f t="shared" si="21"/>
        <v>5.6854026540263503E-2</v>
      </c>
      <c r="AJ56" s="5">
        <f t="shared" si="22"/>
        <v>6.2714436605724677E-2</v>
      </c>
      <c r="AK56" s="5">
        <f t="shared" si="23"/>
        <v>5.7403589086862383E-2</v>
      </c>
      <c r="AL56" s="5">
        <f t="shared" si="24"/>
        <v>2.0223083374072214E-2</v>
      </c>
      <c r="AM56" s="5">
        <f t="shared" si="25"/>
        <v>8.2767098391446452E-4</v>
      </c>
      <c r="AN56" s="5">
        <f t="shared" si="26"/>
        <v>4.2965721871486437E-4</v>
      </c>
      <c r="AO56" s="5">
        <f t="shared" si="27"/>
        <v>2.5059208299481801E-3</v>
      </c>
      <c r="AP56" s="5">
        <f t="shared" si="28"/>
        <v>0</v>
      </c>
      <c r="AQ56" s="5">
        <f t="shared" si="29"/>
        <v>0</v>
      </c>
      <c r="AR56" s="5">
        <f t="shared" si="30"/>
        <v>5.4476293552877834E-3</v>
      </c>
      <c r="AS56" s="5">
        <f t="shared" si="31"/>
        <v>3.123003568857705E-4</v>
      </c>
      <c r="AT56" s="5">
        <f t="shared" si="32"/>
        <v>0</v>
      </c>
      <c r="AU56" s="5">
        <f t="shared" si="33"/>
        <v>1.2785937360431663E-3</v>
      </c>
      <c r="AV56" s="5">
        <f t="shared" si="34"/>
        <v>0</v>
      </c>
      <c r="AW56" s="5">
        <f t="shared" si="35"/>
        <v>1.7067530230435272E-2</v>
      </c>
      <c r="AY56" s="7">
        <f t="shared" si="36"/>
        <v>7.8489936518593133</v>
      </c>
      <c r="AZ56" s="7">
        <f t="shared" si="37"/>
        <v>6.8263665894422783</v>
      </c>
      <c r="BA56" s="7">
        <f t="shared" si="38"/>
        <v>6.3745973245427878</v>
      </c>
      <c r="BB56" s="7">
        <f t="shared" si="39"/>
        <v>6.6037548797624401</v>
      </c>
      <c r="BC56" s="7">
        <f t="shared" si="40"/>
        <v>6.6463611770044517</v>
      </c>
      <c r="BD56" s="7">
        <f t="shared" si="41"/>
        <v>6.6079326988198277</v>
      </c>
      <c r="BE56" s="7">
        <f t="shared" si="42"/>
        <v>6.1548410241951865</v>
      </c>
      <c r="BF56" s="7">
        <f t="shared" si="43"/>
        <v>4.7668513820409792</v>
      </c>
      <c r="BG56" s="7">
        <f t="shared" si="44"/>
        <v>4.4821157646751022</v>
      </c>
      <c r="BH56" s="7">
        <f t="shared" si="45"/>
        <v>5.2479609979828199</v>
      </c>
      <c r="BI56" s="7">
        <f t="shared" si="46"/>
        <v>0.1</v>
      </c>
      <c r="BJ56" s="7">
        <f t="shared" si="47"/>
        <v>0.1</v>
      </c>
      <c r="BK56" s="7">
        <f t="shared" si="48"/>
        <v>5.5852012033284462</v>
      </c>
      <c r="BL56" s="7">
        <f t="shared" si="49"/>
        <v>4.3435661323861243</v>
      </c>
      <c r="BM56" s="7">
        <f t="shared" si="50"/>
        <v>0.1</v>
      </c>
      <c r="BN56" s="7">
        <f t="shared" si="51"/>
        <v>4.9557262243108644</v>
      </c>
      <c r="BO56" s="7">
        <f t="shared" si="52"/>
        <v>0.1</v>
      </c>
      <c r="BP56" s="7">
        <f t="shared" si="53"/>
        <v>6.0811643326169289</v>
      </c>
    </row>
    <row r="57" spans="1:68" ht="18.75" x14ac:dyDescent="0.25">
      <c r="A57" s="18"/>
      <c r="B57" s="66">
        <v>70</v>
      </c>
      <c r="C57" s="19" t="s">
        <v>217</v>
      </c>
      <c r="D57" s="19" t="s">
        <v>54</v>
      </c>
      <c r="E57" s="19">
        <v>59</v>
      </c>
      <c r="F57" s="19" t="s">
        <v>49</v>
      </c>
      <c r="G57" s="19" t="s">
        <v>74</v>
      </c>
      <c r="H57" s="19">
        <v>8</v>
      </c>
      <c r="I57" s="19">
        <v>1</v>
      </c>
      <c r="J57" s="19">
        <v>1</v>
      </c>
      <c r="K57" s="19">
        <v>1</v>
      </c>
      <c r="L57" s="29"/>
      <c r="M57" s="67">
        <v>13612348</v>
      </c>
      <c r="N57" s="67">
        <v>550716</v>
      </c>
      <c r="O57" s="67">
        <v>1722666</v>
      </c>
      <c r="P57" s="67">
        <v>579835</v>
      </c>
      <c r="Q57" s="67">
        <v>146350</v>
      </c>
      <c r="R57" s="67">
        <v>6558557</v>
      </c>
      <c r="S57" s="67">
        <v>1026210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68904</v>
      </c>
      <c r="Z57" s="67">
        <v>0</v>
      </c>
      <c r="AA57" s="67">
        <v>0</v>
      </c>
      <c r="AB57" s="67">
        <v>0</v>
      </c>
      <c r="AC57" s="67">
        <v>0</v>
      </c>
      <c r="AD57" s="67">
        <v>373956</v>
      </c>
      <c r="AE57" s="29"/>
      <c r="AF57" s="5">
        <f t="shared" si="18"/>
        <v>1</v>
      </c>
      <c r="AG57" s="5">
        <f t="shared" si="19"/>
        <v>4.0457090870730017E-2</v>
      </c>
      <c r="AH57" s="5">
        <f t="shared" si="20"/>
        <v>0.12655171613302862</v>
      </c>
      <c r="AI57" s="5">
        <f t="shared" si="21"/>
        <v>4.2596251579815621E-2</v>
      </c>
      <c r="AJ57" s="5">
        <f t="shared" si="22"/>
        <v>1.0751267892945435E-2</v>
      </c>
      <c r="AK57" s="5">
        <f t="shared" si="23"/>
        <v>0.48180938365666232</v>
      </c>
      <c r="AL57" s="5">
        <f t="shared" si="24"/>
        <v>7.5388169623638771E-2</v>
      </c>
      <c r="AM57" s="5">
        <f t="shared" si="25"/>
        <v>0</v>
      </c>
      <c r="AN57" s="5">
        <f t="shared" si="26"/>
        <v>0</v>
      </c>
      <c r="AO57" s="5">
        <f t="shared" si="27"/>
        <v>0</v>
      </c>
      <c r="AP57" s="5">
        <f t="shared" si="28"/>
        <v>0</v>
      </c>
      <c r="AQ57" s="5">
        <f t="shared" si="29"/>
        <v>0</v>
      </c>
      <c r="AR57" s="5">
        <f t="shared" si="30"/>
        <v>5.0618747037616141E-3</v>
      </c>
      <c r="AS57" s="5">
        <f t="shared" si="31"/>
        <v>0</v>
      </c>
      <c r="AT57" s="5">
        <f t="shared" si="32"/>
        <v>0</v>
      </c>
      <c r="AU57" s="5">
        <f t="shared" si="33"/>
        <v>0</v>
      </c>
      <c r="AV57" s="5">
        <f t="shared" si="34"/>
        <v>0</v>
      </c>
      <c r="AW57" s="5">
        <f t="shared" si="35"/>
        <v>2.7471821907579793E-2</v>
      </c>
      <c r="AY57" s="7">
        <f t="shared" si="36"/>
        <v>7.1339330433144426</v>
      </c>
      <c r="AZ57" s="7">
        <f t="shared" si="37"/>
        <v>5.7409276942600531</v>
      </c>
      <c r="BA57" s="7">
        <f t="shared" si="38"/>
        <v>6.2362010821967129</v>
      </c>
      <c r="BB57" s="7">
        <f t="shared" si="39"/>
        <v>5.7633044266935158</v>
      </c>
      <c r="BC57" s="7">
        <f t="shared" si="40"/>
        <v>5.1653927267698103</v>
      </c>
      <c r="BD57" s="7">
        <f t="shared" si="41"/>
        <v>6.8168082973217725</v>
      </c>
      <c r="BE57" s="7">
        <f t="shared" si="42"/>
        <v>6.0112362423634691</v>
      </c>
      <c r="BF57" s="7">
        <f t="shared" si="43"/>
        <v>0.1</v>
      </c>
      <c r="BG57" s="7">
        <f t="shared" si="44"/>
        <v>0.1</v>
      </c>
      <c r="BH57" s="7">
        <f t="shared" si="45"/>
        <v>0.1</v>
      </c>
      <c r="BI57" s="7">
        <f t="shared" si="46"/>
        <v>0.1</v>
      </c>
      <c r="BJ57" s="7">
        <f t="shared" si="47"/>
        <v>0.1</v>
      </c>
      <c r="BK57" s="7">
        <f t="shared" si="48"/>
        <v>4.8382444342081117</v>
      </c>
      <c r="BL57" s="7">
        <f t="shared" si="49"/>
        <v>0.1</v>
      </c>
      <c r="BM57" s="7">
        <f t="shared" si="50"/>
        <v>0.1</v>
      </c>
      <c r="BN57" s="7">
        <f t="shared" si="51"/>
        <v>0.1</v>
      </c>
      <c r="BO57" s="7">
        <f t="shared" si="52"/>
        <v>0.1</v>
      </c>
      <c r="BP57" s="7">
        <f t="shared" si="53"/>
        <v>5.5728205057262867</v>
      </c>
    </row>
    <row r="58" spans="1:68" ht="18.75" x14ac:dyDescent="0.25">
      <c r="A58" s="18"/>
      <c r="B58" s="66">
        <v>72</v>
      </c>
      <c r="C58" s="19" t="s">
        <v>218</v>
      </c>
      <c r="D58" s="19" t="s">
        <v>54</v>
      </c>
      <c r="E58" s="19">
        <v>59</v>
      </c>
      <c r="F58" s="19" t="s">
        <v>137</v>
      </c>
      <c r="G58" s="19" t="s">
        <v>38</v>
      </c>
      <c r="H58" s="19">
        <v>6</v>
      </c>
      <c r="I58" s="19">
        <v>1</v>
      </c>
      <c r="J58" s="19">
        <v>2</v>
      </c>
      <c r="K58" s="19">
        <v>1</v>
      </c>
      <c r="L58" s="29"/>
      <c r="M58" s="67">
        <v>26678125</v>
      </c>
      <c r="N58" s="67">
        <v>0</v>
      </c>
      <c r="O58" s="67">
        <v>2757843</v>
      </c>
      <c r="P58" s="67">
        <v>970162</v>
      </c>
      <c r="Q58" s="67">
        <v>1454846</v>
      </c>
      <c r="R58" s="67">
        <v>4780180</v>
      </c>
      <c r="S58" s="67">
        <v>2029112</v>
      </c>
      <c r="T58" s="67">
        <v>141207</v>
      </c>
      <c r="U58" s="67">
        <v>0</v>
      </c>
      <c r="V58" s="67">
        <v>368276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9090</v>
      </c>
      <c r="AC58" s="67">
        <v>67865</v>
      </c>
      <c r="AD58" s="67">
        <v>193681</v>
      </c>
      <c r="AE58" s="29"/>
      <c r="AF58" s="5">
        <f t="shared" si="18"/>
        <v>1</v>
      </c>
      <c r="AG58" s="5">
        <f t="shared" si="19"/>
        <v>0</v>
      </c>
      <c r="AH58" s="5">
        <f t="shared" si="20"/>
        <v>0.10337469368630667</v>
      </c>
      <c r="AI58" s="5">
        <f t="shared" si="21"/>
        <v>3.6365449221037835E-2</v>
      </c>
      <c r="AJ58" s="5">
        <f t="shared" si="22"/>
        <v>5.453329272578189E-2</v>
      </c>
      <c r="AK58" s="5">
        <f t="shared" si="23"/>
        <v>0.17917975869743469</v>
      </c>
      <c r="AL58" s="5">
        <f t="shared" si="24"/>
        <v>7.6059018390535318E-2</v>
      </c>
      <c r="AM58" s="5">
        <f t="shared" si="25"/>
        <v>5.2929881691460698E-3</v>
      </c>
      <c r="AN58" s="5">
        <f t="shared" si="26"/>
        <v>0</v>
      </c>
      <c r="AO58" s="5">
        <f t="shared" si="27"/>
        <v>1.380441841396275E-2</v>
      </c>
      <c r="AP58" s="5">
        <f t="shared" si="28"/>
        <v>0</v>
      </c>
      <c r="AQ58" s="5">
        <f t="shared" si="29"/>
        <v>0</v>
      </c>
      <c r="AR58" s="5">
        <f t="shared" si="30"/>
        <v>0</v>
      </c>
      <c r="AS58" s="5">
        <f t="shared" si="31"/>
        <v>0</v>
      </c>
      <c r="AT58" s="5">
        <f t="shared" si="32"/>
        <v>0</v>
      </c>
      <c r="AU58" s="5">
        <f t="shared" si="33"/>
        <v>3.4072859318261684E-4</v>
      </c>
      <c r="AV58" s="5">
        <f t="shared" si="34"/>
        <v>2.5438444418413963E-3</v>
      </c>
      <c r="AW58" s="5">
        <f t="shared" si="35"/>
        <v>7.2599180039826638E-3</v>
      </c>
      <c r="AY58" s="7">
        <f t="shared" si="36"/>
        <v>7.4261553031017673</v>
      </c>
      <c r="AZ58" s="7">
        <f t="shared" si="37"/>
        <v>0.1</v>
      </c>
      <c r="BA58" s="7">
        <f t="shared" si="38"/>
        <v>6.4405695387889113</v>
      </c>
      <c r="BB58" s="7">
        <f t="shared" si="39"/>
        <v>5.9868442598658929</v>
      </c>
      <c r="BC58" s="7">
        <f t="shared" si="40"/>
        <v>6.162817024325439</v>
      </c>
      <c r="BD58" s="7">
        <f t="shared" si="41"/>
        <v>6.6794442504897136</v>
      </c>
      <c r="BE58" s="7">
        <f t="shared" si="42"/>
        <v>6.3073060192558899</v>
      </c>
      <c r="BF58" s="7">
        <f t="shared" si="43"/>
        <v>5.1498562263618206</v>
      </c>
      <c r="BG58" s="7">
        <f t="shared" si="44"/>
        <v>0.1</v>
      </c>
      <c r="BH58" s="7">
        <f t="shared" si="45"/>
        <v>5.5661734174506607</v>
      </c>
      <c r="BI58" s="7">
        <f t="shared" si="46"/>
        <v>0.1</v>
      </c>
      <c r="BJ58" s="7">
        <f t="shared" si="47"/>
        <v>0.1</v>
      </c>
      <c r="BK58" s="7">
        <f t="shared" si="48"/>
        <v>0.1</v>
      </c>
      <c r="BL58" s="7">
        <f t="shared" si="49"/>
        <v>0.1</v>
      </c>
      <c r="BM58" s="7">
        <f t="shared" si="50"/>
        <v>0.1</v>
      </c>
      <c r="BN58" s="7">
        <f t="shared" si="51"/>
        <v>3.9585638832219674</v>
      </c>
      <c r="BO58" s="7">
        <f t="shared" si="52"/>
        <v>4.8316458534289808</v>
      </c>
      <c r="BP58" s="7">
        <f t="shared" si="53"/>
        <v>5.2870870187579264</v>
      </c>
    </row>
    <row r="59" spans="1:68" ht="18.75" x14ac:dyDescent="0.25">
      <c r="A59" s="18"/>
      <c r="B59" s="66">
        <v>73</v>
      </c>
      <c r="C59" s="19" t="s">
        <v>219</v>
      </c>
      <c r="D59" s="19" t="s">
        <v>54</v>
      </c>
      <c r="E59" s="19">
        <v>68</v>
      </c>
      <c r="F59" s="19" t="s">
        <v>49</v>
      </c>
      <c r="G59" s="19" t="s">
        <v>74</v>
      </c>
      <c r="H59" s="19">
        <v>3</v>
      </c>
      <c r="I59" s="19">
        <v>0</v>
      </c>
      <c r="J59" s="19">
        <v>1</v>
      </c>
      <c r="K59" s="19">
        <v>2</v>
      </c>
      <c r="L59" s="29"/>
      <c r="M59" s="67">
        <v>14323030</v>
      </c>
      <c r="N59" s="67">
        <v>0</v>
      </c>
      <c r="O59" s="67">
        <v>11189</v>
      </c>
      <c r="P59" s="67">
        <v>2563</v>
      </c>
      <c r="Q59" s="67">
        <v>18549</v>
      </c>
      <c r="R59" s="67">
        <v>620881</v>
      </c>
      <c r="S59" s="67">
        <v>805070</v>
      </c>
      <c r="T59" s="67">
        <v>0</v>
      </c>
      <c r="U59" s="67">
        <v>28900</v>
      </c>
      <c r="V59" s="67">
        <v>525284</v>
      </c>
      <c r="W59" s="67">
        <v>0</v>
      </c>
      <c r="X59" s="67">
        <v>338324</v>
      </c>
      <c r="Y59" s="67">
        <v>155661</v>
      </c>
      <c r="Z59" s="67">
        <v>53608</v>
      </c>
      <c r="AA59" s="67">
        <v>0</v>
      </c>
      <c r="AB59" s="67">
        <v>0</v>
      </c>
      <c r="AC59" s="67">
        <v>30899</v>
      </c>
      <c r="AD59" s="67">
        <v>1711912</v>
      </c>
      <c r="AE59" s="29"/>
      <c r="AF59" s="5">
        <f t="shared" si="18"/>
        <v>1</v>
      </c>
      <c r="AG59" s="5">
        <f t="shared" si="19"/>
        <v>0</v>
      </c>
      <c r="AH59" s="5">
        <f t="shared" si="20"/>
        <v>7.8118945502453037E-4</v>
      </c>
      <c r="AI59" s="5">
        <f t="shared" si="21"/>
        <v>1.7894258407613473E-4</v>
      </c>
      <c r="AJ59" s="5">
        <f t="shared" si="22"/>
        <v>1.2950472071900988E-3</v>
      </c>
      <c r="AK59" s="5">
        <f t="shared" si="23"/>
        <v>4.3348439541074757E-2</v>
      </c>
      <c r="AL59" s="5">
        <f t="shared" si="24"/>
        <v>5.620807887716496E-2</v>
      </c>
      <c r="AM59" s="5">
        <f t="shared" si="25"/>
        <v>0</v>
      </c>
      <c r="AN59" s="5">
        <f t="shared" si="26"/>
        <v>2.0177294888022996E-3</v>
      </c>
      <c r="AO59" s="5">
        <f t="shared" si="27"/>
        <v>3.6674083626160106E-2</v>
      </c>
      <c r="AP59" s="5">
        <f t="shared" si="28"/>
        <v>0</v>
      </c>
      <c r="AQ59" s="5">
        <f t="shared" si="29"/>
        <v>2.3620979639084747E-2</v>
      </c>
      <c r="AR59" s="5">
        <f t="shared" si="30"/>
        <v>1.086788200541366E-2</v>
      </c>
      <c r="AS59" s="5">
        <f t="shared" si="31"/>
        <v>3.74278347528421E-3</v>
      </c>
      <c r="AT59" s="5">
        <f t="shared" si="32"/>
        <v>0</v>
      </c>
      <c r="AU59" s="5">
        <f t="shared" si="33"/>
        <v>0</v>
      </c>
      <c r="AV59" s="5">
        <f t="shared" si="34"/>
        <v>2.1572949299135729E-3</v>
      </c>
      <c r="AW59" s="5">
        <f t="shared" si="35"/>
        <v>0.11952163753060631</v>
      </c>
      <c r="AY59" s="7">
        <f t="shared" si="36"/>
        <v>7.1560349015669082</v>
      </c>
      <c r="AZ59" s="7">
        <f t="shared" si="37"/>
        <v>0.1</v>
      </c>
      <c r="BA59" s="7">
        <f t="shared" si="38"/>
        <v>4.0487912738484093</v>
      </c>
      <c r="BB59" s="7">
        <f t="shared" si="39"/>
        <v>3.4087486061842438</v>
      </c>
      <c r="BC59" s="7">
        <f t="shared" si="40"/>
        <v>4.2683205012185379</v>
      </c>
      <c r="BD59" s="7">
        <f t="shared" si="41"/>
        <v>5.7930083699097432</v>
      </c>
      <c r="BE59" s="7">
        <f t="shared" si="42"/>
        <v>5.9058336434635752</v>
      </c>
      <c r="BF59" s="7">
        <f t="shared" si="43"/>
        <v>0.1</v>
      </c>
      <c r="BG59" s="7">
        <f t="shared" si="44"/>
        <v>4.4608978427565482</v>
      </c>
      <c r="BH59" s="7">
        <f t="shared" si="45"/>
        <v>5.7203941725191996</v>
      </c>
      <c r="BI59" s="7">
        <f t="shared" si="46"/>
        <v>0.1</v>
      </c>
      <c r="BJ59" s="7">
        <f t="shared" si="47"/>
        <v>5.5293328068268854</v>
      </c>
      <c r="BK59" s="7">
        <f t="shared" si="48"/>
        <v>5.1921798161235895</v>
      </c>
      <c r="BL59" s="7">
        <f t="shared" si="49"/>
        <v>4.7292296049278582</v>
      </c>
      <c r="BM59" s="7">
        <f t="shared" si="50"/>
        <v>0.1</v>
      </c>
      <c r="BN59" s="7">
        <f t="shared" si="51"/>
        <v>0.1</v>
      </c>
      <c r="BO59" s="7">
        <f t="shared" si="52"/>
        <v>4.4899444243598028</v>
      </c>
      <c r="BP59" s="7">
        <f t="shared" si="53"/>
        <v>6.2334814362192432</v>
      </c>
    </row>
    <row r="60" spans="1:68" ht="18.75" x14ac:dyDescent="0.25">
      <c r="A60" s="18"/>
      <c r="B60" s="66">
        <v>74</v>
      </c>
      <c r="C60" s="19" t="s">
        <v>220</v>
      </c>
      <c r="D60" s="19" t="s">
        <v>54</v>
      </c>
      <c r="E60" s="19">
        <v>68</v>
      </c>
      <c r="F60" s="19" t="s">
        <v>130</v>
      </c>
      <c r="G60" s="19" t="s">
        <v>45</v>
      </c>
      <c r="H60" s="19">
        <v>8</v>
      </c>
      <c r="I60" s="19">
        <v>1</v>
      </c>
      <c r="J60" s="19">
        <v>1</v>
      </c>
      <c r="K60" s="19">
        <v>2</v>
      </c>
      <c r="L60" s="29"/>
      <c r="M60" s="67">
        <v>12763205</v>
      </c>
      <c r="N60" s="67">
        <v>66012</v>
      </c>
      <c r="O60" s="67">
        <v>152246</v>
      </c>
      <c r="P60" s="67">
        <v>1863</v>
      </c>
      <c r="Q60" s="67">
        <v>31267</v>
      </c>
      <c r="R60" s="67">
        <v>1955229</v>
      </c>
      <c r="S60" s="67">
        <v>1462766</v>
      </c>
      <c r="T60" s="67">
        <v>0</v>
      </c>
      <c r="U60" s="67">
        <v>0</v>
      </c>
      <c r="V60" s="67">
        <v>651509</v>
      </c>
      <c r="W60" s="67">
        <v>0</v>
      </c>
      <c r="X60" s="67">
        <v>342765</v>
      </c>
      <c r="Y60" s="67">
        <v>60350</v>
      </c>
      <c r="Z60" s="67">
        <v>51783</v>
      </c>
      <c r="AA60" s="67">
        <v>0</v>
      </c>
      <c r="AB60" s="67">
        <v>3315</v>
      </c>
      <c r="AC60" s="67">
        <v>38191</v>
      </c>
      <c r="AD60" s="67">
        <v>1026347</v>
      </c>
      <c r="AE60" s="29"/>
      <c r="AF60" s="5">
        <f t="shared" si="18"/>
        <v>1</v>
      </c>
      <c r="AG60" s="5">
        <f t="shared" si="19"/>
        <v>5.1720551381882526E-3</v>
      </c>
      <c r="AH60" s="5">
        <f t="shared" si="20"/>
        <v>1.1928508552514826E-2</v>
      </c>
      <c r="AI60" s="5">
        <f t="shared" si="21"/>
        <v>1.4596647158766156E-4</v>
      </c>
      <c r="AJ60" s="5">
        <f t="shared" si="22"/>
        <v>2.4497765255670498E-3</v>
      </c>
      <c r="AK60" s="5">
        <f t="shared" si="23"/>
        <v>0.15319263460862692</v>
      </c>
      <c r="AL60" s="5">
        <f t="shared" si="24"/>
        <v>0.11460804711669209</v>
      </c>
      <c r="AM60" s="5">
        <f t="shared" si="25"/>
        <v>0</v>
      </c>
      <c r="AN60" s="5">
        <f t="shared" si="26"/>
        <v>0</v>
      </c>
      <c r="AO60" s="5">
        <f t="shared" si="27"/>
        <v>5.1045877583255933E-2</v>
      </c>
      <c r="AP60" s="5">
        <f t="shared" si="28"/>
        <v>0</v>
      </c>
      <c r="AQ60" s="5">
        <f t="shared" si="29"/>
        <v>2.6855715316019761E-2</v>
      </c>
      <c r="AR60" s="5">
        <f t="shared" si="30"/>
        <v>4.7284361569057305E-3</v>
      </c>
      <c r="AS60" s="5">
        <f t="shared" si="31"/>
        <v>4.0572097682361127E-3</v>
      </c>
      <c r="AT60" s="5">
        <f t="shared" si="32"/>
        <v>0</v>
      </c>
      <c r="AU60" s="5">
        <f t="shared" si="33"/>
        <v>2.5973100016806123E-4</v>
      </c>
      <c r="AV60" s="5">
        <f t="shared" si="34"/>
        <v>2.9922734924339145E-3</v>
      </c>
      <c r="AW60" s="5">
        <f t="shared" si="35"/>
        <v>8.0414519707236551E-2</v>
      </c>
      <c r="AY60" s="7">
        <f t="shared" si="36"/>
        <v>7.1059597448425427</v>
      </c>
      <c r="AZ60" s="7">
        <f t="shared" si="37"/>
        <v>4.8196228909973904</v>
      </c>
      <c r="BA60" s="7">
        <f t="shared" si="38"/>
        <v>5.1825458911193758</v>
      </c>
      <c r="BB60" s="7">
        <f t="shared" si="39"/>
        <v>3.2702128548962426</v>
      </c>
      <c r="BC60" s="7">
        <f t="shared" si="40"/>
        <v>4.4950862136398593</v>
      </c>
      <c r="BD60" s="7">
        <f t="shared" si="41"/>
        <v>6.2911976300756418</v>
      </c>
      <c r="BE60" s="7">
        <f t="shared" si="42"/>
        <v>6.1651748572006042</v>
      </c>
      <c r="BF60" s="7">
        <f t="shared" si="43"/>
        <v>0.1</v>
      </c>
      <c r="BG60" s="7">
        <f t="shared" si="44"/>
        <v>0.1</v>
      </c>
      <c r="BH60" s="7">
        <f t="shared" si="45"/>
        <v>5.8139204194704606</v>
      </c>
      <c r="BI60" s="7">
        <f t="shared" si="46"/>
        <v>0.1</v>
      </c>
      <c r="BJ60" s="7">
        <f t="shared" si="47"/>
        <v>5.5349964693687284</v>
      </c>
      <c r="BK60" s="7">
        <f t="shared" si="48"/>
        <v>4.7806772744333683</v>
      </c>
      <c r="BL60" s="7">
        <f t="shared" si="49"/>
        <v>4.7141872072750663</v>
      </c>
      <c r="BM60" s="7">
        <f t="shared" si="50"/>
        <v>0.1</v>
      </c>
      <c r="BN60" s="7">
        <f t="shared" si="51"/>
        <v>3.520483532740792</v>
      </c>
      <c r="BO60" s="7">
        <f t="shared" si="52"/>
        <v>4.5819610301668776</v>
      </c>
      <c r="BP60" s="7">
        <f t="shared" si="53"/>
        <v>6.0112942172154309</v>
      </c>
    </row>
    <row r="61" spans="1:68" ht="18.75" x14ac:dyDescent="0.25">
      <c r="A61" s="18"/>
      <c r="B61" s="66">
        <v>76</v>
      </c>
      <c r="C61" s="19" t="s">
        <v>222</v>
      </c>
      <c r="D61" s="19" t="s">
        <v>54</v>
      </c>
      <c r="E61" s="19">
        <v>29</v>
      </c>
      <c r="F61" s="19" t="s">
        <v>130</v>
      </c>
      <c r="G61" s="19" t="s">
        <v>38</v>
      </c>
      <c r="H61" s="19">
        <v>9</v>
      </c>
      <c r="I61" s="19">
        <v>1</v>
      </c>
      <c r="J61" s="19">
        <v>1</v>
      </c>
      <c r="K61" s="19">
        <v>1</v>
      </c>
      <c r="L61" s="29"/>
      <c r="M61" s="67">
        <v>508352685</v>
      </c>
      <c r="N61" s="67">
        <v>997996</v>
      </c>
      <c r="O61" s="67">
        <v>20545658</v>
      </c>
      <c r="P61" s="67">
        <v>1676132</v>
      </c>
      <c r="Q61" s="67">
        <v>1041285</v>
      </c>
      <c r="R61" s="67">
        <v>14020060</v>
      </c>
      <c r="S61" s="67">
        <v>3835707</v>
      </c>
      <c r="T61" s="67">
        <v>166219</v>
      </c>
      <c r="U61" s="67">
        <v>0</v>
      </c>
      <c r="V61" s="67">
        <v>26678620</v>
      </c>
      <c r="W61" s="67">
        <v>0</v>
      </c>
      <c r="X61" s="67">
        <v>641530</v>
      </c>
      <c r="Y61" s="67">
        <v>2214491</v>
      </c>
      <c r="Z61" s="67">
        <v>0</v>
      </c>
      <c r="AA61" s="67">
        <v>0</v>
      </c>
      <c r="AB61" s="67">
        <v>0</v>
      </c>
      <c r="AC61" s="67">
        <v>0</v>
      </c>
      <c r="AD61" s="67">
        <v>15553497</v>
      </c>
      <c r="AE61" s="29"/>
      <c r="AF61" s="5">
        <f t="shared" ref="AF61:AF92" si="54">M61/$M61</f>
        <v>1</v>
      </c>
      <c r="AG61" s="5">
        <f t="shared" ref="AG61:AG92" si="55">N61/$M61</f>
        <v>1.9631960830500976E-3</v>
      </c>
      <c r="AH61" s="5">
        <f t="shared" ref="AH61:AH92" si="56">O61/$M61</f>
        <v>4.0416149272428849E-2</v>
      </c>
      <c r="AI61" s="5">
        <f t="shared" ref="AI61:AI92" si="57">P61/$M61</f>
        <v>3.2971833324732022E-3</v>
      </c>
      <c r="AJ61" s="5">
        <f t="shared" ref="AJ61:AJ92" si="58">Q61/$M61</f>
        <v>2.0483515298045491E-3</v>
      </c>
      <c r="AK61" s="5">
        <f t="shared" ref="AK61:AK92" si="59">R61/$M61</f>
        <v>2.7579395985682657E-2</v>
      </c>
      <c r="AL61" s="5">
        <f t="shared" ref="AL61:AL92" si="60">S61/$M61</f>
        <v>7.5453658713339929E-3</v>
      </c>
      <c r="AM61" s="5">
        <f t="shared" ref="AM61:AM92" si="61">T61/$M61</f>
        <v>3.269757491297602E-4</v>
      </c>
      <c r="AN61" s="5">
        <f t="shared" ref="AN61:AN92" si="62">U61/$M61</f>
        <v>0</v>
      </c>
      <c r="AO61" s="5">
        <f t="shared" ref="AO61:AO92" si="63">V61/$M61</f>
        <v>5.248053327386281E-2</v>
      </c>
      <c r="AP61" s="5">
        <f t="shared" ref="AP61:AP92" si="64">W61/$M61</f>
        <v>0</v>
      </c>
      <c r="AQ61" s="5">
        <f t="shared" ref="AQ61:AQ92" si="65">X61/$M61</f>
        <v>1.2619781874467723E-3</v>
      </c>
      <c r="AR61" s="5">
        <f t="shared" ref="AR61:AR92" si="66">Y61/$M61</f>
        <v>4.3562099017928858E-3</v>
      </c>
      <c r="AS61" s="5">
        <f t="shared" ref="AS61:AS92" si="67">Z61/$M61</f>
        <v>0</v>
      </c>
      <c r="AT61" s="5">
        <f t="shared" ref="AT61:AT92" si="68">AA61/$M61</f>
        <v>0</v>
      </c>
      <c r="AU61" s="5">
        <f t="shared" ref="AU61:AU92" si="69">AB61/$M61</f>
        <v>0</v>
      </c>
      <c r="AV61" s="5">
        <f t="shared" ref="AV61:AV92" si="70">AC61/$M61</f>
        <v>0</v>
      </c>
      <c r="AW61" s="5">
        <f t="shared" ref="AW61:AW92" si="71">AD61/$M61</f>
        <v>3.059587852870296E-2</v>
      </c>
      <c r="AY61" s="7">
        <f t="shared" ref="AY61:AY92" si="72">IF(M61=0,0.1,LOG10(M61))</f>
        <v>8.706165121741007</v>
      </c>
      <c r="AZ61" s="7">
        <f t="shared" ref="AZ61:AZ92" si="73">IF(N61=0,0.1,LOG10(N61))</f>
        <v>5.9991288006246366</v>
      </c>
      <c r="BA61" s="7">
        <f t="shared" ref="BA61:BA92" si="74">IF(O61=0,0.1,LOG10(O61))</f>
        <v>7.3127200546362472</v>
      </c>
      <c r="BB61" s="7">
        <f t="shared" ref="BB61:BB92" si="75">IF(P61=0,0.1,LOG10(P61))</f>
        <v>6.2243082175247038</v>
      </c>
      <c r="BC61" s="7">
        <f t="shared" ref="BC61:BC92" si="76">IF(Q61=0,0.1,LOG10(Q61))</f>
        <v>6.0175696123033484</v>
      </c>
      <c r="BD61" s="7">
        <f t="shared" ref="BD61:BD92" si="77">IF(R61=0,0.1,LOG10(R61))</f>
        <v>7.1467498722335749</v>
      </c>
      <c r="BE61" s="7">
        <f t="shared" ref="BE61:BE92" si="78">IF(S61=0,0.1,LOG10(S61))</f>
        <v>6.5838454251036413</v>
      </c>
      <c r="BF61" s="7">
        <f t="shared" ref="BF61:BF92" si="79">IF(T61=0,0.1,LOG10(T61))</f>
        <v>5.2206806651973734</v>
      </c>
      <c r="BG61" s="7">
        <f t="shared" ref="BG61:BG92" si="80">IF(U61=0,0.1,LOG10(U61))</f>
        <v>0.1</v>
      </c>
      <c r="BH61" s="7">
        <f t="shared" ref="BH61:BH92" si="81">IF(V61=0,0.1,LOG10(V61))</f>
        <v>7.4261633611558535</v>
      </c>
      <c r="BI61" s="7">
        <f t="shared" ref="BI61:BI92" si="82">IF(W61=0,0.1,LOG10(W61))</f>
        <v>0.1</v>
      </c>
      <c r="BJ61" s="7">
        <f t="shared" ref="BJ61:BJ92" si="83">IF(X61=0,0.1,LOG10(X61))</f>
        <v>5.8072169701884491</v>
      </c>
      <c r="BK61" s="7">
        <f t="shared" ref="BK61:BK92" si="84">IF(Y61=0,0.1,LOG10(Y61))</f>
        <v>6.3452739195910732</v>
      </c>
      <c r="BL61" s="7">
        <f t="shared" ref="BL61:BL92" si="85">IF(Z61=0,0.1,LOG10(Z61))</f>
        <v>0.1</v>
      </c>
      <c r="BM61" s="7">
        <f t="shared" ref="BM61:BM92" si="86">IF(AA61=0,0.1,LOG10(AA61))</f>
        <v>0.1</v>
      </c>
      <c r="BN61" s="7">
        <f t="shared" ref="BN61:BN92" si="87">IF(AB61=0,0.1,LOG10(AB61))</f>
        <v>0.1</v>
      </c>
      <c r="BO61" s="7">
        <f t="shared" ref="BO61:BO92" si="88">IF(AC61=0,0.1,LOG10(AC61))</f>
        <v>0.1</v>
      </c>
      <c r="BP61" s="7">
        <f t="shared" ref="BP61:BP92" si="89">IF(AD61=0,0.1,LOG10(AD61))</f>
        <v>7.1918280497652614</v>
      </c>
    </row>
    <row r="62" spans="1:68" ht="18.75" x14ac:dyDescent="0.25">
      <c r="A62" s="18"/>
      <c r="B62" s="66">
        <v>77</v>
      </c>
      <c r="C62" s="19" t="s">
        <v>223</v>
      </c>
      <c r="D62" s="19" t="s">
        <v>54</v>
      </c>
      <c r="E62" s="19">
        <v>57</v>
      </c>
      <c r="F62" s="19" t="s">
        <v>129</v>
      </c>
      <c r="G62" s="19" t="s">
        <v>38</v>
      </c>
      <c r="H62" s="19">
        <v>4</v>
      </c>
      <c r="I62" s="19">
        <v>0</v>
      </c>
      <c r="J62" s="19">
        <v>1</v>
      </c>
      <c r="K62" s="19">
        <v>0</v>
      </c>
      <c r="L62" s="29"/>
      <c r="M62" s="67">
        <v>8616372</v>
      </c>
      <c r="N62" s="67">
        <v>27227</v>
      </c>
      <c r="O62" s="67">
        <v>22163</v>
      </c>
      <c r="P62" s="67">
        <v>24998</v>
      </c>
      <c r="Q62" s="67">
        <v>74542</v>
      </c>
      <c r="R62" s="67">
        <v>2232024</v>
      </c>
      <c r="S62" s="67">
        <v>374653</v>
      </c>
      <c r="T62" s="67">
        <v>0</v>
      </c>
      <c r="U62" s="67">
        <v>0</v>
      </c>
      <c r="V62" s="67">
        <v>458432</v>
      </c>
      <c r="W62" s="67">
        <v>0</v>
      </c>
      <c r="X62" s="67">
        <v>27680</v>
      </c>
      <c r="Y62" s="67">
        <v>111866</v>
      </c>
      <c r="Z62" s="67">
        <v>0</v>
      </c>
      <c r="AA62" s="67">
        <v>0</v>
      </c>
      <c r="AB62" s="67">
        <v>40513</v>
      </c>
      <c r="AC62" s="67">
        <v>0</v>
      </c>
      <c r="AD62" s="67">
        <v>1594573</v>
      </c>
      <c r="AE62" s="29"/>
      <c r="AF62" s="5">
        <f t="shared" si="54"/>
        <v>1</v>
      </c>
      <c r="AG62" s="5">
        <f t="shared" si="55"/>
        <v>3.159914636926075E-3</v>
      </c>
      <c r="AH62" s="5">
        <f t="shared" si="56"/>
        <v>2.572196279362126E-3</v>
      </c>
      <c r="AI62" s="5">
        <f t="shared" si="57"/>
        <v>2.9012210707708534E-3</v>
      </c>
      <c r="AJ62" s="5">
        <f t="shared" si="58"/>
        <v>8.6512049386911344E-3</v>
      </c>
      <c r="AK62" s="5">
        <f t="shared" si="59"/>
        <v>0.25904452593272437</v>
      </c>
      <c r="AL62" s="5">
        <f t="shared" si="60"/>
        <v>4.3481525635151314E-2</v>
      </c>
      <c r="AM62" s="5">
        <f t="shared" si="61"/>
        <v>0</v>
      </c>
      <c r="AN62" s="5">
        <f t="shared" si="62"/>
        <v>0</v>
      </c>
      <c r="AO62" s="5">
        <f t="shared" si="63"/>
        <v>5.3204759497384749E-2</v>
      </c>
      <c r="AP62" s="5">
        <f t="shared" si="64"/>
        <v>0</v>
      </c>
      <c r="AQ62" s="5">
        <f t="shared" si="65"/>
        <v>3.212488968674983E-3</v>
      </c>
      <c r="AR62" s="5">
        <f t="shared" si="66"/>
        <v>1.2982958488793194E-2</v>
      </c>
      <c r="AS62" s="5">
        <f t="shared" si="67"/>
        <v>0</v>
      </c>
      <c r="AT62" s="5">
        <f t="shared" si="68"/>
        <v>0</v>
      </c>
      <c r="AU62" s="5">
        <f t="shared" si="69"/>
        <v>4.7018629186390748E-3</v>
      </c>
      <c r="AV62" s="5">
        <f t="shared" si="70"/>
        <v>0</v>
      </c>
      <c r="AW62" s="5">
        <f t="shared" si="71"/>
        <v>0.18506315651181263</v>
      </c>
      <c r="AY62" s="7">
        <f t="shared" si="72"/>
        <v>6.9353244407611072</v>
      </c>
      <c r="AZ62" s="7">
        <f t="shared" si="73"/>
        <v>4.4349997913501733</v>
      </c>
      <c r="BA62" s="7">
        <f t="shared" si="74"/>
        <v>4.3456285464563065</v>
      </c>
      <c r="BB62" s="7">
        <f t="shared" si="75"/>
        <v>4.3979052637236693</v>
      </c>
      <c r="BC62" s="7">
        <f t="shared" si="76"/>
        <v>4.8724010409173024</v>
      </c>
      <c r="BD62" s="7">
        <f t="shared" si="77"/>
        <v>6.3486988600735739</v>
      </c>
      <c r="BE62" s="7">
        <f t="shared" si="78"/>
        <v>5.5736292145218131</v>
      </c>
      <c r="BF62" s="7">
        <f t="shared" si="79"/>
        <v>0.1</v>
      </c>
      <c r="BG62" s="7">
        <f t="shared" si="80"/>
        <v>0.1</v>
      </c>
      <c r="BH62" s="7">
        <f t="shared" si="81"/>
        <v>5.661274925142509</v>
      </c>
      <c r="BI62" s="7">
        <f t="shared" si="82"/>
        <v>0.1</v>
      </c>
      <c r="BJ62" s="7">
        <f t="shared" si="83"/>
        <v>4.4421660857847201</v>
      </c>
      <c r="BK62" s="7">
        <f t="shared" si="84"/>
        <v>5.0486981092619345</v>
      </c>
      <c r="BL62" s="7">
        <f t="shared" si="85"/>
        <v>0.1</v>
      </c>
      <c r="BM62" s="7">
        <f t="shared" si="86"/>
        <v>0.1</v>
      </c>
      <c r="BN62" s="7">
        <f t="shared" si="87"/>
        <v>4.6075944040131382</v>
      </c>
      <c r="BO62" s="7">
        <f t="shared" si="88"/>
        <v>0.1</v>
      </c>
      <c r="BP62" s="7">
        <f t="shared" si="89"/>
        <v>6.2026444061575106</v>
      </c>
    </row>
    <row r="63" spans="1:68" ht="18.75" x14ac:dyDescent="0.25">
      <c r="A63" s="18"/>
      <c r="B63" s="66">
        <v>78</v>
      </c>
      <c r="C63" s="19" t="s">
        <v>224</v>
      </c>
      <c r="D63" s="19" t="s">
        <v>54</v>
      </c>
      <c r="E63" s="19">
        <v>57</v>
      </c>
      <c r="F63" s="19" t="s">
        <v>131</v>
      </c>
      <c r="G63" s="19" t="s">
        <v>72</v>
      </c>
      <c r="H63" s="19">
        <v>7</v>
      </c>
      <c r="I63" s="19">
        <v>0</v>
      </c>
      <c r="J63" s="19">
        <v>1</v>
      </c>
      <c r="K63" s="19">
        <v>2</v>
      </c>
      <c r="L63" s="29"/>
      <c r="M63" s="67">
        <v>52630189</v>
      </c>
      <c r="N63" s="67">
        <v>1071277</v>
      </c>
      <c r="O63" s="67">
        <v>806287</v>
      </c>
      <c r="P63" s="67">
        <v>125365</v>
      </c>
      <c r="Q63" s="67">
        <v>142560</v>
      </c>
      <c r="R63" s="67">
        <v>2862191</v>
      </c>
      <c r="S63" s="67">
        <v>582420</v>
      </c>
      <c r="T63" s="67">
        <v>0</v>
      </c>
      <c r="U63" s="67">
        <v>0</v>
      </c>
      <c r="V63" s="67">
        <v>5939096</v>
      </c>
      <c r="W63" s="67">
        <v>0</v>
      </c>
      <c r="X63" s="67">
        <v>0</v>
      </c>
      <c r="Y63" s="67">
        <v>131994</v>
      </c>
      <c r="Z63" s="67">
        <v>0</v>
      </c>
      <c r="AA63" s="67">
        <v>0</v>
      </c>
      <c r="AB63" s="67">
        <v>11352</v>
      </c>
      <c r="AC63" s="67">
        <v>0</v>
      </c>
      <c r="AD63" s="67">
        <v>5696352</v>
      </c>
      <c r="AE63" s="29"/>
      <c r="AF63" s="5">
        <f t="shared" si="54"/>
        <v>1</v>
      </c>
      <c r="AG63" s="5">
        <f t="shared" si="55"/>
        <v>2.0354800549927724E-2</v>
      </c>
      <c r="AH63" s="5">
        <f t="shared" si="56"/>
        <v>1.5319857582118887E-2</v>
      </c>
      <c r="AI63" s="5">
        <f t="shared" si="57"/>
        <v>2.3819979061827042E-3</v>
      </c>
      <c r="AJ63" s="5">
        <f t="shared" si="58"/>
        <v>2.7087115343629111E-3</v>
      </c>
      <c r="AK63" s="5">
        <f t="shared" si="59"/>
        <v>5.4383065202368928E-2</v>
      </c>
      <c r="AL63" s="5">
        <f t="shared" si="60"/>
        <v>1.1066272249183828E-2</v>
      </c>
      <c r="AM63" s="5">
        <f t="shared" si="61"/>
        <v>0</v>
      </c>
      <c r="AN63" s="5">
        <f t="shared" si="62"/>
        <v>0</v>
      </c>
      <c r="AO63" s="5">
        <f t="shared" si="63"/>
        <v>0.11284580414484166</v>
      </c>
      <c r="AP63" s="5">
        <f t="shared" si="64"/>
        <v>0</v>
      </c>
      <c r="AQ63" s="5">
        <f t="shared" si="65"/>
        <v>0</v>
      </c>
      <c r="AR63" s="5">
        <f t="shared" si="66"/>
        <v>2.5079522325105082E-3</v>
      </c>
      <c r="AS63" s="5">
        <f t="shared" si="67"/>
        <v>0</v>
      </c>
      <c r="AT63" s="5">
        <f t="shared" si="68"/>
        <v>0</v>
      </c>
      <c r="AU63" s="5">
        <f t="shared" si="69"/>
        <v>2.1569369625482439E-4</v>
      </c>
      <c r="AV63" s="5">
        <f t="shared" si="70"/>
        <v>0</v>
      </c>
      <c r="AW63" s="5">
        <f t="shared" si="71"/>
        <v>0.10823354633972529</v>
      </c>
      <c r="AY63" s="7">
        <f t="shared" si="72"/>
        <v>7.7212349296127494</v>
      </c>
      <c r="AZ63" s="7">
        <f t="shared" si="73"/>
        <v>6.0299017808385988</v>
      </c>
      <c r="BA63" s="7">
        <f t="shared" si="74"/>
        <v>5.9064896575994537</v>
      </c>
      <c r="BB63" s="7">
        <f t="shared" si="75"/>
        <v>5.0981763050073265</v>
      </c>
      <c r="BC63" s="7">
        <f t="shared" si="76"/>
        <v>5.1539976866927999</v>
      </c>
      <c r="BD63" s="7">
        <f t="shared" si="77"/>
        <v>6.4566986117711584</v>
      </c>
      <c r="BE63" s="7">
        <f t="shared" si="78"/>
        <v>5.7652362800077652</v>
      </c>
      <c r="BF63" s="7">
        <f t="shared" si="79"/>
        <v>0.1</v>
      </c>
      <c r="BG63" s="7">
        <f t="shared" si="80"/>
        <v>0.1</v>
      </c>
      <c r="BH63" s="7">
        <f t="shared" si="81"/>
        <v>6.7737203453028343</v>
      </c>
      <c r="BI63" s="7">
        <f t="shared" si="82"/>
        <v>0.1</v>
      </c>
      <c r="BJ63" s="7">
        <f t="shared" si="83"/>
        <v>0.1</v>
      </c>
      <c r="BK63" s="7">
        <f t="shared" si="84"/>
        <v>5.1205541900989164</v>
      </c>
      <c r="BL63" s="7">
        <f t="shared" si="85"/>
        <v>0.1</v>
      </c>
      <c r="BM63" s="7">
        <f t="shared" si="86"/>
        <v>0.1</v>
      </c>
      <c r="BN63" s="7">
        <f t="shared" si="87"/>
        <v>4.0550723824494179</v>
      </c>
      <c r="BO63" s="7">
        <f t="shared" si="88"/>
        <v>0.1</v>
      </c>
      <c r="BP63" s="7">
        <f t="shared" si="89"/>
        <v>6.7555968182225961</v>
      </c>
    </row>
    <row r="64" spans="1:68" ht="18.75" x14ac:dyDescent="0.25">
      <c r="A64" s="18"/>
      <c r="B64" s="66">
        <v>81</v>
      </c>
      <c r="C64" s="19" t="s">
        <v>225</v>
      </c>
      <c r="D64" s="19" t="s">
        <v>54</v>
      </c>
      <c r="E64" s="19">
        <v>59</v>
      </c>
      <c r="F64" s="19" t="s">
        <v>136</v>
      </c>
      <c r="G64" s="19" t="s">
        <v>45</v>
      </c>
      <c r="H64" s="19">
        <v>4</v>
      </c>
      <c r="I64" s="19">
        <v>1</v>
      </c>
      <c r="J64" s="19">
        <v>1</v>
      </c>
      <c r="K64" s="19">
        <v>1</v>
      </c>
      <c r="L64" s="29"/>
      <c r="M64" s="67">
        <v>2512629</v>
      </c>
      <c r="N64" s="67">
        <v>2403</v>
      </c>
      <c r="O64" s="67">
        <v>191931</v>
      </c>
      <c r="P64" s="67">
        <v>1186</v>
      </c>
      <c r="Q64" s="67">
        <v>1862</v>
      </c>
      <c r="R64" s="67">
        <v>629263</v>
      </c>
      <c r="S64" s="67">
        <v>119178</v>
      </c>
      <c r="T64" s="67">
        <v>0</v>
      </c>
      <c r="U64" s="67">
        <v>0</v>
      </c>
      <c r="V64" s="67">
        <v>14192</v>
      </c>
      <c r="W64" s="67">
        <v>0</v>
      </c>
      <c r="X64" s="67">
        <v>1329</v>
      </c>
      <c r="Y64" s="67">
        <v>0</v>
      </c>
      <c r="Z64" s="67">
        <v>28150</v>
      </c>
      <c r="AA64" s="67">
        <v>0</v>
      </c>
      <c r="AB64" s="67">
        <v>0</v>
      </c>
      <c r="AC64" s="67">
        <v>0</v>
      </c>
      <c r="AD64" s="67">
        <v>39796</v>
      </c>
      <c r="AE64" s="29"/>
      <c r="AF64" s="5">
        <f t="shared" si="54"/>
        <v>1</v>
      </c>
      <c r="AG64" s="5">
        <f t="shared" si="55"/>
        <v>9.5636880733287728E-4</v>
      </c>
      <c r="AH64" s="5">
        <f t="shared" si="56"/>
        <v>7.6386525826136684E-2</v>
      </c>
      <c r="AI64" s="5">
        <f t="shared" si="57"/>
        <v>4.7201556616595608E-4</v>
      </c>
      <c r="AJ64" s="5">
        <f t="shared" si="58"/>
        <v>7.410564790902278E-4</v>
      </c>
      <c r="AK64" s="5">
        <f t="shared" si="59"/>
        <v>0.25044007690749409</v>
      </c>
      <c r="AL64" s="5">
        <f t="shared" si="60"/>
        <v>4.7431594556936178E-2</v>
      </c>
      <c r="AM64" s="5">
        <f t="shared" si="61"/>
        <v>0</v>
      </c>
      <c r="AN64" s="5">
        <f t="shared" si="62"/>
        <v>0</v>
      </c>
      <c r="AO64" s="5">
        <f t="shared" si="63"/>
        <v>5.6482672133450658E-3</v>
      </c>
      <c r="AP64" s="5">
        <f t="shared" si="64"/>
        <v>0</v>
      </c>
      <c r="AQ64" s="5">
        <f t="shared" si="65"/>
        <v>5.2892806697685973E-4</v>
      </c>
      <c r="AR64" s="5">
        <f t="shared" si="66"/>
        <v>0</v>
      </c>
      <c r="AS64" s="5">
        <f t="shared" si="67"/>
        <v>1.1203404879908653E-2</v>
      </c>
      <c r="AT64" s="5">
        <f t="shared" si="68"/>
        <v>0</v>
      </c>
      <c r="AU64" s="5">
        <f t="shared" si="69"/>
        <v>0</v>
      </c>
      <c r="AV64" s="5">
        <f t="shared" si="70"/>
        <v>0</v>
      </c>
      <c r="AW64" s="5">
        <f t="shared" si="71"/>
        <v>1.583839078510994E-2</v>
      </c>
      <c r="AY64" s="7">
        <f t="shared" si="72"/>
        <v>6.4001283679608783</v>
      </c>
      <c r="AZ64" s="7">
        <f t="shared" si="73"/>
        <v>3.3807537708039002</v>
      </c>
      <c r="BA64" s="7">
        <f t="shared" si="74"/>
        <v>5.2831451260727436</v>
      </c>
      <c r="BB64" s="7">
        <f t="shared" si="75"/>
        <v>3.0740846890282438</v>
      </c>
      <c r="BC64" s="7">
        <f t="shared" si="76"/>
        <v>3.269979676645324</v>
      </c>
      <c r="BD64" s="7">
        <f t="shared" si="77"/>
        <v>5.7988321964412117</v>
      </c>
      <c r="BE64" s="7">
        <f t="shared" si="78"/>
        <v>5.0761960929846239</v>
      </c>
      <c r="BF64" s="7">
        <f t="shared" si="79"/>
        <v>0.1</v>
      </c>
      <c r="BG64" s="7">
        <f t="shared" si="80"/>
        <v>0.1</v>
      </c>
      <c r="BH64" s="7">
        <f t="shared" si="81"/>
        <v>4.1520436024876508</v>
      </c>
      <c r="BI64" s="7">
        <f t="shared" si="82"/>
        <v>0.1</v>
      </c>
      <c r="BJ64" s="7">
        <f t="shared" si="83"/>
        <v>3.1235249809427321</v>
      </c>
      <c r="BK64" s="7">
        <f t="shared" si="84"/>
        <v>0.1</v>
      </c>
      <c r="BL64" s="7">
        <f t="shared" si="85"/>
        <v>4.449478399187365</v>
      </c>
      <c r="BM64" s="7">
        <f t="shared" si="86"/>
        <v>0.1</v>
      </c>
      <c r="BN64" s="7">
        <f t="shared" si="87"/>
        <v>0.1</v>
      </c>
      <c r="BO64" s="7">
        <f t="shared" si="88"/>
        <v>0.1</v>
      </c>
      <c r="BP64" s="7">
        <f t="shared" si="89"/>
        <v>4.5998394221935666</v>
      </c>
    </row>
    <row r="65" spans="1:68" ht="18.75" x14ac:dyDescent="0.25">
      <c r="A65" s="18"/>
      <c r="B65" s="66">
        <v>82</v>
      </c>
      <c r="C65" s="19" t="s">
        <v>226</v>
      </c>
      <c r="D65" s="19" t="s">
        <v>54</v>
      </c>
      <c r="E65" s="19">
        <v>59</v>
      </c>
      <c r="F65" s="19" t="s">
        <v>47</v>
      </c>
      <c r="G65" s="19" t="s">
        <v>45</v>
      </c>
      <c r="H65" s="19">
        <v>11</v>
      </c>
      <c r="I65" s="19">
        <v>1</v>
      </c>
      <c r="J65" s="19">
        <v>1</v>
      </c>
      <c r="K65" s="19">
        <v>2</v>
      </c>
      <c r="L65" s="29"/>
      <c r="M65" s="67">
        <v>29876964</v>
      </c>
      <c r="N65" s="67">
        <v>1678507</v>
      </c>
      <c r="O65" s="67">
        <v>2882011</v>
      </c>
      <c r="P65" s="67">
        <v>3246017</v>
      </c>
      <c r="Q65" s="67">
        <v>515730</v>
      </c>
      <c r="R65" s="67">
        <v>4855543</v>
      </c>
      <c r="S65" s="67">
        <v>5906404</v>
      </c>
      <c r="T65" s="67">
        <v>17951</v>
      </c>
      <c r="U65" s="67">
        <v>0</v>
      </c>
      <c r="V65" s="67">
        <v>297401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152719</v>
      </c>
      <c r="AE65" s="29"/>
      <c r="AF65" s="5">
        <f t="shared" si="54"/>
        <v>1</v>
      </c>
      <c r="AG65" s="5">
        <f t="shared" si="55"/>
        <v>5.6180641379760005E-2</v>
      </c>
      <c r="AH65" s="5">
        <f t="shared" si="56"/>
        <v>9.6462645936849542E-2</v>
      </c>
      <c r="AI65" s="5">
        <f t="shared" si="57"/>
        <v>0.10864614624163285</v>
      </c>
      <c r="AJ65" s="5">
        <f t="shared" si="58"/>
        <v>1.7261794069839225E-2</v>
      </c>
      <c r="AK65" s="5">
        <f t="shared" si="59"/>
        <v>0.16251795195790308</v>
      </c>
      <c r="AL65" s="5">
        <f t="shared" si="60"/>
        <v>0.19769090326580707</v>
      </c>
      <c r="AM65" s="5">
        <f t="shared" si="61"/>
        <v>6.0083079391868601E-4</v>
      </c>
      <c r="AN65" s="5">
        <f t="shared" si="62"/>
        <v>0</v>
      </c>
      <c r="AO65" s="5">
        <f t="shared" si="63"/>
        <v>9.9541907939508182E-3</v>
      </c>
      <c r="AP65" s="5">
        <f t="shared" si="64"/>
        <v>0</v>
      </c>
      <c r="AQ65" s="5">
        <f t="shared" si="65"/>
        <v>0</v>
      </c>
      <c r="AR65" s="5">
        <f t="shared" si="66"/>
        <v>0</v>
      </c>
      <c r="AS65" s="5">
        <f t="shared" si="67"/>
        <v>0</v>
      </c>
      <c r="AT65" s="5">
        <f t="shared" si="68"/>
        <v>0</v>
      </c>
      <c r="AU65" s="5">
        <f t="shared" si="69"/>
        <v>0</v>
      </c>
      <c r="AV65" s="5">
        <f t="shared" si="70"/>
        <v>0</v>
      </c>
      <c r="AW65" s="5">
        <f t="shared" si="71"/>
        <v>5.1115970150112976E-3</v>
      </c>
      <c r="AY65" s="7">
        <f t="shared" si="72"/>
        <v>7.4753364637914013</v>
      </c>
      <c r="AZ65" s="7">
        <f t="shared" si="73"/>
        <v>6.2249231567577183</v>
      </c>
      <c r="BA65" s="7">
        <f t="shared" si="74"/>
        <v>6.4596956340873337</v>
      </c>
      <c r="BB65" s="7">
        <f t="shared" si="75"/>
        <v>6.5113507899778469</v>
      </c>
      <c r="BC65" s="7">
        <f t="shared" si="76"/>
        <v>5.7124223950396535</v>
      </c>
      <c r="BD65" s="7">
        <f t="shared" si="77"/>
        <v>6.6862378045256072</v>
      </c>
      <c r="BE65" s="7">
        <f t="shared" si="78"/>
        <v>6.7713231495322024</v>
      </c>
      <c r="BF65" s="7">
        <f t="shared" si="79"/>
        <v>4.2540886469190742</v>
      </c>
      <c r="BG65" s="7">
        <f t="shared" si="80"/>
        <v>0.1</v>
      </c>
      <c r="BH65" s="7">
        <f t="shared" si="81"/>
        <v>5.4733424244877238</v>
      </c>
      <c r="BI65" s="7">
        <f t="shared" si="82"/>
        <v>0.1</v>
      </c>
      <c r="BJ65" s="7">
        <f t="shared" si="83"/>
        <v>0.1</v>
      </c>
      <c r="BK65" s="7">
        <f t="shared" si="84"/>
        <v>0.1</v>
      </c>
      <c r="BL65" s="7">
        <f t="shared" si="85"/>
        <v>0.1</v>
      </c>
      <c r="BM65" s="7">
        <f t="shared" si="86"/>
        <v>0.1</v>
      </c>
      <c r="BN65" s="7">
        <f t="shared" si="87"/>
        <v>0.1</v>
      </c>
      <c r="BO65" s="7">
        <f t="shared" si="88"/>
        <v>0.1</v>
      </c>
      <c r="BP65" s="7">
        <f t="shared" si="89"/>
        <v>5.1838930716460627</v>
      </c>
    </row>
    <row r="66" spans="1:68" ht="18.75" x14ac:dyDescent="0.25">
      <c r="A66" s="18"/>
      <c r="B66" s="66">
        <v>83</v>
      </c>
      <c r="C66" s="19" t="s">
        <v>227</v>
      </c>
      <c r="D66" s="19" t="s">
        <v>54</v>
      </c>
      <c r="E66" s="19">
        <v>46</v>
      </c>
      <c r="F66" s="19" t="s">
        <v>127</v>
      </c>
      <c r="G66" s="19" t="s">
        <v>38</v>
      </c>
      <c r="H66" s="19">
        <v>4</v>
      </c>
      <c r="I66" s="19">
        <v>1</v>
      </c>
      <c r="J66" s="19">
        <v>2</v>
      </c>
      <c r="K66" s="19">
        <v>2</v>
      </c>
      <c r="L66" s="29"/>
      <c r="M66" s="67">
        <v>11322242</v>
      </c>
      <c r="N66" s="67">
        <v>512301</v>
      </c>
      <c r="O66" s="67">
        <v>1738438</v>
      </c>
      <c r="P66" s="67">
        <v>954385</v>
      </c>
      <c r="Q66" s="67">
        <v>450792</v>
      </c>
      <c r="R66" s="67">
        <v>818630</v>
      </c>
      <c r="S66" s="67">
        <v>1569644</v>
      </c>
      <c r="T66" s="67">
        <v>6192</v>
      </c>
      <c r="U66" s="67">
        <v>0</v>
      </c>
      <c r="V66" s="67">
        <v>174850</v>
      </c>
      <c r="W66" s="67">
        <v>1908</v>
      </c>
      <c r="X66" s="67">
        <v>7477</v>
      </c>
      <c r="Y66" s="67">
        <v>31189</v>
      </c>
      <c r="Z66" s="67">
        <v>49496</v>
      </c>
      <c r="AA66" s="67">
        <v>0</v>
      </c>
      <c r="AB66" s="67">
        <v>10671</v>
      </c>
      <c r="AC66" s="67">
        <v>0</v>
      </c>
      <c r="AD66" s="67">
        <v>250374</v>
      </c>
      <c r="AE66" s="29"/>
      <c r="AF66" s="5">
        <f t="shared" si="54"/>
        <v>1</v>
      </c>
      <c r="AG66" s="5">
        <f t="shared" si="55"/>
        <v>4.5247310559163104E-2</v>
      </c>
      <c r="AH66" s="5">
        <f t="shared" si="56"/>
        <v>0.15354185151668726</v>
      </c>
      <c r="AI66" s="5">
        <f t="shared" si="57"/>
        <v>8.429293420861346E-2</v>
      </c>
      <c r="AJ66" s="5">
        <f t="shared" si="58"/>
        <v>3.9814729273583802E-2</v>
      </c>
      <c r="AK66" s="5">
        <f t="shared" si="59"/>
        <v>7.23028177634783E-2</v>
      </c>
      <c r="AL66" s="5">
        <f t="shared" si="60"/>
        <v>0.13863367343676278</v>
      </c>
      <c r="AM66" s="5">
        <f t="shared" si="61"/>
        <v>5.468881516575957E-4</v>
      </c>
      <c r="AN66" s="5">
        <f t="shared" si="62"/>
        <v>0</v>
      </c>
      <c r="AO66" s="5">
        <f t="shared" si="63"/>
        <v>1.5443054476313084E-2</v>
      </c>
      <c r="AP66" s="5">
        <f t="shared" si="64"/>
        <v>1.6851786068518938E-4</v>
      </c>
      <c r="AQ66" s="5">
        <f t="shared" si="65"/>
        <v>6.6038157460333391E-4</v>
      </c>
      <c r="AR66" s="5">
        <f t="shared" si="66"/>
        <v>2.7546664344393983E-3</v>
      </c>
      <c r="AS66" s="5">
        <f t="shared" si="67"/>
        <v>4.3715723440640114E-3</v>
      </c>
      <c r="AT66" s="5">
        <f t="shared" si="68"/>
        <v>0</v>
      </c>
      <c r="AU66" s="5">
        <f t="shared" si="69"/>
        <v>9.4248117996418028E-4</v>
      </c>
      <c r="AV66" s="5">
        <f t="shared" si="70"/>
        <v>0</v>
      </c>
      <c r="AW66" s="5">
        <f t="shared" si="71"/>
        <v>2.2113464806705244E-2</v>
      </c>
      <c r="AY66" s="7">
        <f t="shared" si="72"/>
        <v>7.0539324331966426</v>
      </c>
      <c r="AZ66" s="7">
        <f t="shared" si="73"/>
        <v>5.7095252036102044</v>
      </c>
      <c r="BA66" s="7">
        <f t="shared" si="74"/>
        <v>6.2401592065303362</v>
      </c>
      <c r="BB66" s="7">
        <f t="shared" si="75"/>
        <v>5.9797236049409719</v>
      </c>
      <c r="BC66" s="7">
        <f t="shared" si="76"/>
        <v>5.6539762002163849</v>
      </c>
      <c r="BD66" s="7">
        <f t="shared" si="77"/>
        <v>5.913087656013774</v>
      </c>
      <c r="BE66" s="7">
        <f t="shared" si="78"/>
        <v>6.1958011642773183</v>
      </c>
      <c r="BF66" s="7">
        <f t="shared" si="79"/>
        <v>3.791830947674836</v>
      </c>
      <c r="BG66" s="7">
        <f t="shared" si="80"/>
        <v>0.1</v>
      </c>
      <c r="BH66" s="7">
        <f t="shared" si="81"/>
        <v>5.2426656366452633</v>
      </c>
      <c r="BI66" s="7">
        <f t="shared" si="82"/>
        <v>3.2805783703680764</v>
      </c>
      <c r="BJ66" s="7">
        <f t="shared" si="83"/>
        <v>3.8737273806466797</v>
      </c>
      <c r="BK66" s="7">
        <f t="shared" si="84"/>
        <v>4.4940014503761203</v>
      </c>
      <c r="BL66" s="7">
        <f t="shared" si="85"/>
        <v>4.6945701030119444</v>
      </c>
      <c r="BM66" s="7">
        <f t="shared" si="86"/>
        <v>0.1</v>
      </c>
      <c r="BN66" s="7">
        <f t="shared" si="87"/>
        <v>4.0282051199054427</v>
      </c>
      <c r="BO66" s="7">
        <f t="shared" si="88"/>
        <v>0.1</v>
      </c>
      <c r="BP66" s="7">
        <f t="shared" si="89"/>
        <v>5.3985892277221055</v>
      </c>
    </row>
    <row r="67" spans="1:68" ht="18.75" x14ac:dyDescent="0.25">
      <c r="A67" s="18"/>
      <c r="B67" s="66">
        <v>84</v>
      </c>
      <c r="C67" s="19" t="s">
        <v>228</v>
      </c>
      <c r="D67" s="19" t="s">
        <v>54</v>
      </c>
      <c r="E67" s="19">
        <v>46</v>
      </c>
      <c r="F67" s="19" t="s">
        <v>136</v>
      </c>
      <c r="G67" s="19" t="s">
        <v>45</v>
      </c>
      <c r="H67" s="19">
        <v>6</v>
      </c>
      <c r="I67" s="19">
        <v>1</v>
      </c>
      <c r="J67" s="19">
        <v>2</v>
      </c>
      <c r="K67" s="19">
        <v>1</v>
      </c>
      <c r="L67" s="29"/>
      <c r="M67" s="67">
        <v>9705832</v>
      </c>
      <c r="N67" s="67">
        <v>610305</v>
      </c>
      <c r="O67" s="67">
        <v>855113</v>
      </c>
      <c r="P67" s="67">
        <v>968951</v>
      </c>
      <c r="Q67" s="67">
        <v>498468</v>
      </c>
      <c r="R67" s="67">
        <v>328156</v>
      </c>
      <c r="S67" s="67">
        <v>185505</v>
      </c>
      <c r="T67" s="67">
        <v>16187</v>
      </c>
      <c r="U67" s="67">
        <v>0</v>
      </c>
      <c r="V67" s="67">
        <v>73114</v>
      </c>
      <c r="W67" s="67">
        <v>0</v>
      </c>
      <c r="X67" s="67">
        <v>4365</v>
      </c>
      <c r="Y67" s="67">
        <v>24527</v>
      </c>
      <c r="Z67" s="67">
        <v>0</v>
      </c>
      <c r="AA67" s="67">
        <v>0</v>
      </c>
      <c r="AB67" s="67">
        <v>6865</v>
      </c>
      <c r="AC67" s="67">
        <v>0</v>
      </c>
      <c r="AD67" s="67">
        <v>86875</v>
      </c>
      <c r="AE67" s="29"/>
      <c r="AF67" s="5">
        <f t="shared" si="54"/>
        <v>1</v>
      </c>
      <c r="AG67" s="5">
        <f t="shared" si="55"/>
        <v>6.288023530594801E-2</v>
      </c>
      <c r="AH67" s="5">
        <f t="shared" si="56"/>
        <v>8.8103008582880893E-2</v>
      </c>
      <c r="AI67" s="5">
        <f t="shared" si="57"/>
        <v>9.9831833066964276E-2</v>
      </c>
      <c r="AJ67" s="5">
        <f t="shared" si="58"/>
        <v>5.1357575527785769E-2</v>
      </c>
      <c r="AK67" s="5">
        <f t="shared" si="59"/>
        <v>3.3810187524366792E-2</v>
      </c>
      <c r="AL67" s="5">
        <f t="shared" si="60"/>
        <v>1.9112735518191537E-2</v>
      </c>
      <c r="AM67" s="5">
        <f t="shared" si="61"/>
        <v>1.6677601672891102E-3</v>
      </c>
      <c r="AN67" s="5">
        <f t="shared" si="62"/>
        <v>0</v>
      </c>
      <c r="AO67" s="5">
        <f t="shared" si="63"/>
        <v>7.5329966560311367E-3</v>
      </c>
      <c r="AP67" s="5">
        <f t="shared" si="64"/>
        <v>0</v>
      </c>
      <c r="AQ67" s="5">
        <f t="shared" si="65"/>
        <v>4.4972960586995528E-4</v>
      </c>
      <c r="AR67" s="5">
        <f t="shared" si="66"/>
        <v>2.527037352387719E-3</v>
      </c>
      <c r="AS67" s="5">
        <f t="shared" si="67"/>
        <v>0</v>
      </c>
      <c r="AT67" s="5">
        <f t="shared" si="68"/>
        <v>0</v>
      </c>
      <c r="AU67" s="5">
        <f t="shared" si="69"/>
        <v>7.0730669972445437E-4</v>
      </c>
      <c r="AV67" s="5">
        <f t="shared" si="70"/>
        <v>0</v>
      </c>
      <c r="AW67" s="5">
        <f t="shared" si="71"/>
        <v>8.9508040114438404E-3</v>
      </c>
      <c r="AY67" s="7">
        <f t="shared" si="72"/>
        <v>6.9870327697626573</v>
      </c>
      <c r="AZ67" s="7">
        <f t="shared" si="73"/>
        <v>5.7855469279829972</v>
      </c>
      <c r="BA67" s="7">
        <f t="shared" si="74"/>
        <v>5.9320235089196984</v>
      </c>
      <c r="BB67" s="7">
        <f t="shared" si="75"/>
        <v>5.9863018152678125</v>
      </c>
      <c r="BC67" s="7">
        <f t="shared" si="76"/>
        <v>5.6976372832705513</v>
      </c>
      <c r="BD67" s="7">
        <f t="shared" si="77"/>
        <v>5.5160803493001467</v>
      </c>
      <c r="BE67" s="7">
        <f t="shared" si="78"/>
        <v>5.2683556198440291</v>
      </c>
      <c r="BF67" s="7">
        <f t="shared" si="79"/>
        <v>4.2091663667167776</v>
      </c>
      <c r="BG67" s="7">
        <f t="shared" si="80"/>
        <v>0.1</v>
      </c>
      <c r="BH67" s="7">
        <f t="shared" si="81"/>
        <v>4.8640005444078342</v>
      </c>
      <c r="BI67" s="7">
        <f t="shared" si="82"/>
        <v>0.1</v>
      </c>
      <c r="BJ67" s="7">
        <f t="shared" si="83"/>
        <v>3.6399842480415887</v>
      </c>
      <c r="BK67" s="7">
        <f t="shared" si="84"/>
        <v>4.3896444310794793</v>
      </c>
      <c r="BL67" s="7">
        <f t="shared" si="85"/>
        <v>0.1</v>
      </c>
      <c r="BM67" s="7">
        <f t="shared" si="86"/>
        <v>0.1</v>
      </c>
      <c r="BN67" s="7">
        <f t="shared" si="87"/>
        <v>3.8366405415727738</v>
      </c>
      <c r="BO67" s="7">
        <f t="shared" si="88"/>
        <v>0.1</v>
      </c>
      <c r="BP67" s="7">
        <f t="shared" si="89"/>
        <v>4.93889481759817</v>
      </c>
    </row>
    <row r="68" spans="1:68" ht="18.75" x14ac:dyDescent="0.25">
      <c r="A68" s="18"/>
      <c r="B68" s="66">
        <v>86</v>
      </c>
      <c r="C68" s="19" t="s">
        <v>229</v>
      </c>
      <c r="D68" s="19" t="s">
        <v>128</v>
      </c>
      <c r="E68" s="19">
        <v>42</v>
      </c>
      <c r="F68" s="19" t="s">
        <v>138</v>
      </c>
      <c r="G68" s="19" t="s">
        <v>45</v>
      </c>
      <c r="H68" s="19">
        <v>6</v>
      </c>
      <c r="I68" s="19">
        <v>1</v>
      </c>
      <c r="J68" s="19">
        <v>2</v>
      </c>
      <c r="K68" s="19">
        <v>1</v>
      </c>
      <c r="L68" s="29"/>
      <c r="M68" s="67">
        <v>590642747</v>
      </c>
      <c r="N68" s="67">
        <v>29763711</v>
      </c>
      <c r="O68" s="67">
        <v>33626515</v>
      </c>
      <c r="P68" s="67">
        <v>25831943</v>
      </c>
      <c r="Q68" s="67">
        <v>27006942</v>
      </c>
      <c r="R68" s="67">
        <v>152687930</v>
      </c>
      <c r="S68" s="67">
        <v>69752057</v>
      </c>
      <c r="T68" s="67">
        <v>0</v>
      </c>
      <c r="U68" s="67">
        <v>0</v>
      </c>
      <c r="V68" s="67">
        <v>1397172</v>
      </c>
      <c r="W68" s="67">
        <v>0</v>
      </c>
      <c r="X68" s="67">
        <v>0</v>
      </c>
      <c r="Y68" s="67">
        <v>132824</v>
      </c>
      <c r="Z68" s="67">
        <v>0</v>
      </c>
      <c r="AA68" s="67">
        <v>0</v>
      </c>
      <c r="AB68" s="67">
        <v>0</v>
      </c>
      <c r="AC68" s="67">
        <v>0</v>
      </c>
      <c r="AD68" s="67">
        <v>981350</v>
      </c>
      <c r="AE68" s="29"/>
      <c r="AF68" s="5">
        <f t="shared" si="54"/>
        <v>1</v>
      </c>
      <c r="AG68" s="5">
        <f t="shared" si="55"/>
        <v>5.0392070589499682E-2</v>
      </c>
      <c r="AH68" s="5">
        <f t="shared" si="56"/>
        <v>5.6932071325342122E-2</v>
      </c>
      <c r="AI68" s="5">
        <f t="shared" si="57"/>
        <v>4.3735308917625629E-2</v>
      </c>
      <c r="AJ68" s="5">
        <f t="shared" si="58"/>
        <v>4.5724665438074026E-2</v>
      </c>
      <c r="AK68" s="5">
        <f t="shared" si="59"/>
        <v>0.25851147885169917</v>
      </c>
      <c r="AL68" s="5">
        <f t="shared" si="60"/>
        <v>0.11809517234281725</v>
      </c>
      <c r="AM68" s="5">
        <f t="shared" si="61"/>
        <v>0</v>
      </c>
      <c r="AN68" s="5">
        <f t="shared" si="62"/>
        <v>0</v>
      </c>
      <c r="AO68" s="5">
        <f t="shared" si="63"/>
        <v>2.3655111437438847E-3</v>
      </c>
      <c r="AP68" s="5">
        <f t="shared" si="64"/>
        <v>0</v>
      </c>
      <c r="AQ68" s="5">
        <f t="shared" si="65"/>
        <v>0</v>
      </c>
      <c r="AR68" s="5">
        <f t="shared" si="66"/>
        <v>2.2488043859785178E-4</v>
      </c>
      <c r="AS68" s="5">
        <f t="shared" si="67"/>
        <v>0</v>
      </c>
      <c r="AT68" s="5">
        <f t="shared" si="68"/>
        <v>0</v>
      </c>
      <c r="AU68" s="5">
        <f t="shared" si="69"/>
        <v>0</v>
      </c>
      <c r="AV68" s="5">
        <f t="shared" si="70"/>
        <v>0</v>
      </c>
      <c r="AW68" s="5">
        <f t="shared" si="71"/>
        <v>1.6614950492230458E-3</v>
      </c>
      <c r="AY68" s="7">
        <f t="shared" si="72"/>
        <v>8.7713248752643462</v>
      </c>
      <c r="AZ68" s="7">
        <f t="shared" si="73"/>
        <v>7.4736870789687746</v>
      </c>
      <c r="BA68" s="7">
        <f t="shared" si="74"/>
        <v>7.5266818600385141</v>
      </c>
      <c r="BB68" s="7">
        <f t="shared" si="75"/>
        <v>7.4121570737088271</v>
      </c>
      <c r="BC68" s="7">
        <f t="shared" si="76"/>
        <v>7.4314754117434765</v>
      </c>
      <c r="BD68" s="7">
        <f t="shared" si="77"/>
        <v>8.1838047073800695</v>
      </c>
      <c r="BE68" s="7">
        <f t="shared" si="78"/>
        <v>7.8435570195524695</v>
      </c>
      <c r="BF68" s="7">
        <f t="shared" si="79"/>
        <v>0.1</v>
      </c>
      <c r="BG68" s="7">
        <f t="shared" si="80"/>
        <v>0.1</v>
      </c>
      <c r="BH68" s="7">
        <f t="shared" si="81"/>
        <v>6.1452498735821699</v>
      </c>
      <c r="BI68" s="7">
        <f t="shared" si="82"/>
        <v>0.1</v>
      </c>
      <c r="BJ68" s="7">
        <f t="shared" si="83"/>
        <v>0.1</v>
      </c>
      <c r="BK68" s="7">
        <f t="shared" si="84"/>
        <v>5.1232765548952193</v>
      </c>
      <c r="BL68" s="7">
        <f t="shared" si="85"/>
        <v>0.1</v>
      </c>
      <c r="BM68" s="7">
        <f t="shared" si="86"/>
        <v>0.1</v>
      </c>
      <c r="BN68" s="7">
        <f t="shared" si="87"/>
        <v>0.1</v>
      </c>
      <c r="BO68" s="7">
        <f t="shared" si="88"/>
        <v>0.1</v>
      </c>
      <c r="BP68" s="7">
        <f t="shared" si="89"/>
        <v>5.9918239268084683</v>
      </c>
    </row>
    <row r="69" spans="1:68" ht="18.75" x14ac:dyDescent="0.25">
      <c r="A69" s="18"/>
      <c r="B69" s="66">
        <v>87</v>
      </c>
      <c r="C69" s="19" t="s">
        <v>230</v>
      </c>
      <c r="D69" s="19" t="s">
        <v>128</v>
      </c>
      <c r="E69" s="19">
        <v>52</v>
      </c>
      <c r="F69" s="19" t="s">
        <v>42</v>
      </c>
      <c r="G69" s="19" t="s">
        <v>38</v>
      </c>
      <c r="H69" s="19">
        <v>4</v>
      </c>
      <c r="I69" s="19">
        <v>1</v>
      </c>
      <c r="J69" s="19">
        <v>1</v>
      </c>
      <c r="K69" s="19">
        <v>1</v>
      </c>
      <c r="L69" s="29"/>
      <c r="M69" s="67">
        <v>4648767</v>
      </c>
      <c r="N69" s="67">
        <v>120311</v>
      </c>
      <c r="O69" s="67">
        <v>205149</v>
      </c>
      <c r="P69" s="67">
        <v>98750</v>
      </c>
      <c r="Q69" s="67">
        <v>104137</v>
      </c>
      <c r="R69" s="67">
        <v>245653</v>
      </c>
      <c r="S69" s="67">
        <v>596411</v>
      </c>
      <c r="T69" s="67">
        <v>16313</v>
      </c>
      <c r="U69" s="67">
        <v>0</v>
      </c>
      <c r="V69" s="67">
        <v>0</v>
      </c>
      <c r="W69" s="67">
        <v>0</v>
      </c>
      <c r="X69" s="67">
        <v>0</v>
      </c>
      <c r="Y69" s="67">
        <v>148834</v>
      </c>
      <c r="Z69" s="67">
        <v>5364</v>
      </c>
      <c r="AA69" s="67">
        <v>0</v>
      </c>
      <c r="AB69" s="67">
        <v>36476</v>
      </c>
      <c r="AC69" s="67">
        <v>0</v>
      </c>
      <c r="AD69" s="67">
        <v>269981</v>
      </c>
      <c r="AE69" s="29"/>
      <c r="AF69" s="5">
        <f t="shared" si="54"/>
        <v>1</v>
      </c>
      <c r="AG69" s="5">
        <f t="shared" si="55"/>
        <v>2.5880195759434704E-2</v>
      </c>
      <c r="AH69" s="5">
        <f t="shared" si="56"/>
        <v>4.4129766021829012E-2</v>
      </c>
      <c r="AI69" s="5">
        <f t="shared" si="57"/>
        <v>2.1242191746757795E-2</v>
      </c>
      <c r="AJ69" s="5">
        <f t="shared" si="58"/>
        <v>2.2400993639818904E-2</v>
      </c>
      <c r="AK69" s="5">
        <f t="shared" si="59"/>
        <v>5.2842613966240938E-2</v>
      </c>
      <c r="AL69" s="5">
        <f t="shared" si="60"/>
        <v>0.12829444882911964</v>
      </c>
      <c r="AM69" s="5">
        <f t="shared" si="61"/>
        <v>3.5091025211631387E-3</v>
      </c>
      <c r="AN69" s="5">
        <f t="shared" si="62"/>
        <v>0</v>
      </c>
      <c r="AO69" s="5">
        <f t="shared" si="63"/>
        <v>0</v>
      </c>
      <c r="AP69" s="5">
        <f t="shared" si="64"/>
        <v>0</v>
      </c>
      <c r="AQ69" s="5">
        <f t="shared" si="65"/>
        <v>0</v>
      </c>
      <c r="AR69" s="5">
        <f t="shared" si="66"/>
        <v>3.201580117910835E-2</v>
      </c>
      <c r="AS69" s="5">
        <f t="shared" si="67"/>
        <v>1.1538543446036336E-3</v>
      </c>
      <c r="AT69" s="5">
        <f t="shared" si="68"/>
        <v>0</v>
      </c>
      <c r="AU69" s="5">
        <f t="shared" si="69"/>
        <v>7.846381631946708E-3</v>
      </c>
      <c r="AV69" s="5">
        <f t="shared" si="70"/>
        <v>0</v>
      </c>
      <c r="AW69" s="5">
        <f t="shared" si="71"/>
        <v>5.8075829569432066E-2</v>
      </c>
      <c r="AY69" s="7">
        <f t="shared" si="72"/>
        <v>6.6673377795343196</v>
      </c>
      <c r="AZ69" s="7">
        <f t="shared" si="73"/>
        <v>5.0803053365742876</v>
      </c>
      <c r="BA69" s="7">
        <f t="shared" si="74"/>
        <v>5.3120694043371</v>
      </c>
      <c r="BB69" s="7">
        <f t="shared" si="75"/>
        <v>4.9945371042984981</v>
      </c>
      <c r="BC69" s="7">
        <f t="shared" si="76"/>
        <v>5.0176050622756021</v>
      </c>
      <c r="BD69" s="7">
        <f t="shared" si="77"/>
        <v>5.3903220722587095</v>
      </c>
      <c r="BE69" s="7">
        <f t="shared" si="78"/>
        <v>5.7755456448333478</v>
      </c>
      <c r="BF69" s="7">
        <f t="shared" si="79"/>
        <v>4.2125338361866067</v>
      </c>
      <c r="BG69" s="7">
        <f t="shared" si="80"/>
        <v>0.1</v>
      </c>
      <c r="BH69" s="7">
        <f t="shared" si="81"/>
        <v>0.1</v>
      </c>
      <c r="BI69" s="7">
        <f t="shared" si="82"/>
        <v>0.1</v>
      </c>
      <c r="BJ69" s="7">
        <f t="shared" si="83"/>
        <v>0.1</v>
      </c>
      <c r="BK69" s="7">
        <f t="shared" si="84"/>
        <v>5.1727021538285722</v>
      </c>
      <c r="BL69" s="7">
        <f t="shared" si="85"/>
        <v>3.7294887691795613</v>
      </c>
      <c r="BM69" s="7">
        <f t="shared" si="86"/>
        <v>0.1</v>
      </c>
      <c r="BN69" s="7">
        <f t="shared" si="87"/>
        <v>4.5620072070364612</v>
      </c>
      <c r="BO69" s="7">
        <f t="shared" si="88"/>
        <v>0.1</v>
      </c>
      <c r="BP69" s="7">
        <f t="shared" si="89"/>
        <v>5.4313332016200846</v>
      </c>
    </row>
    <row r="70" spans="1:68" ht="18.75" x14ac:dyDescent="0.25">
      <c r="A70" s="18"/>
      <c r="B70" s="66">
        <v>88</v>
      </c>
      <c r="C70" s="19" t="s">
        <v>231</v>
      </c>
      <c r="D70" s="19" t="s">
        <v>128</v>
      </c>
      <c r="E70" s="19">
        <v>52</v>
      </c>
      <c r="F70" s="19" t="s">
        <v>133</v>
      </c>
      <c r="G70" s="19" t="s">
        <v>45</v>
      </c>
      <c r="H70" s="19">
        <v>6</v>
      </c>
      <c r="I70" s="19">
        <v>1</v>
      </c>
      <c r="J70" s="19">
        <v>2</v>
      </c>
      <c r="K70" s="19">
        <v>2</v>
      </c>
      <c r="L70" s="29"/>
      <c r="M70" s="67">
        <v>10079106</v>
      </c>
      <c r="N70" s="67">
        <v>224884</v>
      </c>
      <c r="O70" s="67">
        <v>391363</v>
      </c>
      <c r="P70" s="67">
        <v>271202</v>
      </c>
      <c r="Q70" s="67">
        <v>405699</v>
      </c>
      <c r="R70" s="67">
        <v>908592</v>
      </c>
      <c r="S70" s="67">
        <v>1120573</v>
      </c>
      <c r="T70" s="67">
        <v>510206</v>
      </c>
      <c r="U70" s="67">
        <v>0</v>
      </c>
      <c r="V70" s="67">
        <v>0</v>
      </c>
      <c r="W70" s="67">
        <v>1104</v>
      </c>
      <c r="X70" s="67">
        <v>0</v>
      </c>
      <c r="Y70" s="67">
        <v>8683</v>
      </c>
      <c r="Z70" s="67">
        <v>3304</v>
      </c>
      <c r="AA70" s="67">
        <v>0</v>
      </c>
      <c r="AB70" s="67">
        <v>6630</v>
      </c>
      <c r="AC70" s="67">
        <v>334813</v>
      </c>
      <c r="AD70" s="67">
        <v>56787</v>
      </c>
      <c r="AE70" s="29"/>
      <c r="AF70" s="5">
        <f t="shared" si="54"/>
        <v>1</v>
      </c>
      <c r="AG70" s="5">
        <f t="shared" si="55"/>
        <v>2.2311899487910933E-2</v>
      </c>
      <c r="AH70" s="5">
        <f t="shared" si="56"/>
        <v>3.8829138219203169E-2</v>
      </c>
      <c r="AI70" s="5">
        <f t="shared" si="57"/>
        <v>2.6907346742855963E-2</v>
      </c>
      <c r="AJ70" s="5">
        <f t="shared" si="58"/>
        <v>4.0251486590179728E-2</v>
      </c>
      <c r="AK70" s="5">
        <f t="shared" si="59"/>
        <v>9.0146090337774001E-2</v>
      </c>
      <c r="AL70" s="5">
        <f t="shared" si="60"/>
        <v>0.11117781676271685</v>
      </c>
      <c r="AM70" s="5">
        <f t="shared" si="61"/>
        <v>5.0620164129636103E-2</v>
      </c>
      <c r="AN70" s="5">
        <f t="shared" si="62"/>
        <v>0</v>
      </c>
      <c r="AO70" s="5">
        <f t="shared" si="63"/>
        <v>0</v>
      </c>
      <c r="AP70" s="5">
        <f t="shared" si="64"/>
        <v>1.0953352410422115E-4</v>
      </c>
      <c r="AQ70" s="5">
        <f t="shared" si="65"/>
        <v>0</v>
      </c>
      <c r="AR70" s="5">
        <f t="shared" si="66"/>
        <v>8.6148513568564517E-4</v>
      </c>
      <c r="AS70" s="5">
        <f t="shared" si="67"/>
        <v>3.2780685112350245E-4</v>
      </c>
      <c r="AT70" s="5">
        <f t="shared" si="68"/>
        <v>0</v>
      </c>
      <c r="AU70" s="5">
        <f t="shared" si="69"/>
        <v>6.5779643551719771E-4</v>
      </c>
      <c r="AV70" s="5">
        <f t="shared" si="70"/>
        <v>3.3218521563321189E-2</v>
      </c>
      <c r="AW70" s="5">
        <f t="shared" si="71"/>
        <v>5.6341306461108751E-3</v>
      </c>
      <c r="AY70" s="7">
        <f t="shared" si="72"/>
        <v>7.0034220126169187</v>
      </c>
      <c r="AZ70" s="7">
        <f t="shared" si="73"/>
        <v>5.3519585574414243</v>
      </c>
      <c r="BA70" s="7">
        <f t="shared" si="74"/>
        <v>5.5925797644609849</v>
      </c>
      <c r="BB70" s="7">
        <f t="shared" si="75"/>
        <v>5.4332928879448819</v>
      </c>
      <c r="BC70" s="7">
        <f t="shared" si="76"/>
        <v>5.6082039372211687</v>
      </c>
      <c r="BD70" s="7">
        <f t="shared" si="77"/>
        <v>5.9583689086054497</v>
      </c>
      <c r="BE70" s="7">
        <f t="shared" si="78"/>
        <v>6.0494401540120801</v>
      </c>
      <c r="BF70" s="7">
        <f t="shared" si="79"/>
        <v>5.7077455615877062</v>
      </c>
      <c r="BG70" s="7">
        <f t="shared" si="80"/>
        <v>0.1</v>
      </c>
      <c r="BH70" s="7">
        <f t="shared" si="81"/>
        <v>0.1</v>
      </c>
      <c r="BI70" s="7">
        <f t="shared" si="82"/>
        <v>3.0429690733931802</v>
      </c>
      <c r="BJ70" s="7">
        <f t="shared" si="83"/>
        <v>0.1</v>
      </c>
      <c r="BK70" s="7">
        <f t="shared" si="84"/>
        <v>3.9386698010226793</v>
      </c>
      <c r="BL70" s="7">
        <f t="shared" si="85"/>
        <v>3.5190400386483445</v>
      </c>
      <c r="BM70" s="7">
        <f t="shared" si="86"/>
        <v>0.1</v>
      </c>
      <c r="BN70" s="7">
        <f t="shared" si="87"/>
        <v>3.8215135284047732</v>
      </c>
      <c r="BO70" s="7">
        <f t="shared" si="88"/>
        <v>5.5248023122801717</v>
      </c>
      <c r="BP70" s="7">
        <f t="shared" si="89"/>
        <v>4.7542489259495255</v>
      </c>
    </row>
    <row r="71" spans="1:68" ht="18.75" x14ac:dyDescent="0.25">
      <c r="A71" s="18"/>
      <c r="B71" s="66">
        <v>89</v>
      </c>
      <c r="C71" s="19" t="s">
        <v>232</v>
      </c>
      <c r="D71" s="19" t="s">
        <v>54</v>
      </c>
      <c r="E71" s="19">
        <v>40</v>
      </c>
      <c r="F71" s="19" t="s">
        <v>51</v>
      </c>
      <c r="G71" s="19" t="s">
        <v>38</v>
      </c>
      <c r="H71" s="19">
        <v>4</v>
      </c>
      <c r="I71" s="19">
        <v>1</v>
      </c>
      <c r="J71" s="19">
        <v>2</v>
      </c>
      <c r="K71" s="19">
        <v>2</v>
      </c>
      <c r="L71" s="29"/>
      <c r="M71" s="67">
        <v>10639236</v>
      </c>
      <c r="N71" s="67">
        <v>18297</v>
      </c>
      <c r="O71" s="67">
        <v>153605</v>
      </c>
      <c r="P71" s="67">
        <v>38516</v>
      </c>
      <c r="Q71" s="67">
        <v>713684</v>
      </c>
      <c r="R71" s="67">
        <v>101378</v>
      </c>
      <c r="S71" s="67">
        <v>483325</v>
      </c>
      <c r="T71" s="67">
        <v>13283</v>
      </c>
      <c r="U71" s="67">
        <v>5389</v>
      </c>
      <c r="V71" s="67">
        <v>0</v>
      </c>
      <c r="W71" s="67">
        <v>0</v>
      </c>
      <c r="X71" s="67">
        <v>80678</v>
      </c>
      <c r="Y71" s="67">
        <v>131066</v>
      </c>
      <c r="Z71" s="67">
        <v>37647</v>
      </c>
      <c r="AA71" s="67">
        <v>19562</v>
      </c>
      <c r="AB71" s="67">
        <v>0</v>
      </c>
      <c r="AC71" s="67">
        <v>687385</v>
      </c>
      <c r="AD71" s="67">
        <v>229716</v>
      </c>
      <c r="AE71" s="29"/>
      <c r="AF71" s="5">
        <f t="shared" si="54"/>
        <v>1</v>
      </c>
      <c r="AG71" s="5">
        <f t="shared" si="55"/>
        <v>1.7197663441247098E-3</v>
      </c>
      <c r="AH71" s="5">
        <f t="shared" si="56"/>
        <v>1.4437596834960705E-2</v>
      </c>
      <c r="AI71" s="5">
        <f t="shared" si="57"/>
        <v>3.6201847576273335E-3</v>
      </c>
      <c r="AJ71" s="5">
        <f t="shared" si="58"/>
        <v>6.708038058371861E-2</v>
      </c>
      <c r="AK71" s="5">
        <f t="shared" si="59"/>
        <v>9.5286917218492008E-3</v>
      </c>
      <c r="AL71" s="5">
        <f t="shared" si="60"/>
        <v>4.5428543929282139E-2</v>
      </c>
      <c r="AM71" s="5">
        <f t="shared" si="61"/>
        <v>1.2484919029900267E-3</v>
      </c>
      <c r="AN71" s="5">
        <f t="shared" si="62"/>
        <v>5.0652133292277757E-4</v>
      </c>
      <c r="AO71" s="5">
        <f t="shared" si="63"/>
        <v>0</v>
      </c>
      <c r="AP71" s="5">
        <f t="shared" si="64"/>
        <v>0</v>
      </c>
      <c r="AQ71" s="5">
        <f t="shared" si="65"/>
        <v>7.5830632951463806E-3</v>
      </c>
      <c r="AR71" s="5">
        <f t="shared" si="66"/>
        <v>1.231911765092907E-2</v>
      </c>
      <c r="AS71" s="5">
        <f t="shared" si="67"/>
        <v>3.5385059603903891E-3</v>
      </c>
      <c r="AT71" s="5">
        <f t="shared" si="68"/>
        <v>1.8386658590898821E-3</v>
      </c>
      <c r="AU71" s="5">
        <f t="shared" si="69"/>
        <v>0</v>
      </c>
      <c r="AV71" s="5">
        <f t="shared" si="70"/>
        <v>6.4608492564691672E-2</v>
      </c>
      <c r="AW71" s="5">
        <f t="shared" si="71"/>
        <v>2.1591399983983812E-2</v>
      </c>
      <c r="AY71" s="7">
        <f t="shared" si="72"/>
        <v>7.0269104425363649</v>
      </c>
      <c r="AZ71" s="7">
        <f t="shared" si="73"/>
        <v>4.2623798880773638</v>
      </c>
      <c r="BA71" s="7">
        <f t="shared" si="74"/>
        <v>5.1864053526555667</v>
      </c>
      <c r="BB71" s="7">
        <f t="shared" si="75"/>
        <v>4.5856411780337529</v>
      </c>
      <c r="BC71" s="7">
        <f t="shared" si="76"/>
        <v>5.8535059604677304</v>
      </c>
      <c r="BD71" s="7">
        <f t="shared" si="77"/>
        <v>5.0059437191468863</v>
      </c>
      <c r="BE71" s="7">
        <f t="shared" si="78"/>
        <v>5.6842392596148663</v>
      </c>
      <c r="BF71" s="7">
        <f t="shared" si="79"/>
        <v>4.1232961726453139</v>
      </c>
      <c r="BG71" s="7">
        <f t="shared" si="80"/>
        <v>3.7315081835960253</v>
      </c>
      <c r="BH71" s="7">
        <f t="shared" si="81"/>
        <v>0.1</v>
      </c>
      <c r="BI71" s="7">
        <f t="shared" si="82"/>
        <v>0.1</v>
      </c>
      <c r="BJ71" s="7">
        <f t="shared" si="83"/>
        <v>4.9067551235549836</v>
      </c>
      <c r="BK71" s="7">
        <f t="shared" si="84"/>
        <v>5.1174900454089682</v>
      </c>
      <c r="BL71" s="7">
        <f t="shared" si="85"/>
        <v>4.5757303740199555</v>
      </c>
      <c r="BM71" s="7">
        <f t="shared" si="86"/>
        <v>4.2914132545702151</v>
      </c>
      <c r="BN71" s="7">
        <f t="shared" si="87"/>
        <v>0.1</v>
      </c>
      <c r="BO71" s="7">
        <f t="shared" si="88"/>
        <v>5.8372000508033794</v>
      </c>
      <c r="BP71" s="7">
        <f t="shared" si="89"/>
        <v>5.3611912453896791</v>
      </c>
    </row>
    <row r="72" spans="1:68" ht="18.75" x14ac:dyDescent="0.25">
      <c r="A72" s="18"/>
      <c r="B72" s="66">
        <v>90</v>
      </c>
      <c r="C72" s="19" t="s">
        <v>233</v>
      </c>
      <c r="D72" s="19" t="s">
        <v>54</v>
      </c>
      <c r="E72" s="19">
        <v>40</v>
      </c>
      <c r="F72" s="19" t="s">
        <v>139</v>
      </c>
      <c r="G72" s="19" t="s">
        <v>45</v>
      </c>
      <c r="H72" s="19">
        <v>6</v>
      </c>
      <c r="I72" s="19">
        <v>1</v>
      </c>
      <c r="J72" s="19">
        <v>2</v>
      </c>
      <c r="K72" s="19">
        <v>2</v>
      </c>
      <c r="L72" s="29"/>
      <c r="M72" s="67">
        <v>14910753</v>
      </c>
      <c r="N72" s="67">
        <v>0</v>
      </c>
      <c r="O72" s="67">
        <v>934304</v>
      </c>
      <c r="P72" s="67">
        <v>145529</v>
      </c>
      <c r="Q72" s="67">
        <v>1509890</v>
      </c>
      <c r="R72" s="67">
        <v>416350</v>
      </c>
      <c r="S72" s="67">
        <v>2192421</v>
      </c>
      <c r="T72" s="67">
        <v>25810</v>
      </c>
      <c r="U72" s="67">
        <v>0</v>
      </c>
      <c r="V72" s="67">
        <v>0</v>
      </c>
      <c r="W72" s="67">
        <v>0</v>
      </c>
      <c r="X72" s="67">
        <v>41922</v>
      </c>
      <c r="Y72" s="67">
        <v>55505</v>
      </c>
      <c r="Z72" s="67">
        <v>62859</v>
      </c>
      <c r="AA72" s="67">
        <v>0</v>
      </c>
      <c r="AB72" s="67">
        <v>0</v>
      </c>
      <c r="AC72" s="67">
        <v>296140</v>
      </c>
      <c r="AD72" s="67">
        <v>195029</v>
      </c>
      <c r="AE72" s="29"/>
      <c r="AF72" s="5">
        <f t="shared" si="54"/>
        <v>1</v>
      </c>
      <c r="AG72" s="5">
        <f t="shared" si="55"/>
        <v>0</v>
      </c>
      <c r="AH72" s="5">
        <f t="shared" si="56"/>
        <v>6.2659746291820403E-2</v>
      </c>
      <c r="AI72" s="5">
        <f t="shared" si="57"/>
        <v>9.7600034015720063E-3</v>
      </c>
      <c r="AJ72" s="5">
        <f t="shared" si="58"/>
        <v>0.10126182091541587</v>
      </c>
      <c r="AK72" s="5">
        <f t="shared" si="59"/>
        <v>2.7922801752533893E-2</v>
      </c>
      <c r="AL72" s="5">
        <f t="shared" si="60"/>
        <v>0.14703623619813164</v>
      </c>
      <c r="AM72" s="5">
        <f t="shared" si="61"/>
        <v>1.730965565588807E-3</v>
      </c>
      <c r="AN72" s="5">
        <f t="shared" si="62"/>
        <v>0</v>
      </c>
      <c r="AO72" s="5">
        <f t="shared" si="63"/>
        <v>0</v>
      </c>
      <c r="AP72" s="5">
        <f t="shared" si="64"/>
        <v>0</v>
      </c>
      <c r="AQ72" s="5">
        <f t="shared" si="65"/>
        <v>2.8115280294697389E-3</v>
      </c>
      <c r="AR72" s="5">
        <f t="shared" si="66"/>
        <v>3.7224813528867391E-3</v>
      </c>
      <c r="AS72" s="5">
        <f t="shared" si="67"/>
        <v>4.2156824675454018E-3</v>
      </c>
      <c r="AT72" s="5">
        <f t="shared" si="68"/>
        <v>0</v>
      </c>
      <c r="AU72" s="5">
        <f t="shared" si="69"/>
        <v>0</v>
      </c>
      <c r="AV72" s="5">
        <f t="shared" si="70"/>
        <v>1.9860834660731085E-2</v>
      </c>
      <c r="AW72" s="5">
        <f t="shared" si="71"/>
        <v>1.307975526118634E-2</v>
      </c>
      <c r="AY72" s="7">
        <f t="shared" si="72"/>
        <v>7.1734995760812517</v>
      </c>
      <c r="AZ72" s="7">
        <f t="shared" si="73"/>
        <v>0.1</v>
      </c>
      <c r="BA72" s="7">
        <f t="shared" si="74"/>
        <v>5.9704882081799946</v>
      </c>
      <c r="BB72" s="7">
        <f t="shared" si="75"/>
        <v>5.1629495451089777</v>
      </c>
      <c r="BC72" s="7">
        <f t="shared" si="76"/>
        <v>6.178945308794396</v>
      </c>
      <c r="BD72" s="7">
        <f t="shared" si="77"/>
        <v>5.6194585689943164</v>
      </c>
      <c r="BE72" s="7">
        <f t="shared" si="78"/>
        <v>6.34092395328907</v>
      </c>
      <c r="BF72" s="7">
        <f t="shared" si="79"/>
        <v>4.4117880045438689</v>
      </c>
      <c r="BG72" s="7">
        <f t="shared" si="80"/>
        <v>0.1</v>
      </c>
      <c r="BH72" s="7">
        <f t="shared" si="81"/>
        <v>0.1</v>
      </c>
      <c r="BI72" s="7">
        <f t="shared" si="82"/>
        <v>0.1</v>
      </c>
      <c r="BJ72" s="7">
        <f t="shared" si="83"/>
        <v>4.6224419936379864</v>
      </c>
      <c r="BK72" s="7">
        <f t="shared" si="84"/>
        <v>4.7443321069893667</v>
      </c>
      <c r="BL72" s="7">
        <f t="shared" si="85"/>
        <v>4.7983674677102535</v>
      </c>
      <c r="BM72" s="7">
        <f t="shared" si="86"/>
        <v>0.1</v>
      </c>
      <c r="BN72" s="7">
        <f t="shared" si="87"/>
        <v>0.1</v>
      </c>
      <c r="BO72" s="7">
        <f t="shared" si="88"/>
        <v>5.4714970720499183</v>
      </c>
      <c r="BP72" s="7">
        <f t="shared" si="89"/>
        <v>5.2900991939448305</v>
      </c>
    </row>
    <row r="73" spans="1:68" ht="18.75" x14ac:dyDescent="0.25">
      <c r="A73" s="18"/>
      <c r="B73" s="66">
        <v>91</v>
      </c>
      <c r="C73" s="19" t="s">
        <v>234</v>
      </c>
      <c r="D73" s="19" t="s">
        <v>54</v>
      </c>
      <c r="E73" s="19">
        <v>31</v>
      </c>
      <c r="F73" s="19" t="s">
        <v>42</v>
      </c>
      <c r="G73" s="19" t="s">
        <v>38</v>
      </c>
      <c r="H73" s="19">
        <v>4</v>
      </c>
      <c r="I73" s="19">
        <v>0</v>
      </c>
      <c r="J73" s="19">
        <v>2</v>
      </c>
      <c r="K73" s="19">
        <v>2</v>
      </c>
      <c r="L73" s="29"/>
      <c r="M73" s="67">
        <v>5358362</v>
      </c>
      <c r="N73" s="67">
        <v>6004</v>
      </c>
      <c r="O73" s="67">
        <v>7124</v>
      </c>
      <c r="P73" s="67">
        <v>5429</v>
      </c>
      <c r="Q73" s="67">
        <v>22261</v>
      </c>
      <c r="R73" s="67">
        <v>26604</v>
      </c>
      <c r="S73" s="67">
        <v>9763</v>
      </c>
      <c r="T73" s="67">
        <v>4810</v>
      </c>
      <c r="U73" s="67">
        <v>0</v>
      </c>
      <c r="V73" s="67">
        <v>122572</v>
      </c>
      <c r="W73" s="67">
        <v>0</v>
      </c>
      <c r="X73" s="67">
        <v>2133</v>
      </c>
      <c r="Y73" s="67">
        <v>12227</v>
      </c>
      <c r="Z73" s="67">
        <v>16676</v>
      </c>
      <c r="AA73" s="67">
        <v>65974</v>
      </c>
      <c r="AB73" s="67">
        <v>13552</v>
      </c>
      <c r="AC73" s="67">
        <v>60204</v>
      </c>
      <c r="AD73" s="67">
        <v>212526</v>
      </c>
      <c r="AE73" s="29"/>
      <c r="AF73" s="5">
        <f t="shared" si="54"/>
        <v>1</v>
      </c>
      <c r="AG73" s="5">
        <f t="shared" si="55"/>
        <v>1.1204916726417513E-3</v>
      </c>
      <c r="AH73" s="5">
        <f t="shared" si="56"/>
        <v>1.3295107721352159E-3</v>
      </c>
      <c r="AI73" s="5">
        <f t="shared" si="57"/>
        <v>1.0131827599553745E-3</v>
      </c>
      <c r="AJ73" s="5">
        <f t="shared" si="58"/>
        <v>4.1544412266285857E-3</v>
      </c>
      <c r="AK73" s="5">
        <f t="shared" si="59"/>
        <v>4.9649501097536897E-3</v>
      </c>
      <c r="AL73" s="5">
        <f t="shared" si="60"/>
        <v>1.8220120253166919E-3</v>
      </c>
      <c r="AM73" s="5">
        <f t="shared" si="61"/>
        <v>8.9766238264603999E-4</v>
      </c>
      <c r="AN73" s="5">
        <f t="shared" si="62"/>
        <v>0</v>
      </c>
      <c r="AO73" s="5">
        <f t="shared" si="63"/>
        <v>2.2874900949207987E-2</v>
      </c>
      <c r="AP73" s="5">
        <f t="shared" si="64"/>
        <v>0</v>
      </c>
      <c r="AQ73" s="5">
        <f t="shared" si="65"/>
        <v>3.9806941001746429E-4</v>
      </c>
      <c r="AR73" s="5">
        <f t="shared" si="66"/>
        <v>2.2818540442023139E-3</v>
      </c>
      <c r="AS73" s="5">
        <f t="shared" si="67"/>
        <v>3.112145092100907E-3</v>
      </c>
      <c r="AT73" s="5">
        <f t="shared" si="68"/>
        <v>1.2312344705340924E-2</v>
      </c>
      <c r="AU73" s="5">
        <f t="shared" si="69"/>
        <v>2.5291311038709218E-3</v>
      </c>
      <c r="AV73" s="5">
        <f t="shared" si="70"/>
        <v>1.1235523094557628E-2</v>
      </c>
      <c r="AW73" s="5">
        <f t="shared" si="71"/>
        <v>3.9662493874060768E-2</v>
      </c>
      <c r="AY73" s="7">
        <f t="shared" si="72"/>
        <v>6.7290320503120897</v>
      </c>
      <c r="AZ73" s="7">
        <f t="shared" si="73"/>
        <v>3.7784406835712327</v>
      </c>
      <c r="BA73" s="7">
        <f t="shared" si="74"/>
        <v>3.8527239107912061</v>
      </c>
      <c r="BB73" s="7">
        <f t="shared" si="75"/>
        <v>3.7347198416556799</v>
      </c>
      <c r="BC73" s="7">
        <f t="shared" si="76"/>
        <v>4.3475446696450124</v>
      </c>
      <c r="BD73" s="7">
        <f t="shared" si="77"/>
        <v>4.4249469391621128</v>
      </c>
      <c r="BE73" s="7">
        <f t="shared" si="78"/>
        <v>3.989583289311005</v>
      </c>
      <c r="BF73" s="7">
        <f t="shared" si="79"/>
        <v>3.6821450763738319</v>
      </c>
      <c r="BG73" s="7">
        <f t="shared" si="80"/>
        <v>0.1</v>
      </c>
      <c r="BH73" s="7">
        <f t="shared" si="81"/>
        <v>5.0883912725126281</v>
      </c>
      <c r="BI73" s="7">
        <f t="shared" si="82"/>
        <v>0.1</v>
      </c>
      <c r="BJ73" s="7">
        <f t="shared" si="83"/>
        <v>3.3289908554494287</v>
      </c>
      <c r="BK73" s="7">
        <f t="shared" si="84"/>
        <v>4.087319912206401</v>
      </c>
      <c r="BL73" s="7">
        <f t="shared" si="85"/>
        <v>4.22209188645426</v>
      </c>
      <c r="BM73" s="7">
        <f t="shared" si="86"/>
        <v>4.8193728161293246</v>
      </c>
      <c r="BN73" s="7">
        <f t="shared" si="87"/>
        <v>4.1320033929866318</v>
      </c>
      <c r="BO73" s="7">
        <f t="shared" si="88"/>
        <v>4.7796253470753767</v>
      </c>
      <c r="BP73" s="7">
        <f t="shared" si="89"/>
        <v>5.3274120683430466</v>
      </c>
    </row>
    <row r="74" spans="1:68" ht="18.75" x14ac:dyDescent="0.25">
      <c r="A74" s="18"/>
      <c r="B74" s="66">
        <v>92</v>
      </c>
      <c r="C74" s="19" t="s">
        <v>235</v>
      </c>
      <c r="D74" s="19" t="s">
        <v>54</v>
      </c>
      <c r="E74" s="19">
        <v>31</v>
      </c>
      <c r="F74" s="19" t="s">
        <v>47</v>
      </c>
      <c r="G74" s="19" t="s">
        <v>38</v>
      </c>
      <c r="H74" s="19">
        <v>9</v>
      </c>
      <c r="I74" s="19">
        <v>1</v>
      </c>
      <c r="J74" s="19">
        <v>2</v>
      </c>
      <c r="K74" s="19">
        <v>2</v>
      </c>
      <c r="L74" s="29"/>
      <c r="M74" s="67">
        <v>210389195</v>
      </c>
      <c r="N74" s="67">
        <v>19723710</v>
      </c>
      <c r="O74" s="67">
        <v>8333043</v>
      </c>
      <c r="P74" s="67">
        <v>16712214</v>
      </c>
      <c r="Q74" s="67">
        <v>13917509</v>
      </c>
      <c r="R74" s="67">
        <v>23650966</v>
      </c>
      <c r="S74" s="67">
        <v>8126622</v>
      </c>
      <c r="T74" s="67">
        <v>233835</v>
      </c>
      <c r="U74" s="67">
        <v>0</v>
      </c>
      <c r="V74" s="67">
        <v>1912536</v>
      </c>
      <c r="W74" s="67">
        <v>0</v>
      </c>
      <c r="X74" s="67">
        <v>0</v>
      </c>
      <c r="Y74" s="67">
        <v>331533</v>
      </c>
      <c r="Z74" s="67">
        <v>162345</v>
      </c>
      <c r="AA74" s="67">
        <v>395695</v>
      </c>
      <c r="AB74" s="67">
        <v>121171</v>
      </c>
      <c r="AC74" s="67">
        <v>0</v>
      </c>
      <c r="AD74" s="67">
        <v>2618560</v>
      </c>
      <c r="AE74" s="29"/>
      <c r="AF74" s="5">
        <f t="shared" si="54"/>
        <v>1</v>
      </c>
      <c r="AG74" s="5">
        <f t="shared" si="55"/>
        <v>9.3748683243928002E-2</v>
      </c>
      <c r="AH74" s="5">
        <f t="shared" si="56"/>
        <v>3.9607751719378935E-2</v>
      </c>
      <c r="AI74" s="5">
        <f t="shared" si="57"/>
        <v>7.9434754242013239E-2</v>
      </c>
      <c r="AJ74" s="5">
        <f t="shared" si="58"/>
        <v>6.6151253632583173E-2</v>
      </c>
      <c r="AK74" s="5">
        <f t="shared" si="59"/>
        <v>0.11241530725948165</v>
      </c>
      <c r="AL74" s="5">
        <f t="shared" si="60"/>
        <v>3.8626612930383615E-2</v>
      </c>
      <c r="AM74" s="5">
        <f t="shared" si="61"/>
        <v>1.1114401573711996E-3</v>
      </c>
      <c r="AN74" s="5">
        <f t="shared" si="62"/>
        <v>0</v>
      </c>
      <c r="AO74" s="5">
        <f t="shared" si="63"/>
        <v>9.0904668369494925E-3</v>
      </c>
      <c r="AP74" s="5">
        <f t="shared" si="64"/>
        <v>0</v>
      </c>
      <c r="AQ74" s="5">
        <f t="shared" si="65"/>
        <v>0</v>
      </c>
      <c r="AR74" s="5">
        <f t="shared" si="66"/>
        <v>1.5758081112482987E-3</v>
      </c>
      <c r="AS74" s="5">
        <f t="shared" si="67"/>
        <v>7.7164133833013625E-4</v>
      </c>
      <c r="AT74" s="5">
        <f t="shared" si="68"/>
        <v>1.880776244236307E-3</v>
      </c>
      <c r="AU74" s="5">
        <f t="shared" si="69"/>
        <v>5.7593737168869339E-4</v>
      </c>
      <c r="AV74" s="5">
        <f t="shared" si="70"/>
        <v>0</v>
      </c>
      <c r="AW74" s="5">
        <f t="shared" si="71"/>
        <v>1.2446266549002195E-2</v>
      </c>
      <c r="AY74" s="7">
        <f t="shared" si="72"/>
        <v>8.3230234319057832</v>
      </c>
      <c r="AZ74" s="7">
        <f t="shared" si="73"/>
        <v>7.2949886084238109</v>
      </c>
      <c r="BA74" s="7">
        <f t="shared" si="74"/>
        <v>6.920803622869041</v>
      </c>
      <c r="BB74" s="7">
        <f t="shared" si="75"/>
        <v>7.2230339881512897</v>
      </c>
      <c r="BC74" s="7">
        <f t="shared" si="76"/>
        <v>7.1435615108231705</v>
      </c>
      <c r="BD74" s="7">
        <f t="shared" si="77"/>
        <v>7.3738488837588951</v>
      </c>
      <c r="BE74" s="7">
        <f t="shared" si="78"/>
        <v>6.90991005953971</v>
      </c>
      <c r="BF74" s="7">
        <f t="shared" si="79"/>
        <v>5.3689095161039759</v>
      </c>
      <c r="BG74" s="7">
        <f t="shared" si="80"/>
        <v>0.1</v>
      </c>
      <c r="BH74" s="7">
        <f t="shared" si="81"/>
        <v>6.2816096187036692</v>
      </c>
      <c r="BI74" s="7">
        <f t="shared" si="82"/>
        <v>0.1</v>
      </c>
      <c r="BJ74" s="7">
        <f t="shared" si="83"/>
        <v>0.1</v>
      </c>
      <c r="BK74" s="7">
        <f t="shared" si="84"/>
        <v>5.520526763523919</v>
      </c>
      <c r="BL74" s="7">
        <f t="shared" si="85"/>
        <v>5.2104389175025299</v>
      </c>
      <c r="BM74" s="7">
        <f t="shared" si="86"/>
        <v>5.5973605625578431</v>
      </c>
      <c r="BN74" s="7">
        <f t="shared" si="87"/>
        <v>5.0833986920498377</v>
      </c>
      <c r="BO74" s="7">
        <f t="shared" si="88"/>
        <v>0.1</v>
      </c>
      <c r="BP74" s="7">
        <f t="shared" si="89"/>
        <v>6.4180625294960025</v>
      </c>
    </row>
    <row r="75" spans="1:68" ht="18.75" x14ac:dyDescent="0.25">
      <c r="A75" s="18"/>
      <c r="B75" s="66">
        <v>93</v>
      </c>
      <c r="C75" s="19" t="s">
        <v>236</v>
      </c>
      <c r="D75" s="19" t="s">
        <v>54</v>
      </c>
      <c r="E75" s="19">
        <v>49</v>
      </c>
      <c r="F75" s="19" t="s">
        <v>56</v>
      </c>
      <c r="G75" s="19" t="s">
        <v>54</v>
      </c>
      <c r="H75" s="19">
        <v>3</v>
      </c>
      <c r="I75" s="19">
        <v>0</v>
      </c>
      <c r="J75" s="19">
        <v>0</v>
      </c>
      <c r="K75" s="19">
        <v>1</v>
      </c>
      <c r="L75" s="29"/>
      <c r="M75" s="67">
        <v>6658743</v>
      </c>
      <c r="N75" s="67">
        <v>32361</v>
      </c>
      <c r="O75" s="67">
        <v>27048</v>
      </c>
      <c r="P75" s="67">
        <v>38547</v>
      </c>
      <c r="Q75" s="67">
        <v>214614</v>
      </c>
      <c r="R75" s="67">
        <v>545215</v>
      </c>
      <c r="S75" s="67">
        <v>336920</v>
      </c>
      <c r="T75" s="67">
        <v>13110</v>
      </c>
      <c r="U75" s="67">
        <v>0</v>
      </c>
      <c r="V75" s="67">
        <v>0</v>
      </c>
      <c r="W75" s="67">
        <v>0</v>
      </c>
      <c r="X75" s="67">
        <v>64818</v>
      </c>
      <c r="Y75" s="67">
        <v>74165</v>
      </c>
      <c r="Z75" s="67">
        <v>2102</v>
      </c>
      <c r="AA75" s="67">
        <v>11152</v>
      </c>
      <c r="AB75" s="67">
        <v>4352</v>
      </c>
      <c r="AC75" s="67">
        <v>198007</v>
      </c>
      <c r="AD75" s="67">
        <v>165447</v>
      </c>
      <c r="AE75" s="29"/>
      <c r="AF75" s="5">
        <f t="shared" si="54"/>
        <v>1</v>
      </c>
      <c r="AG75" s="5">
        <f t="shared" si="55"/>
        <v>4.8599262653626967E-3</v>
      </c>
      <c r="AH75" s="5">
        <f t="shared" si="56"/>
        <v>4.0620279232882238E-3</v>
      </c>
      <c r="AI75" s="5">
        <f t="shared" si="57"/>
        <v>5.7889304332664586E-3</v>
      </c>
      <c r="AJ75" s="5">
        <f t="shared" si="58"/>
        <v>3.2230407450775621E-2</v>
      </c>
      <c r="AK75" s="5">
        <f t="shared" si="59"/>
        <v>8.1879567960499458E-2</v>
      </c>
      <c r="AL75" s="5">
        <f t="shared" si="60"/>
        <v>5.0598138417416019E-2</v>
      </c>
      <c r="AM75" s="5">
        <f t="shared" si="61"/>
        <v>1.9688400648590881E-3</v>
      </c>
      <c r="AN75" s="5">
        <f t="shared" si="62"/>
        <v>0</v>
      </c>
      <c r="AO75" s="5">
        <f t="shared" si="63"/>
        <v>0</v>
      </c>
      <c r="AP75" s="5">
        <f t="shared" si="64"/>
        <v>0</v>
      </c>
      <c r="AQ75" s="5">
        <f t="shared" si="65"/>
        <v>9.7342696662117752E-3</v>
      </c>
      <c r="AR75" s="5">
        <f t="shared" si="66"/>
        <v>1.1137988055703606E-2</v>
      </c>
      <c r="AS75" s="5">
        <f t="shared" si="67"/>
        <v>3.1567519575391331E-4</v>
      </c>
      <c r="AT75" s="5">
        <f t="shared" si="68"/>
        <v>1.6747905723347484E-3</v>
      </c>
      <c r="AU75" s="5">
        <f t="shared" si="69"/>
        <v>6.5357680871599945E-4</v>
      </c>
      <c r="AV75" s="5">
        <f t="shared" si="70"/>
        <v>2.9736393190126123E-2</v>
      </c>
      <c r="AW75" s="5">
        <f t="shared" si="71"/>
        <v>2.4846581404328116E-2</v>
      </c>
      <c r="AY75" s="7">
        <f t="shared" si="72"/>
        <v>6.823392253241285</v>
      </c>
      <c r="AZ75" s="7">
        <f t="shared" si="73"/>
        <v>4.5100219334523386</v>
      </c>
      <c r="BA75" s="7">
        <f t="shared" si="74"/>
        <v>4.4321351577577124</v>
      </c>
      <c r="BB75" s="7">
        <f t="shared" si="75"/>
        <v>4.5859905838358941</v>
      </c>
      <c r="BC75" s="7">
        <f t="shared" si="76"/>
        <v>5.3316580490578387</v>
      </c>
      <c r="BD75" s="7">
        <f t="shared" si="77"/>
        <v>5.7365677956725687</v>
      </c>
      <c r="BE75" s="7">
        <f t="shared" si="78"/>
        <v>5.5275267920195006</v>
      </c>
      <c r="BF75" s="7">
        <f t="shared" si="79"/>
        <v>4.1176026916900845</v>
      </c>
      <c r="BG75" s="7">
        <f t="shared" si="80"/>
        <v>0.1</v>
      </c>
      <c r="BH75" s="7">
        <f t="shared" si="81"/>
        <v>0.1</v>
      </c>
      <c r="BI75" s="7">
        <f t="shared" si="82"/>
        <v>0.1</v>
      </c>
      <c r="BJ75" s="7">
        <f t="shared" si="83"/>
        <v>4.8116956264745916</v>
      </c>
      <c r="BK75" s="7">
        <f t="shared" si="84"/>
        <v>4.8701990010610698</v>
      </c>
      <c r="BL75" s="7">
        <f t="shared" si="85"/>
        <v>3.3226327116922234</v>
      </c>
      <c r="BM75" s="7">
        <f t="shared" si="86"/>
        <v>4.0473527607539346</v>
      </c>
      <c r="BN75" s="7">
        <f t="shared" si="87"/>
        <v>3.6386888866901237</v>
      </c>
      <c r="BO75" s="7">
        <f t="shared" si="88"/>
        <v>5.2966805438354507</v>
      </c>
      <c r="BP75" s="7">
        <f t="shared" si="89"/>
        <v>5.2186588966378604</v>
      </c>
    </row>
    <row r="76" spans="1:68" ht="18.75" x14ac:dyDescent="0.25">
      <c r="A76" s="18"/>
      <c r="B76" s="66">
        <v>96</v>
      </c>
      <c r="C76" s="19" t="s">
        <v>237</v>
      </c>
      <c r="D76" s="19" t="s">
        <v>54</v>
      </c>
      <c r="E76" s="19">
        <v>30</v>
      </c>
      <c r="F76" s="19" t="s">
        <v>56</v>
      </c>
      <c r="G76" s="19" t="s">
        <v>54</v>
      </c>
      <c r="H76" s="19">
        <v>3</v>
      </c>
      <c r="I76" s="19">
        <v>0</v>
      </c>
      <c r="J76" s="19">
        <v>0</v>
      </c>
      <c r="K76" s="19">
        <v>0</v>
      </c>
      <c r="L76" s="29"/>
      <c r="M76" s="67">
        <v>3271644</v>
      </c>
      <c r="N76" s="67">
        <v>37566</v>
      </c>
      <c r="O76" s="67">
        <v>15118</v>
      </c>
      <c r="P76" s="67">
        <v>2976</v>
      </c>
      <c r="Q76" s="67">
        <v>195213</v>
      </c>
      <c r="R76" s="67">
        <v>53991</v>
      </c>
      <c r="S76" s="67">
        <v>124009</v>
      </c>
      <c r="T76" s="67">
        <v>3561</v>
      </c>
      <c r="U76" s="67">
        <v>0</v>
      </c>
      <c r="V76" s="67">
        <v>0</v>
      </c>
      <c r="W76" s="67">
        <v>0</v>
      </c>
      <c r="X76" s="67">
        <v>35627</v>
      </c>
      <c r="Y76" s="67">
        <v>13825</v>
      </c>
      <c r="Z76" s="67">
        <v>5459</v>
      </c>
      <c r="AA76" s="67">
        <v>0</v>
      </c>
      <c r="AB76" s="67">
        <v>2685</v>
      </c>
      <c r="AC76" s="67">
        <v>23186</v>
      </c>
      <c r="AD76" s="67">
        <v>278200</v>
      </c>
      <c r="AE76" s="29"/>
      <c r="AF76" s="5">
        <f t="shared" si="54"/>
        <v>1</v>
      </c>
      <c r="AG76" s="5">
        <f t="shared" si="55"/>
        <v>1.1482300641512341E-2</v>
      </c>
      <c r="AH76" s="5">
        <f t="shared" si="56"/>
        <v>4.6209184128835536E-3</v>
      </c>
      <c r="AI76" s="5">
        <f t="shared" si="57"/>
        <v>9.0963442232712356E-4</v>
      </c>
      <c r="AJ76" s="5">
        <f t="shared" si="58"/>
        <v>5.9668166829887362E-2</v>
      </c>
      <c r="AK76" s="5">
        <f t="shared" si="59"/>
        <v>1.6502712397803675E-2</v>
      </c>
      <c r="AL76" s="5">
        <f t="shared" si="60"/>
        <v>3.7904185174181544E-2</v>
      </c>
      <c r="AM76" s="5">
        <f t="shared" si="61"/>
        <v>1.0884436081676368E-3</v>
      </c>
      <c r="AN76" s="5">
        <f t="shared" si="62"/>
        <v>0</v>
      </c>
      <c r="AO76" s="5">
        <f t="shared" si="63"/>
        <v>0</v>
      </c>
      <c r="AP76" s="5">
        <f t="shared" si="64"/>
        <v>0</v>
      </c>
      <c r="AQ76" s="5">
        <f t="shared" si="65"/>
        <v>1.0889632246051221E-2</v>
      </c>
      <c r="AR76" s="5">
        <f t="shared" si="66"/>
        <v>4.2257042636668291E-3</v>
      </c>
      <c r="AS76" s="5">
        <f t="shared" si="67"/>
        <v>1.6685800777835242E-3</v>
      </c>
      <c r="AT76" s="5">
        <f t="shared" si="68"/>
        <v>0</v>
      </c>
      <c r="AU76" s="5">
        <f t="shared" si="69"/>
        <v>8.2068831449876576E-4</v>
      </c>
      <c r="AV76" s="5">
        <f t="shared" si="70"/>
        <v>7.0869568938429729E-3</v>
      </c>
      <c r="AW76" s="5">
        <f t="shared" si="71"/>
        <v>8.5033701710821835E-2</v>
      </c>
      <c r="AY76" s="7">
        <f t="shared" si="72"/>
        <v>6.5147660403394321</v>
      </c>
      <c r="AZ76" s="7">
        <f t="shared" si="73"/>
        <v>4.5747949541687598</v>
      </c>
      <c r="BA76" s="7">
        <f t="shared" si="74"/>
        <v>4.1794943410054497</v>
      </c>
      <c r="BB76" s="7">
        <f t="shared" si="75"/>
        <v>3.4736329268738411</v>
      </c>
      <c r="BC76" s="7">
        <f t="shared" si="76"/>
        <v>5.29050873566813</v>
      </c>
      <c r="BD76" s="7">
        <f t="shared" si="77"/>
        <v>4.7323213713767798</v>
      </c>
      <c r="BE76" s="7">
        <f t="shared" si="78"/>
        <v>5.0934532053920565</v>
      </c>
      <c r="BF76" s="7">
        <f t="shared" si="79"/>
        <v>3.5515719736742537</v>
      </c>
      <c r="BG76" s="7">
        <f t="shared" si="80"/>
        <v>0.1</v>
      </c>
      <c r="BH76" s="7">
        <f t="shared" si="81"/>
        <v>0.1</v>
      </c>
      <c r="BI76" s="7">
        <f t="shared" si="82"/>
        <v>0.1</v>
      </c>
      <c r="BJ76" s="7">
        <f t="shared" si="83"/>
        <v>4.5517792537767985</v>
      </c>
      <c r="BK76" s="7">
        <f t="shared" si="84"/>
        <v>4.1406651399767362</v>
      </c>
      <c r="BL76" s="7">
        <f t="shared" si="85"/>
        <v>3.7371130943059612</v>
      </c>
      <c r="BM76" s="7">
        <f t="shared" si="86"/>
        <v>0.1</v>
      </c>
      <c r="BN76" s="7">
        <f t="shared" si="87"/>
        <v>3.4289442900355742</v>
      </c>
      <c r="BO76" s="7">
        <f t="shared" si="88"/>
        <v>4.3652258315286234</v>
      </c>
      <c r="BP76" s="7">
        <f t="shared" si="89"/>
        <v>5.4443571256560279</v>
      </c>
    </row>
    <row r="77" spans="1:68" ht="18.75" x14ac:dyDescent="0.25">
      <c r="A77" s="18"/>
      <c r="B77" s="66">
        <v>153</v>
      </c>
      <c r="C77" s="19" t="s">
        <v>257</v>
      </c>
      <c r="D77" s="19" t="s">
        <v>128</v>
      </c>
      <c r="E77" s="19">
        <v>23</v>
      </c>
      <c r="F77" s="19" t="s">
        <v>130</v>
      </c>
      <c r="G77" s="19" t="s">
        <v>66</v>
      </c>
      <c r="H77" s="19">
        <v>4</v>
      </c>
      <c r="I77" s="19">
        <v>0</v>
      </c>
      <c r="J77" s="19">
        <v>1</v>
      </c>
      <c r="K77" s="19">
        <v>1</v>
      </c>
      <c r="L77" s="29"/>
      <c r="M77" s="67">
        <v>27621456</v>
      </c>
      <c r="N77" s="67">
        <v>721840</v>
      </c>
      <c r="O77" s="67">
        <v>2343407</v>
      </c>
      <c r="P77" s="67">
        <v>3845</v>
      </c>
      <c r="Q77" s="67">
        <v>2480165</v>
      </c>
      <c r="R77" s="67">
        <v>2518294</v>
      </c>
      <c r="S77" s="67">
        <v>1601665</v>
      </c>
      <c r="T77" s="67">
        <v>0</v>
      </c>
      <c r="U77" s="67">
        <v>0</v>
      </c>
      <c r="V77" s="67">
        <v>0</v>
      </c>
      <c r="W77" s="67">
        <v>3231</v>
      </c>
      <c r="X77" s="67">
        <v>28291</v>
      </c>
      <c r="Y77" s="67">
        <v>61490</v>
      </c>
      <c r="Z77" s="67">
        <v>0</v>
      </c>
      <c r="AA77" s="67">
        <v>40410</v>
      </c>
      <c r="AB77" s="67">
        <v>11980</v>
      </c>
      <c r="AC77" s="67">
        <v>21419</v>
      </c>
      <c r="AD77" s="67">
        <v>348710</v>
      </c>
      <c r="AE77" s="29"/>
      <c r="AF77" s="5">
        <f t="shared" si="54"/>
        <v>1</v>
      </c>
      <c r="AG77" s="5">
        <f t="shared" si="55"/>
        <v>2.6133307382492799E-2</v>
      </c>
      <c r="AH77" s="5">
        <f t="shared" si="56"/>
        <v>8.484009677114776E-2</v>
      </c>
      <c r="AI77" s="5">
        <f t="shared" si="57"/>
        <v>1.3920337870675607E-4</v>
      </c>
      <c r="AJ77" s="5">
        <f t="shared" si="58"/>
        <v>8.9791247789399661E-2</v>
      </c>
      <c r="AK77" s="5">
        <f t="shared" si="59"/>
        <v>9.1171660176060237E-2</v>
      </c>
      <c r="AL77" s="5">
        <f t="shared" si="60"/>
        <v>5.7986262563421709E-2</v>
      </c>
      <c r="AM77" s="5">
        <f t="shared" si="61"/>
        <v>0</v>
      </c>
      <c r="AN77" s="5">
        <f t="shared" si="62"/>
        <v>0</v>
      </c>
      <c r="AO77" s="5">
        <f t="shared" si="63"/>
        <v>0</v>
      </c>
      <c r="AP77" s="5">
        <f t="shared" si="64"/>
        <v>1.1697428260117787E-4</v>
      </c>
      <c r="AQ77" s="5">
        <f t="shared" si="65"/>
        <v>1.0242399966171225E-3</v>
      </c>
      <c r="AR77" s="5">
        <f t="shared" si="66"/>
        <v>2.2261679471205285E-3</v>
      </c>
      <c r="AS77" s="5">
        <f t="shared" si="67"/>
        <v>0</v>
      </c>
      <c r="AT77" s="5">
        <f t="shared" si="68"/>
        <v>1.4629931166554001E-3</v>
      </c>
      <c r="AU77" s="5">
        <f t="shared" si="69"/>
        <v>4.337208002358746E-4</v>
      </c>
      <c r="AV77" s="5">
        <f t="shared" si="70"/>
        <v>7.7544789818465758E-4</v>
      </c>
      <c r="AW77" s="5">
        <f t="shared" si="71"/>
        <v>1.262460603090583E-2</v>
      </c>
      <c r="AY77" s="7">
        <f t="shared" si="72"/>
        <v>7.4412465676567834</v>
      </c>
      <c r="AZ77" s="7">
        <f t="shared" si="73"/>
        <v>5.8584409443596037</v>
      </c>
      <c r="BA77" s="7">
        <f t="shared" si="74"/>
        <v>6.3698477228708441</v>
      </c>
      <c r="BB77" s="7">
        <f t="shared" si="75"/>
        <v>3.5848963441374497</v>
      </c>
      <c r="BC77" s="7">
        <f t="shared" si="76"/>
        <v>6.3944805744575932</v>
      </c>
      <c r="BD77" s="7">
        <f t="shared" si="77"/>
        <v>6.4011064307457097</v>
      </c>
      <c r="BE77" s="7">
        <f t="shared" si="78"/>
        <v>6.2045716853653303</v>
      </c>
      <c r="BF77" s="7">
        <f t="shared" si="79"/>
        <v>0.1</v>
      </c>
      <c r="BG77" s="7">
        <f t="shared" si="80"/>
        <v>0.1</v>
      </c>
      <c r="BH77" s="7">
        <f t="shared" si="81"/>
        <v>0.1</v>
      </c>
      <c r="BI77" s="7">
        <f t="shared" si="82"/>
        <v>3.5093369580176441</v>
      </c>
      <c r="BJ77" s="7">
        <f t="shared" si="83"/>
        <v>4.4516482987050052</v>
      </c>
      <c r="BK77" s="7">
        <f t="shared" si="84"/>
        <v>4.7888044930446485</v>
      </c>
      <c r="BL77" s="7">
        <f t="shared" si="85"/>
        <v>0.1</v>
      </c>
      <c r="BM77" s="7">
        <f t="shared" si="86"/>
        <v>4.6064888504426484</v>
      </c>
      <c r="BN77" s="7">
        <f t="shared" si="87"/>
        <v>4.0784568180532927</v>
      </c>
      <c r="BO77" s="7">
        <f t="shared" si="88"/>
        <v>4.3307991908366485</v>
      </c>
      <c r="BP77" s="7">
        <f t="shared" si="89"/>
        <v>5.5424644018713787</v>
      </c>
    </row>
    <row r="78" spans="1:68" ht="18.75" x14ac:dyDescent="0.25">
      <c r="A78" s="18"/>
      <c r="B78" s="66">
        <v>154</v>
      </c>
      <c r="C78" s="19" t="s">
        <v>65</v>
      </c>
      <c r="D78" s="19" t="s">
        <v>128</v>
      </c>
      <c r="E78" s="19">
        <v>23</v>
      </c>
      <c r="F78" s="19" t="s">
        <v>56</v>
      </c>
      <c r="G78" s="19" t="s">
        <v>66</v>
      </c>
      <c r="H78" s="19">
        <v>9</v>
      </c>
      <c r="I78" s="19">
        <v>1</v>
      </c>
      <c r="J78" s="19">
        <v>1</v>
      </c>
      <c r="K78" s="19">
        <v>2</v>
      </c>
      <c r="L78" s="29"/>
      <c r="M78" s="67">
        <v>9512470</v>
      </c>
      <c r="N78" s="67">
        <v>17368</v>
      </c>
      <c r="O78" s="67">
        <v>2606</v>
      </c>
      <c r="P78" s="67">
        <v>4132</v>
      </c>
      <c r="Q78" s="67">
        <v>4348</v>
      </c>
      <c r="R78" s="67">
        <v>18072</v>
      </c>
      <c r="S78" s="67">
        <v>37637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14426</v>
      </c>
      <c r="Z78" s="67">
        <v>3264</v>
      </c>
      <c r="AA78" s="67">
        <v>0</v>
      </c>
      <c r="AB78" s="67">
        <v>0</v>
      </c>
      <c r="AC78" s="67">
        <v>0</v>
      </c>
      <c r="AD78" s="67">
        <v>116054</v>
      </c>
      <c r="AE78" s="29"/>
      <c r="AF78" s="5">
        <f t="shared" si="54"/>
        <v>1</v>
      </c>
      <c r="AG78" s="5">
        <f t="shared" si="55"/>
        <v>1.8258139053263769E-3</v>
      </c>
      <c r="AH78" s="5">
        <f t="shared" si="56"/>
        <v>2.7395618593278084E-4</v>
      </c>
      <c r="AI78" s="5">
        <f t="shared" si="57"/>
        <v>4.3437719120270547E-4</v>
      </c>
      <c r="AJ78" s="5">
        <f t="shared" si="58"/>
        <v>4.5708422733527676E-4</v>
      </c>
      <c r="AK78" s="5">
        <f t="shared" si="59"/>
        <v>1.8998220230917943E-3</v>
      </c>
      <c r="AL78" s="5">
        <f t="shared" si="60"/>
        <v>3.9565959209332596E-3</v>
      </c>
      <c r="AM78" s="5">
        <f t="shared" si="61"/>
        <v>0</v>
      </c>
      <c r="AN78" s="5">
        <f t="shared" si="62"/>
        <v>0</v>
      </c>
      <c r="AO78" s="5">
        <f t="shared" si="63"/>
        <v>0</v>
      </c>
      <c r="AP78" s="5">
        <f t="shared" si="64"/>
        <v>0</v>
      </c>
      <c r="AQ78" s="5">
        <f t="shared" si="65"/>
        <v>0</v>
      </c>
      <c r="AR78" s="5">
        <f t="shared" si="66"/>
        <v>1.516535663187374E-3</v>
      </c>
      <c r="AS78" s="5">
        <f t="shared" si="67"/>
        <v>3.4312854600329883E-4</v>
      </c>
      <c r="AT78" s="5">
        <f t="shared" si="68"/>
        <v>0</v>
      </c>
      <c r="AU78" s="5">
        <f t="shared" si="69"/>
        <v>0</v>
      </c>
      <c r="AV78" s="5">
        <f t="shared" si="70"/>
        <v>0</v>
      </c>
      <c r="AW78" s="5">
        <f t="shared" si="71"/>
        <v>1.2200196163562145E-2</v>
      </c>
      <c r="AY78" s="7">
        <f t="shared" si="72"/>
        <v>6.9782933001223872</v>
      </c>
      <c r="AZ78" s="7">
        <f t="shared" si="73"/>
        <v>4.239749810446364</v>
      </c>
      <c r="BA78" s="7">
        <f t="shared" si="74"/>
        <v>3.415974411376566</v>
      </c>
      <c r="BB78" s="7">
        <f t="shared" si="75"/>
        <v>3.6161603128475828</v>
      </c>
      <c r="BC78" s="7">
        <f t="shared" si="76"/>
        <v>3.6382895354142568</v>
      </c>
      <c r="BD78" s="7">
        <f t="shared" si="77"/>
        <v>4.2570062179123065</v>
      </c>
      <c r="BE78" s="7">
        <f t="shared" si="78"/>
        <v>4.5756149990440091</v>
      </c>
      <c r="BF78" s="7">
        <f t="shared" si="79"/>
        <v>0.1</v>
      </c>
      <c r="BG78" s="7">
        <f t="shared" si="80"/>
        <v>0.1</v>
      </c>
      <c r="BH78" s="7">
        <f t="shared" si="81"/>
        <v>0.1</v>
      </c>
      <c r="BI78" s="7">
        <f t="shared" si="82"/>
        <v>0.1</v>
      </c>
      <c r="BJ78" s="7">
        <f t="shared" si="83"/>
        <v>0.1</v>
      </c>
      <c r="BK78" s="7">
        <f t="shared" si="84"/>
        <v>4.1591459278540475</v>
      </c>
      <c r="BL78" s="7">
        <f t="shared" si="85"/>
        <v>3.5137501500818233</v>
      </c>
      <c r="BM78" s="7">
        <f t="shared" si="86"/>
        <v>0.1</v>
      </c>
      <c r="BN78" s="7">
        <f t="shared" si="87"/>
        <v>0.1</v>
      </c>
      <c r="BO78" s="7">
        <f t="shared" si="88"/>
        <v>0.1</v>
      </c>
      <c r="BP78" s="7">
        <f t="shared" si="89"/>
        <v>5.0646601137535034</v>
      </c>
    </row>
    <row r="79" spans="1:68" ht="18.75" x14ac:dyDescent="0.25">
      <c r="A79" s="18"/>
      <c r="B79" s="66">
        <v>158</v>
      </c>
      <c r="C79" s="19" t="s">
        <v>258</v>
      </c>
      <c r="D79" s="19" t="s">
        <v>128</v>
      </c>
      <c r="E79" s="19">
        <v>26</v>
      </c>
      <c r="F79" s="19" t="s">
        <v>131</v>
      </c>
      <c r="G79" s="19" t="s">
        <v>38</v>
      </c>
      <c r="H79" s="19">
        <v>10</v>
      </c>
      <c r="I79" s="19">
        <v>1</v>
      </c>
      <c r="J79" s="19">
        <v>1</v>
      </c>
      <c r="K79" s="19">
        <v>1</v>
      </c>
      <c r="L79" s="29"/>
      <c r="M79" s="67">
        <v>16446053</v>
      </c>
      <c r="N79" s="67">
        <v>972879</v>
      </c>
      <c r="O79" s="67">
        <v>725124</v>
      </c>
      <c r="P79" s="67">
        <v>632300</v>
      </c>
      <c r="Q79" s="67">
        <v>608027</v>
      </c>
      <c r="R79" s="67">
        <v>2853898</v>
      </c>
      <c r="S79" s="67">
        <v>298235</v>
      </c>
      <c r="T79" s="67">
        <v>15427</v>
      </c>
      <c r="U79" s="67">
        <v>0</v>
      </c>
      <c r="V79" s="67">
        <v>0</v>
      </c>
      <c r="W79" s="67">
        <v>10060</v>
      </c>
      <c r="X79" s="67">
        <v>18701</v>
      </c>
      <c r="Y79" s="67">
        <v>98594</v>
      </c>
      <c r="Z79" s="67">
        <v>9868</v>
      </c>
      <c r="AA79" s="67">
        <v>0</v>
      </c>
      <c r="AB79" s="67">
        <v>27241</v>
      </c>
      <c r="AC79" s="67">
        <v>25817</v>
      </c>
      <c r="AD79" s="67">
        <v>102024</v>
      </c>
      <c r="AE79" s="29"/>
      <c r="AF79" s="5">
        <f t="shared" si="54"/>
        <v>1</v>
      </c>
      <c r="AG79" s="5">
        <f t="shared" si="55"/>
        <v>5.9155774336857606E-2</v>
      </c>
      <c r="AH79" s="5">
        <f t="shared" si="56"/>
        <v>4.4091065497599939E-2</v>
      </c>
      <c r="AI79" s="5">
        <f t="shared" si="57"/>
        <v>3.8446914891980467E-2</v>
      </c>
      <c r="AJ79" s="5">
        <f t="shared" si="58"/>
        <v>3.6970998451725773E-2</v>
      </c>
      <c r="AK79" s="5">
        <f t="shared" si="59"/>
        <v>0.17353087698306699</v>
      </c>
      <c r="AL79" s="5">
        <f t="shared" si="60"/>
        <v>1.8134138324861292E-2</v>
      </c>
      <c r="AM79" s="5">
        <f t="shared" si="61"/>
        <v>9.3803662191773308E-4</v>
      </c>
      <c r="AN79" s="5">
        <f t="shared" si="62"/>
        <v>0</v>
      </c>
      <c r="AO79" s="5">
        <f t="shared" si="63"/>
        <v>0</v>
      </c>
      <c r="AP79" s="5">
        <f t="shared" si="64"/>
        <v>6.116969220517531E-4</v>
      </c>
      <c r="AQ79" s="5">
        <f t="shared" si="65"/>
        <v>1.1371117434681745E-3</v>
      </c>
      <c r="AR79" s="5">
        <f t="shared" si="66"/>
        <v>5.9949946652853425E-3</v>
      </c>
      <c r="AS79" s="5">
        <f t="shared" si="67"/>
        <v>6.0002238835056652E-4</v>
      </c>
      <c r="AT79" s="5">
        <f t="shared" si="68"/>
        <v>0</v>
      </c>
      <c r="AU79" s="5">
        <f t="shared" si="69"/>
        <v>1.6563852737188675E-3</v>
      </c>
      <c r="AV79" s="5">
        <f t="shared" si="70"/>
        <v>1.5697991487684006E-3</v>
      </c>
      <c r="AW79" s="5">
        <f t="shared" si="71"/>
        <v>6.2035553454679974E-3</v>
      </c>
      <c r="AY79" s="7">
        <f t="shared" si="72"/>
        <v>7.2160616855078707</v>
      </c>
      <c r="AZ79" s="7">
        <f t="shared" si="73"/>
        <v>5.9880588290658281</v>
      </c>
      <c r="BA79" s="7">
        <f t="shared" si="74"/>
        <v>5.8604122795516318</v>
      </c>
      <c r="BB79" s="7">
        <f t="shared" si="75"/>
        <v>5.8009231818132179</v>
      </c>
      <c r="BC79" s="7">
        <f t="shared" si="76"/>
        <v>5.7839228649481571</v>
      </c>
      <c r="BD79" s="7">
        <f t="shared" si="77"/>
        <v>6.4554384471147301</v>
      </c>
      <c r="BE79" s="7">
        <f t="shared" si="78"/>
        <v>5.4745586096565448</v>
      </c>
      <c r="BF79" s="7">
        <f t="shared" si="79"/>
        <v>4.1882814795226668</v>
      </c>
      <c r="BG79" s="7">
        <f t="shared" si="80"/>
        <v>0.1</v>
      </c>
      <c r="BH79" s="7">
        <f t="shared" si="81"/>
        <v>0.1</v>
      </c>
      <c r="BI79" s="7">
        <f t="shared" si="82"/>
        <v>4.0025979807199086</v>
      </c>
      <c r="BJ79" s="7">
        <f t="shared" si="83"/>
        <v>4.2718648302193953</v>
      </c>
      <c r="BK79" s="7">
        <f t="shared" si="84"/>
        <v>4.9938504864809925</v>
      </c>
      <c r="BL79" s="7">
        <f t="shared" si="85"/>
        <v>3.9942291408176986</v>
      </c>
      <c r="BM79" s="7">
        <f t="shared" si="86"/>
        <v>0.1</v>
      </c>
      <c r="BN79" s="7">
        <f t="shared" si="87"/>
        <v>4.4352230462110294</v>
      </c>
      <c r="BO79" s="7">
        <f t="shared" si="88"/>
        <v>4.4119057747568178</v>
      </c>
      <c r="BP79" s="7">
        <f t="shared" si="89"/>
        <v>5.0087023466787288</v>
      </c>
    </row>
    <row r="80" spans="1:68" ht="18.75" x14ac:dyDescent="0.25">
      <c r="A80" s="18"/>
      <c r="B80" s="66">
        <v>160</v>
      </c>
      <c r="C80" s="19" t="s">
        <v>260</v>
      </c>
      <c r="D80" s="19" t="s">
        <v>128</v>
      </c>
      <c r="E80" s="19">
        <v>41</v>
      </c>
      <c r="F80" s="19" t="s">
        <v>140</v>
      </c>
      <c r="G80" s="19" t="s">
        <v>45</v>
      </c>
      <c r="H80" s="19">
        <v>11</v>
      </c>
      <c r="I80" s="19">
        <v>1</v>
      </c>
      <c r="J80" s="19">
        <v>1</v>
      </c>
      <c r="K80" s="19">
        <v>1</v>
      </c>
      <c r="L80" s="29"/>
      <c r="M80" s="67">
        <v>7649783</v>
      </c>
      <c r="N80" s="67">
        <v>1540187</v>
      </c>
      <c r="O80" s="67">
        <v>1414425</v>
      </c>
      <c r="P80" s="67">
        <v>893809</v>
      </c>
      <c r="Q80" s="67">
        <v>437093</v>
      </c>
      <c r="R80" s="67">
        <v>148116</v>
      </c>
      <c r="S80" s="67">
        <v>266549</v>
      </c>
      <c r="T80" s="67">
        <v>16589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8806</v>
      </c>
      <c r="AE80" s="29"/>
      <c r="AF80" s="5">
        <f t="shared" si="54"/>
        <v>1</v>
      </c>
      <c r="AG80" s="5">
        <f t="shared" si="55"/>
        <v>0.20133734512469179</v>
      </c>
      <c r="AH80" s="5">
        <f t="shared" si="56"/>
        <v>0.18489740166485769</v>
      </c>
      <c r="AI80" s="5">
        <f t="shared" si="57"/>
        <v>0.11684109209372344</v>
      </c>
      <c r="AJ80" s="5">
        <f t="shared" si="58"/>
        <v>5.7137960645419615E-2</v>
      </c>
      <c r="AK80" s="5">
        <f t="shared" si="59"/>
        <v>1.9362117853539113E-2</v>
      </c>
      <c r="AL80" s="5">
        <f t="shared" si="60"/>
        <v>3.4843994921163121E-2</v>
      </c>
      <c r="AM80" s="5">
        <f t="shared" si="61"/>
        <v>2.1685582453776792E-3</v>
      </c>
      <c r="AN80" s="5">
        <f t="shared" si="62"/>
        <v>0</v>
      </c>
      <c r="AO80" s="5">
        <f t="shared" si="63"/>
        <v>0</v>
      </c>
      <c r="AP80" s="5">
        <f t="shared" si="64"/>
        <v>0</v>
      </c>
      <c r="AQ80" s="5">
        <f t="shared" si="65"/>
        <v>0</v>
      </c>
      <c r="AR80" s="5">
        <f t="shared" si="66"/>
        <v>0</v>
      </c>
      <c r="AS80" s="5">
        <f t="shared" si="67"/>
        <v>0</v>
      </c>
      <c r="AT80" s="5">
        <f t="shared" si="68"/>
        <v>0</v>
      </c>
      <c r="AU80" s="5">
        <f t="shared" si="69"/>
        <v>0</v>
      </c>
      <c r="AV80" s="5">
        <f t="shared" si="70"/>
        <v>0</v>
      </c>
      <c r="AW80" s="5">
        <f t="shared" si="71"/>
        <v>1.1511437644701817E-3</v>
      </c>
      <c r="AY80" s="7">
        <f t="shared" si="72"/>
        <v>6.8836491157759401</v>
      </c>
      <c r="AZ80" s="7">
        <f t="shared" si="73"/>
        <v>6.1875734533934255</v>
      </c>
      <c r="BA80" s="7">
        <f t="shared" si="74"/>
        <v>6.1505799239035106</v>
      </c>
      <c r="BB80" s="7">
        <f t="shared" si="75"/>
        <v>5.9512447233727386</v>
      </c>
      <c r="BC80" s="7">
        <f t="shared" si="76"/>
        <v>5.6405738513633281</v>
      </c>
      <c r="BD80" s="7">
        <f t="shared" si="77"/>
        <v>5.1706019750396761</v>
      </c>
      <c r="BE80" s="7">
        <f t="shared" si="78"/>
        <v>5.4257770575407926</v>
      </c>
      <c r="BF80" s="7">
        <f t="shared" si="79"/>
        <v>4.2198202071472375</v>
      </c>
      <c r="BG80" s="7">
        <f t="shared" si="80"/>
        <v>0.1</v>
      </c>
      <c r="BH80" s="7">
        <f t="shared" si="81"/>
        <v>0.1</v>
      </c>
      <c r="BI80" s="7">
        <f t="shared" si="82"/>
        <v>0.1</v>
      </c>
      <c r="BJ80" s="7">
        <f t="shared" si="83"/>
        <v>0.1</v>
      </c>
      <c r="BK80" s="7">
        <f t="shared" si="84"/>
        <v>0.1</v>
      </c>
      <c r="BL80" s="7">
        <f t="shared" si="85"/>
        <v>0.1</v>
      </c>
      <c r="BM80" s="7">
        <f t="shared" si="86"/>
        <v>0.1</v>
      </c>
      <c r="BN80" s="7">
        <f t="shared" si="87"/>
        <v>0.1</v>
      </c>
      <c r="BO80" s="7">
        <f t="shared" si="88"/>
        <v>0.1</v>
      </c>
      <c r="BP80" s="7">
        <f t="shared" si="89"/>
        <v>3.9447786811235068</v>
      </c>
    </row>
    <row r="81" spans="1:68" ht="18.75" x14ac:dyDescent="0.25">
      <c r="A81" s="18"/>
      <c r="B81" s="66">
        <v>162</v>
      </c>
      <c r="C81" s="19" t="s">
        <v>261</v>
      </c>
      <c r="D81" s="19" t="s">
        <v>128</v>
      </c>
      <c r="E81" s="19">
        <v>32</v>
      </c>
      <c r="F81" s="19" t="s">
        <v>56</v>
      </c>
      <c r="G81" s="19" t="s">
        <v>38</v>
      </c>
      <c r="H81" s="19">
        <v>7</v>
      </c>
      <c r="I81" s="19">
        <v>1</v>
      </c>
      <c r="J81" s="19">
        <v>1</v>
      </c>
      <c r="K81" s="19">
        <v>1</v>
      </c>
      <c r="L81" s="29"/>
      <c r="M81" s="67">
        <v>59175991</v>
      </c>
      <c r="N81" s="67">
        <v>197248</v>
      </c>
      <c r="O81" s="67">
        <v>1173662</v>
      </c>
      <c r="P81" s="67">
        <v>2037790</v>
      </c>
      <c r="Q81" s="67">
        <v>1759021</v>
      </c>
      <c r="R81" s="67">
        <v>11510218</v>
      </c>
      <c r="S81" s="67">
        <v>13818533</v>
      </c>
      <c r="T81" s="67">
        <v>16168</v>
      </c>
      <c r="U81" s="67">
        <v>26519</v>
      </c>
      <c r="V81" s="67">
        <v>206238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61873</v>
      </c>
      <c r="AC81" s="67">
        <v>0</v>
      </c>
      <c r="AD81" s="67">
        <v>116042</v>
      </c>
      <c r="AE81" s="29"/>
      <c r="AF81" s="5">
        <f t="shared" si="54"/>
        <v>1</v>
      </c>
      <c r="AG81" s="5">
        <f t="shared" si="55"/>
        <v>3.333243713654073E-3</v>
      </c>
      <c r="AH81" s="5">
        <f t="shared" si="56"/>
        <v>1.9833415210570787E-2</v>
      </c>
      <c r="AI81" s="5">
        <f t="shared" si="57"/>
        <v>3.443609419232202E-2</v>
      </c>
      <c r="AJ81" s="5">
        <f t="shared" si="58"/>
        <v>2.972524786276921E-2</v>
      </c>
      <c r="AK81" s="5">
        <f t="shared" si="59"/>
        <v>0.19450824237147124</v>
      </c>
      <c r="AL81" s="5">
        <f t="shared" si="60"/>
        <v>0.23351586963706278</v>
      </c>
      <c r="AM81" s="5">
        <f t="shared" si="61"/>
        <v>2.7321891406939004E-4</v>
      </c>
      <c r="AN81" s="5">
        <f t="shared" si="62"/>
        <v>4.4813782670745643E-4</v>
      </c>
      <c r="AO81" s="5">
        <f t="shared" si="63"/>
        <v>3.4851634339338735E-3</v>
      </c>
      <c r="AP81" s="5">
        <f t="shared" si="64"/>
        <v>0</v>
      </c>
      <c r="AQ81" s="5">
        <f t="shared" si="65"/>
        <v>0</v>
      </c>
      <c r="AR81" s="5">
        <f t="shared" si="66"/>
        <v>0</v>
      </c>
      <c r="AS81" s="5">
        <f t="shared" si="67"/>
        <v>0</v>
      </c>
      <c r="AT81" s="5">
        <f t="shared" si="68"/>
        <v>0</v>
      </c>
      <c r="AU81" s="5">
        <f t="shared" si="69"/>
        <v>1.045576068172648E-3</v>
      </c>
      <c r="AV81" s="5">
        <f t="shared" si="70"/>
        <v>0</v>
      </c>
      <c r="AW81" s="5">
        <f t="shared" si="71"/>
        <v>1.9609642025259872E-3</v>
      </c>
      <c r="AY81" s="7">
        <f t="shared" si="72"/>
        <v>7.7721455396425698</v>
      </c>
      <c r="AZ81" s="7">
        <f t="shared" si="73"/>
        <v>5.2950126083662878</v>
      </c>
      <c r="BA81" s="7">
        <f t="shared" si="74"/>
        <v>6.0695430435300635</v>
      </c>
      <c r="BB81" s="7">
        <f t="shared" si="75"/>
        <v>6.3091594267065503</v>
      </c>
      <c r="BC81" s="7">
        <f t="shared" si="76"/>
        <v>6.2452710242952554</v>
      </c>
      <c r="BD81" s="7">
        <f t="shared" si="77"/>
        <v>7.0610835491120225</v>
      </c>
      <c r="BE81" s="7">
        <f t="shared" si="78"/>
        <v>7.1404619400119769</v>
      </c>
      <c r="BF81" s="7">
        <f t="shared" si="79"/>
        <v>4.2086563005072479</v>
      </c>
      <c r="BG81" s="7">
        <f t="shared" si="80"/>
        <v>4.4235571433122916</v>
      </c>
      <c r="BH81" s="7">
        <f t="shared" si="81"/>
        <v>5.3143686884442802</v>
      </c>
      <c r="BI81" s="7">
        <f t="shared" si="82"/>
        <v>0.1</v>
      </c>
      <c r="BJ81" s="7">
        <f t="shared" si="83"/>
        <v>0.1</v>
      </c>
      <c r="BK81" s="7">
        <f t="shared" si="84"/>
        <v>0.1</v>
      </c>
      <c r="BL81" s="7">
        <f t="shared" si="85"/>
        <v>0.1</v>
      </c>
      <c r="BM81" s="7">
        <f t="shared" si="86"/>
        <v>0.1</v>
      </c>
      <c r="BN81" s="7">
        <f t="shared" si="87"/>
        <v>4.7915011739133115</v>
      </c>
      <c r="BO81" s="7">
        <f t="shared" si="88"/>
        <v>0.1</v>
      </c>
      <c r="BP81" s="7">
        <f t="shared" si="89"/>
        <v>5.0646152053208944</v>
      </c>
    </row>
    <row r="82" spans="1:68" ht="18.75" x14ac:dyDescent="0.25">
      <c r="A82" s="18"/>
      <c r="B82" s="66">
        <v>164</v>
      </c>
      <c r="C82" s="19" t="s">
        <v>262</v>
      </c>
      <c r="D82" s="19" t="s">
        <v>128</v>
      </c>
      <c r="E82" s="19">
        <v>44</v>
      </c>
      <c r="F82" s="19" t="s">
        <v>71</v>
      </c>
      <c r="G82" s="19" t="s">
        <v>38</v>
      </c>
      <c r="H82" s="19">
        <v>4</v>
      </c>
      <c r="I82" s="19">
        <v>1</v>
      </c>
      <c r="J82" s="19">
        <v>1</v>
      </c>
      <c r="K82" s="19">
        <v>1</v>
      </c>
      <c r="L82" s="29"/>
      <c r="M82" s="67">
        <v>2916280</v>
      </c>
      <c r="N82" s="67">
        <v>8893</v>
      </c>
      <c r="O82" s="67">
        <v>5681</v>
      </c>
      <c r="P82" s="67">
        <v>11207</v>
      </c>
      <c r="Q82" s="67">
        <v>27040</v>
      </c>
      <c r="R82" s="67">
        <v>213962</v>
      </c>
      <c r="S82" s="67">
        <v>93136</v>
      </c>
      <c r="T82" s="67">
        <v>0</v>
      </c>
      <c r="U82" s="67">
        <v>0</v>
      </c>
      <c r="V82" s="67">
        <v>5964</v>
      </c>
      <c r="W82" s="67">
        <v>0</v>
      </c>
      <c r="X82" s="67">
        <v>5060</v>
      </c>
      <c r="Y82" s="67">
        <v>260105</v>
      </c>
      <c r="Z82" s="67">
        <v>1051</v>
      </c>
      <c r="AA82" s="67">
        <v>102219</v>
      </c>
      <c r="AB82" s="67">
        <v>41107</v>
      </c>
      <c r="AC82" s="67">
        <v>143353</v>
      </c>
      <c r="AD82" s="67">
        <v>348030</v>
      </c>
      <c r="AE82" s="29"/>
      <c r="AF82" s="5">
        <f t="shared" si="54"/>
        <v>1</v>
      </c>
      <c r="AG82" s="5">
        <f t="shared" si="55"/>
        <v>3.049432839096383E-3</v>
      </c>
      <c r="AH82" s="5">
        <f t="shared" si="56"/>
        <v>1.9480296816492243E-3</v>
      </c>
      <c r="AI82" s="5">
        <f t="shared" si="57"/>
        <v>3.8429094599969826E-3</v>
      </c>
      <c r="AJ82" s="5">
        <f t="shared" si="58"/>
        <v>9.2720863565912744E-3</v>
      </c>
      <c r="AK82" s="5">
        <f t="shared" si="59"/>
        <v>7.3368126517344007E-2</v>
      </c>
      <c r="AL82" s="5">
        <f t="shared" si="60"/>
        <v>3.1936576734744267E-2</v>
      </c>
      <c r="AM82" s="5">
        <f t="shared" si="61"/>
        <v>0</v>
      </c>
      <c r="AN82" s="5">
        <f t="shared" si="62"/>
        <v>0</v>
      </c>
      <c r="AO82" s="5">
        <f t="shared" si="63"/>
        <v>2.0450711179996433E-3</v>
      </c>
      <c r="AP82" s="5">
        <f t="shared" si="64"/>
        <v>0</v>
      </c>
      <c r="AQ82" s="5">
        <f t="shared" si="65"/>
        <v>1.7350871658414143E-3</v>
      </c>
      <c r="AR82" s="5">
        <f t="shared" si="66"/>
        <v>8.9190681278889544E-2</v>
      </c>
      <c r="AS82" s="5">
        <f t="shared" si="67"/>
        <v>3.6039063464413568E-4</v>
      </c>
      <c r="AT82" s="5">
        <f t="shared" si="68"/>
        <v>3.5051161068210185E-2</v>
      </c>
      <c r="AU82" s="5">
        <f t="shared" si="69"/>
        <v>1.4095697258150795E-2</v>
      </c>
      <c r="AV82" s="5">
        <f t="shared" si="70"/>
        <v>4.9156116696613496E-2</v>
      </c>
      <c r="AW82" s="5">
        <f t="shared" si="71"/>
        <v>0.1193403925548987</v>
      </c>
      <c r="AY82" s="7">
        <f t="shared" si="72"/>
        <v>6.464829219446024</v>
      </c>
      <c r="AZ82" s="7">
        <f t="shared" si="73"/>
        <v>3.949048292315664</v>
      </c>
      <c r="BA82" s="7">
        <f t="shared" si="74"/>
        <v>3.7544247892772584</v>
      </c>
      <c r="BB82" s="7">
        <f t="shared" si="75"/>
        <v>4.0494893719335563</v>
      </c>
      <c r="BC82" s="7">
        <f t="shared" si="76"/>
        <v>4.432006687269598</v>
      </c>
      <c r="BD82" s="7">
        <f t="shared" si="77"/>
        <v>5.330336648789741</v>
      </c>
      <c r="BE82" s="7">
        <f t="shared" si="78"/>
        <v>4.9691175819408056</v>
      </c>
      <c r="BF82" s="7">
        <f t="shared" si="79"/>
        <v>0.1</v>
      </c>
      <c r="BG82" s="7">
        <f t="shared" si="80"/>
        <v>0.1</v>
      </c>
      <c r="BH82" s="7">
        <f t="shared" si="81"/>
        <v>3.7755376347809571</v>
      </c>
      <c r="BI82" s="7">
        <f t="shared" si="82"/>
        <v>0.1</v>
      </c>
      <c r="BJ82" s="7">
        <f t="shared" si="83"/>
        <v>3.7041505168397992</v>
      </c>
      <c r="BK82" s="7">
        <f t="shared" si="84"/>
        <v>5.4151487007215868</v>
      </c>
      <c r="BL82" s="7">
        <f t="shared" si="85"/>
        <v>3.0216027160282422</v>
      </c>
      <c r="BM82" s="7">
        <f t="shared" si="86"/>
        <v>5.0095316279730993</v>
      </c>
      <c r="BN82" s="7">
        <f t="shared" si="87"/>
        <v>4.6139157830078625</v>
      </c>
      <c r="BO82" s="7">
        <f t="shared" si="88"/>
        <v>5.1564067860150642</v>
      </c>
      <c r="BP82" s="7">
        <f t="shared" si="89"/>
        <v>5.54161668151239</v>
      </c>
    </row>
    <row r="83" spans="1:68" ht="18.75" x14ac:dyDescent="0.25">
      <c r="A83" s="18"/>
      <c r="B83" s="66">
        <v>165</v>
      </c>
      <c r="C83" s="19" t="s">
        <v>263</v>
      </c>
      <c r="D83" s="19" t="s">
        <v>128</v>
      </c>
      <c r="E83" s="19">
        <v>44</v>
      </c>
      <c r="F83" s="19" t="s">
        <v>140</v>
      </c>
      <c r="G83" s="19" t="s">
        <v>38</v>
      </c>
      <c r="H83" s="19">
        <v>6</v>
      </c>
      <c r="I83" s="19">
        <v>1</v>
      </c>
      <c r="J83" s="19">
        <v>1</v>
      </c>
      <c r="K83" s="19">
        <v>1</v>
      </c>
      <c r="L83" s="29"/>
      <c r="M83" s="67">
        <v>6601162</v>
      </c>
      <c r="N83" s="67">
        <v>491112</v>
      </c>
      <c r="O83" s="67">
        <v>603396</v>
      </c>
      <c r="P83" s="67">
        <v>200145</v>
      </c>
      <c r="Q83" s="67">
        <v>698475</v>
      </c>
      <c r="R83" s="67">
        <v>252747</v>
      </c>
      <c r="S83" s="67">
        <v>94042</v>
      </c>
      <c r="T83" s="67">
        <v>0</v>
      </c>
      <c r="U83" s="67">
        <v>0</v>
      </c>
      <c r="V83" s="67">
        <v>13300</v>
      </c>
      <c r="W83" s="67">
        <v>0</v>
      </c>
      <c r="X83" s="67">
        <v>7080</v>
      </c>
      <c r="Y83" s="67">
        <v>82655</v>
      </c>
      <c r="Z83" s="67">
        <v>0</v>
      </c>
      <c r="AA83" s="67">
        <v>0</v>
      </c>
      <c r="AB83" s="67">
        <v>5603</v>
      </c>
      <c r="AC83" s="67">
        <v>0</v>
      </c>
      <c r="AD83" s="67">
        <v>733913</v>
      </c>
      <c r="AE83" s="29"/>
      <c r="AF83" s="5">
        <f t="shared" si="54"/>
        <v>1</v>
      </c>
      <c r="AG83" s="5">
        <f t="shared" si="55"/>
        <v>7.4397810567291028E-2</v>
      </c>
      <c r="AH83" s="5">
        <f t="shared" si="56"/>
        <v>9.1407543096200333E-2</v>
      </c>
      <c r="AI83" s="5">
        <f t="shared" si="57"/>
        <v>3.0319661901949992E-2</v>
      </c>
      <c r="AJ83" s="5">
        <f t="shared" si="58"/>
        <v>0.10581091632049024</v>
      </c>
      <c r="AK83" s="5">
        <f t="shared" si="59"/>
        <v>3.8288258945924976E-2</v>
      </c>
      <c r="AL83" s="5">
        <f t="shared" si="60"/>
        <v>1.4246279670155043E-2</v>
      </c>
      <c r="AM83" s="5">
        <f t="shared" si="61"/>
        <v>0</v>
      </c>
      <c r="AN83" s="5">
        <f t="shared" si="62"/>
        <v>0</v>
      </c>
      <c r="AO83" s="5">
        <f t="shared" si="63"/>
        <v>2.0147967888077887E-3</v>
      </c>
      <c r="AP83" s="5">
        <f t="shared" si="64"/>
        <v>0</v>
      </c>
      <c r="AQ83" s="5">
        <f t="shared" si="65"/>
        <v>1.0725384409593342E-3</v>
      </c>
      <c r="AR83" s="5">
        <f t="shared" si="66"/>
        <v>1.252128034427878E-2</v>
      </c>
      <c r="AS83" s="5">
        <f t="shared" si="67"/>
        <v>0</v>
      </c>
      <c r="AT83" s="5">
        <f t="shared" si="68"/>
        <v>0</v>
      </c>
      <c r="AU83" s="5">
        <f t="shared" si="69"/>
        <v>8.487899554654165E-4</v>
      </c>
      <c r="AV83" s="5">
        <f t="shared" si="70"/>
        <v>0</v>
      </c>
      <c r="AW83" s="5">
        <f t="shared" si="71"/>
        <v>0.11117936508754064</v>
      </c>
      <c r="AY83" s="7">
        <f t="shared" si="72"/>
        <v>6.8196203909613651</v>
      </c>
      <c r="AZ83" s="7">
        <f t="shared" si="73"/>
        <v>5.6911805459624167</v>
      </c>
      <c r="BA83" s="7">
        <f t="shared" si="74"/>
        <v>5.7806024268471141</v>
      </c>
      <c r="BB83" s="7">
        <f t="shared" si="75"/>
        <v>5.3013447450804794</v>
      </c>
      <c r="BC83" s="7">
        <f t="shared" si="76"/>
        <v>5.844150866346622</v>
      </c>
      <c r="BD83" s="7">
        <f t="shared" si="77"/>
        <v>5.4026860094018003</v>
      </c>
      <c r="BE83" s="7">
        <f t="shared" si="78"/>
        <v>4.9733218567324373</v>
      </c>
      <c r="BF83" s="7">
        <f t="shared" si="79"/>
        <v>0.1</v>
      </c>
      <c r="BG83" s="7">
        <f t="shared" si="80"/>
        <v>0.1</v>
      </c>
      <c r="BH83" s="7">
        <f t="shared" si="81"/>
        <v>4.1238516409670858</v>
      </c>
      <c r="BI83" s="7">
        <f t="shared" si="82"/>
        <v>0.1</v>
      </c>
      <c r="BJ83" s="7">
        <f t="shared" si="83"/>
        <v>3.8500332576897689</v>
      </c>
      <c r="BK83" s="7">
        <f t="shared" si="84"/>
        <v>4.9172691302211913</v>
      </c>
      <c r="BL83" s="7">
        <f t="shared" si="85"/>
        <v>0.1</v>
      </c>
      <c r="BM83" s="7">
        <f t="shared" si="86"/>
        <v>0.1</v>
      </c>
      <c r="BN83" s="7">
        <f t="shared" si="87"/>
        <v>3.7484206224675685</v>
      </c>
      <c r="BO83" s="7">
        <f t="shared" si="88"/>
        <v>0.1</v>
      </c>
      <c r="BP83" s="7">
        <f t="shared" si="89"/>
        <v>5.8656445805436963</v>
      </c>
    </row>
    <row r="84" spans="1:68" ht="18.75" x14ac:dyDescent="0.25">
      <c r="A84" s="18"/>
      <c r="B84" s="66">
        <v>166</v>
      </c>
      <c r="C84" s="19" t="s">
        <v>264</v>
      </c>
      <c r="D84" s="19" t="s">
        <v>128</v>
      </c>
      <c r="E84" s="19">
        <v>38</v>
      </c>
      <c r="F84" s="19" t="s">
        <v>56</v>
      </c>
      <c r="G84" s="19" t="s">
        <v>45</v>
      </c>
      <c r="H84" s="19">
        <v>5</v>
      </c>
      <c r="I84" s="19">
        <v>1</v>
      </c>
      <c r="J84" s="19">
        <v>1</v>
      </c>
      <c r="K84" s="19">
        <v>1</v>
      </c>
      <c r="L84" s="29"/>
      <c r="M84" s="67">
        <v>14671286</v>
      </c>
      <c r="N84" s="67">
        <v>1155365</v>
      </c>
      <c r="O84" s="67">
        <v>3346524</v>
      </c>
      <c r="P84" s="67">
        <v>17033</v>
      </c>
      <c r="Q84" s="67">
        <v>1327679</v>
      </c>
      <c r="R84" s="67">
        <v>1113898</v>
      </c>
      <c r="S84" s="67">
        <v>3531375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6498</v>
      </c>
      <c r="Z84" s="67">
        <v>77186</v>
      </c>
      <c r="AA84" s="67">
        <v>0</v>
      </c>
      <c r="AB84" s="67">
        <v>0</v>
      </c>
      <c r="AC84" s="67">
        <v>0</v>
      </c>
      <c r="AD84" s="67">
        <v>87678</v>
      </c>
      <c r="AE84" s="29"/>
      <c r="AF84" s="5">
        <f t="shared" si="54"/>
        <v>1</v>
      </c>
      <c r="AG84" s="5">
        <f t="shared" si="55"/>
        <v>7.8750083666830575E-2</v>
      </c>
      <c r="AH84" s="5">
        <f t="shared" si="56"/>
        <v>0.22810024969862902</v>
      </c>
      <c r="AI84" s="5">
        <f t="shared" si="57"/>
        <v>1.1609752546572945E-3</v>
      </c>
      <c r="AJ84" s="5">
        <f t="shared" si="58"/>
        <v>9.0495066349330244E-2</v>
      </c>
      <c r="AK84" s="5">
        <f t="shared" si="59"/>
        <v>7.592367840147074E-2</v>
      </c>
      <c r="AL84" s="5">
        <f t="shared" si="60"/>
        <v>0.2406997586987262</v>
      </c>
      <c r="AM84" s="5">
        <f t="shared" si="61"/>
        <v>0</v>
      </c>
      <c r="AN84" s="5">
        <f t="shared" si="62"/>
        <v>0</v>
      </c>
      <c r="AO84" s="5">
        <f t="shared" si="63"/>
        <v>0</v>
      </c>
      <c r="AP84" s="5">
        <f t="shared" si="64"/>
        <v>0</v>
      </c>
      <c r="AQ84" s="5">
        <f t="shared" si="65"/>
        <v>0</v>
      </c>
      <c r="AR84" s="5">
        <f t="shared" si="66"/>
        <v>4.4290595930036397E-4</v>
      </c>
      <c r="AS84" s="5">
        <f t="shared" si="67"/>
        <v>5.2610248344964446E-3</v>
      </c>
      <c r="AT84" s="5">
        <f t="shared" si="68"/>
        <v>0</v>
      </c>
      <c r="AU84" s="5">
        <f t="shared" si="69"/>
        <v>0</v>
      </c>
      <c r="AV84" s="5">
        <f t="shared" si="70"/>
        <v>0</v>
      </c>
      <c r="AW84" s="5">
        <f t="shared" si="71"/>
        <v>5.9761632347702853E-3</v>
      </c>
      <c r="AY84" s="7">
        <f t="shared" si="72"/>
        <v>7.166468183251971</v>
      </c>
      <c r="AZ84" s="7">
        <f t="shared" si="73"/>
        <v>6.0627192071234317</v>
      </c>
      <c r="BA84" s="7">
        <f t="shared" si="74"/>
        <v>6.5245939439458809</v>
      </c>
      <c r="BB84" s="7">
        <f t="shared" si="75"/>
        <v>4.2312911464183491</v>
      </c>
      <c r="BC84" s="7">
        <f t="shared" si="76"/>
        <v>6.1230930860409574</v>
      </c>
      <c r="BD84" s="7">
        <f t="shared" si="77"/>
        <v>6.0468454241722833</v>
      </c>
      <c r="BE84" s="7">
        <f t="shared" si="78"/>
        <v>6.5479438381474235</v>
      </c>
      <c r="BF84" s="7">
        <f t="shared" si="79"/>
        <v>0.1</v>
      </c>
      <c r="BG84" s="7">
        <f t="shared" si="80"/>
        <v>0.1</v>
      </c>
      <c r="BH84" s="7">
        <f t="shared" si="81"/>
        <v>0.1</v>
      </c>
      <c r="BI84" s="7">
        <f t="shared" si="82"/>
        <v>0.1</v>
      </c>
      <c r="BJ84" s="7">
        <f t="shared" si="83"/>
        <v>0.1</v>
      </c>
      <c r="BK84" s="7">
        <f t="shared" si="84"/>
        <v>3.8127797070089642</v>
      </c>
      <c r="BL84" s="7">
        <f t="shared" si="85"/>
        <v>4.8875385351269305</v>
      </c>
      <c r="BM84" s="7">
        <f t="shared" si="86"/>
        <v>0.1</v>
      </c>
      <c r="BN84" s="7">
        <f t="shared" si="87"/>
        <v>0.1</v>
      </c>
      <c r="BO84" s="7">
        <f t="shared" si="88"/>
        <v>0.1</v>
      </c>
      <c r="BP84" s="7">
        <f t="shared" si="89"/>
        <v>4.9428906346750763</v>
      </c>
    </row>
    <row r="85" spans="1:68" ht="18.75" x14ac:dyDescent="0.25">
      <c r="A85" s="18"/>
      <c r="B85" s="66">
        <v>167</v>
      </c>
      <c r="C85" s="19" t="s">
        <v>265</v>
      </c>
      <c r="D85" s="19" t="s">
        <v>128</v>
      </c>
      <c r="E85" s="19">
        <v>38</v>
      </c>
      <c r="F85" s="19" t="s">
        <v>49</v>
      </c>
      <c r="G85" s="19" t="s">
        <v>45</v>
      </c>
      <c r="H85" s="19">
        <v>9</v>
      </c>
      <c r="I85" s="19">
        <v>1</v>
      </c>
      <c r="J85" s="19">
        <v>1</v>
      </c>
      <c r="K85" s="19">
        <v>1</v>
      </c>
      <c r="L85" s="29"/>
      <c r="M85" s="67">
        <v>18860410</v>
      </c>
      <c r="N85" s="67">
        <v>689704</v>
      </c>
      <c r="O85" s="67">
        <v>1226008</v>
      </c>
      <c r="P85" s="67">
        <v>12638</v>
      </c>
      <c r="Q85" s="67">
        <v>745684</v>
      </c>
      <c r="R85" s="67">
        <v>1196384</v>
      </c>
      <c r="S85" s="67">
        <v>1476691</v>
      </c>
      <c r="T85" s="67">
        <v>0</v>
      </c>
      <c r="U85" s="67">
        <v>36825</v>
      </c>
      <c r="V85" s="67">
        <v>908630</v>
      </c>
      <c r="W85" s="67">
        <v>0</v>
      </c>
      <c r="X85" s="67">
        <v>0</v>
      </c>
      <c r="Y85" s="67">
        <v>8526</v>
      </c>
      <c r="Z85" s="67">
        <v>0</v>
      </c>
      <c r="AA85" s="67">
        <v>0</v>
      </c>
      <c r="AB85" s="67">
        <v>9670</v>
      </c>
      <c r="AC85" s="67">
        <v>0</v>
      </c>
      <c r="AD85" s="67">
        <v>548615</v>
      </c>
      <c r="AE85" s="29"/>
      <c r="AF85" s="5">
        <f t="shared" si="54"/>
        <v>1</v>
      </c>
      <c r="AG85" s="5">
        <f t="shared" si="55"/>
        <v>3.6568876286358569E-2</v>
      </c>
      <c r="AH85" s="5">
        <f t="shared" si="56"/>
        <v>6.5004313267845185E-2</v>
      </c>
      <c r="AI85" s="5">
        <f t="shared" si="57"/>
        <v>6.7008087310933329E-4</v>
      </c>
      <c r="AJ85" s="5">
        <f t="shared" si="58"/>
        <v>3.9536998400352907E-2</v>
      </c>
      <c r="AK85" s="5">
        <f t="shared" si="59"/>
        <v>6.343361570612728E-2</v>
      </c>
      <c r="AL85" s="5">
        <f t="shared" si="60"/>
        <v>7.8295805870604085E-2</v>
      </c>
      <c r="AM85" s="5">
        <f t="shared" si="61"/>
        <v>0</v>
      </c>
      <c r="AN85" s="5">
        <f t="shared" si="62"/>
        <v>1.9525026232197497E-3</v>
      </c>
      <c r="AO85" s="5">
        <f t="shared" si="63"/>
        <v>4.8176577285435472E-2</v>
      </c>
      <c r="AP85" s="5">
        <f t="shared" si="64"/>
        <v>0</v>
      </c>
      <c r="AQ85" s="5">
        <f t="shared" si="65"/>
        <v>0</v>
      </c>
      <c r="AR85" s="5">
        <f t="shared" si="66"/>
        <v>4.520580411560512E-4</v>
      </c>
      <c r="AS85" s="5">
        <f t="shared" si="67"/>
        <v>0</v>
      </c>
      <c r="AT85" s="5">
        <f t="shared" si="68"/>
        <v>0</v>
      </c>
      <c r="AU85" s="5">
        <f t="shared" si="69"/>
        <v>5.1271419868390987E-4</v>
      </c>
      <c r="AV85" s="5">
        <f t="shared" si="70"/>
        <v>0</v>
      </c>
      <c r="AW85" s="5">
        <f t="shared" si="71"/>
        <v>2.9088179949428458E-2</v>
      </c>
      <c r="AY85" s="7">
        <f t="shared" si="72"/>
        <v>7.2755511294830786</v>
      </c>
      <c r="AZ85" s="7">
        <f t="shared" si="73"/>
        <v>5.8386627447259141</v>
      </c>
      <c r="BA85" s="7">
        <f t="shared" si="74"/>
        <v>6.0884933040686278</v>
      </c>
      <c r="BB85" s="7">
        <f t="shared" si="75"/>
        <v>4.1016783510279691</v>
      </c>
      <c r="BC85" s="7">
        <f t="shared" si="76"/>
        <v>5.8725548246163877</v>
      </c>
      <c r="BD85" s="7">
        <f t="shared" si="77"/>
        <v>6.0778705963033</v>
      </c>
      <c r="BE85" s="7">
        <f t="shared" si="78"/>
        <v>6.1692896279900813</v>
      </c>
      <c r="BF85" s="7">
        <f t="shared" si="79"/>
        <v>0.1</v>
      </c>
      <c r="BG85" s="7">
        <f t="shared" si="80"/>
        <v>4.5661427555146687</v>
      </c>
      <c r="BH85" s="7">
        <f t="shared" si="81"/>
        <v>5.9583870717030951</v>
      </c>
      <c r="BI85" s="7">
        <f t="shared" si="82"/>
        <v>0.1</v>
      </c>
      <c r="BJ85" s="7">
        <f t="shared" si="83"/>
        <v>0.1</v>
      </c>
      <c r="BK85" s="7">
        <f t="shared" si="84"/>
        <v>3.9307453283111133</v>
      </c>
      <c r="BL85" s="7">
        <f t="shared" si="85"/>
        <v>0.1</v>
      </c>
      <c r="BM85" s="7">
        <f t="shared" si="86"/>
        <v>0.1</v>
      </c>
      <c r="BN85" s="7">
        <f t="shared" si="87"/>
        <v>3.9854264740830017</v>
      </c>
      <c r="BO85" s="7">
        <f t="shared" si="88"/>
        <v>0.1</v>
      </c>
      <c r="BP85" s="7">
        <f t="shared" si="89"/>
        <v>5.739267677727443</v>
      </c>
    </row>
    <row r="86" spans="1:68" ht="18.75" x14ac:dyDescent="0.25">
      <c r="A86" s="18"/>
      <c r="B86" s="66">
        <v>168</v>
      </c>
      <c r="C86" s="19" t="s">
        <v>266</v>
      </c>
      <c r="D86" s="19" t="s">
        <v>54</v>
      </c>
      <c r="E86" s="19">
        <v>48</v>
      </c>
      <c r="F86" s="19" t="s">
        <v>57</v>
      </c>
      <c r="G86" s="19" t="s">
        <v>72</v>
      </c>
      <c r="H86" s="19">
        <v>4</v>
      </c>
      <c r="I86" s="19">
        <v>1</v>
      </c>
      <c r="J86" s="19">
        <v>2</v>
      </c>
      <c r="K86" s="19">
        <v>2</v>
      </c>
      <c r="L86" s="29"/>
      <c r="M86" s="67">
        <v>16302999</v>
      </c>
      <c r="N86" s="67">
        <v>3525997</v>
      </c>
      <c r="O86" s="67">
        <v>2170048</v>
      </c>
      <c r="P86" s="67">
        <v>1181606</v>
      </c>
      <c r="Q86" s="67">
        <v>3170284</v>
      </c>
      <c r="R86" s="67">
        <v>1450585</v>
      </c>
      <c r="S86" s="67">
        <v>236128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50105</v>
      </c>
      <c r="AE86" s="29"/>
      <c r="AF86" s="5">
        <f t="shared" si="54"/>
        <v>1</v>
      </c>
      <c r="AG86" s="5">
        <f t="shared" si="55"/>
        <v>0.21627904166589226</v>
      </c>
      <c r="AH86" s="5">
        <f t="shared" si="56"/>
        <v>0.13310728903314048</v>
      </c>
      <c r="AI86" s="5">
        <f t="shared" si="57"/>
        <v>7.2477830612637587E-2</v>
      </c>
      <c r="AJ86" s="5">
        <f t="shared" si="58"/>
        <v>0.19446017263449503</v>
      </c>
      <c r="AK86" s="5">
        <f t="shared" si="59"/>
        <v>8.8976574187362711E-2</v>
      </c>
      <c r="AL86" s="5">
        <f t="shared" si="60"/>
        <v>1.4483715542152704E-2</v>
      </c>
      <c r="AM86" s="5">
        <f t="shared" si="61"/>
        <v>0</v>
      </c>
      <c r="AN86" s="5">
        <f t="shared" si="62"/>
        <v>0</v>
      </c>
      <c r="AO86" s="5">
        <f t="shared" si="63"/>
        <v>0</v>
      </c>
      <c r="AP86" s="5">
        <f t="shared" si="64"/>
        <v>0</v>
      </c>
      <c r="AQ86" s="5">
        <f t="shared" si="65"/>
        <v>0</v>
      </c>
      <c r="AR86" s="5">
        <f t="shared" si="66"/>
        <v>0</v>
      </c>
      <c r="AS86" s="5">
        <f t="shared" si="67"/>
        <v>0</v>
      </c>
      <c r="AT86" s="5">
        <f t="shared" si="68"/>
        <v>0</v>
      </c>
      <c r="AU86" s="5">
        <f t="shared" si="69"/>
        <v>0</v>
      </c>
      <c r="AV86" s="5">
        <f t="shared" si="70"/>
        <v>0</v>
      </c>
      <c r="AW86" s="5">
        <f t="shared" si="71"/>
        <v>3.0733609196688292E-3</v>
      </c>
      <c r="AY86" s="7">
        <f t="shared" si="72"/>
        <v>7.2122675019100067</v>
      </c>
      <c r="AZ86" s="7">
        <f t="shared" si="73"/>
        <v>6.5472819384556455</v>
      </c>
      <c r="BA86" s="7">
        <f t="shared" si="74"/>
        <v>6.3364693402561691</v>
      </c>
      <c r="BB86" s="7">
        <f t="shared" si="75"/>
        <v>6.0724726875851012</v>
      </c>
      <c r="BC86" s="7">
        <f t="shared" si="76"/>
        <v>6.5010981688764886</v>
      </c>
      <c r="BD86" s="7">
        <f t="shared" si="77"/>
        <v>6.1615431822592512</v>
      </c>
      <c r="BE86" s="7">
        <f t="shared" si="78"/>
        <v>5.3731474886648574</v>
      </c>
      <c r="BF86" s="7">
        <f t="shared" si="79"/>
        <v>0.1</v>
      </c>
      <c r="BG86" s="7">
        <f t="shared" si="80"/>
        <v>0.1</v>
      </c>
      <c r="BH86" s="7">
        <f t="shared" si="81"/>
        <v>0.1</v>
      </c>
      <c r="BI86" s="7">
        <f t="shared" si="82"/>
        <v>0.1</v>
      </c>
      <c r="BJ86" s="7">
        <f t="shared" si="83"/>
        <v>0.1</v>
      </c>
      <c r="BK86" s="7">
        <f t="shared" si="84"/>
        <v>0.1</v>
      </c>
      <c r="BL86" s="7">
        <f t="shared" si="85"/>
        <v>0.1</v>
      </c>
      <c r="BM86" s="7">
        <f t="shared" si="86"/>
        <v>0.1</v>
      </c>
      <c r="BN86" s="7">
        <f t="shared" si="87"/>
        <v>0.1</v>
      </c>
      <c r="BO86" s="7">
        <f t="shared" si="88"/>
        <v>0.1</v>
      </c>
      <c r="BP86" s="7">
        <f t="shared" si="89"/>
        <v>4.6998810664672419</v>
      </c>
    </row>
    <row r="87" spans="1:68" ht="18.75" x14ac:dyDescent="0.25">
      <c r="A87" s="18"/>
      <c r="B87" s="66">
        <v>171</v>
      </c>
      <c r="C87" s="19" t="s">
        <v>268</v>
      </c>
      <c r="D87" s="19" t="s">
        <v>128</v>
      </c>
      <c r="E87" s="19">
        <v>59</v>
      </c>
      <c r="F87" s="19" t="s">
        <v>131</v>
      </c>
      <c r="G87" s="19" t="s">
        <v>72</v>
      </c>
      <c r="H87" s="19">
        <v>7</v>
      </c>
      <c r="I87" s="19">
        <v>1</v>
      </c>
      <c r="J87" s="19">
        <v>1</v>
      </c>
      <c r="K87" s="19">
        <v>1</v>
      </c>
      <c r="L87" s="29"/>
      <c r="M87" s="67">
        <v>21786433</v>
      </c>
      <c r="N87" s="67">
        <v>293863</v>
      </c>
      <c r="O87" s="67">
        <v>811054</v>
      </c>
      <c r="P87" s="67">
        <v>554846</v>
      </c>
      <c r="Q87" s="67">
        <v>2722460</v>
      </c>
      <c r="R87" s="67">
        <v>1165909</v>
      </c>
      <c r="S87" s="67">
        <v>4295068</v>
      </c>
      <c r="T87" s="67">
        <v>0</v>
      </c>
      <c r="U87" s="67">
        <v>9787</v>
      </c>
      <c r="V87" s="67">
        <v>0</v>
      </c>
      <c r="W87" s="67">
        <v>0</v>
      </c>
      <c r="X87" s="67">
        <v>0</v>
      </c>
      <c r="Y87" s="67">
        <v>14352</v>
      </c>
      <c r="Z87" s="67">
        <v>5693</v>
      </c>
      <c r="AA87" s="67">
        <v>0</v>
      </c>
      <c r="AB87" s="67">
        <v>37164</v>
      </c>
      <c r="AC87" s="67">
        <v>0</v>
      </c>
      <c r="AD87" s="67">
        <v>33412</v>
      </c>
      <c r="AE87" s="29"/>
      <c r="AF87" s="5">
        <f t="shared" si="54"/>
        <v>1</v>
      </c>
      <c r="AG87" s="5">
        <f t="shared" si="55"/>
        <v>1.3488348459796058E-2</v>
      </c>
      <c r="AH87" s="5">
        <f t="shared" si="56"/>
        <v>3.72274800560514E-2</v>
      </c>
      <c r="AI87" s="5">
        <f t="shared" si="57"/>
        <v>2.5467500806579949E-2</v>
      </c>
      <c r="AJ87" s="5">
        <f t="shared" si="58"/>
        <v>0.12496125455690704</v>
      </c>
      <c r="AK87" s="5">
        <f t="shared" si="59"/>
        <v>5.3515368945434988E-2</v>
      </c>
      <c r="AL87" s="5">
        <f t="shared" si="60"/>
        <v>0.19714415847697508</v>
      </c>
      <c r="AM87" s="5">
        <f t="shared" si="61"/>
        <v>0</v>
      </c>
      <c r="AN87" s="5">
        <f t="shared" si="62"/>
        <v>4.4922452427159599E-4</v>
      </c>
      <c r="AO87" s="5">
        <f t="shared" si="63"/>
        <v>0</v>
      </c>
      <c r="AP87" s="5">
        <f t="shared" si="64"/>
        <v>0</v>
      </c>
      <c r="AQ87" s="5">
        <f t="shared" si="65"/>
        <v>0</v>
      </c>
      <c r="AR87" s="5">
        <f t="shared" si="66"/>
        <v>6.587585953147998E-4</v>
      </c>
      <c r="AS87" s="5">
        <f t="shared" si="67"/>
        <v>2.613094121465409E-4</v>
      </c>
      <c r="AT87" s="5">
        <f t="shared" si="68"/>
        <v>0</v>
      </c>
      <c r="AU87" s="5">
        <f t="shared" si="69"/>
        <v>1.705832248904628E-3</v>
      </c>
      <c r="AV87" s="5">
        <f t="shared" si="70"/>
        <v>0</v>
      </c>
      <c r="AW87" s="5">
        <f t="shared" si="71"/>
        <v>1.5336149795609037E-3</v>
      </c>
      <c r="AY87" s="7">
        <f t="shared" si="72"/>
        <v>7.3381861308783742</v>
      </c>
      <c r="AZ87" s="7">
        <f t="shared" si="73"/>
        <v>5.468144907925633</v>
      </c>
      <c r="BA87" s="7">
        <f t="shared" si="74"/>
        <v>5.9090497705136116</v>
      </c>
      <c r="BB87" s="7">
        <f t="shared" si="75"/>
        <v>5.7441724594632815</v>
      </c>
      <c r="BC87" s="7">
        <f t="shared" si="76"/>
        <v>6.4349615075621029</v>
      </c>
      <c r="BD87" s="7">
        <f t="shared" si="77"/>
        <v>6.0666646547625103</v>
      </c>
      <c r="BE87" s="7">
        <f t="shared" si="78"/>
        <v>6.6329700440208095</v>
      </c>
      <c r="BF87" s="7">
        <f t="shared" si="79"/>
        <v>0.1</v>
      </c>
      <c r="BG87" s="7">
        <f t="shared" si="80"/>
        <v>3.9906495883188544</v>
      </c>
      <c r="BH87" s="7">
        <f t="shared" si="81"/>
        <v>0.1</v>
      </c>
      <c r="BI87" s="7">
        <f t="shared" si="82"/>
        <v>0.1</v>
      </c>
      <c r="BJ87" s="7">
        <f t="shared" si="83"/>
        <v>0.1</v>
      </c>
      <c r="BK87" s="7">
        <f t="shared" si="84"/>
        <v>4.1569124257000167</v>
      </c>
      <c r="BL87" s="7">
        <f t="shared" si="85"/>
        <v>3.7553411838115474</v>
      </c>
      <c r="BM87" s="7">
        <f t="shared" si="86"/>
        <v>0.1</v>
      </c>
      <c r="BN87" s="7">
        <f t="shared" si="87"/>
        <v>4.5701224514044112</v>
      </c>
      <c r="BO87" s="7">
        <f t="shared" si="88"/>
        <v>0.1</v>
      </c>
      <c r="BP87" s="7">
        <f t="shared" si="89"/>
        <v>4.5239024727338206</v>
      </c>
    </row>
    <row r="88" spans="1:68" ht="18.75" x14ac:dyDescent="0.25">
      <c r="A88" s="18"/>
      <c r="B88" s="66">
        <v>178</v>
      </c>
      <c r="C88" s="19" t="s">
        <v>273</v>
      </c>
      <c r="D88" s="19" t="s">
        <v>128</v>
      </c>
      <c r="E88" s="19">
        <v>43</v>
      </c>
      <c r="F88" s="19" t="s">
        <v>127</v>
      </c>
      <c r="G88" s="19" t="s">
        <v>38</v>
      </c>
      <c r="H88" s="19">
        <v>9</v>
      </c>
      <c r="I88" s="19">
        <v>1</v>
      </c>
      <c r="J88" s="19">
        <v>1</v>
      </c>
      <c r="K88" s="19">
        <v>0</v>
      </c>
      <c r="L88" s="29"/>
      <c r="M88" s="67">
        <v>6045097</v>
      </c>
      <c r="N88" s="67">
        <v>36155</v>
      </c>
      <c r="O88" s="67">
        <v>464919</v>
      </c>
      <c r="P88" s="67">
        <v>563829</v>
      </c>
      <c r="Q88" s="67">
        <v>15047</v>
      </c>
      <c r="R88" s="67">
        <v>220802</v>
      </c>
      <c r="S88" s="67">
        <v>267113</v>
      </c>
      <c r="T88" s="67">
        <v>0</v>
      </c>
      <c r="U88" s="67">
        <v>0</v>
      </c>
      <c r="V88" s="67">
        <v>12483</v>
      </c>
      <c r="W88" s="67">
        <v>0</v>
      </c>
      <c r="X88" s="67">
        <v>0</v>
      </c>
      <c r="Y88" s="67">
        <v>4833</v>
      </c>
      <c r="Z88" s="67">
        <v>8324</v>
      </c>
      <c r="AA88" s="67">
        <v>0</v>
      </c>
      <c r="AB88" s="67">
        <v>17464</v>
      </c>
      <c r="AC88" s="67">
        <v>9788</v>
      </c>
      <c r="AD88" s="67">
        <v>35979</v>
      </c>
      <c r="AE88" s="29"/>
      <c r="AF88" s="5">
        <f t="shared" si="54"/>
        <v>1</v>
      </c>
      <c r="AG88" s="5">
        <f t="shared" si="55"/>
        <v>5.9808800421233934E-3</v>
      </c>
      <c r="AH88" s="5">
        <f t="shared" si="56"/>
        <v>7.6908443321918568E-2</v>
      </c>
      <c r="AI88" s="5">
        <f t="shared" si="57"/>
        <v>9.3270463650128366E-2</v>
      </c>
      <c r="AJ88" s="5">
        <f t="shared" si="58"/>
        <v>2.4891246575530551E-3</v>
      </c>
      <c r="AK88" s="5">
        <f t="shared" si="59"/>
        <v>3.6525799337876627E-2</v>
      </c>
      <c r="AL88" s="5">
        <f t="shared" si="60"/>
        <v>4.4186718591943189E-2</v>
      </c>
      <c r="AM88" s="5">
        <f t="shared" si="61"/>
        <v>0</v>
      </c>
      <c r="AN88" s="5">
        <f t="shared" si="62"/>
        <v>0</v>
      </c>
      <c r="AO88" s="5">
        <f t="shared" si="63"/>
        <v>2.0649792716312078E-3</v>
      </c>
      <c r="AP88" s="5">
        <f t="shared" si="64"/>
        <v>0</v>
      </c>
      <c r="AQ88" s="5">
        <f t="shared" si="65"/>
        <v>0</v>
      </c>
      <c r="AR88" s="5">
        <f t="shared" si="66"/>
        <v>7.9949089319823979E-4</v>
      </c>
      <c r="AS88" s="5">
        <f t="shared" si="67"/>
        <v>1.3769836943890231E-3</v>
      </c>
      <c r="AT88" s="5">
        <f t="shared" si="68"/>
        <v>0</v>
      </c>
      <c r="AU88" s="5">
        <f t="shared" si="69"/>
        <v>2.888952815810896E-3</v>
      </c>
      <c r="AV88" s="5">
        <f t="shared" si="70"/>
        <v>1.6191634311244303E-3</v>
      </c>
      <c r="AW88" s="5">
        <f t="shared" si="71"/>
        <v>5.9517655382535636E-3</v>
      </c>
      <c r="AY88" s="7">
        <f t="shared" si="72"/>
        <v>6.7814032739687944</v>
      </c>
      <c r="AZ88" s="7">
        <f t="shared" si="73"/>
        <v>4.5581683658698964</v>
      </c>
      <c r="BA88" s="7">
        <f t="shared" si="74"/>
        <v>5.667377295003357</v>
      </c>
      <c r="BB88" s="7">
        <f t="shared" si="75"/>
        <v>5.7511474096272392</v>
      </c>
      <c r="BC88" s="7">
        <f t="shared" si="76"/>
        <v>4.1774499209718252</v>
      </c>
      <c r="BD88" s="7">
        <f t="shared" si="77"/>
        <v>5.3440030028661738</v>
      </c>
      <c r="BE88" s="7">
        <f t="shared" si="78"/>
        <v>5.426695025014542</v>
      </c>
      <c r="BF88" s="7">
        <f t="shared" si="79"/>
        <v>0.1</v>
      </c>
      <c r="BG88" s="7">
        <f t="shared" si="80"/>
        <v>0.1</v>
      </c>
      <c r="BH88" s="7">
        <f t="shared" si="81"/>
        <v>4.09631897051261</v>
      </c>
      <c r="BI88" s="7">
        <f t="shared" si="82"/>
        <v>0.1</v>
      </c>
      <c r="BJ88" s="7">
        <f t="shared" si="83"/>
        <v>0.1</v>
      </c>
      <c r="BK88" s="7">
        <f t="shared" si="84"/>
        <v>3.6842167951388807</v>
      </c>
      <c r="BL88" s="7">
        <f t="shared" si="85"/>
        <v>3.9203320715395895</v>
      </c>
      <c r="BM88" s="7">
        <f t="shared" si="86"/>
        <v>0.1</v>
      </c>
      <c r="BN88" s="7">
        <f t="shared" si="87"/>
        <v>4.2421437227010825</v>
      </c>
      <c r="BO88" s="7">
        <f t="shared" si="88"/>
        <v>3.9906939606797516</v>
      </c>
      <c r="BP88" s="7">
        <f t="shared" si="89"/>
        <v>4.5560490884003819</v>
      </c>
    </row>
    <row r="89" spans="1:68" ht="18.75" x14ac:dyDescent="0.25">
      <c r="A89" s="18"/>
      <c r="B89" s="66">
        <v>179</v>
      </c>
      <c r="C89" s="19" t="s">
        <v>274</v>
      </c>
      <c r="D89" s="19" t="s">
        <v>54</v>
      </c>
      <c r="E89" s="19">
        <v>48</v>
      </c>
      <c r="F89" s="19" t="s">
        <v>141</v>
      </c>
      <c r="G89" s="19" t="s">
        <v>45</v>
      </c>
      <c r="H89" s="19">
        <v>4</v>
      </c>
      <c r="I89" s="19">
        <v>0</v>
      </c>
      <c r="J89" s="19">
        <v>1</v>
      </c>
      <c r="K89" s="19">
        <v>1</v>
      </c>
      <c r="L89" s="29"/>
      <c r="M89" s="67">
        <v>12955793</v>
      </c>
      <c r="N89" s="67">
        <v>18071</v>
      </c>
      <c r="O89" s="67">
        <v>2947353</v>
      </c>
      <c r="P89" s="67">
        <v>23841</v>
      </c>
      <c r="Q89" s="67">
        <v>101956</v>
      </c>
      <c r="R89" s="67">
        <v>2938011</v>
      </c>
      <c r="S89" s="67">
        <v>1070546</v>
      </c>
      <c r="T89" s="67">
        <v>0</v>
      </c>
      <c r="U89" s="67">
        <v>0</v>
      </c>
      <c r="V89" s="67">
        <v>439802</v>
      </c>
      <c r="W89" s="67">
        <v>0</v>
      </c>
      <c r="X89" s="67">
        <v>0</v>
      </c>
      <c r="Y89" s="67">
        <v>4887</v>
      </c>
      <c r="Z89" s="67">
        <v>16307</v>
      </c>
      <c r="AA89" s="67">
        <v>0</v>
      </c>
      <c r="AB89" s="67">
        <v>0</v>
      </c>
      <c r="AC89" s="67">
        <v>89045</v>
      </c>
      <c r="AD89" s="67">
        <v>275958</v>
      </c>
      <c r="AE89" s="29"/>
      <c r="AF89" s="5">
        <f t="shared" si="54"/>
        <v>1</v>
      </c>
      <c r="AG89" s="5">
        <f t="shared" si="55"/>
        <v>1.3948200623458556E-3</v>
      </c>
      <c r="AH89" s="5">
        <f t="shared" si="56"/>
        <v>0.22749306044022161</v>
      </c>
      <c r="AI89" s="5">
        <f t="shared" si="57"/>
        <v>1.840180682108768E-3</v>
      </c>
      <c r="AJ89" s="5">
        <f t="shared" si="58"/>
        <v>7.8695298697655947E-3</v>
      </c>
      <c r="AK89" s="5">
        <f t="shared" si="59"/>
        <v>0.22677199303817219</v>
      </c>
      <c r="AL89" s="5">
        <f t="shared" si="60"/>
        <v>8.2630681116933558E-2</v>
      </c>
      <c r="AM89" s="5">
        <f t="shared" si="61"/>
        <v>0</v>
      </c>
      <c r="AN89" s="5">
        <f t="shared" si="62"/>
        <v>0</v>
      </c>
      <c r="AO89" s="5">
        <f t="shared" si="63"/>
        <v>3.3946358976251007E-2</v>
      </c>
      <c r="AP89" s="5">
        <f t="shared" si="64"/>
        <v>0</v>
      </c>
      <c r="AQ89" s="5">
        <f t="shared" si="65"/>
        <v>0</v>
      </c>
      <c r="AR89" s="5">
        <f t="shared" si="66"/>
        <v>3.7720577968480975E-4</v>
      </c>
      <c r="AS89" s="5">
        <f t="shared" si="67"/>
        <v>1.2586647532883554E-3</v>
      </c>
      <c r="AT89" s="5">
        <f t="shared" si="68"/>
        <v>0</v>
      </c>
      <c r="AU89" s="5">
        <f t="shared" si="69"/>
        <v>0</v>
      </c>
      <c r="AV89" s="5">
        <f t="shared" si="70"/>
        <v>6.8729872420777334E-3</v>
      </c>
      <c r="AW89" s="5">
        <f t="shared" si="71"/>
        <v>2.1299969828168758E-2</v>
      </c>
      <c r="AY89" s="7">
        <f t="shared" si="72"/>
        <v>7.112464000493131</v>
      </c>
      <c r="AZ89" s="7">
        <f t="shared" si="73"/>
        <v>4.2569821859015704</v>
      </c>
      <c r="BA89" s="7">
        <f t="shared" si="74"/>
        <v>6.4694321537566557</v>
      </c>
      <c r="BB89" s="7">
        <f t="shared" si="75"/>
        <v>4.3773244677365559</v>
      </c>
      <c r="BC89" s="7">
        <f t="shared" si="76"/>
        <v>5.0084127886253569</v>
      </c>
      <c r="BD89" s="7">
        <f t="shared" si="77"/>
        <v>6.4680534174686546</v>
      </c>
      <c r="BE89" s="7">
        <f t="shared" si="78"/>
        <v>6.0296053331129009</v>
      </c>
      <c r="BF89" s="7">
        <f t="shared" si="79"/>
        <v>0.1</v>
      </c>
      <c r="BG89" s="7">
        <f t="shared" si="80"/>
        <v>0.1</v>
      </c>
      <c r="BH89" s="7">
        <f t="shared" si="81"/>
        <v>5.6432571999838181</v>
      </c>
      <c r="BI89" s="7">
        <f t="shared" si="82"/>
        <v>0.1</v>
      </c>
      <c r="BJ89" s="7">
        <f t="shared" si="83"/>
        <v>0.1</v>
      </c>
      <c r="BK89" s="7">
        <f t="shared" si="84"/>
        <v>3.6890423390281719</v>
      </c>
      <c r="BL89" s="7">
        <f t="shared" si="85"/>
        <v>4.2123740712006592</v>
      </c>
      <c r="BM89" s="7">
        <f t="shared" si="86"/>
        <v>0.1</v>
      </c>
      <c r="BN89" s="7">
        <f t="shared" si="87"/>
        <v>0.1</v>
      </c>
      <c r="BO89" s="7">
        <f t="shared" si="88"/>
        <v>4.9496095382476177</v>
      </c>
      <c r="BP89" s="7">
        <f t="shared" si="89"/>
        <v>5.4408429887455263</v>
      </c>
    </row>
    <row r="90" spans="1:68" ht="18.75" x14ac:dyDescent="0.25">
      <c r="A90" s="18"/>
      <c r="B90" s="66">
        <v>180</v>
      </c>
      <c r="C90" s="19" t="s">
        <v>275</v>
      </c>
      <c r="D90" s="19" t="s">
        <v>54</v>
      </c>
      <c r="E90" s="19">
        <v>48</v>
      </c>
      <c r="F90" s="19" t="s">
        <v>57</v>
      </c>
      <c r="G90" s="19" t="s">
        <v>45</v>
      </c>
      <c r="H90" s="19">
        <v>7</v>
      </c>
      <c r="I90" s="19">
        <v>1</v>
      </c>
      <c r="J90" s="19">
        <v>1</v>
      </c>
      <c r="K90" s="19">
        <v>2</v>
      </c>
      <c r="L90" s="29"/>
      <c r="M90" s="67">
        <v>15679732</v>
      </c>
      <c r="N90" s="67">
        <v>37479</v>
      </c>
      <c r="O90" s="67">
        <v>2569616</v>
      </c>
      <c r="P90" s="67">
        <v>8126</v>
      </c>
      <c r="Q90" s="67">
        <v>96592</v>
      </c>
      <c r="R90" s="67">
        <v>5821197</v>
      </c>
      <c r="S90" s="67">
        <v>1957863</v>
      </c>
      <c r="T90" s="67">
        <v>0</v>
      </c>
      <c r="U90" s="67">
        <v>0</v>
      </c>
      <c r="V90" s="67">
        <v>676261</v>
      </c>
      <c r="W90" s="67">
        <v>0</v>
      </c>
      <c r="X90" s="67">
        <v>4848</v>
      </c>
      <c r="Y90" s="67">
        <v>12014</v>
      </c>
      <c r="Z90" s="67">
        <v>73449</v>
      </c>
      <c r="AA90" s="67">
        <v>0</v>
      </c>
      <c r="AB90" s="67">
        <v>0</v>
      </c>
      <c r="AC90" s="67">
        <v>0</v>
      </c>
      <c r="AD90" s="67">
        <v>508095</v>
      </c>
      <c r="AE90" s="29"/>
      <c r="AF90" s="5">
        <f t="shared" si="54"/>
        <v>1</v>
      </c>
      <c r="AG90" s="5">
        <f t="shared" si="55"/>
        <v>2.3902832012690015E-3</v>
      </c>
      <c r="AH90" s="5">
        <f t="shared" si="56"/>
        <v>0.16388137246223342</v>
      </c>
      <c r="AI90" s="5">
        <f t="shared" si="57"/>
        <v>5.1824865373974508E-4</v>
      </c>
      <c r="AJ90" s="5">
        <f t="shared" si="58"/>
        <v>6.1603093726346854E-3</v>
      </c>
      <c r="AK90" s="5">
        <f t="shared" si="59"/>
        <v>0.37125615412304241</v>
      </c>
      <c r="AL90" s="5">
        <f t="shared" si="60"/>
        <v>0.1248658459213461</v>
      </c>
      <c r="AM90" s="5">
        <f t="shared" si="61"/>
        <v>0</v>
      </c>
      <c r="AN90" s="5">
        <f t="shared" si="62"/>
        <v>0</v>
      </c>
      <c r="AO90" s="5">
        <f t="shared" si="63"/>
        <v>4.3129627470673608E-2</v>
      </c>
      <c r="AP90" s="5">
        <f t="shared" si="64"/>
        <v>0</v>
      </c>
      <c r="AQ90" s="5">
        <f t="shared" si="65"/>
        <v>3.091889580765794E-4</v>
      </c>
      <c r="AR90" s="5">
        <f t="shared" si="66"/>
        <v>7.6621207556353639E-4</v>
      </c>
      <c r="AS90" s="5">
        <f t="shared" si="67"/>
        <v>4.6843275127406514E-3</v>
      </c>
      <c r="AT90" s="5">
        <f t="shared" si="68"/>
        <v>0</v>
      </c>
      <c r="AU90" s="5">
        <f t="shared" si="69"/>
        <v>0</v>
      </c>
      <c r="AV90" s="5">
        <f t="shared" si="70"/>
        <v>0</v>
      </c>
      <c r="AW90" s="5">
        <f t="shared" si="71"/>
        <v>3.2404571710791995E-2</v>
      </c>
      <c r="AY90" s="7">
        <f t="shared" si="72"/>
        <v>7.1953386353946041</v>
      </c>
      <c r="AZ90" s="7">
        <f t="shared" si="73"/>
        <v>4.5737879946950448</v>
      </c>
      <c r="BA90" s="7">
        <f t="shared" si="74"/>
        <v>6.4098682277899304</v>
      </c>
      <c r="BB90" s="7">
        <f t="shared" si="75"/>
        <v>3.9098768179903929</v>
      </c>
      <c r="BC90" s="7">
        <f t="shared" si="76"/>
        <v>4.9849411585093977</v>
      </c>
      <c r="BD90" s="7">
        <f t="shared" si="77"/>
        <v>6.7650122968566437</v>
      </c>
      <c r="BE90" s="7">
        <f t="shared" si="78"/>
        <v>6.2917822990985552</v>
      </c>
      <c r="BF90" s="7">
        <f t="shared" si="79"/>
        <v>0.1</v>
      </c>
      <c r="BG90" s="7">
        <f t="shared" si="80"/>
        <v>0.1</v>
      </c>
      <c r="BH90" s="7">
        <f t="shared" si="81"/>
        <v>5.8301143423666737</v>
      </c>
      <c r="BI90" s="7">
        <f t="shared" si="82"/>
        <v>0.1</v>
      </c>
      <c r="BJ90" s="7">
        <f t="shared" si="83"/>
        <v>3.6855626111582298</v>
      </c>
      <c r="BK90" s="7">
        <f t="shared" si="84"/>
        <v>4.0796876276113361</v>
      </c>
      <c r="BL90" s="7">
        <f t="shared" si="85"/>
        <v>4.8659858872952562</v>
      </c>
      <c r="BM90" s="7">
        <f t="shared" si="86"/>
        <v>0.1</v>
      </c>
      <c r="BN90" s="7">
        <f t="shared" si="87"/>
        <v>0.1</v>
      </c>
      <c r="BO90" s="7">
        <f t="shared" si="88"/>
        <v>0.1</v>
      </c>
      <c r="BP90" s="7">
        <f t="shared" si="89"/>
        <v>5.7059449211785624</v>
      </c>
    </row>
    <row r="91" spans="1:68" ht="18.75" x14ac:dyDescent="0.25">
      <c r="A91" s="18"/>
      <c r="B91" s="66">
        <v>181</v>
      </c>
      <c r="C91" s="19" t="s">
        <v>276</v>
      </c>
      <c r="D91" s="19" t="s">
        <v>54</v>
      </c>
      <c r="E91" s="19">
        <v>62</v>
      </c>
      <c r="F91" s="19" t="s">
        <v>44</v>
      </c>
      <c r="G91" s="19" t="s">
        <v>38</v>
      </c>
      <c r="H91" s="19">
        <v>4</v>
      </c>
      <c r="I91" s="19">
        <v>1</v>
      </c>
      <c r="J91" s="19">
        <v>1</v>
      </c>
      <c r="K91" s="19">
        <v>2</v>
      </c>
      <c r="L91" s="29"/>
      <c r="M91" s="67">
        <v>3728370</v>
      </c>
      <c r="N91" s="67">
        <v>80347</v>
      </c>
      <c r="O91" s="67">
        <v>1598620</v>
      </c>
      <c r="P91" s="67">
        <v>325057</v>
      </c>
      <c r="Q91" s="67">
        <v>5568</v>
      </c>
      <c r="R91" s="67">
        <v>18610</v>
      </c>
      <c r="S91" s="67">
        <v>104811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10589</v>
      </c>
      <c r="AA91" s="67">
        <v>0</v>
      </c>
      <c r="AB91" s="67">
        <v>0</v>
      </c>
      <c r="AC91" s="67">
        <v>79956</v>
      </c>
      <c r="AD91" s="67">
        <v>12209</v>
      </c>
      <c r="AE91" s="29"/>
      <c r="AF91" s="5">
        <f t="shared" si="54"/>
        <v>1</v>
      </c>
      <c r="AG91" s="5">
        <f t="shared" si="55"/>
        <v>2.1550168035897724E-2</v>
      </c>
      <c r="AH91" s="5">
        <f t="shared" si="56"/>
        <v>0.42877182253907203</v>
      </c>
      <c r="AI91" s="5">
        <f t="shared" si="57"/>
        <v>8.7184748294831249E-2</v>
      </c>
      <c r="AJ91" s="5">
        <f t="shared" si="58"/>
        <v>1.493414012021339E-3</v>
      </c>
      <c r="AK91" s="5">
        <f t="shared" si="59"/>
        <v>4.9914573929089653E-3</v>
      </c>
      <c r="AL91" s="5">
        <f t="shared" si="60"/>
        <v>2.8111748565727113E-2</v>
      </c>
      <c r="AM91" s="5">
        <f t="shared" si="61"/>
        <v>0</v>
      </c>
      <c r="AN91" s="5">
        <f t="shared" si="62"/>
        <v>0</v>
      </c>
      <c r="AO91" s="5">
        <f t="shared" si="63"/>
        <v>0</v>
      </c>
      <c r="AP91" s="5">
        <f t="shared" si="64"/>
        <v>0</v>
      </c>
      <c r="AQ91" s="5">
        <f t="shared" si="65"/>
        <v>0</v>
      </c>
      <c r="AR91" s="5">
        <f t="shared" si="66"/>
        <v>0</v>
      </c>
      <c r="AS91" s="5">
        <f t="shared" si="67"/>
        <v>2.8401151173300934E-3</v>
      </c>
      <c r="AT91" s="5">
        <f t="shared" si="68"/>
        <v>0</v>
      </c>
      <c r="AU91" s="5">
        <f t="shared" si="69"/>
        <v>0</v>
      </c>
      <c r="AV91" s="5">
        <f t="shared" si="70"/>
        <v>2.1445296470039187E-2</v>
      </c>
      <c r="AW91" s="5">
        <f t="shared" si="71"/>
        <v>3.2746213492759572E-3</v>
      </c>
      <c r="AY91" s="7">
        <f t="shared" si="72"/>
        <v>6.5715190048044567</v>
      </c>
      <c r="AZ91" s="7">
        <f t="shared" si="73"/>
        <v>4.9049696656946464</v>
      </c>
      <c r="BA91" s="7">
        <f t="shared" si="74"/>
        <v>6.2037452420351498</v>
      </c>
      <c r="BB91" s="7">
        <f t="shared" si="75"/>
        <v>5.5119595228709297</v>
      </c>
      <c r="BC91" s="7">
        <f t="shared" si="76"/>
        <v>3.7456992266025058</v>
      </c>
      <c r="BD91" s="7">
        <f t="shared" si="77"/>
        <v>4.2697463731307668</v>
      </c>
      <c r="BE91" s="7">
        <f t="shared" si="78"/>
        <v>5.0204068646000417</v>
      </c>
      <c r="BF91" s="7">
        <f t="shared" si="79"/>
        <v>0.1</v>
      </c>
      <c r="BG91" s="7">
        <f t="shared" si="80"/>
        <v>0.1</v>
      </c>
      <c r="BH91" s="7">
        <f t="shared" si="81"/>
        <v>0.1</v>
      </c>
      <c r="BI91" s="7">
        <f t="shared" si="82"/>
        <v>0.1</v>
      </c>
      <c r="BJ91" s="7">
        <f t="shared" si="83"/>
        <v>0.1</v>
      </c>
      <c r="BK91" s="7">
        <f t="shared" si="84"/>
        <v>0.1</v>
      </c>
      <c r="BL91" s="7">
        <f t="shared" si="85"/>
        <v>4.024854948305018</v>
      </c>
      <c r="BM91" s="7">
        <f t="shared" si="86"/>
        <v>0.1</v>
      </c>
      <c r="BN91" s="7">
        <f t="shared" si="87"/>
        <v>0.1</v>
      </c>
      <c r="BO91" s="7">
        <f t="shared" si="88"/>
        <v>4.9028510593157613</v>
      </c>
      <c r="BP91" s="7">
        <f t="shared" si="89"/>
        <v>4.0866800937346248</v>
      </c>
    </row>
    <row r="92" spans="1:68" ht="18.75" x14ac:dyDescent="0.25">
      <c r="A92" s="18"/>
      <c r="B92" s="66">
        <v>182</v>
      </c>
      <c r="C92" s="19" t="s">
        <v>277</v>
      </c>
      <c r="D92" s="19" t="s">
        <v>54</v>
      </c>
      <c r="E92" s="19">
        <v>62</v>
      </c>
      <c r="F92" s="19" t="s">
        <v>42</v>
      </c>
      <c r="G92" s="19" t="s">
        <v>38</v>
      </c>
      <c r="H92" s="19">
        <v>7</v>
      </c>
      <c r="I92" s="19">
        <v>1</v>
      </c>
      <c r="J92" s="19">
        <v>1</v>
      </c>
      <c r="K92" s="19">
        <v>1</v>
      </c>
      <c r="L92" s="29"/>
      <c r="M92" s="67">
        <v>2245316</v>
      </c>
      <c r="N92" s="67">
        <v>41618</v>
      </c>
      <c r="O92" s="67">
        <v>287392</v>
      </c>
      <c r="P92" s="67">
        <v>301391</v>
      </c>
      <c r="Q92" s="67">
        <v>25410</v>
      </c>
      <c r="R92" s="67">
        <v>66075</v>
      </c>
      <c r="S92" s="67">
        <v>139634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2297</v>
      </c>
      <c r="Z92" s="67">
        <v>4797</v>
      </c>
      <c r="AA92" s="67">
        <v>0</v>
      </c>
      <c r="AB92" s="67">
        <v>3691</v>
      </c>
      <c r="AC92" s="67">
        <v>0</v>
      </c>
      <c r="AD92" s="67">
        <v>13704</v>
      </c>
      <c r="AE92" s="29"/>
      <c r="AF92" s="5">
        <f t="shared" si="54"/>
        <v>1</v>
      </c>
      <c r="AG92" s="5">
        <f t="shared" si="55"/>
        <v>1.8535475630156291E-2</v>
      </c>
      <c r="AH92" s="5">
        <f t="shared" si="56"/>
        <v>0.12799623750064579</v>
      </c>
      <c r="AI92" s="5">
        <f t="shared" si="57"/>
        <v>0.13423099465732219</v>
      </c>
      <c r="AJ92" s="5">
        <f t="shared" si="58"/>
        <v>1.1316892588838275E-2</v>
      </c>
      <c r="AK92" s="5">
        <f t="shared" si="59"/>
        <v>2.9427929075461982E-2</v>
      </c>
      <c r="AL92" s="5">
        <f t="shared" si="60"/>
        <v>6.2189019273901761E-2</v>
      </c>
      <c r="AM92" s="5">
        <f t="shared" si="61"/>
        <v>0</v>
      </c>
      <c r="AN92" s="5">
        <f t="shared" si="62"/>
        <v>0</v>
      </c>
      <c r="AO92" s="5">
        <f t="shared" si="63"/>
        <v>0</v>
      </c>
      <c r="AP92" s="5">
        <f t="shared" si="64"/>
        <v>0</v>
      </c>
      <c r="AQ92" s="5">
        <f t="shared" si="65"/>
        <v>0</v>
      </c>
      <c r="AR92" s="5">
        <f t="shared" si="66"/>
        <v>1.0230185862479936E-3</v>
      </c>
      <c r="AS92" s="5">
        <f t="shared" si="67"/>
        <v>2.1364476091561275E-3</v>
      </c>
      <c r="AT92" s="5">
        <f t="shared" si="68"/>
        <v>0</v>
      </c>
      <c r="AU92" s="5">
        <f t="shared" si="69"/>
        <v>1.6438666094215691E-3</v>
      </c>
      <c r="AV92" s="5">
        <f t="shared" si="70"/>
        <v>0</v>
      </c>
      <c r="AW92" s="5">
        <f t="shared" si="71"/>
        <v>6.1033725319732278E-3</v>
      </c>
      <c r="AY92" s="7">
        <f t="shared" si="72"/>
        <v>6.3512774711293787</v>
      </c>
      <c r="AZ92" s="7">
        <f t="shared" si="73"/>
        <v>4.6192812058651809</v>
      </c>
      <c r="BA92" s="7">
        <f t="shared" si="74"/>
        <v>5.4584746747090911</v>
      </c>
      <c r="BB92" s="7">
        <f t="shared" si="75"/>
        <v>5.4791302794693371</v>
      </c>
      <c r="BC92" s="7">
        <f t="shared" si="76"/>
        <v>4.4050046650503694</v>
      </c>
      <c r="BD92" s="7">
        <f t="shared" si="77"/>
        <v>4.8200371718037482</v>
      </c>
      <c r="BE92" s="7">
        <f t="shared" si="78"/>
        <v>5.1449911791361629</v>
      </c>
      <c r="BF92" s="7">
        <f t="shared" si="79"/>
        <v>0.1</v>
      </c>
      <c r="BG92" s="7">
        <f t="shared" si="80"/>
        <v>0.1</v>
      </c>
      <c r="BH92" s="7">
        <f t="shared" si="81"/>
        <v>0.1</v>
      </c>
      <c r="BI92" s="7">
        <f t="shared" si="82"/>
        <v>0.1</v>
      </c>
      <c r="BJ92" s="7">
        <f t="shared" si="83"/>
        <v>0.1</v>
      </c>
      <c r="BK92" s="7">
        <f t="shared" si="84"/>
        <v>3.3611609951950259</v>
      </c>
      <c r="BL92" s="7">
        <f t="shared" si="85"/>
        <v>3.6809697184658972</v>
      </c>
      <c r="BM92" s="7">
        <f t="shared" si="86"/>
        <v>0.1</v>
      </c>
      <c r="BN92" s="7">
        <f t="shared" si="87"/>
        <v>3.5671440451956573</v>
      </c>
      <c r="BO92" s="7">
        <f t="shared" si="88"/>
        <v>0.1</v>
      </c>
      <c r="BP92" s="7">
        <f t="shared" si="89"/>
        <v>4.1368473499574545</v>
      </c>
    </row>
    <row r="93" spans="1:68" ht="18.75" x14ac:dyDescent="0.25">
      <c r="A93" s="18"/>
      <c r="B93" s="66">
        <v>183</v>
      </c>
      <c r="C93" s="19" t="s">
        <v>278</v>
      </c>
      <c r="D93" s="19" t="s">
        <v>128</v>
      </c>
      <c r="E93" s="19">
        <v>34</v>
      </c>
      <c r="F93" s="19" t="s">
        <v>44</v>
      </c>
      <c r="G93" s="19" t="s">
        <v>45</v>
      </c>
      <c r="H93" s="19">
        <v>4</v>
      </c>
      <c r="I93" s="19">
        <v>0</v>
      </c>
      <c r="J93" s="19">
        <v>1</v>
      </c>
      <c r="K93" s="19">
        <v>0</v>
      </c>
      <c r="L93" s="29"/>
      <c r="M93" s="67">
        <v>3417031</v>
      </c>
      <c r="N93" s="67">
        <v>51126</v>
      </c>
      <c r="O93" s="67">
        <v>73230</v>
      </c>
      <c r="P93" s="67">
        <v>11232</v>
      </c>
      <c r="Q93" s="67">
        <v>28632</v>
      </c>
      <c r="R93" s="67">
        <v>988670</v>
      </c>
      <c r="S93" s="67">
        <v>158311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103785</v>
      </c>
      <c r="Z93" s="67">
        <v>1025</v>
      </c>
      <c r="AA93" s="67">
        <v>24153</v>
      </c>
      <c r="AB93" s="67">
        <v>12072</v>
      </c>
      <c r="AC93" s="67">
        <v>388969</v>
      </c>
      <c r="AD93" s="67">
        <v>127257</v>
      </c>
      <c r="AE93" s="29"/>
      <c r="AF93" s="5">
        <f t="shared" ref="AF93:AF124" si="90">M93/$M93</f>
        <v>1</v>
      </c>
      <c r="AG93" s="5">
        <f t="shared" ref="AG93:AG124" si="91">N93/$M93</f>
        <v>1.4962111845049109E-2</v>
      </c>
      <c r="AH93" s="5">
        <f t="shared" ref="AH93:AH124" si="92">O93/$M93</f>
        <v>2.1430885467530147E-2</v>
      </c>
      <c r="AI93" s="5">
        <f t="shared" ref="AI93:AI124" si="93">P93/$M93</f>
        <v>3.2870641208698429E-3</v>
      </c>
      <c r="AJ93" s="5">
        <f t="shared" ref="AJ93:AJ124" si="94">Q93/$M93</f>
        <v>8.379204051704536E-3</v>
      </c>
      <c r="AK93" s="5">
        <f t="shared" ref="AK93:AK124" si="95">R93/$M93</f>
        <v>0.28933597617346757</v>
      </c>
      <c r="AL93" s="5">
        <f t="shared" ref="AL93:AL124" si="96">S93/$M93</f>
        <v>4.6329986470710974E-2</v>
      </c>
      <c r="AM93" s="5">
        <f t="shared" ref="AM93:AM124" si="97">T93/$M93</f>
        <v>0</v>
      </c>
      <c r="AN93" s="5">
        <f t="shared" ref="AN93:AN124" si="98">U93/$M93</f>
        <v>0</v>
      </c>
      <c r="AO93" s="5">
        <f t="shared" ref="AO93:AO124" si="99">V93/$M93</f>
        <v>0</v>
      </c>
      <c r="AP93" s="5">
        <f t="shared" ref="AP93:AP124" si="100">W93/$M93</f>
        <v>0</v>
      </c>
      <c r="AQ93" s="5">
        <f t="shared" ref="AQ93:AQ124" si="101">X93/$M93</f>
        <v>0</v>
      </c>
      <c r="AR93" s="5">
        <f t="shared" ref="AR93:AR124" si="102">Y93/$M93</f>
        <v>3.0372858777107964E-2</v>
      </c>
      <c r="AS93" s="5">
        <f t="shared" ref="AS93:AS124" si="103">Z93/$M93</f>
        <v>2.9996801316698618E-4</v>
      </c>
      <c r="AT93" s="5">
        <f t="shared" ref="AT93:AT124" si="104">AA93/$M93</f>
        <v>7.068416997094846E-3</v>
      </c>
      <c r="AU93" s="5">
        <f t="shared" ref="AU93:AU124" si="105">AB93/$M93</f>
        <v>3.5328915658066899E-3</v>
      </c>
      <c r="AV93" s="5">
        <f t="shared" ref="AV93:AV124" si="106">AC93/$M93</f>
        <v>0.11383244694004825</v>
      </c>
      <c r="AW93" s="5">
        <f t="shared" ref="AW93:AW124" si="107">AD93/$M93</f>
        <v>3.7241979952771863E-2</v>
      </c>
      <c r="AY93" s="7">
        <f t="shared" ref="AY93:AY124" si="108">IF(M93=0,0.1,LOG10(M93))</f>
        <v>6.5336489188244782</v>
      </c>
      <c r="AZ93" s="7">
        <f t="shared" ref="AZ93:AZ124" si="109">IF(N93=0,0.1,LOG10(N93))</f>
        <v>4.708641815689913</v>
      </c>
      <c r="BA93" s="7">
        <f t="shared" ref="BA93:BA124" si="110">IF(O93=0,0.1,LOG10(O93))</f>
        <v>4.8646890341368509</v>
      </c>
      <c r="BB93" s="7">
        <f t="shared" ref="BB93:BB124" si="111">IF(P93=0,0.1,LOG10(P93))</f>
        <v>4.0504570947857301</v>
      </c>
      <c r="BC93" s="7">
        <f t="shared" ref="BC93:BC124" si="112">IF(Q93=0,0.1,LOG10(Q93))</f>
        <v>4.456851685381948</v>
      </c>
      <c r="BD93" s="7">
        <f t="shared" ref="BD93:BD124" si="113">IF(R93=0,0.1,LOG10(R93))</f>
        <v>5.9950513562132599</v>
      </c>
      <c r="BE93" s="7">
        <f t="shared" ref="BE93:BE124" si="114">IF(S93=0,0.1,LOG10(S93))</f>
        <v>5.1995110922049177</v>
      </c>
      <c r="BF93" s="7">
        <f t="shared" ref="BF93:BF124" si="115">IF(T93=0,0.1,LOG10(T93))</f>
        <v>0.1</v>
      </c>
      <c r="BG93" s="7">
        <f t="shared" ref="BG93:BG124" si="116">IF(U93=0,0.1,LOG10(U93))</f>
        <v>0.1</v>
      </c>
      <c r="BH93" s="7">
        <f t="shared" ref="BH93:BH124" si="117">IF(V93=0,0.1,LOG10(V93))</f>
        <v>0.1</v>
      </c>
      <c r="BI93" s="7">
        <f t="shared" ref="BI93:BI124" si="118">IF(W93=0,0.1,LOG10(W93))</f>
        <v>0.1</v>
      </c>
      <c r="BJ93" s="7">
        <f t="shared" ref="BJ93:BJ124" si="119">IF(X93=0,0.1,LOG10(X93))</f>
        <v>0.1</v>
      </c>
      <c r="BK93" s="7">
        <f t="shared" ref="BK93:BK124" si="120">IF(Y93=0,0.1,LOG10(Y93))</f>
        <v>5.0161345896591749</v>
      </c>
      <c r="BL93" s="7">
        <f t="shared" ref="BL93:BL124" si="121">IF(Z93=0,0.1,LOG10(Z93))</f>
        <v>3.0107238653917729</v>
      </c>
      <c r="BM93" s="7">
        <f t="shared" ref="BM93:BM124" si="122">IF(AA93=0,0.1,LOG10(AA93))</f>
        <v>4.3829710813619815</v>
      </c>
      <c r="BN93" s="7">
        <f t="shared" ref="BN93:BN124" si="123">IF(AB93=0,0.1,LOG10(AB93))</f>
        <v>4.0817792267675337</v>
      </c>
      <c r="BO93" s="7">
        <f t="shared" ref="BO93:BO124" si="124">IF(AC93=0,0.1,LOG10(AC93))</f>
        <v>5.5899149903606276</v>
      </c>
      <c r="BP93" s="7">
        <f t="shared" ref="BP93:BP124" si="125">IF(AD93=0,0.1,LOG10(AD93))</f>
        <v>5.104681680814374</v>
      </c>
    </row>
    <row r="94" spans="1:68" ht="18.75" x14ac:dyDescent="0.25">
      <c r="A94" s="18"/>
      <c r="B94" s="66">
        <v>184</v>
      </c>
      <c r="C94" s="19" t="s">
        <v>279</v>
      </c>
      <c r="D94" s="19" t="s">
        <v>128</v>
      </c>
      <c r="E94" s="19">
        <v>34</v>
      </c>
      <c r="F94" s="19" t="s">
        <v>135</v>
      </c>
      <c r="G94" s="19" t="s">
        <v>38</v>
      </c>
      <c r="H94" s="19">
        <v>6</v>
      </c>
      <c r="I94" s="19">
        <v>1</v>
      </c>
      <c r="J94" s="19">
        <v>2</v>
      </c>
      <c r="K94" s="19">
        <v>0</v>
      </c>
      <c r="L94" s="29"/>
      <c r="M94" s="67">
        <v>22478997</v>
      </c>
      <c r="N94" s="67">
        <v>290690</v>
      </c>
      <c r="O94" s="67">
        <v>1491137</v>
      </c>
      <c r="P94" s="67">
        <v>72139</v>
      </c>
      <c r="Q94" s="67">
        <v>131458</v>
      </c>
      <c r="R94" s="67">
        <v>3725301</v>
      </c>
      <c r="S94" s="67">
        <v>1373998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69904</v>
      </c>
      <c r="Z94" s="67">
        <v>34211</v>
      </c>
      <c r="AA94" s="67">
        <v>122504</v>
      </c>
      <c r="AB94" s="67">
        <v>11918</v>
      </c>
      <c r="AC94" s="67">
        <v>1285824</v>
      </c>
      <c r="AD94" s="67">
        <v>131594</v>
      </c>
      <c r="AE94" s="29"/>
      <c r="AF94" s="5">
        <f t="shared" si="90"/>
        <v>1</v>
      </c>
      <c r="AG94" s="5">
        <f t="shared" si="91"/>
        <v>1.2931626798117371E-2</v>
      </c>
      <c r="AH94" s="5">
        <f t="shared" si="92"/>
        <v>6.6334676765159944E-2</v>
      </c>
      <c r="AI94" s="5">
        <f t="shared" si="93"/>
        <v>3.2091734342061615E-3</v>
      </c>
      <c r="AJ94" s="5">
        <f t="shared" si="94"/>
        <v>5.8480367251261258E-3</v>
      </c>
      <c r="AK94" s="5">
        <f t="shared" si="95"/>
        <v>0.16572363081858146</v>
      </c>
      <c r="AL94" s="5">
        <f t="shared" si="96"/>
        <v>6.112363465327212E-2</v>
      </c>
      <c r="AM94" s="5">
        <f t="shared" si="97"/>
        <v>0</v>
      </c>
      <c r="AN94" s="5">
        <f t="shared" si="98"/>
        <v>0</v>
      </c>
      <c r="AO94" s="5">
        <f t="shared" si="99"/>
        <v>0</v>
      </c>
      <c r="AP94" s="5">
        <f t="shared" si="100"/>
        <v>0</v>
      </c>
      <c r="AQ94" s="5">
        <f t="shared" si="101"/>
        <v>0</v>
      </c>
      <c r="AR94" s="5">
        <f t="shared" si="102"/>
        <v>3.1097472898813055E-3</v>
      </c>
      <c r="AS94" s="5">
        <f t="shared" si="103"/>
        <v>1.5219095407148281E-3</v>
      </c>
      <c r="AT94" s="5">
        <f t="shared" si="104"/>
        <v>5.4497093442380899E-3</v>
      </c>
      <c r="AU94" s="5">
        <f t="shared" si="105"/>
        <v>5.301837977913338E-4</v>
      </c>
      <c r="AV94" s="5">
        <f t="shared" si="106"/>
        <v>5.720112868025206E-2</v>
      </c>
      <c r="AW94" s="5">
        <f t="shared" si="107"/>
        <v>5.8540868171297854E-3</v>
      </c>
      <c r="AY94" s="7">
        <f t="shared" si="108"/>
        <v>7.3517769293577331</v>
      </c>
      <c r="AZ94" s="7">
        <f t="shared" si="109"/>
        <v>5.4634300919028016</v>
      </c>
      <c r="BA94" s="7">
        <f t="shared" si="110"/>
        <v>6.1735175466124153</v>
      </c>
      <c r="BB94" s="7">
        <f t="shared" si="111"/>
        <v>4.8581701177786849</v>
      </c>
      <c r="BC94" s="7">
        <f t="shared" si="112"/>
        <v>5.1187870206450095</v>
      </c>
      <c r="BD94" s="7">
        <f t="shared" si="113"/>
        <v>6.5711613689924437</v>
      </c>
      <c r="BE94" s="7">
        <f t="shared" si="114"/>
        <v>6.1379861005622534</v>
      </c>
      <c r="BF94" s="7">
        <f t="shared" si="115"/>
        <v>0.1</v>
      </c>
      <c r="BG94" s="7">
        <f t="shared" si="116"/>
        <v>0.1</v>
      </c>
      <c r="BH94" s="7">
        <f t="shared" si="117"/>
        <v>0.1</v>
      </c>
      <c r="BI94" s="7">
        <f t="shared" si="118"/>
        <v>0.1</v>
      </c>
      <c r="BJ94" s="7">
        <f t="shared" si="119"/>
        <v>0.1</v>
      </c>
      <c r="BK94" s="7">
        <f t="shared" si="120"/>
        <v>4.8445020273654933</v>
      </c>
      <c r="BL94" s="7">
        <f t="shared" si="121"/>
        <v>4.5341657689566075</v>
      </c>
      <c r="BM94" s="7">
        <f t="shared" si="122"/>
        <v>5.0881502695133358</v>
      </c>
      <c r="BN94" s="7">
        <f t="shared" si="123"/>
        <v>4.0762033810887681</v>
      </c>
      <c r="BO94" s="7">
        <f t="shared" si="124"/>
        <v>6.1091815276397288</v>
      </c>
      <c r="BP94" s="7">
        <f t="shared" si="125"/>
        <v>5.1192360881662706</v>
      </c>
    </row>
    <row r="95" spans="1:68" ht="18.75" x14ac:dyDescent="0.25">
      <c r="A95" s="18"/>
      <c r="B95" s="66">
        <v>186</v>
      </c>
      <c r="C95" s="19" t="s">
        <v>281</v>
      </c>
      <c r="D95" s="19" t="s">
        <v>128</v>
      </c>
      <c r="E95" s="19">
        <v>66</v>
      </c>
      <c r="F95" s="19" t="s">
        <v>135</v>
      </c>
      <c r="G95" s="19" t="s">
        <v>38</v>
      </c>
      <c r="H95" s="19">
        <v>6</v>
      </c>
      <c r="I95" s="19">
        <v>1</v>
      </c>
      <c r="J95" s="19">
        <v>2</v>
      </c>
      <c r="K95" s="19">
        <v>1</v>
      </c>
      <c r="L95" s="29"/>
      <c r="M95" s="67">
        <v>4002602</v>
      </c>
      <c r="N95" s="67">
        <v>31541</v>
      </c>
      <c r="O95" s="67">
        <v>656222</v>
      </c>
      <c r="P95" s="67">
        <v>68147</v>
      </c>
      <c r="Q95" s="67">
        <v>0</v>
      </c>
      <c r="R95" s="67">
        <v>738002</v>
      </c>
      <c r="S95" s="67">
        <v>116664</v>
      </c>
      <c r="T95" s="67">
        <v>8100</v>
      </c>
      <c r="U95" s="67">
        <v>0</v>
      </c>
      <c r="V95" s="67">
        <v>373846</v>
      </c>
      <c r="W95" s="67">
        <v>0</v>
      </c>
      <c r="X95" s="67">
        <v>3349</v>
      </c>
      <c r="Y95" s="67">
        <v>14479</v>
      </c>
      <c r="Z95" s="67">
        <v>0</v>
      </c>
      <c r="AA95" s="67">
        <v>0</v>
      </c>
      <c r="AB95" s="67">
        <v>5578</v>
      </c>
      <c r="AC95" s="67">
        <v>23799</v>
      </c>
      <c r="AD95" s="67">
        <v>193763</v>
      </c>
      <c r="AE95" s="29"/>
      <c r="AF95" s="5">
        <f t="shared" si="90"/>
        <v>1</v>
      </c>
      <c r="AG95" s="5">
        <f t="shared" si="91"/>
        <v>7.8801239793514326E-3</v>
      </c>
      <c r="AH95" s="5">
        <f t="shared" si="92"/>
        <v>0.1639488512722474</v>
      </c>
      <c r="AI95" s="5">
        <f t="shared" si="93"/>
        <v>1.7025674798543548E-2</v>
      </c>
      <c r="AJ95" s="5">
        <f t="shared" si="94"/>
        <v>0</v>
      </c>
      <c r="AK95" s="5">
        <f t="shared" si="95"/>
        <v>0.18438056044543025</v>
      </c>
      <c r="AL95" s="5">
        <f t="shared" si="96"/>
        <v>2.9147039850577199E-2</v>
      </c>
      <c r="AM95" s="5">
        <f t="shared" si="97"/>
        <v>2.0236835938222185E-3</v>
      </c>
      <c r="AN95" s="5">
        <f t="shared" si="98"/>
        <v>0</v>
      </c>
      <c r="AO95" s="5">
        <f t="shared" si="99"/>
        <v>9.340074281679768E-2</v>
      </c>
      <c r="AP95" s="5">
        <f t="shared" si="100"/>
        <v>0</v>
      </c>
      <c r="AQ95" s="5">
        <f t="shared" si="101"/>
        <v>8.3670572292723585E-4</v>
      </c>
      <c r="AR95" s="5">
        <f t="shared" si="102"/>
        <v>3.6173968833273953E-3</v>
      </c>
      <c r="AS95" s="5">
        <f t="shared" si="103"/>
        <v>0</v>
      </c>
      <c r="AT95" s="5">
        <f t="shared" si="104"/>
        <v>0</v>
      </c>
      <c r="AU95" s="5">
        <f t="shared" si="105"/>
        <v>1.393593467449424E-3</v>
      </c>
      <c r="AV95" s="5">
        <f t="shared" si="106"/>
        <v>5.9458822036265405E-3</v>
      </c>
      <c r="AW95" s="5">
        <f t="shared" si="107"/>
        <v>4.8409259776515376E-2</v>
      </c>
      <c r="AY95" s="7">
        <f t="shared" si="108"/>
        <v>6.6023424080423592</v>
      </c>
      <c r="AZ95" s="7">
        <f t="shared" si="109"/>
        <v>4.4988754584157515</v>
      </c>
      <c r="BA95" s="7">
        <f t="shared" si="110"/>
        <v>5.8170507861208032</v>
      </c>
      <c r="BB95" s="7">
        <f t="shared" si="111"/>
        <v>4.8334467418710094</v>
      </c>
      <c r="BC95" s="7">
        <f t="shared" si="112"/>
        <v>0.1</v>
      </c>
      <c r="BD95" s="7">
        <f t="shared" si="113"/>
        <v>5.8680575387712626</v>
      </c>
      <c r="BE95" s="7">
        <f t="shared" si="114"/>
        <v>5.0669368627861484</v>
      </c>
      <c r="BF95" s="7">
        <f t="shared" si="115"/>
        <v>3.90848501887865</v>
      </c>
      <c r="BG95" s="7">
        <f t="shared" si="116"/>
        <v>0.1</v>
      </c>
      <c r="BH95" s="7">
        <f t="shared" si="117"/>
        <v>5.5726927382334104</v>
      </c>
      <c r="BI95" s="7">
        <f t="shared" si="118"/>
        <v>0.1</v>
      </c>
      <c r="BJ95" s="7">
        <f t="shared" si="119"/>
        <v>3.524915147539867</v>
      </c>
      <c r="BK95" s="7">
        <f t="shared" si="120"/>
        <v>4.1607385681125821</v>
      </c>
      <c r="BL95" s="7">
        <f t="shared" si="121"/>
        <v>0.1</v>
      </c>
      <c r="BM95" s="7">
        <f t="shared" si="122"/>
        <v>0.1</v>
      </c>
      <c r="BN95" s="7">
        <f t="shared" si="123"/>
        <v>3.7464785099300308</v>
      </c>
      <c r="BO95" s="7">
        <f t="shared" si="124"/>
        <v>4.37655870900584</v>
      </c>
      <c r="BP95" s="7">
        <f t="shared" si="125"/>
        <v>5.2872708499595857</v>
      </c>
    </row>
    <row r="96" spans="1:68" ht="18.75" x14ac:dyDescent="0.25">
      <c r="A96" s="18"/>
      <c r="B96" s="66">
        <v>187</v>
      </c>
      <c r="C96" s="19" t="s">
        <v>282</v>
      </c>
      <c r="D96" s="19" t="s">
        <v>54</v>
      </c>
      <c r="E96" s="19">
        <v>47</v>
      </c>
      <c r="F96" s="19" t="s">
        <v>42</v>
      </c>
      <c r="G96" s="19" t="s">
        <v>38</v>
      </c>
      <c r="H96" s="19">
        <v>4</v>
      </c>
      <c r="I96" s="19">
        <v>0</v>
      </c>
      <c r="J96" s="19">
        <v>1</v>
      </c>
      <c r="K96" s="19">
        <v>1</v>
      </c>
      <c r="L96" s="29"/>
      <c r="M96" s="67">
        <v>2387950</v>
      </c>
      <c r="N96" s="67">
        <v>2967</v>
      </c>
      <c r="O96" s="67">
        <v>2411</v>
      </c>
      <c r="P96" s="67">
        <v>958</v>
      </c>
      <c r="Q96" s="67">
        <v>2307</v>
      </c>
      <c r="R96" s="67">
        <v>127171</v>
      </c>
      <c r="S96" s="67">
        <v>53730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86806</v>
      </c>
      <c r="Z96" s="67">
        <v>13494</v>
      </c>
      <c r="AA96" s="67">
        <v>22838</v>
      </c>
      <c r="AB96" s="67">
        <v>79172</v>
      </c>
      <c r="AC96" s="67">
        <v>81456</v>
      </c>
      <c r="AD96" s="67">
        <v>136678</v>
      </c>
      <c r="AE96" s="29"/>
      <c r="AF96" s="5">
        <f t="shared" si="90"/>
        <v>1</v>
      </c>
      <c r="AG96" s="5">
        <f t="shared" si="91"/>
        <v>1.2424883268075126E-3</v>
      </c>
      <c r="AH96" s="5">
        <f t="shared" si="92"/>
        <v>1.0096526309177328E-3</v>
      </c>
      <c r="AI96" s="5">
        <f t="shared" si="93"/>
        <v>4.0118092924893735E-4</v>
      </c>
      <c r="AJ96" s="5">
        <f t="shared" si="94"/>
        <v>9.6610063024770202E-4</v>
      </c>
      <c r="AK96" s="5">
        <f t="shared" si="95"/>
        <v>5.3255302665466193E-2</v>
      </c>
      <c r="AL96" s="5">
        <f t="shared" si="96"/>
        <v>2.2500471115391864E-2</v>
      </c>
      <c r="AM96" s="5">
        <f t="shared" si="97"/>
        <v>0</v>
      </c>
      <c r="AN96" s="5">
        <f t="shared" si="98"/>
        <v>0</v>
      </c>
      <c r="AO96" s="5">
        <f t="shared" si="99"/>
        <v>0</v>
      </c>
      <c r="AP96" s="5">
        <f t="shared" si="100"/>
        <v>0</v>
      </c>
      <c r="AQ96" s="5">
        <f t="shared" si="101"/>
        <v>0</v>
      </c>
      <c r="AR96" s="5">
        <f t="shared" si="102"/>
        <v>3.63516824054105E-2</v>
      </c>
      <c r="AS96" s="5">
        <f t="shared" si="103"/>
        <v>5.650872086936494E-3</v>
      </c>
      <c r="AT96" s="5">
        <f t="shared" si="104"/>
        <v>9.5638518394438737E-3</v>
      </c>
      <c r="AU96" s="5">
        <f t="shared" si="105"/>
        <v>3.3154798048535356E-2</v>
      </c>
      <c r="AV96" s="5">
        <f t="shared" si="106"/>
        <v>3.4111266986327188E-2</v>
      </c>
      <c r="AW96" s="5">
        <f t="shared" si="107"/>
        <v>5.7236541803639102E-2</v>
      </c>
      <c r="AY96" s="7">
        <f t="shared" si="108"/>
        <v>6.378025229094086</v>
      </c>
      <c r="AZ96" s="7">
        <f t="shared" si="109"/>
        <v>3.4723175463168419</v>
      </c>
      <c r="BA96" s="7">
        <f t="shared" si="110"/>
        <v>3.3821972103774538</v>
      </c>
      <c r="BB96" s="7">
        <f t="shared" si="111"/>
        <v>2.9813655090785445</v>
      </c>
      <c r="BC96" s="7">
        <f t="shared" si="112"/>
        <v>3.3630475945210936</v>
      </c>
      <c r="BD96" s="7">
        <f t="shared" si="113"/>
        <v>5.1043880863446924</v>
      </c>
      <c r="BE96" s="7">
        <f t="shared" si="114"/>
        <v>4.7302168405686942</v>
      </c>
      <c r="BF96" s="7">
        <f t="shared" si="115"/>
        <v>0.1</v>
      </c>
      <c r="BG96" s="7">
        <f t="shared" si="116"/>
        <v>0.1</v>
      </c>
      <c r="BH96" s="7">
        <f t="shared" si="117"/>
        <v>0.1</v>
      </c>
      <c r="BI96" s="7">
        <f t="shared" si="118"/>
        <v>0.1</v>
      </c>
      <c r="BJ96" s="7">
        <f t="shared" si="119"/>
        <v>0.1</v>
      </c>
      <c r="BK96" s="7">
        <f t="shared" si="120"/>
        <v>4.9385497444948614</v>
      </c>
      <c r="BL96" s="7">
        <f t="shared" si="121"/>
        <v>4.1301407058192758</v>
      </c>
      <c r="BM96" s="7">
        <f t="shared" si="122"/>
        <v>4.3586580686195493</v>
      </c>
      <c r="BN96" s="7">
        <f t="shared" si="123"/>
        <v>4.8985716159892609</v>
      </c>
      <c r="BO96" s="7">
        <f t="shared" si="124"/>
        <v>4.910923079693263</v>
      </c>
      <c r="BP96" s="7">
        <f t="shared" si="125"/>
        <v>5.1356986151712176</v>
      </c>
    </row>
    <row r="97" spans="1:68" ht="18.75" x14ac:dyDescent="0.25">
      <c r="A97" s="18"/>
      <c r="B97" s="66">
        <v>188</v>
      </c>
      <c r="C97" s="19" t="s">
        <v>283</v>
      </c>
      <c r="D97" s="19" t="s">
        <v>54</v>
      </c>
      <c r="E97" s="19">
        <v>47</v>
      </c>
      <c r="F97" s="19" t="s">
        <v>135</v>
      </c>
      <c r="G97" s="19" t="s">
        <v>45</v>
      </c>
      <c r="H97" s="19">
        <v>7</v>
      </c>
      <c r="I97" s="19">
        <v>1</v>
      </c>
      <c r="J97" s="19">
        <v>1</v>
      </c>
      <c r="K97" s="19">
        <v>1</v>
      </c>
      <c r="L97" s="29"/>
      <c r="M97" s="67">
        <v>10720477</v>
      </c>
      <c r="N97" s="67">
        <v>182094</v>
      </c>
      <c r="O97" s="67">
        <v>2474365</v>
      </c>
      <c r="P97" s="67">
        <v>162819</v>
      </c>
      <c r="Q97" s="67">
        <v>172416</v>
      </c>
      <c r="R97" s="67">
        <v>2416367</v>
      </c>
      <c r="S97" s="67">
        <v>1515462</v>
      </c>
      <c r="T97" s="67">
        <v>0</v>
      </c>
      <c r="U97" s="67">
        <v>6951</v>
      </c>
      <c r="V97" s="67">
        <v>0</v>
      </c>
      <c r="W97" s="67">
        <v>0</v>
      </c>
      <c r="X97" s="67">
        <v>0</v>
      </c>
      <c r="Y97" s="67">
        <v>8363</v>
      </c>
      <c r="Z97" s="67">
        <v>2505</v>
      </c>
      <c r="AA97" s="67">
        <v>0</v>
      </c>
      <c r="AB97" s="67">
        <v>10364</v>
      </c>
      <c r="AC97" s="67">
        <v>283577</v>
      </c>
      <c r="AD97" s="67">
        <v>9808</v>
      </c>
      <c r="AE97" s="29"/>
      <c r="AF97" s="5">
        <f t="shared" si="90"/>
        <v>1</v>
      </c>
      <c r="AG97" s="5">
        <f t="shared" si="91"/>
        <v>1.6985624800090519E-2</v>
      </c>
      <c r="AH97" s="5">
        <f t="shared" si="92"/>
        <v>0.23080736053069281</v>
      </c>
      <c r="AI97" s="5">
        <f t="shared" si="93"/>
        <v>1.5187663757871967E-2</v>
      </c>
      <c r="AJ97" s="5">
        <f t="shared" si="94"/>
        <v>1.6082866462005376E-2</v>
      </c>
      <c r="AK97" s="5">
        <f t="shared" si="95"/>
        <v>0.22539734006238715</v>
      </c>
      <c r="AL97" s="5">
        <f t="shared" si="96"/>
        <v>0.14136143382425986</v>
      </c>
      <c r="AM97" s="5">
        <f t="shared" si="97"/>
        <v>0</v>
      </c>
      <c r="AN97" s="5">
        <f t="shared" si="98"/>
        <v>6.483853283767131E-4</v>
      </c>
      <c r="AO97" s="5">
        <f t="shared" si="99"/>
        <v>0</v>
      </c>
      <c r="AP97" s="5">
        <f t="shared" si="100"/>
        <v>0</v>
      </c>
      <c r="AQ97" s="5">
        <f t="shared" si="101"/>
        <v>0</v>
      </c>
      <c r="AR97" s="5">
        <f t="shared" si="102"/>
        <v>7.8009588565881914E-4</v>
      </c>
      <c r="AS97" s="5">
        <f t="shared" si="103"/>
        <v>2.3366497591478439E-4</v>
      </c>
      <c r="AT97" s="5">
        <f t="shared" si="104"/>
        <v>0</v>
      </c>
      <c r="AU97" s="5">
        <f t="shared" si="105"/>
        <v>9.6674802809613785E-4</v>
      </c>
      <c r="AV97" s="5">
        <f t="shared" si="106"/>
        <v>2.6451901347300126E-2</v>
      </c>
      <c r="AW97" s="5">
        <f t="shared" si="107"/>
        <v>9.1488466418052105E-4</v>
      </c>
      <c r="AY97" s="7">
        <f t="shared" si="108"/>
        <v>7.0302141094107728</v>
      </c>
      <c r="AZ97" s="7">
        <f t="shared" si="109"/>
        <v>5.2602956360210538</v>
      </c>
      <c r="BA97" s="7">
        <f t="shared" si="110"/>
        <v>6.3934637639243297</v>
      </c>
      <c r="BB97" s="7">
        <f t="shared" si="111"/>
        <v>5.2117050830696545</v>
      </c>
      <c r="BC97" s="7">
        <f t="shared" si="112"/>
        <v>5.2365775653708537</v>
      </c>
      <c r="BD97" s="7">
        <f t="shared" si="113"/>
        <v>6.3831628959964428</v>
      </c>
      <c r="BE97" s="7">
        <f t="shared" si="114"/>
        <v>6.1805450509661171</v>
      </c>
      <c r="BF97" s="7">
        <f t="shared" si="115"/>
        <v>0.1</v>
      </c>
      <c r="BG97" s="7">
        <f t="shared" si="116"/>
        <v>3.8420472885096379</v>
      </c>
      <c r="BH97" s="7">
        <f t="shared" si="117"/>
        <v>0.1</v>
      </c>
      <c r="BI97" s="7">
        <f t="shared" si="118"/>
        <v>0.1</v>
      </c>
      <c r="BJ97" s="7">
        <f t="shared" si="119"/>
        <v>0.1</v>
      </c>
      <c r="BK97" s="7">
        <f t="shared" si="120"/>
        <v>3.9223620967847901</v>
      </c>
      <c r="BL97" s="7">
        <f t="shared" si="121"/>
        <v>3.3988077302032647</v>
      </c>
      <c r="BM97" s="7">
        <f t="shared" si="122"/>
        <v>0.1</v>
      </c>
      <c r="BN97" s="7">
        <f t="shared" si="123"/>
        <v>4.0155274043137874</v>
      </c>
      <c r="BO97" s="7">
        <f t="shared" si="124"/>
        <v>5.4526710037389865</v>
      </c>
      <c r="BP97" s="7">
        <f t="shared" si="125"/>
        <v>3.9915804571743396</v>
      </c>
    </row>
    <row r="98" spans="1:68" ht="18.75" x14ac:dyDescent="0.25">
      <c r="A98" s="18"/>
      <c r="B98" s="66">
        <v>189</v>
      </c>
      <c r="C98" s="19" t="s">
        <v>284</v>
      </c>
      <c r="D98" s="19" t="s">
        <v>128</v>
      </c>
      <c r="E98" s="19">
        <v>36</v>
      </c>
      <c r="F98" s="19" t="s">
        <v>127</v>
      </c>
      <c r="G98" s="19" t="s">
        <v>38</v>
      </c>
      <c r="H98" s="19">
        <v>5</v>
      </c>
      <c r="I98" s="19">
        <v>1</v>
      </c>
      <c r="J98" s="19">
        <v>1</v>
      </c>
      <c r="K98" s="19">
        <v>1</v>
      </c>
      <c r="L98" s="29"/>
      <c r="M98" s="67">
        <v>8071760</v>
      </c>
      <c r="N98" s="67">
        <v>6413</v>
      </c>
      <c r="O98" s="67">
        <v>1441464</v>
      </c>
      <c r="P98" s="67">
        <v>173938</v>
      </c>
      <c r="Q98" s="67">
        <v>951941</v>
      </c>
      <c r="R98" s="67">
        <v>96079</v>
      </c>
      <c r="S98" s="67">
        <v>106779</v>
      </c>
      <c r="T98" s="67">
        <v>0</v>
      </c>
      <c r="U98" s="67">
        <v>0</v>
      </c>
      <c r="V98" s="67">
        <v>0</v>
      </c>
      <c r="W98" s="67">
        <v>0</v>
      </c>
      <c r="X98" s="67">
        <v>5156</v>
      </c>
      <c r="Y98" s="67">
        <v>41379</v>
      </c>
      <c r="Z98" s="67">
        <v>12783</v>
      </c>
      <c r="AA98" s="67">
        <v>0</v>
      </c>
      <c r="AB98" s="67">
        <v>0</v>
      </c>
      <c r="AC98" s="67">
        <v>0</v>
      </c>
      <c r="AD98" s="67">
        <v>149932</v>
      </c>
      <c r="AE98" s="29"/>
      <c r="AF98" s="5">
        <f t="shared" si="90"/>
        <v>1</v>
      </c>
      <c r="AG98" s="5">
        <f t="shared" si="91"/>
        <v>7.9449834980227355E-4</v>
      </c>
      <c r="AH98" s="5">
        <f t="shared" si="92"/>
        <v>0.17858112728822462</v>
      </c>
      <c r="AI98" s="5">
        <f t="shared" si="93"/>
        <v>2.154895586588303E-2</v>
      </c>
      <c r="AJ98" s="5">
        <f t="shared" si="94"/>
        <v>0.1179347502898996</v>
      </c>
      <c r="AK98" s="5">
        <f t="shared" si="95"/>
        <v>1.1903104155723163E-2</v>
      </c>
      <c r="AL98" s="5">
        <f t="shared" si="96"/>
        <v>1.3228713440439259E-2</v>
      </c>
      <c r="AM98" s="5">
        <f t="shared" si="97"/>
        <v>0</v>
      </c>
      <c r="AN98" s="5">
        <f t="shared" si="98"/>
        <v>0</v>
      </c>
      <c r="AO98" s="5">
        <f t="shared" si="99"/>
        <v>0</v>
      </c>
      <c r="AP98" s="5">
        <f t="shared" si="100"/>
        <v>0</v>
      </c>
      <c r="AQ98" s="5">
        <f t="shared" si="101"/>
        <v>6.3877023102768167E-4</v>
      </c>
      <c r="AR98" s="5">
        <f t="shared" si="102"/>
        <v>5.1263912703053607E-3</v>
      </c>
      <c r="AS98" s="5">
        <f t="shared" si="103"/>
        <v>1.5836694847220433E-3</v>
      </c>
      <c r="AT98" s="5">
        <f t="shared" si="104"/>
        <v>0</v>
      </c>
      <c r="AU98" s="5">
        <f t="shared" si="105"/>
        <v>0</v>
      </c>
      <c r="AV98" s="5">
        <f t="shared" si="106"/>
        <v>0</v>
      </c>
      <c r="AW98" s="5">
        <f t="shared" si="107"/>
        <v>1.8574883296827459E-2</v>
      </c>
      <c r="AY98" s="7">
        <f t="shared" si="108"/>
        <v>6.9069682404160195</v>
      </c>
      <c r="AZ98" s="7">
        <f t="shared" si="109"/>
        <v>3.807061239917239</v>
      </c>
      <c r="BA98" s="7">
        <f t="shared" si="110"/>
        <v>6.1588038005247254</v>
      </c>
      <c r="BB98" s="7">
        <f t="shared" si="111"/>
        <v>5.2403944720974005</v>
      </c>
      <c r="BC98" s="7">
        <f t="shared" si="112"/>
        <v>5.9786100322411269</v>
      </c>
      <c r="BD98" s="7">
        <f t="shared" si="113"/>
        <v>4.9826284742372522</v>
      </c>
      <c r="BE98" s="7">
        <f t="shared" si="114"/>
        <v>5.0284858493134656</v>
      </c>
      <c r="BF98" s="7">
        <f t="shared" si="115"/>
        <v>0.1</v>
      </c>
      <c r="BG98" s="7">
        <f t="shared" si="116"/>
        <v>0.1</v>
      </c>
      <c r="BH98" s="7">
        <f t="shared" si="117"/>
        <v>0.1</v>
      </c>
      <c r="BI98" s="7">
        <f t="shared" si="118"/>
        <v>0.1</v>
      </c>
      <c r="BJ98" s="7">
        <f t="shared" si="119"/>
        <v>3.7123129086813655</v>
      </c>
      <c r="BK98" s="7">
        <f t="shared" si="120"/>
        <v>4.6167799909278395</v>
      </c>
      <c r="BL98" s="7">
        <f t="shared" si="121"/>
        <v>4.1066327889201153</v>
      </c>
      <c r="BM98" s="7">
        <f t="shared" si="122"/>
        <v>0.1</v>
      </c>
      <c r="BN98" s="7">
        <f t="shared" si="123"/>
        <v>0.1</v>
      </c>
      <c r="BO98" s="7">
        <f t="shared" si="124"/>
        <v>0.1</v>
      </c>
      <c r="BP98" s="7">
        <f t="shared" si="125"/>
        <v>5.1758943342508896</v>
      </c>
    </row>
    <row r="99" spans="1:68" ht="18.75" x14ac:dyDescent="0.25">
      <c r="A99" s="18"/>
      <c r="B99" s="66">
        <v>190</v>
      </c>
      <c r="C99" s="19" t="s">
        <v>285</v>
      </c>
      <c r="D99" s="19" t="s">
        <v>128</v>
      </c>
      <c r="E99" s="19">
        <v>36</v>
      </c>
      <c r="F99" s="19" t="s">
        <v>133</v>
      </c>
      <c r="G99" s="19" t="s">
        <v>45</v>
      </c>
      <c r="H99" s="19">
        <v>7</v>
      </c>
      <c r="I99" s="19">
        <v>1</v>
      </c>
      <c r="J99" s="19">
        <v>1</v>
      </c>
      <c r="K99" s="19">
        <v>1</v>
      </c>
      <c r="L99" s="29"/>
      <c r="M99" s="67">
        <v>24998031</v>
      </c>
      <c r="N99" s="67">
        <v>0</v>
      </c>
      <c r="O99" s="67">
        <v>2864880</v>
      </c>
      <c r="P99" s="67">
        <v>587526</v>
      </c>
      <c r="Q99" s="67">
        <v>3093870</v>
      </c>
      <c r="R99" s="67">
        <v>575478</v>
      </c>
      <c r="S99" s="67">
        <v>3525378</v>
      </c>
      <c r="T99" s="67">
        <v>40444</v>
      </c>
      <c r="U99" s="67">
        <v>0</v>
      </c>
      <c r="V99" s="67">
        <v>0</v>
      </c>
      <c r="W99" s="67">
        <v>0</v>
      </c>
      <c r="X99" s="67">
        <v>0</v>
      </c>
      <c r="Y99" s="67">
        <v>10948</v>
      </c>
      <c r="Z99" s="67">
        <v>0</v>
      </c>
      <c r="AA99" s="67">
        <v>0</v>
      </c>
      <c r="AB99" s="67">
        <v>35993</v>
      </c>
      <c r="AC99" s="67">
        <v>0</v>
      </c>
      <c r="AD99" s="67">
        <v>18915</v>
      </c>
      <c r="AE99" s="29"/>
      <c r="AF99" s="5">
        <f t="shared" si="90"/>
        <v>1</v>
      </c>
      <c r="AG99" s="5">
        <f t="shared" si="91"/>
        <v>0</v>
      </c>
      <c r="AH99" s="5">
        <f t="shared" si="92"/>
        <v>0.11460422622885778</v>
      </c>
      <c r="AI99" s="5">
        <f t="shared" si="93"/>
        <v>2.3502891087702066E-2</v>
      </c>
      <c r="AJ99" s="5">
        <f t="shared" si="94"/>
        <v>0.12376454769577652</v>
      </c>
      <c r="AK99" s="5">
        <f t="shared" si="95"/>
        <v>2.3020933128693216E-2</v>
      </c>
      <c r="AL99" s="5">
        <f t="shared" si="96"/>
        <v>0.1410262272256563</v>
      </c>
      <c r="AM99" s="5">
        <f t="shared" si="97"/>
        <v>1.6178874248135783E-3</v>
      </c>
      <c r="AN99" s="5">
        <f t="shared" si="98"/>
        <v>0</v>
      </c>
      <c r="AO99" s="5">
        <f t="shared" si="99"/>
        <v>0</v>
      </c>
      <c r="AP99" s="5">
        <f t="shared" si="100"/>
        <v>0</v>
      </c>
      <c r="AQ99" s="5">
        <f t="shared" si="101"/>
        <v>0</v>
      </c>
      <c r="AR99" s="5">
        <f t="shared" si="102"/>
        <v>4.3795449329589198E-4</v>
      </c>
      <c r="AS99" s="5">
        <f t="shared" si="103"/>
        <v>0</v>
      </c>
      <c r="AT99" s="5">
        <f t="shared" si="104"/>
        <v>0</v>
      </c>
      <c r="AU99" s="5">
        <f t="shared" si="105"/>
        <v>1.4398334012786847E-3</v>
      </c>
      <c r="AV99" s="5">
        <f t="shared" si="106"/>
        <v>0</v>
      </c>
      <c r="AW99" s="5">
        <f t="shared" si="107"/>
        <v>7.5665959450966363E-4</v>
      </c>
      <c r="AY99" s="7">
        <f t="shared" si="108"/>
        <v>7.3979058022915778</v>
      </c>
      <c r="AZ99" s="7">
        <f t="shared" si="109"/>
        <v>0.1</v>
      </c>
      <c r="BA99" s="7">
        <f t="shared" si="110"/>
        <v>6.4571064355776571</v>
      </c>
      <c r="BB99" s="7">
        <f t="shared" si="111"/>
        <v>5.7690270903593976</v>
      </c>
      <c r="BC99" s="7">
        <f t="shared" si="112"/>
        <v>6.4905020613126769</v>
      </c>
      <c r="BD99" s="7">
        <f t="shared" si="113"/>
        <v>5.7600287256005123</v>
      </c>
      <c r="BE99" s="7">
        <f t="shared" si="114"/>
        <v>6.5472056899835422</v>
      </c>
      <c r="BF99" s="7">
        <f t="shared" si="115"/>
        <v>4.6068541017166744</v>
      </c>
      <c r="BG99" s="7">
        <f t="shared" si="116"/>
        <v>0.1</v>
      </c>
      <c r="BH99" s="7">
        <f t="shared" si="117"/>
        <v>0.1</v>
      </c>
      <c r="BI99" s="7">
        <f t="shared" si="118"/>
        <v>0.1</v>
      </c>
      <c r="BJ99" s="7">
        <f t="shared" si="119"/>
        <v>0.1</v>
      </c>
      <c r="BK99" s="7">
        <f t="shared" si="120"/>
        <v>4.0393347887380857</v>
      </c>
      <c r="BL99" s="7">
        <f t="shared" si="121"/>
        <v>0.1</v>
      </c>
      <c r="BM99" s="7">
        <f t="shared" si="122"/>
        <v>0.1</v>
      </c>
      <c r="BN99" s="7">
        <f t="shared" si="123"/>
        <v>4.5562180464069213</v>
      </c>
      <c r="BO99" s="7">
        <f t="shared" si="124"/>
        <v>0.1</v>
      </c>
      <c r="BP99" s="7">
        <f t="shared" si="125"/>
        <v>4.2768063456287626</v>
      </c>
    </row>
    <row r="100" spans="1:68" ht="18.75" x14ac:dyDescent="0.25">
      <c r="A100" s="18"/>
      <c r="B100" s="66">
        <v>192</v>
      </c>
      <c r="C100" s="19" t="s">
        <v>287</v>
      </c>
      <c r="D100" s="19" t="s">
        <v>128</v>
      </c>
      <c r="E100" s="19">
        <v>24</v>
      </c>
      <c r="F100" s="19" t="s">
        <v>138</v>
      </c>
      <c r="G100" s="19" t="s">
        <v>45</v>
      </c>
      <c r="H100" s="19">
        <v>6</v>
      </c>
      <c r="I100" s="19">
        <v>1</v>
      </c>
      <c r="J100" s="19">
        <v>2</v>
      </c>
      <c r="K100" s="19">
        <v>2</v>
      </c>
      <c r="L100" s="29"/>
      <c r="M100" s="67">
        <v>93462369</v>
      </c>
      <c r="N100" s="67">
        <v>8199321</v>
      </c>
      <c r="O100" s="67">
        <v>2937484</v>
      </c>
      <c r="P100" s="67">
        <v>8560919</v>
      </c>
      <c r="Q100" s="67">
        <v>2730621</v>
      </c>
      <c r="R100" s="67">
        <v>4891383</v>
      </c>
      <c r="S100" s="67">
        <v>2313722</v>
      </c>
      <c r="T100" s="67">
        <v>279920</v>
      </c>
      <c r="U100" s="67">
        <v>0</v>
      </c>
      <c r="V100" s="67">
        <v>0</v>
      </c>
      <c r="W100" s="67">
        <v>0</v>
      </c>
      <c r="X100" s="67">
        <v>0</v>
      </c>
      <c r="Y100" s="67">
        <v>282848</v>
      </c>
      <c r="Z100" s="67">
        <v>193017</v>
      </c>
      <c r="AA100" s="67">
        <v>539136</v>
      </c>
      <c r="AB100" s="67">
        <v>0</v>
      </c>
      <c r="AC100" s="67">
        <v>4939389</v>
      </c>
      <c r="AD100" s="67">
        <v>1021470</v>
      </c>
      <c r="AE100" s="29"/>
      <c r="AF100" s="5">
        <f t="shared" si="90"/>
        <v>1</v>
      </c>
      <c r="AG100" s="5">
        <f t="shared" si="91"/>
        <v>8.7728580900832936E-2</v>
      </c>
      <c r="AH100" s="5">
        <f t="shared" si="92"/>
        <v>3.1429590662312441E-2</v>
      </c>
      <c r="AI100" s="5">
        <f t="shared" si="93"/>
        <v>9.1597496314265267E-2</v>
      </c>
      <c r="AJ100" s="5">
        <f t="shared" si="94"/>
        <v>2.9216261359692262E-2</v>
      </c>
      <c r="AK100" s="5">
        <f t="shared" si="95"/>
        <v>5.2335320111562764E-2</v>
      </c>
      <c r="AL100" s="5">
        <f t="shared" si="96"/>
        <v>2.4755653261902658E-2</v>
      </c>
      <c r="AM100" s="5">
        <f t="shared" si="97"/>
        <v>2.9950021917377247E-3</v>
      </c>
      <c r="AN100" s="5">
        <f t="shared" si="98"/>
        <v>0</v>
      </c>
      <c r="AO100" s="5">
        <f t="shared" si="99"/>
        <v>0</v>
      </c>
      <c r="AP100" s="5">
        <f t="shared" si="100"/>
        <v>0</v>
      </c>
      <c r="AQ100" s="5">
        <f t="shared" si="101"/>
        <v>0</v>
      </c>
      <c r="AR100" s="5">
        <f t="shared" si="102"/>
        <v>3.0263303084046584E-3</v>
      </c>
      <c r="AS100" s="5">
        <f t="shared" si="103"/>
        <v>2.0651841170428709E-3</v>
      </c>
      <c r="AT100" s="5">
        <f t="shared" si="104"/>
        <v>5.7684820721803018E-3</v>
      </c>
      <c r="AU100" s="5">
        <f t="shared" si="105"/>
        <v>0</v>
      </c>
      <c r="AV100" s="5">
        <f t="shared" si="106"/>
        <v>5.2848959991587632E-2</v>
      </c>
      <c r="AW100" s="5">
        <f t="shared" si="107"/>
        <v>1.0929211520414168E-2</v>
      </c>
      <c r="AY100" s="7">
        <f t="shared" si="108"/>
        <v>7.9706367849334088</v>
      </c>
      <c r="AZ100" s="7">
        <f t="shared" si="109"/>
        <v>6.9137778891931214</v>
      </c>
      <c r="BA100" s="7">
        <f t="shared" si="110"/>
        <v>6.4679755097544707</v>
      </c>
      <c r="BB100" s="7">
        <f t="shared" si="111"/>
        <v>6.9325203879488662</v>
      </c>
      <c r="BC100" s="7">
        <f t="shared" si="112"/>
        <v>6.4362614258699127</v>
      </c>
      <c r="BD100" s="7">
        <f t="shared" si="113"/>
        <v>6.6894316698289114</v>
      </c>
      <c r="BE100" s="7">
        <f t="shared" si="114"/>
        <v>6.3643111760855104</v>
      </c>
      <c r="BF100" s="7">
        <f t="shared" si="115"/>
        <v>5.4470339294748502</v>
      </c>
      <c r="BG100" s="7">
        <f t="shared" si="116"/>
        <v>0.1</v>
      </c>
      <c r="BH100" s="7">
        <f t="shared" si="117"/>
        <v>0.1</v>
      </c>
      <c r="BI100" s="7">
        <f t="shared" si="118"/>
        <v>0.1</v>
      </c>
      <c r="BJ100" s="7">
        <f t="shared" si="119"/>
        <v>0.1</v>
      </c>
      <c r="BK100" s="7">
        <f t="shared" si="120"/>
        <v>5.4515531122189609</v>
      </c>
      <c r="BL100" s="7">
        <f t="shared" si="121"/>
        <v>5.2855955612412098</v>
      </c>
      <c r="BM100" s="7">
        <f t="shared" si="122"/>
        <v>5.7316983321613169</v>
      </c>
      <c r="BN100" s="7">
        <f t="shared" si="123"/>
        <v>0.1</v>
      </c>
      <c r="BO100" s="7">
        <f t="shared" si="124"/>
        <v>6.6936732302313713</v>
      </c>
      <c r="BP100" s="7">
        <f t="shared" si="125"/>
        <v>6.0092256161708351</v>
      </c>
    </row>
    <row r="101" spans="1:68" ht="18.75" x14ac:dyDescent="0.25">
      <c r="A101" s="18"/>
      <c r="B101" s="66">
        <v>193</v>
      </c>
      <c r="C101" s="19" t="s">
        <v>288</v>
      </c>
      <c r="D101" s="19" t="s">
        <v>128</v>
      </c>
      <c r="E101" s="19">
        <v>53</v>
      </c>
      <c r="F101" s="19" t="s">
        <v>135</v>
      </c>
      <c r="G101" s="19" t="s">
        <v>38</v>
      </c>
      <c r="H101" s="19">
        <v>4</v>
      </c>
      <c r="I101" s="19">
        <v>0</v>
      </c>
      <c r="J101" s="19">
        <v>1</v>
      </c>
      <c r="K101" s="19">
        <v>2</v>
      </c>
      <c r="L101" s="29"/>
      <c r="M101" s="67">
        <v>14055800</v>
      </c>
      <c r="N101" s="67">
        <v>238856</v>
      </c>
      <c r="O101" s="67">
        <v>1435716</v>
      </c>
      <c r="P101" s="67">
        <v>125320</v>
      </c>
      <c r="Q101" s="67">
        <v>121407</v>
      </c>
      <c r="R101" s="67">
        <v>1100898</v>
      </c>
      <c r="S101" s="67">
        <v>1120880</v>
      </c>
      <c r="T101" s="67">
        <v>418876</v>
      </c>
      <c r="U101" s="67">
        <v>14652</v>
      </c>
      <c r="V101" s="67">
        <v>726671</v>
      </c>
      <c r="W101" s="67">
        <v>0</v>
      </c>
      <c r="X101" s="67">
        <v>3746</v>
      </c>
      <c r="Y101" s="67">
        <v>29096</v>
      </c>
      <c r="Z101" s="67">
        <v>7182</v>
      </c>
      <c r="AA101" s="67">
        <v>130110</v>
      </c>
      <c r="AB101" s="67">
        <v>9323</v>
      </c>
      <c r="AC101" s="67">
        <v>42348</v>
      </c>
      <c r="AD101" s="67">
        <v>616510</v>
      </c>
      <c r="AE101" s="29"/>
      <c r="AF101" s="5">
        <f t="shared" si="90"/>
        <v>1</v>
      </c>
      <c r="AG101" s="5">
        <f t="shared" si="91"/>
        <v>1.6993411972281904E-2</v>
      </c>
      <c r="AH101" s="5">
        <f t="shared" si="92"/>
        <v>0.10214402595369883</v>
      </c>
      <c r="AI101" s="5">
        <f t="shared" si="93"/>
        <v>8.915892371832268E-3</v>
      </c>
      <c r="AJ101" s="5">
        <f t="shared" si="94"/>
        <v>8.6375019564877125E-3</v>
      </c>
      <c r="AK101" s="5">
        <f t="shared" si="95"/>
        <v>7.8323396747250251E-2</v>
      </c>
      <c r="AL101" s="5">
        <f t="shared" si="96"/>
        <v>7.9745016292206775E-2</v>
      </c>
      <c r="AM101" s="5">
        <f t="shared" si="97"/>
        <v>2.9800936268302054E-2</v>
      </c>
      <c r="AN101" s="5">
        <f t="shared" si="98"/>
        <v>1.0424166536234152E-3</v>
      </c>
      <c r="AO101" s="5">
        <f t="shared" si="99"/>
        <v>5.1699013930192515E-2</v>
      </c>
      <c r="AP101" s="5">
        <f t="shared" si="100"/>
        <v>0</v>
      </c>
      <c r="AQ101" s="5">
        <f t="shared" si="101"/>
        <v>2.6650919904950269E-4</v>
      </c>
      <c r="AR101" s="5">
        <f t="shared" si="102"/>
        <v>2.070035145633831E-3</v>
      </c>
      <c r="AS101" s="5">
        <f t="shared" si="103"/>
        <v>5.1096344569501553E-4</v>
      </c>
      <c r="AT101" s="5">
        <f t="shared" si="104"/>
        <v>9.2566769589777879E-3</v>
      </c>
      <c r="AU101" s="5">
        <f t="shared" si="105"/>
        <v>6.6328490729805492E-4</v>
      </c>
      <c r="AV101" s="5">
        <f t="shared" si="106"/>
        <v>3.0128487884005179E-3</v>
      </c>
      <c r="AW101" s="5">
        <f t="shared" si="107"/>
        <v>4.3861608730915352E-2</v>
      </c>
      <c r="AY101" s="7">
        <f t="shared" si="108"/>
        <v>7.1478555689543466</v>
      </c>
      <c r="AZ101" s="7">
        <f t="shared" si="109"/>
        <v>5.3781361551197415</v>
      </c>
      <c r="BA101" s="7">
        <f t="shared" si="110"/>
        <v>6.1570685403025163</v>
      </c>
      <c r="BB101" s="7">
        <f t="shared" si="111"/>
        <v>5.0980203862096678</v>
      </c>
      <c r="BC101" s="7">
        <f t="shared" si="112"/>
        <v>5.0842437277090147</v>
      </c>
      <c r="BD101" s="7">
        <f t="shared" si="113"/>
        <v>6.0417470827417485</v>
      </c>
      <c r="BE101" s="7">
        <f t="shared" si="114"/>
        <v>6.0495591200638135</v>
      </c>
      <c r="BF101" s="7">
        <f t="shared" si="115"/>
        <v>5.6220854776537452</v>
      </c>
      <c r="BG101" s="7">
        <f t="shared" si="116"/>
        <v>4.1658969099925072</v>
      </c>
      <c r="BH101" s="7">
        <f t="shared" si="117"/>
        <v>5.8613378287066995</v>
      </c>
      <c r="BI101" s="7">
        <f t="shared" si="118"/>
        <v>0.1</v>
      </c>
      <c r="BJ101" s="7">
        <f t="shared" si="119"/>
        <v>3.5735677730392186</v>
      </c>
      <c r="BK101" s="7">
        <f t="shared" si="120"/>
        <v>4.4638332880466551</v>
      </c>
      <c r="BL101" s="7">
        <f t="shared" si="121"/>
        <v>3.8562454007900544</v>
      </c>
      <c r="BM101" s="7">
        <f t="shared" si="122"/>
        <v>5.1143106768684241</v>
      </c>
      <c r="BN101" s="7">
        <f t="shared" si="123"/>
        <v>3.9695556842208437</v>
      </c>
      <c r="BO101" s="7">
        <f t="shared" si="124"/>
        <v>4.6268329044075944</v>
      </c>
      <c r="BP101" s="7">
        <f t="shared" si="125"/>
        <v>5.7899401253917615</v>
      </c>
    </row>
    <row r="102" spans="1:68" ht="18.75" x14ac:dyDescent="0.25">
      <c r="A102" s="18"/>
      <c r="B102" s="66">
        <v>194</v>
      </c>
      <c r="C102" s="19" t="s">
        <v>289</v>
      </c>
      <c r="D102" s="19" t="s">
        <v>128</v>
      </c>
      <c r="E102" s="19">
        <v>53</v>
      </c>
      <c r="F102" s="19" t="s">
        <v>131</v>
      </c>
      <c r="G102" s="19" t="s">
        <v>72</v>
      </c>
      <c r="H102" s="19">
        <v>11</v>
      </c>
      <c r="I102" s="19">
        <v>1</v>
      </c>
      <c r="J102" s="19">
        <v>2</v>
      </c>
      <c r="K102" s="19">
        <v>2</v>
      </c>
      <c r="L102" s="29"/>
      <c r="M102" s="67">
        <v>121225259</v>
      </c>
      <c r="N102" s="67">
        <v>5566495</v>
      </c>
      <c r="O102" s="67">
        <v>1681814</v>
      </c>
      <c r="P102" s="67">
        <v>6471411</v>
      </c>
      <c r="Q102" s="67">
        <v>3166779</v>
      </c>
      <c r="R102" s="67">
        <v>10110902</v>
      </c>
      <c r="S102" s="67">
        <v>2306970</v>
      </c>
      <c r="T102" s="67">
        <v>4049698</v>
      </c>
      <c r="U102" s="67">
        <v>0</v>
      </c>
      <c r="V102" s="67">
        <v>411900</v>
      </c>
      <c r="W102" s="67">
        <v>0</v>
      </c>
      <c r="X102" s="67">
        <v>0</v>
      </c>
      <c r="Y102" s="67">
        <v>0</v>
      </c>
      <c r="Z102" s="67">
        <v>102231</v>
      </c>
      <c r="AA102" s="67">
        <v>0</v>
      </c>
      <c r="AB102" s="67">
        <v>0</v>
      </c>
      <c r="AC102" s="67">
        <v>82787</v>
      </c>
      <c r="AD102" s="67">
        <v>320838</v>
      </c>
      <c r="AE102" s="29"/>
      <c r="AF102" s="5">
        <f t="shared" si="90"/>
        <v>1</v>
      </c>
      <c r="AG102" s="5">
        <f t="shared" si="91"/>
        <v>4.5918606781446429E-2</v>
      </c>
      <c r="AH102" s="5">
        <f t="shared" si="92"/>
        <v>1.3873461800564188E-2</v>
      </c>
      <c r="AI102" s="5">
        <f t="shared" si="93"/>
        <v>5.3383354701679785E-2</v>
      </c>
      <c r="AJ102" s="5">
        <f t="shared" si="94"/>
        <v>2.6123095352594793E-2</v>
      </c>
      <c r="AK102" s="5">
        <f t="shared" si="95"/>
        <v>8.3405901405415844E-2</v>
      </c>
      <c r="AL102" s="5">
        <f t="shared" si="96"/>
        <v>1.9030439852473321E-2</v>
      </c>
      <c r="AM102" s="5">
        <f t="shared" si="97"/>
        <v>3.3406387690209018E-2</v>
      </c>
      <c r="AN102" s="5">
        <f t="shared" si="98"/>
        <v>0</v>
      </c>
      <c r="AO102" s="5">
        <f t="shared" si="99"/>
        <v>3.3978067227721904E-3</v>
      </c>
      <c r="AP102" s="5">
        <f t="shared" si="100"/>
        <v>0</v>
      </c>
      <c r="AQ102" s="5">
        <f t="shared" si="101"/>
        <v>0</v>
      </c>
      <c r="AR102" s="5">
        <f t="shared" si="102"/>
        <v>0</v>
      </c>
      <c r="AS102" s="5">
        <f t="shared" si="103"/>
        <v>8.4331434589881963E-4</v>
      </c>
      <c r="AT102" s="5">
        <f t="shared" si="104"/>
        <v>0</v>
      </c>
      <c r="AU102" s="5">
        <f t="shared" si="105"/>
        <v>0</v>
      </c>
      <c r="AV102" s="5">
        <f t="shared" si="106"/>
        <v>6.829187306582698E-4</v>
      </c>
      <c r="AW102" s="5">
        <f t="shared" si="107"/>
        <v>2.6466266407399468E-3</v>
      </c>
      <c r="AY102" s="7">
        <f t="shared" si="108"/>
        <v>8.083593120666718</v>
      </c>
      <c r="AZ102" s="7">
        <f t="shared" si="109"/>
        <v>6.745581823307746</v>
      </c>
      <c r="BA102" s="7">
        <f t="shared" si="110"/>
        <v>6.2257779633760855</v>
      </c>
      <c r="BB102" s="7">
        <f t="shared" si="111"/>
        <v>6.8109989827867912</v>
      </c>
      <c r="BC102" s="7">
        <f t="shared" si="112"/>
        <v>6.5006177563212431</v>
      </c>
      <c r="BD102" s="7">
        <f t="shared" si="113"/>
        <v>7.0047899010063084</v>
      </c>
      <c r="BE102" s="7">
        <f t="shared" si="114"/>
        <v>6.363041946961852</v>
      </c>
      <c r="BF102" s="7">
        <f t="shared" si="115"/>
        <v>6.6074226375791563</v>
      </c>
      <c r="BG102" s="7">
        <f t="shared" si="116"/>
        <v>0.1</v>
      </c>
      <c r="BH102" s="7">
        <f t="shared" si="117"/>
        <v>5.6147917919564172</v>
      </c>
      <c r="BI102" s="7">
        <f t="shared" si="118"/>
        <v>0.1</v>
      </c>
      <c r="BJ102" s="7">
        <f t="shared" si="119"/>
        <v>0.1</v>
      </c>
      <c r="BK102" s="7">
        <f t="shared" si="120"/>
        <v>0.1</v>
      </c>
      <c r="BL102" s="7">
        <f t="shared" si="121"/>
        <v>5.0095826089835063</v>
      </c>
      <c r="BM102" s="7">
        <f t="shared" si="122"/>
        <v>0.1</v>
      </c>
      <c r="BN102" s="7">
        <f t="shared" si="123"/>
        <v>0.1</v>
      </c>
      <c r="BO102" s="7">
        <f t="shared" si="124"/>
        <v>4.9179621450998283</v>
      </c>
      <c r="BP102" s="7">
        <f t="shared" si="125"/>
        <v>5.5062858004255801</v>
      </c>
    </row>
    <row r="103" spans="1:68" ht="18.75" x14ac:dyDescent="0.25">
      <c r="A103" s="18"/>
      <c r="B103" s="66">
        <v>197</v>
      </c>
      <c r="C103" s="19" t="s">
        <v>291</v>
      </c>
      <c r="D103" s="19" t="s">
        <v>128</v>
      </c>
      <c r="E103" s="19">
        <v>35</v>
      </c>
      <c r="F103" s="19" t="s">
        <v>136</v>
      </c>
      <c r="G103" s="19" t="s">
        <v>38</v>
      </c>
      <c r="H103" s="19">
        <v>5</v>
      </c>
      <c r="I103" s="19">
        <v>1</v>
      </c>
      <c r="J103" s="19">
        <v>2</v>
      </c>
      <c r="K103" s="19">
        <v>2</v>
      </c>
      <c r="L103" s="29"/>
      <c r="M103" s="67">
        <v>4391749</v>
      </c>
      <c r="N103" s="67">
        <v>4959</v>
      </c>
      <c r="O103" s="67">
        <v>9338</v>
      </c>
      <c r="P103" s="67">
        <v>1532</v>
      </c>
      <c r="Q103" s="67">
        <v>7515</v>
      </c>
      <c r="R103" s="67">
        <v>247223</v>
      </c>
      <c r="S103" s="67">
        <v>51163</v>
      </c>
      <c r="T103" s="67">
        <v>0</v>
      </c>
      <c r="U103" s="67">
        <v>3252</v>
      </c>
      <c r="V103" s="67">
        <v>13330</v>
      </c>
      <c r="W103" s="67">
        <v>0</v>
      </c>
      <c r="X103" s="67">
        <v>3889</v>
      </c>
      <c r="Y103" s="67">
        <v>0</v>
      </c>
      <c r="Z103" s="67">
        <v>146056</v>
      </c>
      <c r="AA103" s="67">
        <v>0</v>
      </c>
      <c r="AB103" s="67">
        <v>0</v>
      </c>
      <c r="AC103" s="67">
        <v>574356</v>
      </c>
      <c r="AD103" s="67">
        <v>106421</v>
      </c>
      <c r="AE103" s="29"/>
      <c r="AF103" s="5">
        <f t="shared" si="90"/>
        <v>1</v>
      </c>
      <c r="AG103" s="5">
        <f t="shared" si="91"/>
        <v>1.1291628915951254E-3</v>
      </c>
      <c r="AH103" s="5">
        <f t="shared" si="92"/>
        <v>2.1262599479159668E-3</v>
      </c>
      <c r="AI103" s="5">
        <f t="shared" si="93"/>
        <v>3.4883596489690096E-4</v>
      </c>
      <c r="AJ103" s="5">
        <f t="shared" si="94"/>
        <v>1.7111633656659341E-3</v>
      </c>
      <c r="AK103" s="5">
        <f t="shared" si="95"/>
        <v>5.629260688623143E-2</v>
      </c>
      <c r="AL103" s="5">
        <f t="shared" si="96"/>
        <v>1.164980056920375E-2</v>
      </c>
      <c r="AM103" s="5">
        <f t="shared" si="97"/>
        <v>0</v>
      </c>
      <c r="AN103" s="5">
        <f t="shared" si="98"/>
        <v>7.4047947639994905E-4</v>
      </c>
      <c r="AO103" s="5">
        <f t="shared" si="99"/>
        <v>3.035237214148623E-3</v>
      </c>
      <c r="AP103" s="5">
        <f t="shared" si="100"/>
        <v>0</v>
      </c>
      <c r="AQ103" s="5">
        <f t="shared" si="101"/>
        <v>8.85524195485671E-4</v>
      </c>
      <c r="AR103" s="5">
        <f t="shared" si="102"/>
        <v>0</v>
      </c>
      <c r="AS103" s="5">
        <f t="shared" si="103"/>
        <v>3.325690971865651E-2</v>
      </c>
      <c r="AT103" s="5">
        <f t="shared" si="104"/>
        <v>0</v>
      </c>
      <c r="AU103" s="5">
        <f t="shared" si="105"/>
        <v>0</v>
      </c>
      <c r="AV103" s="5">
        <f t="shared" si="106"/>
        <v>0.13078069807723527</v>
      </c>
      <c r="AW103" s="5">
        <f t="shared" si="107"/>
        <v>2.423203147538714E-2</v>
      </c>
      <c r="AY103" s="7">
        <f t="shared" si="108"/>
        <v>6.6426375110800269</v>
      </c>
      <c r="AZ103" s="7">
        <f t="shared" si="109"/>
        <v>3.6953941082911097</v>
      </c>
      <c r="BA103" s="7">
        <f t="shared" si="110"/>
        <v>3.9702538695947869</v>
      </c>
      <c r="BB103" s="7">
        <f t="shared" si="111"/>
        <v>3.1852587652965849</v>
      </c>
      <c r="BC103" s="7">
        <f t="shared" si="112"/>
        <v>3.8759289849229268</v>
      </c>
      <c r="BD103" s="7">
        <f t="shared" si="113"/>
        <v>5.3930888721951948</v>
      </c>
      <c r="BE103" s="7">
        <f t="shared" si="114"/>
        <v>4.7089560018982297</v>
      </c>
      <c r="BF103" s="7">
        <f t="shared" si="115"/>
        <v>0.1</v>
      </c>
      <c r="BG103" s="7">
        <f t="shared" si="116"/>
        <v>3.5121505369220305</v>
      </c>
      <c r="BH103" s="7">
        <f t="shared" si="117"/>
        <v>4.1248301494138593</v>
      </c>
      <c r="BI103" s="7">
        <f t="shared" si="118"/>
        <v>0.1</v>
      </c>
      <c r="BJ103" s="7">
        <f t="shared" si="119"/>
        <v>3.5898379431474599</v>
      </c>
      <c r="BK103" s="7">
        <f t="shared" si="120"/>
        <v>0.1</v>
      </c>
      <c r="BL103" s="7">
        <f t="shared" si="121"/>
        <v>5.1645194025513899</v>
      </c>
      <c r="BM103" s="7">
        <f t="shared" si="122"/>
        <v>0.1</v>
      </c>
      <c r="BN103" s="7">
        <f t="shared" si="123"/>
        <v>0.1</v>
      </c>
      <c r="BO103" s="7">
        <f t="shared" si="124"/>
        <v>5.7591811622768443</v>
      </c>
      <c r="BP103" s="7">
        <f t="shared" si="125"/>
        <v>5.0270273355174897</v>
      </c>
    </row>
    <row r="104" spans="1:68" ht="18.75" x14ac:dyDescent="0.25">
      <c r="A104" s="18"/>
      <c r="B104" s="66">
        <v>198</v>
      </c>
      <c r="C104" s="19" t="s">
        <v>292</v>
      </c>
      <c r="D104" s="19" t="s">
        <v>128</v>
      </c>
      <c r="E104" s="19">
        <v>35</v>
      </c>
      <c r="F104" s="19" t="s">
        <v>133</v>
      </c>
      <c r="G104" s="19" t="s">
        <v>38</v>
      </c>
      <c r="H104" s="19">
        <v>9</v>
      </c>
      <c r="I104" s="19">
        <v>1</v>
      </c>
      <c r="J104" s="19">
        <v>2</v>
      </c>
      <c r="K104" s="19">
        <v>2</v>
      </c>
      <c r="L104" s="29"/>
      <c r="M104" s="67">
        <v>15443334</v>
      </c>
      <c r="N104" s="67">
        <v>3612624</v>
      </c>
      <c r="O104" s="67">
        <v>847914</v>
      </c>
      <c r="P104" s="67">
        <v>538935</v>
      </c>
      <c r="Q104" s="67">
        <v>939691</v>
      </c>
      <c r="R104" s="67">
        <v>871133</v>
      </c>
      <c r="S104" s="67">
        <v>1336266</v>
      </c>
      <c r="T104" s="67">
        <v>104246</v>
      </c>
      <c r="U104" s="67">
        <v>7471</v>
      </c>
      <c r="V104" s="67">
        <v>0</v>
      </c>
      <c r="W104" s="67">
        <v>0</v>
      </c>
      <c r="X104" s="67">
        <v>0</v>
      </c>
      <c r="Y104" s="67">
        <v>3738</v>
      </c>
      <c r="Z104" s="67">
        <v>2904</v>
      </c>
      <c r="AA104" s="67">
        <v>0</v>
      </c>
      <c r="AB104" s="67">
        <v>52696</v>
      </c>
      <c r="AC104" s="67">
        <v>136802</v>
      </c>
      <c r="AD104" s="67">
        <v>13289</v>
      </c>
      <c r="AE104" s="29"/>
      <c r="AF104" s="5">
        <f t="shared" si="90"/>
        <v>1</v>
      </c>
      <c r="AG104" s="5">
        <f t="shared" si="91"/>
        <v>0.23392772571000536</v>
      </c>
      <c r="AH104" s="5">
        <f t="shared" si="92"/>
        <v>5.490485409432963E-2</v>
      </c>
      <c r="AI104" s="5">
        <f t="shared" si="93"/>
        <v>3.4897581053417608E-2</v>
      </c>
      <c r="AJ104" s="5">
        <f t="shared" si="94"/>
        <v>6.0847677062478865E-2</v>
      </c>
      <c r="AK104" s="5">
        <f t="shared" si="95"/>
        <v>5.6408350683861401E-2</v>
      </c>
      <c r="AL104" s="5">
        <f t="shared" si="96"/>
        <v>8.6527041375910149E-2</v>
      </c>
      <c r="AM104" s="5">
        <f t="shared" si="97"/>
        <v>6.7502263436120726E-3</v>
      </c>
      <c r="AN104" s="5">
        <f t="shared" si="98"/>
        <v>4.8376859556362634E-4</v>
      </c>
      <c r="AO104" s="5">
        <f t="shared" si="99"/>
        <v>0</v>
      </c>
      <c r="AP104" s="5">
        <f t="shared" si="100"/>
        <v>0</v>
      </c>
      <c r="AQ104" s="5">
        <f t="shared" si="101"/>
        <v>0</v>
      </c>
      <c r="AR104" s="5">
        <f t="shared" si="102"/>
        <v>2.420461799246199E-4</v>
      </c>
      <c r="AS104" s="5">
        <f t="shared" si="103"/>
        <v>1.880422970842954E-4</v>
      </c>
      <c r="AT104" s="5">
        <f t="shared" si="104"/>
        <v>0</v>
      </c>
      <c r="AU104" s="5">
        <f t="shared" si="105"/>
        <v>3.4122165589373383E-3</v>
      </c>
      <c r="AV104" s="5">
        <f t="shared" si="106"/>
        <v>8.8583203600984088E-3</v>
      </c>
      <c r="AW104" s="5">
        <f t="shared" si="107"/>
        <v>8.6050071830344411E-4</v>
      </c>
      <c r="AY104" s="7">
        <f t="shared" si="108"/>
        <v>7.1887410642313654</v>
      </c>
      <c r="AZ104" s="7">
        <f t="shared" si="109"/>
        <v>6.5578227627795593</v>
      </c>
      <c r="BA104" s="7">
        <f t="shared" si="110"/>
        <v>5.9283518060073455</v>
      </c>
      <c r="BB104" s="7">
        <f t="shared" si="111"/>
        <v>5.7315363888535495</v>
      </c>
      <c r="BC104" s="7">
        <f t="shared" si="112"/>
        <v>5.9729850673692839</v>
      </c>
      <c r="BD104" s="7">
        <f t="shared" si="113"/>
        <v>5.9400844658647625</v>
      </c>
      <c r="BE104" s="7">
        <f t="shared" si="114"/>
        <v>6.125892918344138</v>
      </c>
      <c r="BF104" s="7">
        <f t="shared" si="115"/>
        <v>5.018059399748859</v>
      </c>
      <c r="BG104" s="7">
        <f t="shared" si="116"/>
        <v>3.873378736409141</v>
      </c>
      <c r="BH104" s="7">
        <f t="shared" si="117"/>
        <v>0.1</v>
      </c>
      <c r="BI104" s="7">
        <f t="shared" si="118"/>
        <v>0.1</v>
      </c>
      <c r="BJ104" s="7">
        <f t="shared" si="119"/>
        <v>0.1</v>
      </c>
      <c r="BK104" s="7">
        <f t="shared" si="120"/>
        <v>3.5726392970428131</v>
      </c>
      <c r="BL104" s="7">
        <f t="shared" si="121"/>
        <v>3.4629966120280562</v>
      </c>
      <c r="BM104" s="7">
        <f t="shared" si="122"/>
        <v>0.1</v>
      </c>
      <c r="BN104" s="7">
        <f t="shared" si="123"/>
        <v>4.7217776504334577</v>
      </c>
      <c r="BO104" s="7">
        <f t="shared" si="124"/>
        <v>5.1360924466722153</v>
      </c>
      <c r="BP104" s="7">
        <f t="shared" si="125"/>
        <v>4.1234923014226519</v>
      </c>
    </row>
    <row r="105" spans="1:68" ht="18.75" x14ac:dyDescent="0.25">
      <c r="A105" s="18"/>
      <c r="B105" s="66">
        <v>237</v>
      </c>
      <c r="C105" s="19" t="s">
        <v>306</v>
      </c>
      <c r="D105" s="19" t="s">
        <v>54</v>
      </c>
      <c r="E105" s="19">
        <v>23</v>
      </c>
      <c r="F105" s="19" t="s">
        <v>77</v>
      </c>
      <c r="G105" s="19" t="s">
        <v>38</v>
      </c>
      <c r="H105" s="19">
        <v>3</v>
      </c>
      <c r="I105" s="19">
        <v>0</v>
      </c>
      <c r="J105" s="19">
        <v>0</v>
      </c>
      <c r="K105" s="19">
        <v>0</v>
      </c>
      <c r="L105" s="29"/>
      <c r="M105" s="67">
        <v>3407160</v>
      </c>
      <c r="N105" s="67">
        <v>2486</v>
      </c>
      <c r="O105" s="67">
        <v>9188</v>
      </c>
      <c r="P105" s="67">
        <v>18347</v>
      </c>
      <c r="Q105" s="67">
        <v>1810</v>
      </c>
      <c r="R105" s="67">
        <v>154997</v>
      </c>
      <c r="S105" s="67">
        <v>97714</v>
      </c>
      <c r="T105" s="67">
        <v>0</v>
      </c>
      <c r="U105" s="67">
        <v>5459</v>
      </c>
      <c r="V105" s="67">
        <v>0</v>
      </c>
      <c r="W105" s="67">
        <v>0</v>
      </c>
      <c r="X105" s="67">
        <v>0</v>
      </c>
      <c r="Y105" s="67">
        <v>13077</v>
      </c>
      <c r="Z105" s="67">
        <v>6770</v>
      </c>
      <c r="AA105" s="67">
        <v>19001</v>
      </c>
      <c r="AB105" s="67">
        <v>1346</v>
      </c>
      <c r="AC105" s="67">
        <v>57102</v>
      </c>
      <c r="AD105" s="67">
        <v>415513</v>
      </c>
      <c r="AE105" s="29"/>
      <c r="AF105" s="5">
        <f t="shared" si="90"/>
        <v>1</v>
      </c>
      <c r="AG105" s="5">
        <f t="shared" si="91"/>
        <v>7.2963993472569531E-4</v>
      </c>
      <c r="AH105" s="5">
        <f t="shared" si="92"/>
        <v>2.6966740628558681E-3</v>
      </c>
      <c r="AI105" s="5">
        <f t="shared" si="93"/>
        <v>5.3848366381385087E-3</v>
      </c>
      <c r="AJ105" s="5">
        <f t="shared" si="94"/>
        <v>5.3123422439803239E-4</v>
      </c>
      <c r="AK105" s="5">
        <f t="shared" si="95"/>
        <v>4.5491553082332499E-2</v>
      </c>
      <c r="AL105" s="5">
        <f t="shared" si="96"/>
        <v>2.8679017128634993E-2</v>
      </c>
      <c r="AM105" s="5">
        <f t="shared" si="97"/>
        <v>0</v>
      </c>
      <c r="AN105" s="5">
        <f t="shared" si="98"/>
        <v>1.6022141607673253E-3</v>
      </c>
      <c r="AO105" s="5">
        <f t="shared" si="99"/>
        <v>0</v>
      </c>
      <c r="AP105" s="5">
        <f t="shared" si="100"/>
        <v>0</v>
      </c>
      <c r="AQ105" s="5">
        <f t="shared" si="101"/>
        <v>0</v>
      </c>
      <c r="AR105" s="5">
        <f t="shared" si="102"/>
        <v>3.8380938963829114E-3</v>
      </c>
      <c r="AS105" s="5">
        <f t="shared" si="103"/>
        <v>1.9869920989915354E-3</v>
      </c>
      <c r="AT105" s="5">
        <f t="shared" si="104"/>
        <v>5.5767853578933772E-3</v>
      </c>
      <c r="AU105" s="5">
        <f t="shared" si="105"/>
        <v>3.9505042322638209E-4</v>
      </c>
      <c r="AV105" s="5">
        <f t="shared" si="106"/>
        <v>1.6759412531257706E-2</v>
      </c>
      <c r="AW105" s="5">
        <f t="shared" si="107"/>
        <v>0.12195288744878433</v>
      </c>
      <c r="AY105" s="7">
        <f t="shared" si="108"/>
        <v>6.5323925284858477</v>
      </c>
      <c r="AZ105" s="7">
        <f t="shared" si="109"/>
        <v>3.3955011243056261</v>
      </c>
      <c r="BA105" s="7">
        <f t="shared" si="110"/>
        <v>3.9632209865229884</v>
      </c>
      <c r="BB105" s="7">
        <f t="shared" si="111"/>
        <v>4.2635650609608575</v>
      </c>
      <c r="BC105" s="7">
        <f t="shared" si="112"/>
        <v>3.2576785748691846</v>
      </c>
      <c r="BD105" s="7">
        <f t="shared" si="113"/>
        <v>5.1903232923892952</v>
      </c>
      <c r="BE105" s="7">
        <f t="shared" si="114"/>
        <v>4.9899567918370966</v>
      </c>
      <c r="BF105" s="7">
        <f t="shared" si="115"/>
        <v>0.1</v>
      </c>
      <c r="BG105" s="7">
        <f t="shared" si="116"/>
        <v>3.7371130943059612</v>
      </c>
      <c r="BH105" s="7">
        <f t="shared" si="117"/>
        <v>0.1</v>
      </c>
      <c r="BI105" s="7">
        <f t="shared" si="118"/>
        <v>0.1</v>
      </c>
      <c r="BJ105" s="7">
        <f t="shared" si="119"/>
        <v>0.1</v>
      </c>
      <c r="BK105" s="7">
        <f t="shared" si="120"/>
        <v>4.1165081237373462</v>
      </c>
      <c r="BL105" s="7">
        <f t="shared" si="121"/>
        <v>3.8305886686851442</v>
      </c>
      <c r="BM105" s="7">
        <f t="shared" si="122"/>
        <v>4.2787764579556447</v>
      </c>
      <c r="BN105" s="7">
        <f t="shared" si="123"/>
        <v>3.1290450598879582</v>
      </c>
      <c r="BO105" s="7">
        <f t="shared" si="124"/>
        <v>4.756651319695103</v>
      </c>
      <c r="BP105" s="7">
        <f t="shared" si="125"/>
        <v>5.6185846159418968</v>
      </c>
    </row>
    <row r="106" spans="1:68" ht="18.75" x14ac:dyDescent="0.25">
      <c r="A106" s="18"/>
      <c r="B106" s="66">
        <v>244</v>
      </c>
      <c r="C106" s="19" t="s">
        <v>309</v>
      </c>
      <c r="D106" s="19" t="s">
        <v>54</v>
      </c>
      <c r="E106" s="19">
        <v>29</v>
      </c>
      <c r="F106" s="19" t="s">
        <v>90</v>
      </c>
      <c r="G106" s="19" t="s">
        <v>54</v>
      </c>
      <c r="H106" s="19">
        <v>4</v>
      </c>
      <c r="I106" s="19">
        <v>0</v>
      </c>
      <c r="J106" s="19">
        <v>0</v>
      </c>
      <c r="K106" s="19">
        <v>1</v>
      </c>
      <c r="L106" s="29"/>
      <c r="M106" s="67">
        <v>16769655</v>
      </c>
      <c r="N106" s="67">
        <v>5014816</v>
      </c>
      <c r="O106" s="67">
        <v>504509</v>
      </c>
      <c r="P106" s="67">
        <v>301765</v>
      </c>
      <c r="Q106" s="67">
        <v>120192</v>
      </c>
      <c r="R106" s="67">
        <v>3277828</v>
      </c>
      <c r="S106" s="67">
        <v>639375</v>
      </c>
      <c r="T106" s="67">
        <v>69470</v>
      </c>
      <c r="U106" s="67">
        <v>0</v>
      </c>
      <c r="V106" s="67">
        <v>0</v>
      </c>
      <c r="W106" s="67">
        <v>0</v>
      </c>
      <c r="X106" s="67">
        <v>4656</v>
      </c>
      <c r="Y106" s="67">
        <v>231033</v>
      </c>
      <c r="Z106" s="67">
        <v>30465</v>
      </c>
      <c r="AA106" s="67">
        <v>22032</v>
      </c>
      <c r="AB106" s="67">
        <v>7252</v>
      </c>
      <c r="AC106" s="67">
        <v>44747</v>
      </c>
      <c r="AD106" s="67">
        <v>1064816</v>
      </c>
      <c r="AE106" s="29"/>
      <c r="AF106" s="5">
        <f t="shared" si="90"/>
        <v>1</v>
      </c>
      <c r="AG106" s="5">
        <f t="shared" si="91"/>
        <v>0.2990410953594454</v>
      </c>
      <c r="AH106" s="5">
        <f t="shared" si="92"/>
        <v>3.008463799642867E-2</v>
      </c>
      <c r="AI106" s="5">
        <f t="shared" si="93"/>
        <v>1.7994705317431994E-2</v>
      </c>
      <c r="AJ106" s="5">
        <f t="shared" si="94"/>
        <v>7.1672315262299672E-3</v>
      </c>
      <c r="AK106" s="5">
        <f t="shared" si="95"/>
        <v>0.19546186251297359</v>
      </c>
      <c r="AL106" s="5">
        <f t="shared" si="96"/>
        <v>3.812690243180316E-2</v>
      </c>
      <c r="AM106" s="5">
        <f t="shared" si="97"/>
        <v>4.142601621798421E-3</v>
      </c>
      <c r="AN106" s="5">
        <f t="shared" si="98"/>
        <v>0</v>
      </c>
      <c r="AO106" s="5">
        <f t="shared" si="99"/>
        <v>0</v>
      </c>
      <c r="AP106" s="5">
        <f t="shared" si="100"/>
        <v>0</v>
      </c>
      <c r="AQ106" s="5">
        <f t="shared" si="101"/>
        <v>2.7764435225411613E-4</v>
      </c>
      <c r="AR106" s="5">
        <f t="shared" si="102"/>
        <v>1.3776848718712461E-2</v>
      </c>
      <c r="AS106" s="5">
        <f t="shared" si="103"/>
        <v>1.8166742249616941E-3</v>
      </c>
      <c r="AT106" s="5">
        <f t="shared" si="104"/>
        <v>1.3138016256148382E-3</v>
      </c>
      <c r="AU106" s="5">
        <f t="shared" si="105"/>
        <v>4.3244777546109326E-4</v>
      </c>
      <c r="AV106" s="5">
        <f t="shared" si="106"/>
        <v>2.6683315786758879E-3</v>
      </c>
      <c r="AW106" s="5">
        <f t="shared" si="107"/>
        <v>6.3496595487504068E-2</v>
      </c>
      <c r="AY106" s="7">
        <f t="shared" si="108"/>
        <v>7.2245241280123187</v>
      </c>
      <c r="AZ106" s="7">
        <f t="shared" si="109"/>
        <v>6.7002550028298851</v>
      </c>
      <c r="BA106" s="7">
        <f t="shared" si="110"/>
        <v>5.7028689180763452</v>
      </c>
      <c r="BB106" s="7">
        <f t="shared" si="111"/>
        <v>5.4796688670223048</v>
      </c>
      <c r="BC106" s="7">
        <f t="shared" si="112"/>
        <v>5.0798755619139797</v>
      </c>
      <c r="BD106" s="7">
        <f t="shared" si="113"/>
        <v>6.5155861607626333</v>
      </c>
      <c r="BE106" s="7">
        <f t="shared" si="114"/>
        <v>5.8057556510562351</v>
      </c>
      <c r="BF106" s="7">
        <f t="shared" si="115"/>
        <v>4.8417972988743552</v>
      </c>
      <c r="BG106" s="7">
        <f t="shared" si="116"/>
        <v>0.1</v>
      </c>
      <c r="BH106" s="7">
        <f t="shared" si="117"/>
        <v>0.1</v>
      </c>
      <c r="BI106" s="7">
        <f t="shared" si="118"/>
        <v>0.1</v>
      </c>
      <c r="BJ106" s="7">
        <f t="shared" si="119"/>
        <v>3.6680129716418319</v>
      </c>
      <c r="BK106" s="7">
        <f t="shared" si="120"/>
        <v>5.3636740175298332</v>
      </c>
      <c r="BL106" s="7">
        <f t="shared" si="121"/>
        <v>4.4838011824604882</v>
      </c>
      <c r="BM106" s="7">
        <f t="shared" si="122"/>
        <v>4.3430539229128486</v>
      </c>
      <c r="BN106" s="7">
        <f t="shared" si="123"/>
        <v>3.8604577954234709</v>
      </c>
      <c r="BO106" s="7">
        <f t="shared" si="124"/>
        <v>4.6507639239621046</v>
      </c>
      <c r="BP106" s="7">
        <f t="shared" si="125"/>
        <v>6.0272745682550335</v>
      </c>
    </row>
    <row r="107" spans="1:68" ht="18.75" x14ac:dyDescent="0.25">
      <c r="A107" s="18"/>
      <c r="B107" s="66">
        <v>261</v>
      </c>
      <c r="C107" s="19" t="s">
        <v>311</v>
      </c>
      <c r="D107" s="19" t="s">
        <v>128</v>
      </c>
      <c r="E107" s="19">
        <v>35</v>
      </c>
      <c r="F107" s="19" t="s">
        <v>144</v>
      </c>
      <c r="G107" s="19" t="s">
        <v>38</v>
      </c>
      <c r="H107" s="19">
        <v>5</v>
      </c>
      <c r="I107" s="19">
        <v>0</v>
      </c>
      <c r="J107" s="19">
        <v>2</v>
      </c>
      <c r="K107" s="19">
        <v>1</v>
      </c>
      <c r="L107" s="29"/>
      <c r="M107" s="67">
        <v>5010442</v>
      </c>
      <c r="N107" s="67">
        <v>46218</v>
      </c>
      <c r="O107" s="67">
        <v>61165</v>
      </c>
      <c r="P107" s="67">
        <v>10711</v>
      </c>
      <c r="Q107" s="67">
        <v>40820</v>
      </c>
      <c r="R107" s="67">
        <v>213865</v>
      </c>
      <c r="S107" s="67">
        <v>586512</v>
      </c>
      <c r="T107" s="67">
        <v>1750</v>
      </c>
      <c r="U107" s="67">
        <v>7356</v>
      </c>
      <c r="V107" s="67">
        <v>13825</v>
      </c>
      <c r="W107" s="67">
        <v>0</v>
      </c>
      <c r="X107" s="67">
        <v>0</v>
      </c>
      <c r="Y107" s="67">
        <v>19217</v>
      </c>
      <c r="Z107" s="67">
        <v>68407</v>
      </c>
      <c r="AA107" s="67">
        <v>0</v>
      </c>
      <c r="AB107" s="67">
        <v>72094</v>
      </c>
      <c r="AC107" s="67">
        <v>0</v>
      </c>
      <c r="AD107" s="67">
        <v>318323</v>
      </c>
      <c r="AE107" s="29"/>
      <c r="AF107" s="5">
        <f t="shared" si="90"/>
        <v>1</v>
      </c>
      <c r="AG107" s="5">
        <f t="shared" si="91"/>
        <v>9.2243358969128879E-3</v>
      </c>
      <c r="AH107" s="5">
        <f t="shared" si="92"/>
        <v>1.2207505844793732E-2</v>
      </c>
      <c r="AI107" s="5">
        <f t="shared" si="93"/>
        <v>2.1377355530709666E-3</v>
      </c>
      <c r="AJ107" s="5">
        <f t="shared" si="94"/>
        <v>8.1469858347826395E-3</v>
      </c>
      <c r="AK107" s="5">
        <f t="shared" si="95"/>
        <v>4.2683859028804248E-2</v>
      </c>
      <c r="AL107" s="5">
        <f t="shared" si="96"/>
        <v>0.11705793620602734</v>
      </c>
      <c r="AM107" s="5">
        <f t="shared" si="97"/>
        <v>3.4927058331380746E-4</v>
      </c>
      <c r="AN107" s="5">
        <f t="shared" si="98"/>
        <v>1.4681339490607815E-3</v>
      </c>
      <c r="AO107" s="5">
        <f t="shared" si="99"/>
        <v>2.7592376081790786E-3</v>
      </c>
      <c r="AP107" s="5">
        <f t="shared" si="100"/>
        <v>0</v>
      </c>
      <c r="AQ107" s="5">
        <f t="shared" si="101"/>
        <v>0</v>
      </c>
      <c r="AR107" s="5">
        <f t="shared" si="102"/>
        <v>3.835390171166536E-3</v>
      </c>
      <c r="AS107" s="5">
        <f t="shared" si="103"/>
        <v>1.36528873101415E-2</v>
      </c>
      <c r="AT107" s="5">
        <f t="shared" si="104"/>
        <v>0</v>
      </c>
      <c r="AU107" s="5">
        <f t="shared" si="105"/>
        <v>1.4388750533386077E-2</v>
      </c>
      <c r="AV107" s="5">
        <f t="shared" si="106"/>
        <v>0</v>
      </c>
      <c r="AW107" s="5">
        <f t="shared" si="107"/>
        <v>6.3531919938400641E-2</v>
      </c>
      <c r="AY107" s="7">
        <f t="shared" si="108"/>
        <v>6.6998760391793981</v>
      </c>
      <c r="AZ107" s="7">
        <f t="shared" si="109"/>
        <v>4.6648111482448469</v>
      </c>
      <c r="BA107" s="7">
        <f t="shared" si="110"/>
        <v>4.7865029800701127</v>
      </c>
      <c r="BB107" s="7">
        <f t="shared" si="111"/>
        <v>4.0298300193106584</v>
      </c>
      <c r="BC107" s="7">
        <f t="shared" si="112"/>
        <v>4.6108730003800513</v>
      </c>
      <c r="BD107" s="7">
        <f t="shared" si="113"/>
        <v>5.3301397160787785</v>
      </c>
      <c r="BE107" s="7">
        <f t="shared" si="114"/>
        <v>5.7682769021812472</v>
      </c>
      <c r="BF107" s="7">
        <f t="shared" si="115"/>
        <v>3.2430380486862944</v>
      </c>
      <c r="BG107" s="7">
        <f t="shared" si="116"/>
        <v>3.8666417205660397</v>
      </c>
      <c r="BH107" s="7">
        <f t="shared" si="117"/>
        <v>4.1406651399767362</v>
      </c>
      <c r="BI107" s="7">
        <f t="shared" si="118"/>
        <v>0.1</v>
      </c>
      <c r="BJ107" s="7">
        <f t="shared" si="119"/>
        <v>0.1</v>
      </c>
      <c r="BK107" s="7">
        <f t="shared" si="120"/>
        <v>4.2836855901411557</v>
      </c>
      <c r="BL107" s="7">
        <f t="shared" si="121"/>
        <v>4.8351005447877364</v>
      </c>
      <c r="BM107" s="7">
        <f t="shared" si="122"/>
        <v>0.1</v>
      </c>
      <c r="BN107" s="7">
        <f t="shared" si="123"/>
        <v>4.8578991222045822</v>
      </c>
      <c r="BO107" s="7">
        <f t="shared" si="124"/>
        <v>0.1</v>
      </c>
      <c r="BP107" s="7">
        <f t="shared" si="125"/>
        <v>5.5028680191180577</v>
      </c>
    </row>
    <row r="108" spans="1:68" ht="18.75" x14ac:dyDescent="0.25">
      <c r="A108" s="18"/>
      <c r="B108" s="66">
        <v>262</v>
      </c>
      <c r="C108" s="19" t="s">
        <v>312</v>
      </c>
      <c r="D108" s="19" t="s">
        <v>128</v>
      </c>
      <c r="E108" s="19">
        <v>35</v>
      </c>
      <c r="F108" s="19" t="s">
        <v>145</v>
      </c>
      <c r="G108" s="19" t="s">
        <v>38</v>
      </c>
      <c r="H108" s="19">
        <v>6</v>
      </c>
      <c r="I108" s="19">
        <v>1</v>
      </c>
      <c r="J108" s="19">
        <v>2</v>
      </c>
      <c r="K108" s="19">
        <v>1</v>
      </c>
      <c r="L108" s="29"/>
      <c r="M108" s="67">
        <v>28580438</v>
      </c>
      <c r="N108" s="67">
        <v>3939039</v>
      </c>
      <c r="O108" s="67">
        <v>2282076</v>
      </c>
      <c r="P108" s="67">
        <v>371140</v>
      </c>
      <c r="Q108" s="67">
        <v>1715232</v>
      </c>
      <c r="R108" s="67">
        <v>7054759</v>
      </c>
      <c r="S108" s="67">
        <v>7781844</v>
      </c>
      <c r="T108" s="67">
        <v>29752</v>
      </c>
      <c r="U108" s="67">
        <v>21332</v>
      </c>
      <c r="V108" s="67">
        <v>37534</v>
      </c>
      <c r="W108" s="67">
        <v>0</v>
      </c>
      <c r="X108" s="67">
        <v>0</v>
      </c>
      <c r="Y108" s="67">
        <v>0</v>
      </c>
      <c r="Z108" s="67">
        <v>32295</v>
      </c>
      <c r="AA108" s="67">
        <v>0</v>
      </c>
      <c r="AB108" s="67">
        <v>0</v>
      </c>
      <c r="AC108" s="67">
        <v>50615</v>
      </c>
      <c r="AD108" s="67">
        <v>59499</v>
      </c>
      <c r="AE108" s="29"/>
      <c r="AF108" s="5">
        <f t="shared" si="90"/>
        <v>1</v>
      </c>
      <c r="AG108" s="5">
        <f t="shared" si="91"/>
        <v>0.13782290530327071</v>
      </c>
      <c r="AH108" s="5">
        <f t="shared" si="92"/>
        <v>7.9847481693597552E-2</v>
      </c>
      <c r="AI108" s="5">
        <f t="shared" si="93"/>
        <v>1.2985805186050683E-2</v>
      </c>
      <c r="AJ108" s="5">
        <f t="shared" si="94"/>
        <v>6.0014195723662456E-2</v>
      </c>
      <c r="AK108" s="5">
        <f t="shared" si="95"/>
        <v>0.24683872934347612</v>
      </c>
      <c r="AL108" s="5">
        <f t="shared" si="96"/>
        <v>0.27227868236309044</v>
      </c>
      <c r="AM108" s="5">
        <f t="shared" si="97"/>
        <v>1.0409917440733414E-3</v>
      </c>
      <c r="AN108" s="5">
        <f t="shared" si="98"/>
        <v>7.4638464253067081E-4</v>
      </c>
      <c r="AO108" s="5">
        <f t="shared" si="99"/>
        <v>1.3132758847152726E-3</v>
      </c>
      <c r="AP108" s="5">
        <f t="shared" si="100"/>
        <v>0</v>
      </c>
      <c r="AQ108" s="5">
        <f t="shared" si="101"/>
        <v>0</v>
      </c>
      <c r="AR108" s="5">
        <f t="shared" si="102"/>
        <v>0</v>
      </c>
      <c r="AS108" s="5">
        <f t="shared" si="103"/>
        <v>1.1299686869739366E-3</v>
      </c>
      <c r="AT108" s="5">
        <f t="shared" si="104"/>
        <v>0</v>
      </c>
      <c r="AU108" s="5">
        <f t="shared" si="105"/>
        <v>0</v>
      </c>
      <c r="AV108" s="5">
        <f t="shared" si="106"/>
        <v>1.7709665611142838E-3</v>
      </c>
      <c r="AW108" s="5">
        <f t="shared" si="107"/>
        <v>2.0818085433120374E-3</v>
      </c>
      <c r="AY108" s="7">
        <f t="shared" si="108"/>
        <v>7.456068880141637</v>
      </c>
      <c r="AZ108" s="7">
        <f t="shared" si="109"/>
        <v>6.5953902807332208</v>
      </c>
      <c r="BA108" s="7">
        <f t="shared" si="110"/>
        <v>6.3583301036365398</v>
      </c>
      <c r="BB108" s="7">
        <f t="shared" si="111"/>
        <v>5.5695377634113319</v>
      </c>
      <c r="BC108" s="7">
        <f t="shared" si="112"/>
        <v>6.2343228704460847</v>
      </c>
      <c r="BD108" s="7">
        <f t="shared" si="113"/>
        <v>6.848482182263596</v>
      </c>
      <c r="BE108" s="7">
        <f t="shared" si="114"/>
        <v>6.8910825204000998</v>
      </c>
      <c r="BF108" s="7">
        <f t="shared" si="115"/>
        <v>4.4735161653509161</v>
      </c>
      <c r="BG108" s="7">
        <f t="shared" si="116"/>
        <v>4.3290315750108395</v>
      </c>
      <c r="BH108" s="7">
        <f t="shared" si="117"/>
        <v>4.574424849661118</v>
      </c>
      <c r="BI108" s="7">
        <f t="shared" si="118"/>
        <v>0.1</v>
      </c>
      <c r="BJ108" s="7">
        <f t="shared" si="119"/>
        <v>0.1</v>
      </c>
      <c r="BK108" s="7">
        <f t="shared" si="120"/>
        <v>0.1</v>
      </c>
      <c r="BL108" s="7">
        <f t="shared" si="121"/>
        <v>4.5091352888791683</v>
      </c>
      <c r="BM108" s="7">
        <f t="shared" si="122"/>
        <v>0.1</v>
      </c>
      <c r="BN108" s="7">
        <f t="shared" si="123"/>
        <v>0.1</v>
      </c>
      <c r="BO108" s="7">
        <f t="shared" si="124"/>
        <v>4.7042792411845351</v>
      </c>
      <c r="BP108" s="7">
        <f t="shared" si="125"/>
        <v>4.7745096666002897</v>
      </c>
    </row>
    <row r="109" spans="1:68" ht="18.75" x14ac:dyDescent="0.25">
      <c r="A109" s="18"/>
      <c r="B109" s="66">
        <v>265</v>
      </c>
      <c r="C109" s="19" t="s">
        <v>313</v>
      </c>
      <c r="D109" s="19" t="s">
        <v>128</v>
      </c>
      <c r="E109" s="19">
        <v>73</v>
      </c>
      <c r="F109" s="19" t="s">
        <v>146</v>
      </c>
      <c r="G109" s="19" t="s">
        <v>147</v>
      </c>
      <c r="H109" s="19">
        <v>4</v>
      </c>
      <c r="I109" s="19">
        <v>1</v>
      </c>
      <c r="J109" s="19">
        <v>2</v>
      </c>
      <c r="K109" s="19">
        <v>1</v>
      </c>
      <c r="L109" s="29"/>
      <c r="M109" s="67">
        <v>12248861</v>
      </c>
      <c r="N109" s="67">
        <v>3398843</v>
      </c>
      <c r="O109" s="67">
        <v>1007555</v>
      </c>
      <c r="P109" s="67">
        <v>641812</v>
      </c>
      <c r="Q109" s="67">
        <v>944495</v>
      </c>
      <c r="R109" s="67">
        <v>1116213</v>
      </c>
      <c r="S109" s="67">
        <v>895364</v>
      </c>
      <c r="T109" s="67">
        <v>111654</v>
      </c>
      <c r="U109" s="67">
        <v>9336</v>
      </c>
      <c r="V109" s="67">
        <v>0</v>
      </c>
      <c r="W109" s="67">
        <v>1254</v>
      </c>
      <c r="X109" s="67">
        <v>95735</v>
      </c>
      <c r="Y109" s="67">
        <v>35904</v>
      </c>
      <c r="Z109" s="67">
        <v>11852</v>
      </c>
      <c r="AA109" s="67">
        <v>0</v>
      </c>
      <c r="AB109" s="67">
        <v>8849</v>
      </c>
      <c r="AC109" s="67">
        <v>602434</v>
      </c>
      <c r="AD109" s="67">
        <v>277730</v>
      </c>
      <c r="AE109" s="29"/>
      <c r="AF109" s="5">
        <f t="shared" si="90"/>
        <v>1</v>
      </c>
      <c r="AG109" s="5">
        <f t="shared" si="91"/>
        <v>0.27748237162622713</v>
      </c>
      <c r="AH109" s="5">
        <f t="shared" si="92"/>
        <v>8.2257035980733223E-2</v>
      </c>
      <c r="AI109" s="5">
        <f t="shared" si="93"/>
        <v>5.2397688242196559E-2</v>
      </c>
      <c r="AJ109" s="5">
        <f t="shared" si="94"/>
        <v>7.7108802198016621E-2</v>
      </c>
      <c r="AK109" s="5">
        <f t="shared" si="95"/>
        <v>9.1127901606524883E-2</v>
      </c>
      <c r="AL109" s="5">
        <f t="shared" si="96"/>
        <v>7.3097735373109388E-2</v>
      </c>
      <c r="AM109" s="5">
        <f t="shared" si="97"/>
        <v>9.1154597966292533E-3</v>
      </c>
      <c r="AN109" s="5">
        <f t="shared" si="98"/>
        <v>7.6219331740314466E-4</v>
      </c>
      <c r="AO109" s="5">
        <f t="shared" si="99"/>
        <v>0</v>
      </c>
      <c r="AP109" s="5">
        <f t="shared" si="100"/>
        <v>1.0237686589798023E-4</v>
      </c>
      <c r="AQ109" s="5">
        <f t="shared" si="101"/>
        <v>7.8158287533836822E-3</v>
      </c>
      <c r="AR109" s="5">
        <f t="shared" si="102"/>
        <v>2.9312113183421707E-3</v>
      </c>
      <c r="AS109" s="5">
        <f t="shared" si="103"/>
        <v>9.6760017115060735E-4</v>
      </c>
      <c r="AT109" s="5">
        <f t="shared" si="104"/>
        <v>0</v>
      </c>
      <c r="AU109" s="5">
        <f t="shared" si="105"/>
        <v>7.2243451860544417E-4</v>
      </c>
      <c r="AV109" s="5">
        <f t="shared" si="106"/>
        <v>4.9182858716414528E-2</v>
      </c>
      <c r="AW109" s="5">
        <f t="shared" si="107"/>
        <v>2.2673944948840549E-2</v>
      </c>
      <c r="AY109" s="7">
        <f t="shared" si="108"/>
        <v>7.0880957062994883</v>
      </c>
      <c r="AZ109" s="7">
        <f t="shared" si="109"/>
        <v>6.5313311040333613</v>
      </c>
      <c r="BA109" s="7">
        <f t="shared" si="110"/>
        <v>6.0032687625496708</v>
      </c>
      <c r="BB109" s="7">
        <f t="shared" si="111"/>
        <v>5.8074078328670922</v>
      </c>
      <c r="BC109" s="7">
        <f t="shared" si="112"/>
        <v>5.9751996631809261</v>
      </c>
      <c r="BD109" s="7">
        <f t="shared" si="113"/>
        <v>6.0477470762306211</v>
      </c>
      <c r="BE109" s="7">
        <f t="shared" si="114"/>
        <v>5.9519996286718895</v>
      </c>
      <c r="BF109" s="7">
        <f t="shared" si="115"/>
        <v>5.0478742862682724</v>
      </c>
      <c r="BG109" s="7">
        <f t="shared" si="116"/>
        <v>3.9701608430373136</v>
      </c>
      <c r="BH109" s="7">
        <f t="shared" si="117"/>
        <v>0.1</v>
      </c>
      <c r="BI109" s="7">
        <f t="shared" si="118"/>
        <v>3.0982975364946976</v>
      </c>
      <c r="BJ109" s="7">
        <f t="shared" si="119"/>
        <v>4.981070741621866</v>
      </c>
      <c r="BK109" s="7">
        <f t="shared" si="120"/>
        <v>4.5551428352400487</v>
      </c>
      <c r="BL109" s="7">
        <f t="shared" si="121"/>
        <v>4.0737916428080139</v>
      </c>
      <c r="BM109" s="7">
        <f t="shared" si="122"/>
        <v>0.1</v>
      </c>
      <c r="BN109" s="7">
        <f t="shared" si="123"/>
        <v>3.9468941951023266</v>
      </c>
      <c r="BO109" s="7">
        <f t="shared" si="124"/>
        <v>5.7799094744736816</v>
      </c>
      <c r="BP109" s="7">
        <f t="shared" si="125"/>
        <v>5.4436227941570046</v>
      </c>
    </row>
    <row r="110" spans="1:68" ht="18.75" x14ac:dyDescent="0.25">
      <c r="A110" s="18"/>
      <c r="B110" s="66">
        <v>266</v>
      </c>
      <c r="C110" s="19" t="s">
        <v>314</v>
      </c>
      <c r="D110" s="19" t="s">
        <v>128</v>
      </c>
      <c r="E110" s="19">
        <v>73</v>
      </c>
      <c r="F110" s="19" t="s">
        <v>148</v>
      </c>
      <c r="G110" s="19" t="s">
        <v>147</v>
      </c>
      <c r="H110" s="19">
        <v>6</v>
      </c>
      <c r="I110" s="19">
        <v>0</v>
      </c>
      <c r="J110" s="19">
        <v>1</v>
      </c>
      <c r="K110" s="19">
        <v>1</v>
      </c>
      <c r="L110" s="29"/>
      <c r="M110" s="67">
        <v>21653704</v>
      </c>
      <c r="N110" s="67">
        <v>3628806</v>
      </c>
      <c r="O110" s="67">
        <v>2541422</v>
      </c>
      <c r="P110" s="67">
        <v>1248332</v>
      </c>
      <c r="Q110" s="67">
        <v>2778969</v>
      </c>
      <c r="R110" s="67">
        <v>1584557</v>
      </c>
      <c r="S110" s="67">
        <v>1216022</v>
      </c>
      <c r="T110" s="67">
        <v>267436</v>
      </c>
      <c r="U110" s="67">
        <v>126408</v>
      </c>
      <c r="V110" s="67">
        <v>77411</v>
      </c>
      <c r="W110" s="67">
        <v>0</v>
      </c>
      <c r="X110" s="67">
        <v>22104</v>
      </c>
      <c r="Y110" s="67">
        <v>187949</v>
      </c>
      <c r="Z110" s="67">
        <v>35572</v>
      </c>
      <c r="AA110" s="67">
        <v>330230</v>
      </c>
      <c r="AB110" s="67">
        <v>9268</v>
      </c>
      <c r="AC110" s="67">
        <v>1105153</v>
      </c>
      <c r="AD110" s="67">
        <v>271509</v>
      </c>
      <c r="AE110" s="29"/>
      <c r="AF110" s="5">
        <f t="shared" si="90"/>
        <v>1</v>
      </c>
      <c r="AG110" s="5">
        <f t="shared" si="91"/>
        <v>0.16758361525584722</v>
      </c>
      <c r="AH110" s="5">
        <f t="shared" si="92"/>
        <v>0.1173666177389328</v>
      </c>
      <c r="AI110" s="5">
        <f t="shared" si="93"/>
        <v>5.7649813630037613E-2</v>
      </c>
      <c r="AJ110" s="5">
        <f t="shared" si="94"/>
        <v>0.12833688869119111</v>
      </c>
      <c r="AK110" s="5">
        <f t="shared" si="95"/>
        <v>7.3177180218220408E-2</v>
      </c>
      <c r="AL110" s="5">
        <f t="shared" si="96"/>
        <v>5.6157690157767004E-2</v>
      </c>
      <c r="AM110" s="5">
        <f t="shared" si="97"/>
        <v>1.235058907242844E-2</v>
      </c>
      <c r="AN110" s="5">
        <f t="shared" si="98"/>
        <v>5.8377079505658709E-3</v>
      </c>
      <c r="AO110" s="5">
        <f t="shared" si="99"/>
        <v>3.5749541972126338E-3</v>
      </c>
      <c r="AP110" s="5">
        <f t="shared" si="100"/>
        <v>0</v>
      </c>
      <c r="AQ110" s="5">
        <f t="shared" si="101"/>
        <v>1.0207953336759383E-3</v>
      </c>
      <c r="AR110" s="5">
        <f t="shared" si="102"/>
        <v>8.6797621321506938E-3</v>
      </c>
      <c r="AS110" s="5">
        <f t="shared" si="103"/>
        <v>1.6427674452370827E-3</v>
      </c>
      <c r="AT110" s="5">
        <f t="shared" si="104"/>
        <v>1.525050864277077E-2</v>
      </c>
      <c r="AU110" s="5">
        <f t="shared" si="105"/>
        <v>4.2800991460860459E-4</v>
      </c>
      <c r="AV110" s="5">
        <f t="shared" si="106"/>
        <v>5.1037596154450068E-2</v>
      </c>
      <c r="AW110" s="5">
        <f t="shared" si="107"/>
        <v>1.2538686221996938E-2</v>
      </c>
      <c r="AY110" s="7">
        <f t="shared" si="108"/>
        <v>7.3355321958011785</v>
      </c>
      <c r="AZ110" s="7">
        <f t="shared" si="109"/>
        <v>6.5597637509557005</v>
      </c>
      <c r="BA110" s="7">
        <f t="shared" si="110"/>
        <v>6.405076785103283</v>
      </c>
      <c r="BB110" s="7">
        <f t="shared" si="111"/>
        <v>6.09633010344964</v>
      </c>
      <c r="BC110" s="7">
        <f t="shared" si="112"/>
        <v>6.4438837021555546</v>
      </c>
      <c r="BD110" s="7">
        <f t="shared" si="113"/>
        <v>6.1999078663349154</v>
      </c>
      <c r="BE110" s="7">
        <f t="shared" si="114"/>
        <v>6.0849414321671214</v>
      </c>
      <c r="BF110" s="7">
        <f t="shared" si="115"/>
        <v>5.4272198679558894</v>
      </c>
      <c r="BG110" s="7">
        <f t="shared" si="116"/>
        <v>5.1017745600690869</v>
      </c>
      <c r="BH110" s="7">
        <f t="shared" si="117"/>
        <v>4.8888026777354145</v>
      </c>
      <c r="BI110" s="7">
        <f t="shared" si="118"/>
        <v>0.1</v>
      </c>
      <c r="BJ110" s="7">
        <f t="shared" si="119"/>
        <v>4.344470871908455</v>
      </c>
      <c r="BK110" s="7">
        <f t="shared" si="120"/>
        <v>5.2740400193521069</v>
      </c>
      <c r="BL110" s="7">
        <f t="shared" si="121"/>
        <v>4.5511082836436261</v>
      </c>
      <c r="BM110" s="7">
        <f t="shared" si="122"/>
        <v>5.5188165245374101</v>
      </c>
      <c r="BN110" s="7">
        <f t="shared" si="123"/>
        <v>3.9669860251179379</v>
      </c>
      <c r="BO110" s="7">
        <f t="shared" si="124"/>
        <v>6.0434224069405635</v>
      </c>
      <c r="BP110" s="7">
        <f t="shared" si="125"/>
        <v>5.4337842301884178</v>
      </c>
    </row>
    <row r="111" spans="1:68" ht="18.75" x14ac:dyDescent="0.25">
      <c r="A111" s="18"/>
      <c r="B111" s="66">
        <v>268</v>
      </c>
      <c r="C111" s="19" t="s">
        <v>315</v>
      </c>
      <c r="D111" s="19" t="s">
        <v>128</v>
      </c>
      <c r="E111" s="19">
        <v>68</v>
      </c>
      <c r="F111" s="19" t="s">
        <v>149</v>
      </c>
      <c r="G111" s="19" t="s">
        <v>74</v>
      </c>
      <c r="H111" s="19">
        <v>6</v>
      </c>
      <c r="I111" s="19">
        <v>1</v>
      </c>
      <c r="J111" s="19">
        <v>2</v>
      </c>
      <c r="K111" s="19">
        <v>1</v>
      </c>
      <c r="L111" s="29"/>
      <c r="M111" s="67">
        <v>22384378</v>
      </c>
      <c r="N111" s="67">
        <v>0</v>
      </c>
      <c r="O111" s="67">
        <v>775366</v>
      </c>
      <c r="P111" s="67">
        <v>164978</v>
      </c>
      <c r="Q111" s="67">
        <v>1050080</v>
      </c>
      <c r="R111" s="67">
        <v>3402522</v>
      </c>
      <c r="S111" s="67">
        <v>648078</v>
      </c>
      <c r="T111" s="67">
        <v>764654</v>
      </c>
      <c r="U111" s="67">
        <v>87079</v>
      </c>
      <c r="V111" s="67">
        <v>925215</v>
      </c>
      <c r="W111" s="67">
        <v>0</v>
      </c>
      <c r="X111" s="67">
        <v>135226</v>
      </c>
      <c r="Y111" s="67">
        <v>83144</v>
      </c>
      <c r="Z111" s="67">
        <v>495992</v>
      </c>
      <c r="AA111" s="67">
        <v>0</v>
      </c>
      <c r="AB111" s="67">
        <v>22382</v>
      </c>
      <c r="AC111" s="67">
        <v>4539224</v>
      </c>
      <c r="AD111" s="67">
        <v>749360</v>
      </c>
      <c r="AE111" s="29"/>
      <c r="AF111" s="5">
        <f t="shared" si="90"/>
        <v>1</v>
      </c>
      <c r="AG111" s="5">
        <f t="shared" si="91"/>
        <v>0</v>
      </c>
      <c r="AH111" s="5">
        <f t="shared" si="92"/>
        <v>3.463871097959479E-2</v>
      </c>
      <c r="AI111" s="5">
        <f t="shared" si="93"/>
        <v>7.3702293626385328E-3</v>
      </c>
      <c r="AJ111" s="5">
        <f t="shared" si="94"/>
        <v>4.6911287863348271E-2</v>
      </c>
      <c r="AK111" s="5">
        <f t="shared" si="95"/>
        <v>0.15200431300793796</v>
      </c>
      <c r="AL111" s="5">
        <f t="shared" si="96"/>
        <v>2.8952245177417929E-2</v>
      </c>
      <c r="AM111" s="5">
        <f t="shared" si="97"/>
        <v>3.4160162949356913E-2</v>
      </c>
      <c r="AN111" s="5">
        <f t="shared" si="98"/>
        <v>3.8901684022669739E-3</v>
      </c>
      <c r="AO111" s="5">
        <f t="shared" si="99"/>
        <v>4.1333067195344894E-2</v>
      </c>
      <c r="AP111" s="5">
        <f t="shared" si="100"/>
        <v>0</v>
      </c>
      <c r="AQ111" s="5">
        <f t="shared" si="101"/>
        <v>6.0410881195805399E-3</v>
      </c>
      <c r="AR111" s="5">
        <f t="shared" si="102"/>
        <v>3.7143761600165973E-3</v>
      </c>
      <c r="AS111" s="5">
        <f t="shared" si="103"/>
        <v>2.2157953193964113E-2</v>
      </c>
      <c r="AT111" s="5">
        <f t="shared" si="104"/>
        <v>0</v>
      </c>
      <c r="AU111" s="5">
        <f t="shared" si="105"/>
        <v>9.9989376519642398E-4</v>
      </c>
      <c r="AV111" s="5">
        <f t="shared" si="106"/>
        <v>0.20278535324948496</v>
      </c>
      <c r="AW111" s="5">
        <f t="shared" si="107"/>
        <v>3.3476918590277557E-2</v>
      </c>
      <c r="AY111" s="7">
        <f t="shared" si="108"/>
        <v>7.3499450310437524</v>
      </c>
      <c r="AZ111" s="7">
        <f t="shared" si="109"/>
        <v>0.1</v>
      </c>
      <c r="BA111" s="7">
        <f t="shared" si="110"/>
        <v>5.8895067531631611</v>
      </c>
      <c r="BB111" s="7">
        <f t="shared" si="111"/>
        <v>5.2174260344222469</v>
      </c>
      <c r="BC111" s="7">
        <f t="shared" si="112"/>
        <v>6.0212223869128483</v>
      </c>
      <c r="BD111" s="7">
        <f t="shared" si="113"/>
        <v>6.531800941942298</v>
      </c>
      <c r="BE111" s="7">
        <f t="shared" si="114"/>
        <v>5.8116272789122299</v>
      </c>
      <c r="BF111" s="7">
        <f t="shared" si="115"/>
        <v>5.8834649647187334</v>
      </c>
      <c r="BG111" s="7">
        <f t="shared" si="116"/>
        <v>4.9399134330358505</v>
      </c>
      <c r="BH111" s="7">
        <f t="shared" si="117"/>
        <v>5.9662426651323273</v>
      </c>
      <c r="BI111" s="7">
        <f t="shared" si="118"/>
        <v>0.1</v>
      </c>
      <c r="BJ111" s="7">
        <f t="shared" si="119"/>
        <v>5.1310602017456501</v>
      </c>
      <c r="BK111" s="7">
        <f t="shared" si="120"/>
        <v>4.9198309142782035</v>
      </c>
      <c r="BL111" s="7">
        <f t="shared" si="121"/>
        <v>5.695474671683999</v>
      </c>
      <c r="BM111" s="7">
        <f t="shared" si="122"/>
        <v>0.1</v>
      </c>
      <c r="BN111" s="7">
        <f t="shared" si="123"/>
        <v>4.3498988914039121</v>
      </c>
      <c r="BO111" s="7">
        <f t="shared" si="124"/>
        <v>6.6569816146801895</v>
      </c>
      <c r="BP111" s="7">
        <f t="shared" si="125"/>
        <v>5.8746905072220024</v>
      </c>
    </row>
    <row r="112" spans="1:68" ht="18.75" x14ac:dyDescent="0.25">
      <c r="A112" s="18"/>
      <c r="B112" s="66">
        <v>270</v>
      </c>
      <c r="C112" s="19" t="s">
        <v>316</v>
      </c>
      <c r="D112" s="19" t="s">
        <v>128</v>
      </c>
      <c r="E112" s="19">
        <v>63</v>
      </c>
      <c r="F112" s="19" t="s">
        <v>123</v>
      </c>
      <c r="G112" s="19" t="s">
        <v>125</v>
      </c>
      <c r="H112" s="19">
        <v>9</v>
      </c>
      <c r="I112" s="19">
        <v>1</v>
      </c>
      <c r="J112" s="19">
        <v>2</v>
      </c>
      <c r="K112" s="19">
        <v>2</v>
      </c>
      <c r="L112" s="29"/>
      <c r="M112" s="67">
        <v>10351255</v>
      </c>
      <c r="N112" s="67">
        <v>0</v>
      </c>
      <c r="O112" s="67">
        <v>421723</v>
      </c>
      <c r="P112" s="67">
        <v>1828135</v>
      </c>
      <c r="Q112" s="67">
        <v>1150545</v>
      </c>
      <c r="R112" s="67">
        <v>247993</v>
      </c>
      <c r="S112" s="67">
        <v>311090</v>
      </c>
      <c r="T112" s="67">
        <v>0</v>
      </c>
      <c r="U112" s="67">
        <v>0</v>
      </c>
      <c r="V112" s="67">
        <v>127147</v>
      </c>
      <c r="W112" s="67">
        <v>0</v>
      </c>
      <c r="X112" s="67">
        <v>8886</v>
      </c>
      <c r="Y112" s="67">
        <v>19169</v>
      </c>
      <c r="Z112" s="67">
        <v>0</v>
      </c>
      <c r="AA112" s="67">
        <v>0</v>
      </c>
      <c r="AB112" s="67">
        <v>32762</v>
      </c>
      <c r="AC112" s="67">
        <v>374299</v>
      </c>
      <c r="AD112" s="67">
        <v>340878</v>
      </c>
      <c r="AE112" s="29"/>
      <c r="AF112" s="5">
        <f t="shared" si="90"/>
        <v>1</v>
      </c>
      <c r="AG112" s="5">
        <f t="shared" si="91"/>
        <v>0</v>
      </c>
      <c r="AH112" s="5">
        <f t="shared" si="92"/>
        <v>4.0741243453088535E-2</v>
      </c>
      <c r="AI112" s="5">
        <f t="shared" si="93"/>
        <v>0.17660998593890306</v>
      </c>
      <c r="AJ112" s="5">
        <f t="shared" si="94"/>
        <v>0.11115029047202489</v>
      </c>
      <c r="AK112" s="5">
        <f t="shared" si="95"/>
        <v>2.3957771304059267E-2</v>
      </c>
      <c r="AL112" s="5">
        <f t="shared" si="96"/>
        <v>3.0053360679453845E-2</v>
      </c>
      <c r="AM112" s="5">
        <f t="shared" si="97"/>
        <v>0</v>
      </c>
      <c r="AN112" s="5">
        <f t="shared" si="98"/>
        <v>0</v>
      </c>
      <c r="AO112" s="5">
        <f t="shared" si="99"/>
        <v>1.2283244881900794E-2</v>
      </c>
      <c r="AP112" s="5">
        <f t="shared" si="100"/>
        <v>0</v>
      </c>
      <c r="AQ112" s="5">
        <f t="shared" si="101"/>
        <v>8.5844663279959778E-4</v>
      </c>
      <c r="AR112" s="5">
        <f t="shared" si="102"/>
        <v>1.8518527463578089E-3</v>
      </c>
      <c r="AS112" s="5">
        <f t="shared" si="103"/>
        <v>0</v>
      </c>
      <c r="AT112" s="5">
        <f t="shared" si="104"/>
        <v>0</v>
      </c>
      <c r="AU112" s="5">
        <f t="shared" si="105"/>
        <v>3.1650268494013527E-3</v>
      </c>
      <c r="AV112" s="5">
        <f t="shared" si="106"/>
        <v>3.6159769998903517E-2</v>
      </c>
      <c r="AW112" s="5">
        <f t="shared" si="107"/>
        <v>3.2931079371535145E-2</v>
      </c>
      <c r="AY112" s="7">
        <f t="shared" si="108"/>
        <v>7.0149930074289548</v>
      </c>
      <c r="AZ112" s="7">
        <f t="shared" si="109"/>
        <v>0.1</v>
      </c>
      <c r="BA112" s="7">
        <f t="shared" si="110"/>
        <v>5.6250272872863691</v>
      </c>
      <c r="BB112" s="7">
        <f t="shared" si="111"/>
        <v>6.262008263383712</v>
      </c>
      <c r="BC112" s="7">
        <f t="shared" si="112"/>
        <v>6.0609036094188244</v>
      </c>
      <c r="BD112" s="7">
        <f t="shared" si="113"/>
        <v>5.3944394223412235</v>
      </c>
      <c r="BE112" s="7">
        <f t="shared" si="114"/>
        <v>5.4928860509202737</v>
      </c>
      <c r="BF112" s="7">
        <f t="shared" si="115"/>
        <v>0.1</v>
      </c>
      <c r="BG112" s="7">
        <f t="shared" si="116"/>
        <v>0.1</v>
      </c>
      <c r="BH112" s="7">
        <f t="shared" si="117"/>
        <v>5.10430611756862</v>
      </c>
      <c r="BI112" s="7">
        <f t="shared" si="118"/>
        <v>0.1</v>
      </c>
      <c r="BJ112" s="7">
        <f t="shared" si="119"/>
        <v>3.948706308904852</v>
      </c>
      <c r="BK112" s="7">
        <f t="shared" si="120"/>
        <v>4.2825994573845962</v>
      </c>
      <c r="BL112" s="7">
        <f t="shared" si="121"/>
        <v>0.1</v>
      </c>
      <c r="BM112" s="7">
        <f t="shared" si="122"/>
        <v>0.1</v>
      </c>
      <c r="BN112" s="7">
        <f t="shared" si="123"/>
        <v>4.5153704059837159</v>
      </c>
      <c r="BO112" s="7">
        <f t="shared" si="124"/>
        <v>5.5732186668283887</v>
      </c>
      <c r="BP112" s="7">
        <f t="shared" si="125"/>
        <v>5.5325989731065253</v>
      </c>
    </row>
    <row r="113" spans="1:68" ht="18.75" x14ac:dyDescent="0.25">
      <c r="A113" s="18"/>
      <c r="B113" s="66">
        <v>271</v>
      </c>
      <c r="C113" s="19" t="s">
        <v>317</v>
      </c>
      <c r="D113" s="19" t="s">
        <v>54</v>
      </c>
      <c r="E113" s="19">
        <v>53</v>
      </c>
      <c r="F113" s="19" t="s">
        <v>77</v>
      </c>
      <c r="G113" s="19" t="s">
        <v>354</v>
      </c>
      <c r="H113" s="19">
        <v>4</v>
      </c>
      <c r="I113" s="19">
        <v>1</v>
      </c>
      <c r="J113" s="19">
        <v>2</v>
      </c>
      <c r="K113" s="19">
        <v>2</v>
      </c>
      <c r="L113" s="29"/>
      <c r="M113" s="67">
        <v>24507763</v>
      </c>
      <c r="N113" s="67">
        <v>3499395</v>
      </c>
      <c r="O113" s="67">
        <v>1084973</v>
      </c>
      <c r="P113" s="67">
        <v>4905387</v>
      </c>
      <c r="Q113" s="67">
        <v>1063013</v>
      </c>
      <c r="R113" s="67">
        <v>3309905</v>
      </c>
      <c r="S113" s="67">
        <v>1618597</v>
      </c>
      <c r="T113" s="67">
        <v>0</v>
      </c>
      <c r="U113" s="67">
        <v>14165</v>
      </c>
      <c r="V113" s="67">
        <v>0</v>
      </c>
      <c r="W113" s="67">
        <v>0</v>
      </c>
      <c r="X113" s="67">
        <v>0</v>
      </c>
      <c r="Y113" s="67">
        <v>14779</v>
      </c>
      <c r="Z113" s="67">
        <v>0</v>
      </c>
      <c r="AA113" s="67">
        <v>0</v>
      </c>
      <c r="AB113" s="67">
        <v>0</v>
      </c>
      <c r="AC113" s="67">
        <v>162219</v>
      </c>
      <c r="AD113" s="67">
        <v>26392</v>
      </c>
      <c r="AE113" s="29"/>
      <c r="AF113" s="5">
        <f t="shared" si="90"/>
        <v>1</v>
      </c>
      <c r="AG113" s="5">
        <f t="shared" si="91"/>
        <v>0.14278720583351487</v>
      </c>
      <c r="AH113" s="5">
        <f t="shared" si="92"/>
        <v>4.4270584793887555E-2</v>
      </c>
      <c r="AI113" s="5">
        <f t="shared" si="93"/>
        <v>0.20015645654807418</v>
      </c>
      <c r="AJ113" s="5">
        <f t="shared" si="94"/>
        <v>4.3374542180777576E-2</v>
      </c>
      <c r="AK113" s="5">
        <f t="shared" si="95"/>
        <v>0.13505537000663831</v>
      </c>
      <c r="AL113" s="5">
        <f t="shared" si="96"/>
        <v>6.6044257078869253E-2</v>
      </c>
      <c r="AM113" s="5">
        <f t="shared" si="97"/>
        <v>0</v>
      </c>
      <c r="AN113" s="5">
        <f t="shared" si="98"/>
        <v>5.7798012817408101E-4</v>
      </c>
      <c r="AO113" s="5">
        <f t="shared" si="99"/>
        <v>0</v>
      </c>
      <c r="AP113" s="5">
        <f t="shared" si="100"/>
        <v>0</v>
      </c>
      <c r="AQ113" s="5">
        <f t="shared" si="101"/>
        <v>0</v>
      </c>
      <c r="AR113" s="5">
        <f t="shared" si="102"/>
        <v>6.0303341435119962E-4</v>
      </c>
      <c r="AS113" s="5">
        <f t="shared" si="103"/>
        <v>0</v>
      </c>
      <c r="AT113" s="5">
        <f t="shared" si="104"/>
        <v>0</v>
      </c>
      <c r="AU113" s="5">
        <f t="shared" si="105"/>
        <v>0</v>
      </c>
      <c r="AV113" s="5">
        <f t="shared" si="106"/>
        <v>6.6190863686742853E-3</v>
      </c>
      <c r="AW113" s="5">
        <f t="shared" si="107"/>
        <v>1.076883271639276E-3</v>
      </c>
      <c r="AY113" s="7">
        <f t="shared" si="108"/>
        <v>7.3893036718765845</v>
      </c>
      <c r="AZ113" s="7">
        <f t="shared" si="109"/>
        <v>6.5439929669579566</v>
      </c>
      <c r="BA113" s="7">
        <f t="shared" si="110"/>
        <v>6.0354189307219563</v>
      </c>
      <c r="BB113" s="7">
        <f t="shared" si="111"/>
        <v>6.6906732758004699</v>
      </c>
      <c r="BC113" s="7">
        <f t="shared" si="112"/>
        <v>6.0265385757121415</v>
      </c>
      <c r="BD113" s="7">
        <f t="shared" si="113"/>
        <v>6.5198155289515913</v>
      </c>
      <c r="BE113" s="7">
        <f t="shared" si="114"/>
        <v>6.2091387311111159</v>
      </c>
      <c r="BF113" s="7">
        <f t="shared" si="115"/>
        <v>0.1</v>
      </c>
      <c r="BG113" s="7">
        <f t="shared" si="116"/>
        <v>4.1512165788564559</v>
      </c>
      <c r="BH113" s="7">
        <f t="shared" si="117"/>
        <v>0.1</v>
      </c>
      <c r="BI113" s="7">
        <f t="shared" si="118"/>
        <v>0.1</v>
      </c>
      <c r="BJ113" s="7">
        <f t="shared" si="119"/>
        <v>0.1</v>
      </c>
      <c r="BK113" s="7">
        <f t="shared" si="120"/>
        <v>4.1696450491349548</v>
      </c>
      <c r="BL113" s="7">
        <f t="shared" si="121"/>
        <v>0.1</v>
      </c>
      <c r="BM113" s="7">
        <f t="shared" si="122"/>
        <v>0.1</v>
      </c>
      <c r="BN113" s="7">
        <f t="shared" si="123"/>
        <v>0.1</v>
      </c>
      <c r="BO113" s="7">
        <f t="shared" si="124"/>
        <v>5.2101017198621946</v>
      </c>
      <c r="BP113" s="7">
        <f t="shared" si="125"/>
        <v>4.4214723025372873</v>
      </c>
    </row>
    <row r="114" spans="1:68" ht="18.75" x14ac:dyDescent="0.25">
      <c r="B114" s="66">
        <v>272</v>
      </c>
      <c r="C114" s="19" t="s">
        <v>318</v>
      </c>
      <c r="D114" s="19" t="s">
        <v>54</v>
      </c>
      <c r="E114" s="19">
        <v>53</v>
      </c>
      <c r="F114" s="19" t="s">
        <v>77</v>
      </c>
      <c r="G114" s="19" t="s">
        <v>150</v>
      </c>
      <c r="H114" s="19">
        <v>8</v>
      </c>
      <c r="I114" s="19">
        <v>1</v>
      </c>
      <c r="J114" s="19">
        <v>2</v>
      </c>
      <c r="K114" s="19">
        <v>2</v>
      </c>
      <c r="L114" s="29"/>
      <c r="M114" s="67">
        <v>24805044</v>
      </c>
      <c r="N114" s="67">
        <v>2784382</v>
      </c>
      <c r="O114" s="67">
        <v>1225449</v>
      </c>
      <c r="P114" s="67">
        <v>6917672</v>
      </c>
      <c r="Q114" s="67">
        <v>867221</v>
      </c>
      <c r="R114" s="67">
        <v>4457078</v>
      </c>
      <c r="S114" s="67">
        <v>3513927</v>
      </c>
      <c r="T114" s="67">
        <v>0</v>
      </c>
      <c r="U114" s="67">
        <v>14670</v>
      </c>
      <c r="V114" s="67">
        <v>0</v>
      </c>
      <c r="W114" s="67">
        <v>0</v>
      </c>
      <c r="X114" s="67">
        <v>16677</v>
      </c>
      <c r="Y114" s="67">
        <v>36676</v>
      </c>
      <c r="Z114" s="67">
        <v>0</v>
      </c>
      <c r="AA114" s="67">
        <v>0</v>
      </c>
      <c r="AB114" s="67">
        <v>0</v>
      </c>
      <c r="AC114" s="67">
        <v>28887</v>
      </c>
      <c r="AD114" s="67">
        <v>109756</v>
      </c>
      <c r="AE114" s="29"/>
      <c r="AF114" s="5">
        <f t="shared" si="90"/>
        <v>1</v>
      </c>
      <c r="AG114" s="5">
        <f t="shared" si="91"/>
        <v>0.11225063741068148</v>
      </c>
      <c r="AH114" s="5">
        <f t="shared" si="92"/>
        <v>4.9403218151921037E-2</v>
      </c>
      <c r="AI114" s="5">
        <f t="shared" si="93"/>
        <v>0.27888166616434945</v>
      </c>
      <c r="AJ114" s="5">
        <f t="shared" si="94"/>
        <v>3.4961477996168847E-2</v>
      </c>
      <c r="AK114" s="5">
        <f t="shared" si="95"/>
        <v>0.17968434162019628</v>
      </c>
      <c r="AL114" s="5">
        <f t="shared" si="96"/>
        <v>0.14166179265797715</v>
      </c>
      <c r="AM114" s="5">
        <f t="shared" si="97"/>
        <v>0</v>
      </c>
      <c r="AN114" s="5">
        <f t="shared" si="98"/>
        <v>5.9141197250043177E-4</v>
      </c>
      <c r="AO114" s="5">
        <f t="shared" si="99"/>
        <v>0</v>
      </c>
      <c r="AP114" s="5">
        <f t="shared" si="100"/>
        <v>0</v>
      </c>
      <c r="AQ114" s="5">
        <f t="shared" si="101"/>
        <v>6.7232293560938656E-4</v>
      </c>
      <c r="AR114" s="5">
        <f t="shared" si="102"/>
        <v>1.4785702456322997E-3</v>
      </c>
      <c r="AS114" s="5">
        <f t="shared" si="103"/>
        <v>0</v>
      </c>
      <c r="AT114" s="5">
        <f t="shared" si="104"/>
        <v>0</v>
      </c>
      <c r="AU114" s="5">
        <f t="shared" si="105"/>
        <v>0</v>
      </c>
      <c r="AV114" s="5">
        <f t="shared" si="106"/>
        <v>1.1645615303081099E-3</v>
      </c>
      <c r="AW114" s="5">
        <f t="shared" si="107"/>
        <v>4.424745225205003E-3</v>
      </c>
      <c r="AX114" s="20"/>
      <c r="AY114" s="7">
        <f t="shared" si="108"/>
        <v>7.3945400017386733</v>
      </c>
      <c r="AZ114" s="7">
        <f t="shared" si="109"/>
        <v>6.4447288175445969</v>
      </c>
      <c r="BA114" s="7">
        <f t="shared" si="110"/>
        <v>6.0882952417574456</v>
      </c>
      <c r="BB114" s="7">
        <f t="shared" si="111"/>
        <v>6.8399599661826649</v>
      </c>
      <c r="BC114" s="7">
        <f t="shared" si="112"/>
        <v>5.9381297858844579</v>
      </c>
      <c r="BD114" s="7">
        <f t="shared" si="113"/>
        <v>6.6490502344167073</v>
      </c>
      <c r="BE114" s="7">
        <f t="shared" si="114"/>
        <v>6.5457927350117266</v>
      </c>
      <c r="BF114" s="7">
        <f t="shared" si="115"/>
        <v>0.1</v>
      </c>
      <c r="BG114" s="7">
        <f t="shared" si="116"/>
        <v>4.1664301138432824</v>
      </c>
      <c r="BH114" s="7">
        <f t="shared" si="117"/>
        <v>0.1</v>
      </c>
      <c r="BI114" s="7">
        <f t="shared" si="118"/>
        <v>0.1</v>
      </c>
      <c r="BJ114" s="7">
        <f t="shared" si="119"/>
        <v>4.2221179287582222</v>
      </c>
      <c r="BK114" s="7">
        <f t="shared" si="120"/>
        <v>4.5643819640575467</v>
      </c>
      <c r="BL114" s="7">
        <f t="shared" si="121"/>
        <v>0.1</v>
      </c>
      <c r="BM114" s="7">
        <f t="shared" si="122"/>
        <v>0.1</v>
      </c>
      <c r="BN114" s="7">
        <f t="shared" si="123"/>
        <v>0.1</v>
      </c>
      <c r="BO114" s="7">
        <f t="shared" si="124"/>
        <v>4.460702441425453</v>
      </c>
      <c r="BP114" s="7">
        <f t="shared" si="125"/>
        <v>5.0404282710158972</v>
      </c>
    </row>
    <row r="115" spans="1:68" ht="18.75" x14ac:dyDescent="0.25">
      <c r="B115" s="66">
        <v>281</v>
      </c>
      <c r="C115" s="19" t="s">
        <v>319</v>
      </c>
      <c r="D115" s="19" t="s">
        <v>128</v>
      </c>
      <c r="E115" s="19">
        <v>51</v>
      </c>
      <c r="F115" s="19" t="s">
        <v>44</v>
      </c>
      <c r="G115" s="19" t="s">
        <v>45</v>
      </c>
      <c r="H115" s="19">
        <v>2</v>
      </c>
      <c r="I115" s="19">
        <v>0</v>
      </c>
      <c r="J115" s="19">
        <v>0</v>
      </c>
      <c r="K115" s="19">
        <v>0</v>
      </c>
      <c r="L115" s="29"/>
      <c r="M115" s="67">
        <v>13332230</v>
      </c>
      <c r="N115" s="67">
        <v>442086</v>
      </c>
      <c r="O115" s="67">
        <v>1117724</v>
      </c>
      <c r="P115" s="67">
        <v>189320</v>
      </c>
      <c r="Q115" s="67">
        <v>910601</v>
      </c>
      <c r="R115" s="67">
        <v>852134</v>
      </c>
      <c r="S115" s="67">
        <v>467866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42802</v>
      </c>
      <c r="Z115" s="67">
        <v>0</v>
      </c>
      <c r="AA115" s="67">
        <v>0</v>
      </c>
      <c r="AB115" s="67">
        <v>0</v>
      </c>
      <c r="AC115" s="67">
        <v>41915</v>
      </c>
      <c r="AD115" s="67">
        <v>100095</v>
      </c>
      <c r="AE115" s="29"/>
      <c r="AF115" s="5">
        <f t="shared" si="90"/>
        <v>1</v>
      </c>
      <c r="AG115" s="5">
        <f t="shared" si="91"/>
        <v>3.3159193923297151E-2</v>
      </c>
      <c r="AH115" s="5">
        <f t="shared" si="92"/>
        <v>8.3836237448648876E-2</v>
      </c>
      <c r="AI115" s="5">
        <f t="shared" si="93"/>
        <v>1.4200175064486587E-2</v>
      </c>
      <c r="AJ115" s="5">
        <f t="shared" si="94"/>
        <v>6.8300726885149751E-2</v>
      </c>
      <c r="AK115" s="5">
        <f t="shared" si="95"/>
        <v>6.3915338994301782E-2</v>
      </c>
      <c r="AL115" s="5">
        <f t="shared" si="96"/>
        <v>3.5092853933663008E-2</v>
      </c>
      <c r="AM115" s="5">
        <f t="shared" si="97"/>
        <v>0</v>
      </c>
      <c r="AN115" s="5">
        <f t="shared" si="98"/>
        <v>0</v>
      </c>
      <c r="AO115" s="5">
        <f t="shared" si="99"/>
        <v>0</v>
      </c>
      <c r="AP115" s="5">
        <f t="shared" si="100"/>
        <v>0</v>
      </c>
      <c r="AQ115" s="5">
        <f t="shared" si="101"/>
        <v>0</v>
      </c>
      <c r="AR115" s="5">
        <f t="shared" si="102"/>
        <v>3.2104156618960218E-3</v>
      </c>
      <c r="AS115" s="5">
        <f t="shared" si="103"/>
        <v>0</v>
      </c>
      <c r="AT115" s="5">
        <f t="shared" si="104"/>
        <v>0</v>
      </c>
      <c r="AU115" s="5">
        <f t="shared" si="105"/>
        <v>0</v>
      </c>
      <c r="AV115" s="5">
        <f t="shared" si="106"/>
        <v>3.1438851564967001E-3</v>
      </c>
      <c r="AW115" s="5">
        <f t="shared" si="107"/>
        <v>7.5077462660035118E-3</v>
      </c>
      <c r="AX115" s="20"/>
      <c r="AY115" s="7">
        <f t="shared" si="108"/>
        <v>7.1249027972529113</v>
      </c>
      <c r="AZ115" s="7">
        <f t="shared" si="109"/>
        <v>5.6455067618657964</v>
      </c>
      <c r="BA115" s="7">
        <f t="shared" si="110"/>
        <v>6.0483345762919285</v>
      </c>
      <c r="BB115" s="7">
        <f t="shared" si="111"/>
        <v>5.2771964957959563</v>
      </c>
      <c r="BC115" s="7">
        <f t="shared" si="112"/>
        <v>5.9593281229041315</v>
      </c>
      <c r="BD115" s="7">
        <f t="shared" si="113"/>
        <v>5.9305078939270892</v>
      </c>
      <c r="BE115" s="7">
        <f t="shared" si="114"/>
        <v>5.6701214859938522</v>
      </c>
      <c r="BF115" s="7">
        <f t="shared" si="115"/>
        <v>0.1</v>
      </c>
      <c r="BG115" s="7">
        <f t="shared" si="116"/>
        <v>0.1</v>
      </c>
      <c r="BH115" s="7">
        <f t="shared" si="117"/>
        <v>0.1</v>
      </c>
      <c r="BI115" s="7">
        <f t="shared" si="118"/>
        <v>0.1</v>
      </c>
      <c r="BJ115" s="7">
        <f t="shared" si="119"/>
        <v>0.1</v>
      </c>
      <c r="BK115" s="7">
        <f t="shared" si="120"/>
        <v>4.6314640626736931</v>
      </c>
      <c r="BL115" s="7">
        <f t="shared" si="121"/>
        <v>0.1</v>
      </c>
      <c r="BM115" s="7">
        <f t="shared" si="122"/>
        <v>0.1</v>
      </c>
      <c r="BN115" s="7">
        <f t="shared" si="123"/>
        <v>0.1</v>
      </c>
      <c r="BO115" s="7">
        <f t="shared" si="124"/>
        <v>4.6223694704947356</v>
      </c>
      <c r="BP115" s="7">
        <f t="shared" si="125"/>
        <v>5.0004123839064523</v>
      </c>
    </row>
    <row r="116" spans="1:68" ht="18.75" x14ac:dyDescent="0.25">
      <c r="B116" s="66">
        <v>282</v>
      </c>
      <c r="C116" s="19" t="s">
        <v>320</v>
      </c>
      <c r="D116" s="19" t="s">
        <v>128</v>
      </c>
      <c r="E116" s="19">
        <v>51</v>
      </c>
      <c r="F116" s="19" t="s">
        <v>56</v>
      </c>
      <c r="G116" s="19" t="s">
        <v>125</v>
      </c>
      <c r="H116" s="19">
        <v>6</v>
      </c>
      <c r="I116" s="19">
        <v>1</v>
      </c>
      <c r="J116" s="19">
        <v>2</v>
      </c>
      <c r="K116" s="19">
        <v>1</v>
      </c>
      <c r="L116" s="29"/>
      <c r="M116" s="67">
        <v>22466927</v>
      </c>
      <c r="N116" s="67">
        <v>1865101</v>
      </c>
      <c r="O116" s="67">
        <v>1551124</v>
      </c>
      <c r="P116" s="67">
        <v>37112</v>
      </c>
      <c r="Q116" s="67">
        <v>1849868</v>
      </c>
      <c r="R116" s="67">
        <v>747245</v>
      </c>
      <c r="S116" s="67">
        <v>206963</v>
      </c>
      <c r="T116" s="67">
        <v>381759</v>
      </c>
      <c r="U116" s="67">
        <v>0</v>
      </c>
      <c r="V116" s="67">
        <v>374651</v>
      </c>
      <c r="W116" s="67">
        <v>3563</v>
      </c>
      <c r="X116" s="67">
        <v>223937</v>
      </c>
      <c r="Y116" s="67">
        <v>24836</v>
      </c>
      <c r="Z116" s="67">
        <v>32183</v>
      </c>
      <c r="AA116" s="67">
        <v>0</v>
      </c>
      <c r="AB116" s="67">
        <v>0</v>
      </c>
      <c r="AC116" s="67">
        <v>489023</v>
      </c>
      <c r="AD116" s="67">
        <v>344457</v>
      </c>
      <c r="AE116" s="29"/>
      <c r="AF116" s="5">
        <f t="shared" si="90"/>
        <v>1</v>
      </c>
      <c r="AG116" s="5">
        <f t="shared" si="91"/>
        <v>8.3015403041101263E-2</v>
      </c>
      <c r="AH116" s="5">
        <f t="shared" si="92"/>
        <v>6.9040327589082393E-2</v>
      </c>
      <c r="AI116" s="5">
        <f t="shared" si="93"/>
        <v>1.6518502953252129E-3</v>
      </c>
      <c r="AJ116" s="5">
        <f t="shared" si="94"/>
        <v>8.2337384191438379E-2</v>
      </c>
      <c r="AK116" s="5">
        <f t="shared" si="95"/>
        <v>3.3259777805838775E-2</v>
      </c>
      <c r="AL116" s="5">
        <f t="shared" si="96"/>
        <v>9.2118962241698656E-3</v>
      </c>
      <c r="AM116" s="5">
        <f t="shared" si="97"/>
        <v>1.6992043460149223E-2</v>
      </c>
      <c r="AN116" s="5">
        <f t="shared" si="98"/>
        <v>0</v>
      </c>
      <c r="AO116" s="5">
        <f t="shared" si="99"/>
        <v>1.6675667304211206E-2</v>
      </c>
      <c r="AP116" s="5">
        <f t="shared" si="100"/>
        <v>1.5858866679897967E-4</v>
      </c>
      <c r="AQ116" s="5">
        <f t="shared" si="101"/>
        <v>9.967406757497365E-3</v>
      </c>
      <c r="AR116" s="5">
        <f t="shared" si="102"/>
        <v>1.1054471312431824E-3</v>
      </c>
      <c r="AS116" s="5">
        <f t="shared" si="103"/>
        <v>1.4324611461104583E-3</v>
      </c>
      <c r="AT116" s="5">
        <f t="shared" si="104"/>
        <v>0</v>
      </c>
      <c r="AU116" s="5">
        <f t="shared" si="105"/>
        <v>0</v>
      </c>
      <c r="AV116" s="5">
        <f t="shared" si="106"/>
        <v>2.1766350155497455E-2</v>
      </c>
      <c r="AW116" s="5">
        <f t="shared" si="107"/>
        <v>1.5331736289524597E-2</v>
      </c>
      <c r="AX116" s="20"/>
      <c r="AY116" s="7">
        <f t="shared" si="108"/>
        <v>7.3515436741899185</v>
      </c>
      <c r="AZ116" s="7">
        <f t="shared" si="109"/>
        <v>6.2707023549409442</v>
      </c>
      <c r="BA116" s="7">
        <f t="shared" si="110"/>
        <v>6.1906465175835335</v>
      </c>
      <c r="BB116" s="7">
        <f t="shared" si="111"/>
        <v>4.5695143595107028</v>
      </c>
      <c r="BC116" s="7">
        <f t="shared" si="112"/>
        <v>6.2671407397992933</v>
      </c>
      <c r="BD116" s="7">
        <f t="shared" si="113"/>
        <v>5.8734630177498941</v>
      </c>
      <c r="BE116" s="7">
        <f t="shared" si="114"/>
        <v>5.3158927110022773</v>
      </c>
      <c r="BF116" s="7">
        <f t="shared" si="115"/>
        <v>5.5817892843774786</v>
      </c>
      <c r="BG116" s="7">
        <f t="shared" si="116"/>
        <v>0.1</v>
      </c>
      <c r="BH116" s="7">
        <f t="shared" si="117"/>
        <v>5.5736268961331117</v>
      </c>
      <c r="BI116" s="7">
        <f t="shared" si="118"/>
        <v>3.5518158223510157</v>
      </c>
      <c r="BJ116" s="7">
        <f t="shared" si="119"/>
        <v>5.3501258558312204</v>
      </c>
      <c r="BK116" s="7">
        <f t="shared" si="120"/>
        <v>4.3950816511739452</v>
      </c>
      <c r="BL116" s="7">
        <f t="shared" si="121"/>
        <v>4.5076265252421415</v>
      </c>
      <c r="BM116" s="7">
        <f t="shared" si="122"/>
        <v>0.1</v>
      </c>
      <c r="BN116" s="7">
        <f t="shared" si="123"/>
        <v>0.1</v>
      </c>
      <c r="BO116" s="7">
        <f t="shared" si="124"/>
        <v>5.689329285582069</v>
      </c>
      <c r="BP116" s="7">
        <f t="shared" si="125"/>
        <v>5.537135014840767</v>
      </c>
    </row>
    <row r="117" spans="1:68" ht="18.75" x14ac:dyDescent="0.25">
      <c r="B117" s="66">
        <v>286</v>
      </c>
      <c r="C117" s="19" t="s">
        <v>323</v>
      </c>
      <c r="D117" s="19" t="s">
        <v>128</v>
      </c>
      <c r="E117" s="19">
        <v>51</v>
      </c>
      <c r="F117" s="19" t="s">
        <v>42</v>
      </c>
      <c r="G117" s="19" t="s">
        <v>38</v>
      </c>
      <c r="H117" s="19">
        <v>7</v>
      </c>
      <c r="I117" s="19">
        <v>1</v>
      </c>
      <c r="J117" s="19">
        <v>1</v>
      </c>
      <c r="K117" s="19">
        <v>1</v>
      </c>
      <c r="L117" s="29"/>
      <c r="M117" s="67">
        <v>1984518</v>
      </c>
      <c r="N117" s="67">
        <v>25421</v>
      </c>
      <c r="O117" s="67">
        <v>3357</v>
      </c>
      <c r="P117" s="67">
        <v>7565</v>
      </c>
      <c r="Q117" s="67">
        <v>46940</v>
      </c>
      <c r="R117" s="67">
        <v>186359</v>
      </c>
      <c r="S117" s="67">
        <v>77277</v>
      </c>
      <c r="T117" s="67">
        <v>13981</v>
      </c>
      <c r="U117" s="67">
        <v>0</v>
      </c>
      <c r="V117" s="67">
        <v>55518</v>
      </c>
      <c r="W117" s="67">
        <v>0</v>
      </c>
      <c r="X117" s="67">
        <v>0</v>
      </c>
      <c r="Y117" s="67">
        <v>6414</v>
      </c>
      <c r="Z117" s="67">
        <v>685611</v>
      </c>
      <c r="AA117" s="67">
        <v>0</v>
      </c>
      <c r="AB117" s="67">
        <v>25239</v>
      </c>
      <c r="AC117" s="67">
        <v>6610</v>
      </c>
      <c r="AD117" s="67">
        <v>529519</v>
      </c>
      <c r="AE117" s="29"/>
      <c r="AF117" s="5">
        <f t="shared" si="90"/>
        <v>1</v>
      </c>
      <c r="AG117" s="5">
        <f t="shared" si="91"/>
        <v>1.2809659574768281E-2</v>
      </c>
      <c r="AH117" s="5">
        <f t="shared" si="92"/>
        <v>1.691594634062276E-3</v>
      </c>
      <c r="AI117" s="5">
        <f t="shared" si="93"/>
        <v>3.8120087598096869E-3</v>
      </c>
      <c r="AJ117" s="5">
        <f t="shared" si="94"/>
        <v>2.3653098636545498E-2</v>
      </c>
      <c r="AK117" s="5">
        <f t="shared" si="95"/>
        <v>9.390642967209166E-2</v>
      </c>
      <c r="AL117" s="5">
        <f t="shared" si="96"/>
        <v>3.8939934029320972E-2</v>
      </c>
      <c r="AM117" s="5">
        <f t="shared" si="97"/>
        <v>7.0450356207401492E-3</v>
      </c>
      <c r="AN117" s="5">
        <f t="shared" si="98"/>
        <v>0</v>
      </c>
      <c r="AO117" s="5">
        <f t="shared" si="99"/>
        <v>2.7975558800676033E-2</v>
      </c>
      <c r="AP117" s="5">
        <f t="shared" si="100"/>
        <v>0</v>
      </c>
      <c r="AQ117" s="5">
        <f t="shared" si="101"/>
        <v>0</v>
      </c>
      <c r="AR117" s="5">
        <f t="shared" si="102"/>
        <v>3.2320190595398982E-3</v>
      </c>
      <c r="AS117" s="5">
        <f t="shared" si="103"/>
        <v>0.34547985959311028</v>
      </c>
      <c r="AT117" s="5">
        <f t="shared" si="104"/>
        <v>0</v>
      </c>
      <c r="AU117" s="5">
        <f t="shared" si="105"/>
        <v>1.2717949648226924E-2</v>
      </c>
      <c r="AV117" s="5">
        <f t="shared" si="106"/>
        <v>3.3307835958152057E-3</v>
      </c>
      <c r="AW117" s="5">
        <f t="shared" si="107"/>
        <v>0.26682499226512435</v>
      </c>
      <c r="AX117" s="20"/>
      <c r="AY117" s="7">
        <f t="shared" si="108"/>
        <v>6.2976550424042914</v>
      </c>
      <c r="AZ117" s="7">
        <f t="shared" si="109"/>
        <v>4.4051926306373348</v>
      </c>
      <c r="BA117" s="7">
        <f t="shared" si="110"/>
        <v>3.5259513412480126</v>
      </c>
      <c r="BB117" s="7">
        <f t="shared" si="111"/>
        <v>3.8788089323592057</v>
      </c>
      <c r="BC117" s="7">
        <f t="shared" si="112"/>
        <v>4.6715430852625737</v>
      </c>
      <c r="BD117" s="7">
        <f t="shared" si="113"/>
        <v>5.2703503713638247</v>
      </c>
      <c r="BE117" s="7">
        <f t="shared" si="114"/>
        <v>4.8880502538223531</v>
      </c>
      <c r="BF117" s="7">
        <f t="shared" si="115"/>
        <v>4.145538235712233</v>
      </c>
      <c r="BG117" s="7">
        <f t="shared" si="116"/>
        <v>0.1</v>
      </c>
      <c r="BH117" s="7">
        <f t="shared" si="117"/>
        <v>4.7444338125511072</v>
      </c>
      <c r="BI117" s="7">
        <f t="shared" si="118"/>
        <v>0.1</v>
      </c>
      <c r="BJ117" s="7">
        <f t="shared" si="119"/>
        <v>0.1</v>
      </c>
      <c r="BK117" s="7">
        <f t="shared" si="120"/>
        <v>3.8071289555924217</v>
      </c>
      <c r="BL117" s="7">
        <f t="shared" si="121"/>
        <v>5.836077776827886</v>
      </c>
      <c r="BM117" s="7">
        <f t="shared" si="122"/>
        <v>0.1</v>
      </c>
      <c r="BN117" s="7">
        <f t="shared" si="123"/>
        <v>4.402072143635273</v>
      </c>
      <c r="BO117" s="7">
        <f t="shared" si="124"/>
        <v>3.8202014594856402</v>
      </c>
      <c r="BP117" s="7">
        <f t="shared" si="125"/>
        <v>5.7238815479130301</v>
      </c>
    </row>
    <row r="118" spans="1:68" ht="18.75" x14ac:dyDescent="0.25">
      <c r="B118" s="66">
        <v>295</v>
      </c>
      <c r="C118" s="19" t="s">
        <v>326</v>
      </c>
      <c r="D118" s="19" t="s">
        <v>54</v>
      </c>
      <c r="E118" s="19">
        <v>34</v>
      </c>
      <c r="F118" s="19" t="s">
        <v>37</v>
      </c>
      <c r="G118" s="19" t="s">
        <v>38</v>
      </c>
      <c r="H118" s="19">
        <v>4</v>
      </c>
      <c r="I118" s="19">
        <v>0</v>
      </c>
      <c r="J118" s="19">
        <v>1</v>
      </c>
      <c r="K118" s="19">
        <v>1</v>
      </c>
      <c r="L118" s="29"/>
      <c r="M118" s="67">
        <v>6773471</v>
      </c>
      <c r="N118" s="67">
        <v>0</v>
      </c>
      <c r="O118" s="67">
        <v>118237</v>
      </c>
      <c r="P118" s="67">
        <v>30252</v>
      </c>
      <c r="Q118" s="67">
        <v>336191</v>
      </c>
      <c r="R118" s="67">
        <v>120450</v>
      </c>
      <c r="S118" s="67">
        <v>37698</v>
      </c>
      <c r="T118" s="67">
        <v>5058</v>
      </c>
      <c r="U118" s="67">
        <v>4734</v>
      </c>
      <c r="V118" s="67">
        <v>28632</v>
      </c>
      <c r="W118" s="67">
        <v>19246</v>
      </c>
      <c r="X118" s="67">
        <v>26532</v>
      </c>
      <c r="Y118" s="67">
        <v>299501</v>
      </c>
      <c r="Z118" s="67">
        <v>67589</v>
      </c>
      <c r="AA118" s="67">
        <v>193352</v>
      </c>
      <c r="AB118" s="67">
        <v>0</v>
      </c>
      <c r="AC118" s="67">
        <v>144407</v>
      </c>
      <c r="AD118" s="67">
        <v>485667</v>
      </c>
      <c r="AE118" s="29"/>
      <c r="AF118" s="5">
        <f t="shared" si="90"/>
        <v>1</v>
      </c>
      <c r="AG118" s="5">
        <f t="shared" si="91"/>
        <v>0</v>
      </c>
      <c r="AH118" s="5">
        <f t="shared" si="92"/>
        <v>1.7455895212366009E-2</v>
      </c>
      <c r="AI118" s="5">
        <f t="shared" si="93"/>
        <v>4.4662478070696694E-3</v>
      </c>
      <c r="AJ118" s="5">
        <f t="shared" si="94"/>
        <v>4.9633489240597621E-2</v>
      </c>
      <c r="AK118" s="5">
        <f t="shared" si="95"/>
        <v>1.7782611012876558E-2</v>
      </c>
      <c r="AL118" s="5">
        <f t="shared" si="96"/>
        <v>5.5655364878656752E-3</v>
      </c>
      <c r="AM118" s="5">
        <f t="shared" si="97"/>
        <v>7.4673679122565077E-4</v>
      </c>
      <c r="AN118" s="5">
        <f t="shared" si="98"/>
        <v>6.9890311776635641E-4</v>
      </c>
      <c r="AO118" s="5">
        <f t="shared" si="99"/>
        <v>4.2270794397731978E-3</v>
      </c>
      <c r="AP118" s="5">
        <f t="shared" si="100"/>
        <v>2.8413792573999358E-3</v>
      </c>
      <c r="AQ118" s="5">
        <f t="shared" si="101"/>
        <v>3.9170463710555487E-3</v>
      </c>
      <c r="AR118" s="5">
        <f t="shared" si="102"/>
        <v>4.421676862571642E-2</v>
      </c>
      <c r="AS118" s="5">
        <f t="shared" si="103"/>
        <v>9.9784881340748335E-3</v>
      </c>
      <c r="AT118" s="5">
        <f t="shared" si="104"/>
        <v>2.8545482810807044E-2</v>
      </c>
      <c r="AU118" s="5">
        <f t="shared" si="105"/>
        <v>0</v>
      </c>
      <c r="AV118" s="5">
        <f t="shared" si="106"/>
        <v>2.1319497787766421E-2</v>
      </c>
      <c r="AW118" s="5">
        <f t="shared" si="107"/>
        <v>7.1701347802330589E-2</v>
      </c>
      <c r="AX118" s="20"/>
      <c r="AY118" s="7">
        <f t="shared" si="108"/>
        <v>6.8308112757523709</v>
      </c>
      <c r="AZ118" s="7">
        <f t="shared" si="109"/>
        <v>0.1</v>
      </c>
      <c r="BA118" s="7">
        <f t="shared" si="110"/>
        <v>5.0727534019372991</v>
      </c>
      <c r="BB118" s="7">
        <f t="shared" si="111"/>
        <v>4.4807540917240711</v>
      </c>
      <c r="BC118" s="7">
        <f t="shared" si="112"/>
        <v>5.5265860829801481</v>
      </c>
      <c r="BD118" s="7">
        <f t="shared" si="113"/>
        <v>5.0808068043343626</v>
      </c>
      <c r="BE118" s="7">
        <f t="shared" si="114"/>
        <v>4.576318310099583</v>
      </c>
      <c r="BF118" s="7">
        <f t="shared" si="115"/>
        <v>3.7039788250083858</v>
      </c>
      <c r="BG118" s="7">
        <f t="shared" si="116"/>
        <v>3.675228253593064</v>
      </c>
      <c r="BH118" s="7">
        <f t="shared" si="117"/>
        <v>4.456851685381948</v>
      </c>
      <c r="BI118" s="7">
        <f t="shared" si="118"/>
        <v>4.2843404814580968</v>
      </c>
      <c r="BJ118" s="7">
        <f t="shared" si="119"/>
        <v>4.4237699886263391</v>
      </c>
      <c r="BK118" s="7">
        <f t="shared" si="120"/>
        <v>5.4763982767879575</v>
      </c>
      <c r="BL118" s="7">
        <f t="shared" si="121"/>
        <v>4.8298760209708691</v>
      </c>
      <c r="BM118" s="7">
        <f t="shared" si="122"/>
        <v>5.2863486687001187</v>
      </c>
      <c r="BN118" s="7">
        <f t="shared" si="123"/>
        <v>0.1</v>
      </c>
      <c r="BO118" s="7">
        <f t="shared" si="124"/>
        <v>5.1595882457799496</v>
      </c>
      <c r="BP118" s="7">
        <f t="shared" si="125"/>
        <v>5.6863385951246812</v>
      </c>
    </row>
    <row r="119" spans="1:68" ht="18.75" x14ac:dyDescent="0.25">
      <c r="B119" s="66">
        <v>296</v>
      </c>
      <c r="C119" s="19" t="s">
        <v>327</v>
      </c>
      <c r="D119" s="19" t="s">
        <v>54</v>
      </c>
      <c r="E119" s="19">
        <v>34</v>
      </c>
      <c r="F119" s="19" t="s">
        <v>132</v>
      </c>
      <c r="G119" s="19" t="s">
        <v>38</v>
      </c>
      <c r="H119" s="19">
        <v>2</v>
      </c>
      <c r="I119" s="19">
        <v>0</v>
      </c>
      <c r="J119" s="19">
        <v>1</v>
      </c>
      <c r="K119" s="19">
        <v>1</v>
      </c>
      <c r="L119" s="29"/>
      <c r="M119" s="67">
        <v>4915885</v>
      </c>
      <c r="N119" s="67">
        <v>0</v>
      </c>
      <c r="O119" s="67">
        <v>300097</v>
      </c>
      <c r="P119" s="67">
        <v>27355</v>
      </c>
      <c r="Q119" s="67">
        <v>220520</v>
      </c>
      <c r="R119" s="67">
        <v>57585</v>
      </c>
      <c r="S119" s="67">
        <v>31715</v>
      </c>
      <c r="T119" s="67">
        <v>3070</v>
      </c>
      <c r="U119" s="67">
        <v>0</v>
      </c>
      <c r="V119" s="67">
        <v>29881</v>
      </c>
      <c r="W119" s="67">
        <v>0</v>
      </c>
      <c r="X119" s="67">
        <v>3799</v>
      </c>
      <c r="Y119" s="67">
        <v>304058</v>
      </c>
      <c r="Z119" s="67">
        <v>24566</v>
      </c>
      <c r="AA119" s="67">
        <v>45323</v>
      </c>
      <c r="AB119" s="67">
        <v>2633</v>
      </c>
      <c r="AC119" s="67">
        <v>0</v>
      </c>
      <c r="AD119" s="67">
        <v>461893</v>
      </c>
      <c r="AE119" s="29"/>
      <c r="AF119" s="5">
        <f t="shared" si="90"/>
        <v>1</v>
      </c>
      <c r="AG119" s="5">
        <f t="shared" si="91"/>
        <v>0</v>
      </c>
      <c r="AH119" s="5">
        <f t="shared" si="92"/>
        <v>6.1046383306362945E-2</v>
      </c>
      <c r="AI119" s="5">
        <f t="shared" si="93"/>
        <v>5.5646134927891926E-3</v>
      </c>
      <c r="AJ119" s="5">
        <f t="shared" si="94"/>
        <v>4.4858657189905782E-2</v>
      </c>
      <c r="AK119" s="5">
        <f t="shared" si="95"/>
        <v>1.1714065727737732E-2</v>
      </c>
      <c r="AL119" s="5">
        <f t="shared" si="96"/>
        <v>6.4515341591595407E-3</v>
      </c>
      <c r="AM119" s="5">
        <f t="shared" si="97"/>
        <v>6.2450606554058938E-4</v>
      </c>
      <c r="AN119" s="5">
        <f t="shared" si="98"/>
        <v>0</v>
      </c>
      <c r="AO119" s="5">
        <f t="shared" si="99"/>
        <v>6.0784578972046741E-3</v>
      </c>
      <c r="AP119" s="5">
        <f t="shared" si="100"/>
        <v>0</v>
      </c>
      <c r="AQ119" s="5">
        <f t="shared" si="101"/>
        <v>7.7280082833508111E-4</v>
      </c>
      <c r="AR119" s="5">
        <f t="shared" si="102"/>
        <v>6.1852138526430137E-2</v>
      </c>
      <c r="AS119" s="5">
        <f t="shared" si="103"/>
        <v>4.9972690573518302E-3</v>
      </c>
      <c r="AT119" s="5">
        <f t="shared" si="104"/>
        <v>9.2197030646567202E-3</v>
      </c>
      <c r="AU119" s="5">
        <f t="shared" si="105"/>
        <v>5.3561057673236863E-4</v>
      </c>
      <c r="AV119" s="5">
        <f t="shared" si="106"/>
        <v>0</v>
      </c>
      <c r="AW119" s="5">
        <f t="shared" si="107"/>
        <v>9.3959276915550297E-2</v>
      </c>
      <c r="AX119" s="20"/>
      <c r="AY119" s="7">
        <f t="shared" si="108"/>
        <v>6.691601714643709</v>
      </c>
      <c r="AZ119" s="7">
        <f t="shared" si="109"/>
        <v>0.1</v>
      </c>
      <c r="BA119" s="7">
        <f t="shared" si="110"/>
        <v>5.477261653905499</v>
      </c>
      <c r="BB119" s="7">
        <f t="shared" si="111"/>
        <v>4.4370367191134878</v>
      </c>
      <c r="BC119" s="7">
        <f t="shared" si="112"/>
        <v>5.3434479838072315</v>
      </c>
      <c r="BD119" s="7">
        <f t="shared" si="113"/>
        <v>4.7603093711730864</v>
      </c>
      <c r="BE119" s="7">
        <f t="shared" si="114"/>
        <v>4.5012647157334822</v>
      </c>
      <c r="BF119" s="7">
        <f t="shared" si="115"/>
        <v>3.4871383754771865</v>
      </c>
      <c r="BG119" s="7">
        <f t="shared" si="116"/>
        <v>0.1</v>
      </c>
      <c r="BH119" s="7">
        <f t="shared" si="117"/>
        <v>4.4753951275213648</v>
      </c>
      <c r="BI119" s="7">
        <f t="shared" si="118"/>
        <v>0.1</v>
      </c>
      <c r="BJ119" s="7">
        <f t="shared" si="119"/>
        <v>3.5796692935547205</v>
      </c>
      <c r="BK119" s="7">
        <f t="shared" si="120"/>
        <v>5.4829564345210899</v>
      </c>
      <c r="BL119" s="7">
        <f t="shared" si="121"/>
        <v>4.3903344475118518</v>
      </c>
      <c r="BM119" s="7">
        <f t="shared" si="122"/>
        <v>4.6563186487713422</v>
      </c>
      <c r="BN119" s="7">
        <f t="shared" si="123"/>
        <v>3.4204508591060683</v>
      </c>
      <c r="BO119" s="7">
        <f t="shared" si="124"/>
        <v>0.1</v>
      </c>
      <c r="BP119" s="7">
        <f t="shared" si="125"/>
        <v>5.6645413805526532</v>
      </c>
    </row>
    <row r="120" spans="1:68" ht="18.75" x14ac:dyDescent="0.25">
      <c r="B120" s="66">
        <v>297</v>
      </c>
      <c r="C120" s="19" t="s">
        <v>328</v>
      </c>
      <c r="D120" s="19" t="s">
        <v>54</v>
      </c>
      <c r="E120" s="19">
        <v>34</v>
      </c>
      <c r="F120" s="19" t="s">
        <v>136</v>
      </c>
      <c r="G120" s="19" t="s">
        <v>38</v>
      </c>
      <c r="H120" s="19">
        <v>6</v>
      </c>
      <c r="I120" s="19">
        <v>1</v>
      </c>
      <c r="J120" s="19">
        <v>1</v>
      </c>
      <c r="K120" s="19">
        <v>1</v>
      </c>
      <c r="L120" s="29"/>
      <c r="M120" s="67">
        <v>12796212</v>
      </c>
      <c r="N120" s="67">
        <v>0</v>
      </c>
      <c r="O120" s="67">
        <v>604819</v>
      </c>
      <c r="P120" s="67">
        <v>64521</v>
      </c>
      <c r="Q120" s="67">
        <v>647293</v>
      </c>
      <c r="R120" s="67">
        <v>542652</v>
      </c>
      <c r="S120" s="67">
        <v>124454</v>
      </c>
      <c r="T120" s="67">
        <v>0</v>
      </c>
      <c r="U120" s="67">
        <v>14992</v>
      </c>
      <c r="V120" s="67">
        <v>357912</v>
      </c>
      <c r="W120" s="67">
        <v>0</v>
      </c>
      <c r="X120" s="67">
        <v>0</v>
      </c>
      <c r="Y120" s="67">
        <v>2788</v>
      </c>
      <c r="Z120" s="67">
        <v>0</v>
      </c>
      <c r="AA120" s="67">
        <v>0</v>
      </c>
      <c r="AB120" s="67">
        <v>0</v>
      </c>
      <c r="AC120" s="67">
        <v>0</v>
      </c>
      <c r="AD120" s="67">
        <v>181232</v>
      </c>
      <c r="AE120" s="29"/>
      <c r="AF120" s="5">
        <f t="shared" si="90"/>
        <v>1</v>
      </c>
      <c r="AG120" s="5">
        <f t="shared" si="91"/>
        <v>0</v>
      </c>
      <c r="AH120" s="5">
        <f t="shared" si="92"/>
        <v>4.726547200062018E-2</v>
      </c>
      <c r="AI120" s="5">
        <f t="shared" si="93"/>
        <v>5.0421952996714961E-3</v>
      </c>
      <c r="AJ120" s="5">
        <f t="shared" si="94"/>
        <v>5.0584735545175404E-2</v>
      </c>
      <c r="AK120" s="5">
        <f t="shared" si="95"/>
        <v>4.2407237391815643E-2</v>
      </c>
      <c r="AL120" s="5">
        <f t="shared" si="96"/>
        <v>9.7258469928444453E-3</v>
      </c>
      <c r="AM120" s="5">
        <f t="shared" si="97"/>
        <v>0</v>
      </c>
      <c r="AN120" s="5">
        <f t="shared" si="98"/>
        <v>1.1715967194041487E-3</v>
      </c>
      <c r="AO120" s="5">
        <f t="shared" si="99"/>
        <v>2.7970152416980899E-2</v>
      </c>
      <c r="AP120" s="5">
        <f t="shared" si="100"/>
        <v>0</v>
      </c>
      <c r="AQ120" s="5">
        <f t="shared" si="101"/>
        <v>0</v>
      </c>
      <c r="AR120" s="5">
        <f t="shared" si="102"/>
        <v>2.1787697796816745E-4</v>
      </c>
      <c r="AS120" s="5">
        <f t="shared" si="103"/>
        <v>0</v>
      </c>
      <c r="AT120" s="5">
        <f t="shared" si="104"/>
        <v>0</v>
      </c>
      <c r="AU120" s="5">
        <f t="shared" si="105"/>
        <v>0</v>
      </c>
      <c r="AV120" s="5">
        <f t="shared" si="106"/>
        <v>0</v>
      </c>
      <c r="AW120" s="5">
        <f t="shared" si="107"/>
        <v>1.416294134545442E-2</v>
      </c>
      <c r="AX120" s="20"/>
      <c r="AY120" s="7">
        <f t="shared" si="108"/>
        <v>7.1070814266033384</v>
      </c>
      <c r="AZ120" s="7">
        <f t="shared" si="109"/>
        <v>0.1</v>
      </c>
      <c r="BA120" s="7">
        <f t="shared" si="110"/>
        <v>5.7816254257893567</v>
      </c>
      <c r="BB120" s="7">
        <f t="shared" si="111"/>
        <v>4.8097010898253609</v>
      </c>
      <c r="BC120" s="7">
        <f t="shared" si="112"/>
        <v>5.8111009104663909</v>
      </c>
      <c r="BD120" s="7">
        <f t="shared" si="113"/>
        <v>5.7345214079861995</v>
      </c>
      <c r="BE120" s="7">
        <f t="shared" si="114"/>
        <v>5.0950088595626157</v>
      </c>
      <c r="BF120" s="7">
        <f t="shared" si="115"/>
        <v>0.1</v>
      </c>
      <c r="BG120" s="7">
        <f t="shared" si="116"/>
        <v>4.1758595735437032</v>
      </c>
      <c r="BH120" s="7">
        <f t="shared" si="117"/>
        <v>5.5537762595702675</v>
      </c>
      <c r="BI120" s="7">
        <f t="shared" si="118"/>
        <v>0.1</v>
      </c>
      <c r="BJ120" s="7">
        <f t="shared" si="119"/>
        <v>0.1</v>
      </c>
      <c r="BK120" s="7">
        <f t="shared" si="120"/>
        <v>3.4452927694259716</v>
      </c>
      <c r="BL120" s="7">
        <f t="shared" si="121"/>
        <v>0.1</v>
      </c>
      <c r="BM120" s="7">
        <f t="shared" si="122"/>
        <v>0.1</v>
      </c>
      <c r="BN120" s="7">
        <f t="shared" si="123"/>
        <v>0.1</v>
      </c>
      <c r="BO120" s="7">
        <f t="shared" si="124"/>
        <v>0.1</v>
      </c>
      <c r="BP120" s="7">
        <f t="shared" si="125"/>
        <v>5.2582348831665104</v>
      </c>
    </row>
    <row r="121" spans="1:68" ht="18.75" x14ac:dyDescent="0.25">
      <c r="B121" s="66">
        <v>298</v>
      </c>
      <c r="C121" s="19" t="s">
        <v>329</v>
      </c>
      <c r="D121" s="19" t="s">
        <v>54</v>
      </c>
      <c r="E121" s="19">
        <v>34</v>
      </c>
      <c r="F121" s="19" t="s">
        <v>131</v>
      </c>
      <c r="G121" s="19" t="s">
        <v>38</v>
      </c>
      <c r="H121" s="19">
        <v>9</v>
      </c>
      <c r="I121" s="19">
        <v>1</v>
      </c>
      <c r="J121" s="19">
        <v>1</v>
      </c>
      <c r="K121" s="19">
        <v>1</v>
      </c>
      <c r="L121" s="29"/>
      <c r="M121" s="67">
        <v>3481530123</v>
      </c>
      <c r="N121" s="67">
        <v>0</v>
      </c>
      <c r="O121" s="67">
        <v>13267201</v>
      </c>
      <c r="P121" s="67">
        <v>7495926</v>
      </c>
      <c r="Q121" s="67">
        <v>35276203</v>
      </c>
      <c r="R121" s="67">
        <v>19090414</v>
      </c>
      <c r="S121" s="67">
        <v>6917943</v>
      </c>
      <c r="T121" s="67">
        <v>0</v>
      </c>
      <c r="U121" s="67">
        <v>0</v>
      </c>
      <c r="V121" s="67">
        <v>0</v>
      </c>
      <c r="W121" s="67">
        <v>730139</v>
      </c>
      <c r="X121" s="67">
        <v>844127</v>
      </c>
      <c r="Y121" s="67">
        <v>1759194</v>
      </c>
      <c r="Z121" s="67">
        <v>1543159</v>
      </c>
      <c r="AA121" s="67">
        <v>0</v>
      </c>
      <c r="AB121" s="67">
        <v>0</v>
      </c>
      <c r="AC121" s="67">
        <v>0</v>
      </c>
      <c r="AD121" s="67">
        <v>5203458</v>
      </c>
      <c r="AE121" s="29"/>
      <c r="AF121" s="5">
        <f t="shared" si="90"/>
        <v>1</v>
      </c>
      <c r="AG121" s="5">
        <f t="shared" si="91"/>
        <v>0</v>
      </c>
      <c r="AH121" s="5">
        <f t="shared" si="92"/>
        <v>3.8107385348623048E-3</v>
      </c>
      <c r="AI121" s="5">
        <f t="shared" si="93"/>
        <v>2.1530550462509957E-3</v>
      </c>
      <c r="AJ121" s="5">
        <f t="shared" si="94"/>
        <v>1.0132384829002384E-2</v>
      </c>
      <c r="AK121" s="5">
        <f t="shared" si="95"/>
        <v>5.4833401767467628E-3</v>
      </c>
      <c r="AL121" s="5">
        <f t="shared" si="96"/>
        <v>1.9870409720996116E-3</v>
      </c>
      <c r="AM121" s="5">
        <f t="shared" si="97"/>
        <v>0</v>
      </c>
      <c r="AN121" s="5">
        <f t="shared" si="98"/>
        <v>0</v>
      </c>
      <c r="AO121" s="5">
        <f t="shared" si="99"/>
        <v>0</v>
      </c>
      <c r="AP121" s="5">
        <f t="shared" si="100"/>
        <v>2.0971784652285198E-4</v>
      </c>
      <c r="AQ121" s="5">
        <f t="shared" si="101"/>
        <v>2.4245862312764484E-4</v>
      </c>
      <c r="AR121" s="5">
        <f t="shared" si="102"/>
        <v>5.0529334454935582E-4</v>
      </c>
      <c r="AS121" s="5">
        <f t="shared" si="103"/>
        <v>4.4324160512225448E-4</v>
      </c>
      <c r="AT121" s="5">
        <f t="shared" si="104"/>
        <v>0</v>
      </c>
      <c r="AU121" s="5">
        <f t="shared" si="105"/>
        <v>0</v>
      </c>
      <c r="AV121" s="5">
        <f t="shared" si="106"/>
        <v>0</v>
      </c>
      <c r="AW121" s="5">
        <f t="shared" si="107"/>
        <v>1.4945893949400134E-3</v>
      </c>
      <c r="AX121" s="20"/>
      <c r="AY121" s="7">
        <f t="shared" si="108"/>
        <v>9.5417701571436773</v>
      </c>
      <c r="AZ121" s="7">
        <f t="shared" si="109"/>
        <v>0.1</v>
      </c>
      <c r="BA121" s="7">
        <f t="shared" si="110"/>
        <v>7.1227793088121958</v>
      </c>
      <c r="BB121" s="7">
        <f t="shared" si="111"/>
        <v>6.8748252905330975</v>
      </c>
      <c r="BC121" s="7">
        <f t="shared" si="112"/>
        <v>7.547481833123852</v>
      </c>
      <c r="BD121" s="7">
        <f t="shared" si="113"/>
        <v>7.2808153467260883</v>
      </c>
      <c r="BE121" s="7">
        <f t="shared" si="114"/>
        <v>6.8399769793482692</v>
      </c>
      <c r="BF121" s="7">
        <f t="shared" si="115"/>
        <v>0.1</v>
      </c>
      <c r="BG121" s="7">
        <f t="shared" si="116"/>
        <v>0.1</v>
      </c>
      <c r="BH121" s="7">
        <f t="shared" si="117"/>
        <v>0.1</v>
      </c>
      <c r="BI121" s="7">
        <f t="shared" si="118"/>
        <v>5.8634055466772388</v>
      </c>
      <c r="BJ121" s="7">
        <f t="shared" si="119"/>
        <v>5.926407791708467</v>
      </c>
      <c r="BK121" s="7">
        <f t="shared" si="120"/>
        <v>6.2453137351275547</v>
      </c>
      <c r="BL121" s="7">
        <f t="shared" si="121"/>
        <v>6.1884106760729072</v>
      </c>
      <c r="BM121" s="7">
        <f t="shared" si="122"/>
        <v>0.1</v>
      </c>
      <c r="BN121" s="7">
        <f t="shared" si="123"/>
        <v>0.1</v>
      </c>
      <c r="BO121" s="7">
        <f t="shared" si="124"/>
        <v>0.1</v>
      </c>
      <c r="BP121" s="7">
        <f t="shared" si="125"/>
        <v>6.7162920534798776</v>
      </c>
    </row>
    <row r="122" spans="1:68" ht="18.75" x14ac:dyDescent="0.25">
      <c r="B122" s="66">
        <v>299</v>
      </c>
      <c r="C122" s="19" t="s">
        <v>330</v>
      </c>
      <c r="D122" s="19" t="s">
        <v>54</v>
      </c>
      <c r="E122" s="19">
        <v>36</v>
      </c>
      <c r="F122" s="19" t="s">
        <v>69</v>
      </c>
      <c r="G122" s="19" t="s">
        <v>72</v>
      </c>
      <c r="H122" s="19">
        <v>3</v>
      </c>
      <c r="I122" s="19">
        <v>0</v>
      </c>
      <c r="J122" s="19">
        <v>1</v>
      </c>
      <c r="K122" s="19">
        <v>1</v>
      </c>
      <c r="L122" s="29"/>
      <c r="M122" s="67">
        <v>9002367</v>
      </c>
      <c r="N122" s="67">
        <v>606354</v>
      </c>
      <c r="O122" s="67">
        <v>357376</v>
      </c>
      <c r="P122" s="67">
        <v>3009</v>
      </c>
      <c r="Q122" s="67">
        <v>299016</v>
      </c>
      <c r="R122" s="67">
        <v>2612477</v>
      </c>
      <c r="S122" s="67">
        <v>373760</v>
      </c>
      <c r="T122" s="67">
        <v>156930</v>
      </c>
      <c r="U122" s="67">
        <v>0</v>
      </c>
      <c r="V122" s="67">
        <v>165083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95242</v>
      </c>
      <c r="AE122" s="29"/>
      <c r="AF122" s="5">
        <f t="shared" si="90"/>
        <v>1</v>
      </c>
      <c r="AG122" s="5">
        <f t="shared" si="91"/>
        <v>6.735495231420803E-2</v>
      </c>
      <c r="AH122" s="5">
        <f t="shared" si="92"/>
        <v>3.9698003869426783E-2</v>
      </c>
      <c r="AI122" s="5">
        <f t="shared" si="93"/>
        <v>3.3424542678608862E-4</v>
      </c>
      <c r="AJ122" s="5">
        <f t="shared" si="94"/>
        <v>3.3215264385466625E-2</v>
      </c>
      <c r="AK122" s="5">
        <f t="shared" si="95"/>
        <v>0.29019889991154546</v>
      </c>
      <c r="AL122" s="5">
        <f t="shared" si="96"/>
        <v>4.1517969662867554E-2</v>
      </c>
      <c r="AM122" s="5">
        <f t="shared" si="97"/>
        <v>1.7432082029093014E-2</v>
      </c>
      <c r="AN122" s="5">
        <f t="shared" si="98"/>
        <v>0</v>
      </c>
      <c r="AO122" s="5">
        <f t="shared" si="99"/>
        <v>1.8337732731847078E-2</v>
      </c>
      <c r="AP122" s="5">
        <f t="shared" si="100"/>
        <v>0</v>
      </c>
      <c r="AQ122" s="5">
        <f t="shared" si="101"/>
        <v>0</v>
      </c>
      <c r="AR122" s="5">
        <f t="shared" si="102"/>
        <v>0</v>
      </c>
      <c r="AS122" s="5">
        <f t="shared" si="103"/>
        <v>0</v>
      </c>
      <c r="AT122" s="5">
        <f t="shared" si="104"/>
        <v>0</v>
      </c>
      <c r="AU122" s="5">
        <f t="shared" si="105"/>
        <v>0</v>
      </c>
      <c r="AV122" s="5">
        <f t="shared" si="106"/>
        <v>0</v>
      </c>
      <c r="AW122" s="5">
        <f t="shared" si="107"/>
        <v>1.0579661993340195E-2</v>
      </c>
      <c r="AX122" s="20"/>
      <c r="AY122" s="7">
        <f t="shared" si="108"/>
        <v>6.9543567138708413</v>
      </c>
      <c r="AZ122" s="7">
        <f t="shared" si="109"/>
        <v>5.7827262468721345</v>
      </c>
      <c r="BA122" s="7">
        <f t="shared" si="110"/>
        <v>5.5531253835989922</v>
      </c>
      <c r="BB122" s="7">
        <f t="shared" si="111"/>
        <v>3.4784221877400805</v>
      </c>
      <c r="BC122" s="7">
        <f t="shared" si="112"/>
        <v>5.4756944275411463</v>
      </c>
      <c r="BD122" s="7">
        <f t="shared" si="113"/>
        <v>6.4170524756484681</v>
      </c>
      <c r="BE122" s="7">
        <f t="shared" si="114"/>
        <v>5.5725928210962863</v>
      </c>
      <c r="BF122" s="7">
        <f t="shared" si="115"/>
        <v>5.1957059747470984</v>
      </c>
      <c r="BG122" s="7">
        <f t="shared" si="116"/>
        <v>0.1</v>
      </c>
      <c r="BH122" s="7">
        <f t="shared" si="117"/>
        <v>5.2177023525703357</v>
      </c>
      <c r="BI122" s="7">
        <f t="shared" si="118"/>
        <v>0.1</v>
      </c>
      <c r="BJ122" s="7">
        <f t="shared" si="119"/>
        <v>0.1</v>
      </c>
      <c r="BK122" s="7">
        <f t="shared" si="120"/>
        <v>0.1</v>
      </c>
      <c r="BL122" s="7">
        <f t="shared" si="121"/>
        <v>0.1</v>
      </c>
      <c r="BM122" s="7">
        <f t="shared" si="122"/>
        <v>0.1</v>
      </c>
      <c r="BN122" s="7">
        <f t="shared" si="123"/>
        <v>0.1</v>
      </c>
      <c r="BO122" s="7">
        <f t="shared" si="124"/>
        <v>0.1</v>
      </c>
      <c r="BP122" s="7">
        <f t="shared" si="125"/>
        <v>4.9788285066388056</v>
      </c>
    </row>
    <row r="123" spans="1:68" ht="18.75" x14ac:dyDescent="0.25">
      <c r="B123" s="66">
        <v>300</v>
      </c>
      <c r="C123" s="19" t="s">
        <v>331</v>
      </c>
      <c r="D123" s="19" t="s">
        <v>54</v>
      </c>
      <c r="E123" s="19">
        <v>36</v>
      </c>
      <c r="F123" s="19" t="s">
        <v>135</v>
      </c>
      <c r="G123" s="19" t="s">
        <v>45</v>
      </c>
      <c r="H123" s="19">
        <v>9</v>
      </c>
      <c r="I123" s="19">
        <v>1</v>
      </c>
      <c r="J123" s="19">
        <v>1</v>
      </c>
      <c r="K123" s="19">
        <v>1</v>
      </c>
      <c r="L123" s="29"/>
      <c r="M123" s="67">
        <v>6567336</v>
      </c>
      <c r="N123" s="67">
        <v>172713</v>
      </c>
      <c r="O123" s="67">
        <v>45125</v>
      </c>
      <c r="P123" s="67">
        <v>1253</v>
      </c>
      <c r="Q123" s="67">
        <v>173968</v>
      </c>
      <c r="R123" s="67">
        <v>3292591</v>
      </c>
      <c r="S123" s="67">
        <v>360566</v>
      </c>
      <c r="T123" s="67">
        <v>45904</v>
      </c>
      <c r="U123" s="67">
        <v>0</v>
      </c>
      <c r="V123" s="67">
        <v>105758</v>
      </c>
      <c r="W123" s="67">
        <v>0</v>
      </c>
      <c r="X123" s="67">
        <v>0</v>
      </c>
      <c r="Y123" s="67">
        <v>1846</v>
      </c>
      <c r="Z123" s="67">
        <v>0</v>
      </c>
      <c r="AA123" s="67">
        <v>0</v>
      </c>
      <c r="AB123" s="67">
        <v>3308</v>
      </c>
      <c r="AC123" s="67">
        <v>0</v>
      </c>
      <c r="AD123" s="67">
        <v>64132</v>
      </c>
      <c r="AE123" s="29"/>
      <c r="AF123" s="5">
        <f t="shared" si="90"/>
        <v>1</v>
      </c>
      <c r="AG123" s="5">
        <f t="shared" si="91"/>
        <v>2.6298791473437631E-2</v>
      </c>
      <c r="AH123" s="5">
        <f t="shared" si="92"/>
        <v>6.8711270445124175E-3</v>
      </c>
      <c r="AI123" s="5">
        <f t="shared" si="93"/>
        <v>1.9079273544097636E-4</v>
      </c>
      <c r="AJ123" s="5">
        <f t="shared" si="94"/>
        <v>2.6489888746365344E-2</v>
      </c>
      <c r="AK123" s="5">
        <f t="shared" si="95"/>
        <v>0.50135869399707889</v>
      </c>
      <c r="AL123" s="5">
        <f t="shared" si="96"/>
        <v>5.4902931721477324E-2</v>
      </c>
      <c r="AM123" s="5">
        <f t="shared" si="97"/>
        <v>6.9897443955966318E-3</v>
      </c>
      <c r="AN123" s="5">
        <f t="shared" si="98"/>
        <v>0</v>
      </c>
      <c r="AO123" s="5">
        <f t="shared" si="99"/>
        <v>1.6103637761186576E-2</v>
      </c>
      <c r="AP123" s="5">
        <f t="shared" si="100"/>
        <v>0</v>
      </c>
      <c r="AQ123" s="5">
        <f t="shared" si="101"/>
        <v>0</v>
      </c>
      <c r="AR123" s="5">
        <f t="shared" si="102"/>
        <v>2.8108810025861324E-4</v>
      </c>
      <c r="AS123" s="5">
        <f t="shared" si="103"/>
        <v>0</v>
      </c>
      <c r="AT123" s="5">
        <f t="shared" si="104"/>
        <v>0</v>
      </c>
      <c r="AU123" s="5">
        <f t="shared" si="105"/>
        <v>5.0370500306364712E-4</v>
      </c>
      <c r="AV123" s="5">
        <f t="shared" si="106"/>
        <v>0</v>
      </c>
      <c r="AW123" s="5">
        <f t="shared" si="107"/>
        <v>9.765299049721227E-3</v>
      </c>
      <c r="AX123" s="20"/>
      <c r="AY123" s="7">
        <f t="shared" si="108"/>
        <v>6.8173892363596176</v>
      </c>
      <c r="AZ123" s="7">
        <f t="shared" si="109"/>
        <v>5.2373250278730783</v>
      </c>
      <c r="BA123" s="7">
        <f t="shared" si="110"/>
        <v>4.654417214913714</v>
      </c>
      <c r="BB123" s="7">
        <f t="shared" si="111"/>
        <v>3.0979510709941498</v>
      </c>
      <c r="BC123" s="7">
        <f t="shared" si="112"/>
        <v>5.2404693706877632</v>
      </c>
      <c r="BD123" s="7">
        <f t="shared" si="113"/>
        <v>6.5175377867474777</v>
      </c>
      <c r="BE123" s="7">
        <f t="shared" si="114"/>
        <v>5.5569847720021563</v>
      </c>
      <c r="BF123" s="7">
        <f t="shared" si="115"/>
        <v>4.6618505309019236</v>
      </c>
      <c r="BG123" s="7">
        <f t="shared" si="116"/>
        <v>0.1</v>
      </c>
      <c r="BH123" s="7">
        <f t="shared" si="117"/>
        <v>5.0243132292333126</v>
      </c>
      <c r="BI123" s="7">
        <f t="shared" si="118"/>
        <v>0.1</v>
      </c>
      <c r="BJ123" s="7">
        <f t="shared" si="119"/>
        <v>0.1</v>
      </c>
      <c r="BK123" s="7">
        <f t="shared" si="120"/>
        <v>3.2662316966898932</v>
      </c>
      <c r="BL123" s="7">
        <f t="shared" si="121"/>
        <v>0.1</v>
      </c>
      <c r="BM123" s="7">
        <f t="shared" si="122"/>
        <v>0.1</v>
      </c>
      <c r="BN123" s="7">
        <f t="shared" si="123"/>
        <v>3.5195655008805091</v>
      </c>
      <c r="BO123" s="7">
        <f t="shared" si="124"/>
        <v>0.1</v>
      </c>
      <c r="BP123" s="7">
        <f t="shared" si="125"/>
        <v>4.8070747838969661</v>
      </c>
    </row>
    <row r="124" spans="1:68" ht="18.75" x14ac:dyDescent="0.25">
      <c r="B124" s="66">
        <v>301</v>
      </c>
      <c r="C124" s="19" t="s">
        <v>332</v>
      </c>
      <c r="D124" s="19" t="s">
        <v>54</v>
      </c>
      <c r="E124" s="19">
        <v>36</v>
      </c>
      <c r="F124" s="19" t="s">
        <v>37</v>
      </c>
      <c r="G124" s="19" t="s">
        <v>38</v>
      </c>
      <c r="H124" s="19">
        <v>8</v>
      </c>
      <c r="I124" s="19">
        <v>1</v>
      </c>
      <c r="J124" s="19">
        <v>1</v>
      </c>
      <c r="K124" s="19">
        <v>1</v>
      </c>
      <c r="L124" s="29"/>
      <c r="M124" s="67">
        <v>19766146</v>
      </c>
      <c r="N124" s="67">
        <v>1513241</v>
      </c>
      <c r="O124" s="67">
        <v>972419</v>
      </c>
      <c r="P124" s="67">
        <v>10417</v>
      </c>
      <c r="Q124" s="67">
        <v>312925</v>
      </c>
      <c r="R124" s="67">
        <v>8546008</v>
      </c>
      <c r="S124" s="67">
        <v>1100010</v>
      </c>
      <c r="T124" s="67">
        <v>49705</v>
      </c>
      <c r="U124" s="67">
        <v>10501</v>
      </c>
      <c r="V124" s="67">
        <v>674637</v>
      </c>
      <c r="W124" s="67">
        <v>0</v>
      </c>
      <c r="X124" s="67">
        <v>0</v>
      </c>
      <c r="Y124" s="67">
        <v>16246</v>
      </c>
      <c r="Z124" s="67">
        <v>29316</v>
      </c>
      <c r="AA124" s="67">
        <v>0</v>
      </c>
      <c r="AB124" s="67">
        <v>0</v>
      </c>
      <c r="AC124" s="67">
        <v>0</v>
      </c>
      <c r="AD124" s="67">
        <v>551327</v>
      </c>
      <c r="AE124" s="29"/>
      <c r="AF124" s="5">
        <f t="shared" si="90"/>
        <v>1</v>
      </c>
      <c r="AG124" s="5">
        <f t="shared" si="91"/>
        <v>7.6557210495156722E-2</v>
      </c>
      <c r="AH124" s="5">
        <f t="shared" si="92"/>
        <v>4.9196186246929473E-2</v>
      </c>
      <c r="AI124" s="5">
        <f t="shared" si="93"/>
        <v>5.2701219549830297E-4</v>
      </c>
      <c r="AJ124" s="5">
        <f t="shared" si="94"/>
        <v>1.5831361358961935E-2</v>
      </c>
      <c r="AK124" s="5">
        <f t="shared" si="95"/>
        <v>0.43235580674148616</v>
      </c>
      <c r="AL124" s="5">
        <f t="shared" si="96"/>
        <v>5.5651212937514474E-2</v>
      </c>
      <c r="AM124" s="5">
        <f t="shared" si="97"/>
        <v>2.5146530841166507E-3</v>
      </c>
      <c r="AN124" s="5">
        <f t="shared" si="98"/>
        <v>5.3126188585270997E-4</v>
      </c>
      <c r="AO124" s="5">
        <f t="shared" si="99"/>
        <v>3.4130932757453068E-2</v>
      </c>
      <c r="AP124" s="5">
        <f t="shared" si="100"/>
        <v>0</v>
      </c>
      <c r="AQ124" s="5">
        <f t="shared" si="101"/>
        <v>0</v>
      </c>
      <c r="AR124" s="5">
        <f t="shared" si="102"/>
        <v>8.2191035116304409E-4</v>
      </c>
      <c r="AS124" s="5">
        <f t="shared" si="103"/>
        <v>1.4831419336880341E-3</v>
      </c>
      <c r="AT124" s="5">
        <f t="shared" si="104"/>
        <v>0</v>
      </c>
      <c r="AU124" s="5">
        <f t="shared" si="105"/>
        <v>0</v>
      </c>
      <c r="AV124" s="5">
        <f t="shared" si="106"/>
        <v>0</v>
      </c>
      <c r="AW124" s="5">
        <f t="shared" si="107"/>
        <v>2.7892488500287308E-2</v>
      </c>
      <c r="AX124" s="20"/>
      <c r="AY124" s="7">
        <f t="shared" si="108"/>
        <v>7.2959219988989812</v>
      </c>
      <c r="AZ124" s="7">
        <f t="shared" si="109"/>
        <v>6.1799080996260827</v>
      </c>
      <c r="BA124" s="7">
        <f t="shared" si="110"/>
        <v>5.9878534358917239</v>
      </c>
      <c r="BB124" s="7">
        <f t="shared" si="111"/>
        <v>4.0177426641614984</v>
      </c>
      <c r="BC124" s="7">
        <f t="shared" si="112"/>
        <v>5.4954402609037238</v>
      </c>
      <c r="BD124" s="7">
        <f t="shared" si="113"/>
        <v>6.9317632950285955</v>
      </c>
      <c r="BE124" s="7">
        <f t="shared" si="114"/>
        <v>6.0413966332719324</v>
      </c>
      <c r="BF124" s="7">
        <f t="shared" si="115"/>
        <v>4.6964000781334896</v>
      </c>
      <c r="BG124" s="7">
        <f t="shared" si="116"/>
        <v>4.0212306584797028</v>
      </c>
      <c r="BH124" s="7">
        <f t="shared" si="117"/>
        <v>5.8290701560870675</v>
      </c>
      <c r="BI124" s="7">
        <f t="shared" si="118"/>
        <v>0.1</v>
      </c>
      <c r="BJ124" s="7">
        <f t="shared" si="119"/>
        <v>0.1</v>
      </c>
      <c r="BK124" s="7">
        <f t="shared" si="120"/>
        <v>4.2107464488983259</v>
      </c>
      <c r="BL124" s="7">
        <f t="shared" si="121"/>
        <v>4.4671047130210617</v>
      </c>
      <c r="BM124" s="7">
        <f t="shared" si="122"/>
        <v>0.1</v>
      </c>
      <c r="BN124" s="7">
        <f t="shared" si="123"/>
        <v>0.1</v>
      </c>
      <c r="BO124" s="7">
        <f t="shared" si="124"/>
        <v>0.1</v>
      </c>
      <c r="BP124" s="7">
        <f t="shared" si="125"/>
        <v>5.7414092615956855</v>
      </c>
    </row>
    <row r="125" spans="1:68" ht="18.75" x14ac:dyDescent="0.25">
      <c r="B125" s="66">
        <v>302</v>
      </c>
      <c r="C125" s="19" t="s">
        <v>333</v>
      </c>
      <c r="D125" s="19" t="s">
        <v>54</v>
      </c>
      <c r="E125" s="19">
        <v>36</v>
      </c>
      <c r="F125" s="19" t="s">
        <v>136</v>
      </c>
      <c r="G125" s="19" t="s">
        <v>38</v>
      </c>
      <c r="H125" s="19">
        <v>7</v>
      </c>
      <c r="I125" s="19">
        <v>1</v>
      </c>
      <c r="J125" s="19">
        <v>1</v>
      </c>
      <c r="K125" s="19">
        <v>1</v>
      </c>
      <c r="L125" s="29"/>
      <c r="M125" s="67">
        <v>25113113</v>
      </c>
      <c r="N125" s="67">
        <v>4171513</v>
      </c>
      <c r="O125" s="67">
        <v>1788501</v>
      </c>
      <c r="P125" s="67">
        <v>4944</v>
      </c>
      <c r="Q125" s="67">
        <v>878421</v>
      </c>
      <c r="R125" s="67">
        <v>10221700</v>
      </c>
      <c r="S125" s="67">
        <v>1289405</v>
      </c>
      <c r="T125" s="67">
        <v>772229</v>
      </c>
      <c r="U125" s="67">
        <v>21889</v>
      </c>
      <c r="V125" s="67">
        <v>45169</v>
      </c>
      <c r="W125" s="67">
        <v>0</v>
      </c>
      <c r="X125" s="67">
        <v>0</v>
      </c>
      <c r="Y125" s="67">
        <v>9508</v>
      </c>
      <c r="Z125" s="67">
        <v>102880</v>
      </c>
      <c r="AA125" s="67">
        <v>0</v>
      </c>
      <c r="AB125" s="67">
        <v>10720</v>
      </c>
      <c r="AC125" s="67">
        <v>38104</v>
      </c>
      <c r="AD125" s="67">
        <v>244435</v>
      </c>
      <c r="AE125" s="29"/>
      <c r="AF125" s="5">
        <f t="shared" ref="AF125:AF136" si="126">M125/$M125</f>
        <v>1</v>
      </c>
      <c r="AG125" s="5">
        <f t="shared" ref="AG125:AG136" si="127">N125/$M125</f>
        <v>0.16610895670321715</v>
      </c>
      <c r="AH125" s="5">
        <f t="shared" ref="AH125:AH136" si="128">O125/$M125</f>
        <v>7.1217813578109565E-2</v>
      </c>
      <c r="AI125" s="5">
        <f t="shared" ref="AI125:AI136" si="129">P125/$M125</f>
        <v>1.9686926109080942E-4</v>
      </c>
      <c r="AJ125" s="5">
        <f t="shared" ref="AJ125:AJ136" si="130">Q125/$M125</f>
        <v>3.4978578721005238E-2</v>
      </c>
      <c r="AK125" s="5">
        <f t="shared" ref="AK125:AK136" si="131">R125/$M125</f>
        <v>0.40702640090856118</v>
      </c>
      <c r="AL125" s="5">
        <f t="shared" ref="AL125:AL136" si="132">S125/$M125</f>
        <v>5.1343893526859849E-2</v>
      </c>
      <c r="AM125" s="5">
        <f t="shared" ref="AM125:AM136" si="133">T125/$M125</f>
        <v>3.075003087032659E-2</v>
      </c>
      <c r="AN125" s="5">
        <f t="shared" ref="AN125:AN136" si="134">U125/$M125</f>
        <v>8.7161635437231543E-4</v>
      </c>
      <c r="AO125" s="5">
        <f t="shared" ref="AO125:AO136" si="135">V125/$M125</f>
        <v>1.7986220983436023E-3</v>
      </c>
      <c r="AP125" s="5">
        <f t="shared" ref="AP125:AP136" si="136">W125/$M125</f>
        <v>0</v>
      </c>
      <c r="AQ125" s="5">
        <f t="shared" ref="AQ125:AQ136" si="137">X125/$M125</f>
        <v>0</v>
      </c>
      <c r="AR125" s="5">
        <f t="shared" ref="AR125:AR136" si="138">Y125/$M125</f>
        <v>3.7860698512366827E-4</v>
      </c>
      <c r="AS125" s="5">
        <f t="shared" ref="AS125:AS136" si="139">Z125/$M125</f>
        <v>4.0966645592682991E-3</v>
      </c>
      <c r="AT125" s="5">
        <f t="shared" ref="AT125:AT136" si="140">AA125/$M125</f>
        <v>0</v>
      </c>
      <c r="AU125" s="5">
        <f t="shared" ref="AU125:AU136" si="141">AB125/$M125</f>
        <v>4.2686862437165795E-4</v>
      </c>
      <c r="AV125" s="5">
        <f t="shared" ref="AV125:AV136" si="142">AC125/$M125</f>
        <v>1.5172949685688111E-3</v>
      </c>
      <c r="AW125" s="5">
        <f t="shared" ref="AW125:AW136" si="143">AD125/$M125</f>
        <v>9.7333612125266988E-3</v>
      </c>
      <c r="AX125" s="20"/>
      <c r="AY125" s="7">
        <f t="shared" ref="AY125:AY136" si="144">IF(M125=0,0.1,LOG10(M125))</f>
        <v>7.3999005508222364</v>
      </c>
      <c r="AZ125" s="7">
        <f t="shared" ref="AZ125:AZ136" si="145">IF(N125=0,0.1,LOG10(N125))</f>
        <v>6.6202936013465381</v>
      </c>
      <c r="BA125" s="7">
        <f t="shared" ref="BA125:BA136" si="146">IF(O125=0,0.1,LOG10(O125))</f>
        <v>6.2524891873110215</v>
      </c>
      <c r="BB125" s="7">
        <f t="shared" ref="BB125:BB136" si="147">IF(P125=0,0.1,LOG10(P125))</f>
        <v>3.6940784620807596</v>
      </c>
      <c r="BC125" s="7">
        <f t="shared" ref="BC125:BC136" si="148">IF(Q125=0,0.1,LOG10(Q125))</f>
        <v>5.9437027097051782</v>
      </c>
      <c r="BD125" s="7">
        <f t="shared" ref="BD125:BD136" si="149">IF(R125=0,0.1,LOG10(R125))</f>
        <v>7.0095231305561692</v>
      </c>
      <c r="BE125" s="7">
        <f t="shared" ref="BE125:BE136" si="150">IF(S125=0,0.1,LOG10(S125))</f>
        <v>6.1103893499670674</v>
      </c>
      <c r="BF125" s="7">
        <f t="shared" ref="BF125:BF136" si="151">IF(T125=0,0.1,LOG10(T125))</f>
        <v>5.8877461069273558</v>
      </c>
      <c r="BG125" s="7">
        <f t="shared" ref="BG125:BG136" si="152">IF(U125=0,0.1,LOG10(U125))</f>
        <v>4.3402259212571899</v>
      </c>
      <c r="BH125" s="7">
        <f t="shared" ref="BH125:BH136" si="153">IF(V125=0,0.1,LOG10(V125))</f>
        <v>4.6548404757885518</v>
      </c>
      <c r="BI125" s="7">
        <f t="shared" ref="BI125:BI136" si="154">IF(W125=0,0.1,LOG10(W125))</f>
        <v>0.1</v>
      </c>
      <c r="BJ125" s="7">
        <f t="shared" ref="BJ125:BJ136" si="155">IF(X125=0,0.1,LOG10(X125))</f>
        <v>0.1</v>
      </c>
      <c r="BK125" s="7">
        <f t="shared" ref="BK125:BK136" si="156">IF(Y125=0,0.1,LOG10(Y125))</f>
        <v>3.9780891730561425</v>
      </c>
      <c r="BL125" s="7">
        <f t="shared" ref="BL125:BL136" si="157">IF(Z125=0,0.1,LOG10(Z125))</f>
        <v>5.012330955580147</v>
      </c>
      <c r="BM125" s="7">
        <f t="shared" ref="BM125:BM136" si="158">IF(AA125=0,0.1,LOG10(AA125))</f>
        <v>0.1</v>
      </c>
      <c r="BN125" s="7">
        <f t="shared" ref="BN125:BN136" si="159">IF(AB125=0,0.1,LOG10(AB125))</f>
        <v>4.030194785356751</v>
      </c>
      <c r="BO125" s="7">
        <f t="shared" ref="BO125:BO136" si="160">IF(AC125=0,0.1,LOG10(AC125))</f>
        <v>4.5809705685035338</v>
      </c>
      <c r="BP125" s="7">
        <f t="shared" ref="BP125:BP136" si="161">IF(AD125=0,0.1,LOG10(AD125))</f>
        <v>5.3881633914991944</v>
      </c>
    </row>
    <row r="126" spans="1:68" ht="18.75" x14ac:dyDescent="0.25">
      <c r="B126" s="66">
        <v>304</v>
      </c>
      <c r="C126" s="19" t="s">
        <v>335</v>
      </c>
      <c r="D126" s="19" t="s">
        <v>54</v>
      </c>
      <c r="E126" s="19">
        <v>69</v>
      </c>
      <c r="F126" s="19" t="s">
        <v>44</v>
      </c>
      <c r="G126" s="19" t="s">
        <v>74</v>
      </c>
      <c r="H126" s="19">
        <v>7</v>
      </c>
      <c r="I126" s="19">
        <v>1</v>
      </c>
      <c r="J126" s="19">
        <v>1</v>
      </c>
      <c r="K126" s="19">
        <v>1</v>
      </c>
      <c r="L126" s="29"/>
      <c r="M126" s="67">
        <v>115613317</v>
      </c>
      <c r="N126" s="67">
        <v>2569969</v>
      </c>
      <c r="O126" s="67">
        <v>2223898</v>
      </c>
      <c r="P126" s="67">
        <v>9646456</v>
      </c>
      <c r="Q126" s="67">
        <v>4001623</v>
      </c>
      <c r="R126" s="67">
        <v>12834834</v>
      </c>
      <c r="S126" s="67">
        <v>40288957</v>
      </c>
      <c r="T126" s="67">
        <v>0</v>
      </c>
      <c r="U126" s="67">
        <v>0</v>
      </c>
      <c r="V126" s="67">
        <v>130779</v>
      </c>
      <c r="W126" s="67">
        <v>1246947</v>
      </c>
      <c r="X126" s="67">
        <v>0</v>
      </c>
      <c r="Y126" s="67">
        <v>0</v>
      </c>
      <c r="Z126" s="67">
        <v>30042</v>
      </c>
      <c r="AA126" s="67">
        <v>0</v>
      </c>
      <c r="AB126" s="67">
        <v>54874</v>
      </c>
      <c r="AC126" s="67">
        <v>0</v>
      </c>
      <c r="AD126" s="67">
        <v>59453</v>
      </c>
      <c r="AE126" s="29"/>
      <c r="AF126" s="5">
        <f t="shared" si="126"/>
        <v>1</v>
      </c>
      <c r="AG126" s="5">
        <f t="shared" si="127"/>
        <v>2.2229004985645381E-2</v>
      </c>
      <c r="AH126" s="5">
        <f t="shared" si="128"/>
        <v>1.9235656044709799E-2</v>
      </c>
      <c r="AI126" s="5">
        <f t="shared" si="129"/>
        <v>8.3437239327715157E-2</v>
      </c>
      <c r="AJ126" s="5">
        <f t="shared" si="130"/>
        <v>3.4612128635665734E-2</v>
      </c>
      <c r="AK126" s="5">
        <f t="shared" si="131"/>
        <v>0.11101518694425141</v>
      </c>
      <c r="AL126" s="5">
        <f t="shared" si="132"/>
        <v>0.34848024471090988</v>
      </c>
      <c r="AM126" s="5">
        <f t="shared" si="133"/>
        <v>0</v>
      </c>
      <c r="AN126" s="5">
        <f t="shared" si="134"/>
        <v>0</v>
      </c>
      <c r="AO126" s="5">
        <f t="shared" si="135"/>
        <v>1.1311759180821705E-3</v>
      </c>
      <c r="AP126" s="5">
        <f t="shared" si="136"/>
        <v>1.0785496276350242E-2</v>
      </c>
      <c r="AQ126" s="5">
        <f t="shared" si="137"/>
        <v>0</v>
      </c>
      <c r="AR126" s="5">
        <f t="shared" si="138"/>
        <v>0</v>
      </c>
      <c r="AS126" s="5">
        <f t="shared" si="139"/>
        <v>2.5984895840329533E-4</v>
      </c>
      <c r="AT126" s="5">
        <f t="shared" si="140"/>
        <v>0</v>
      </c>
      <c r="AU126" s="5">
        <f t="shared" si="141"/>
        <v>4.7463390398183976E-4</v>
      </c>
      <c r="AV126" s="5">
        <f t="shared" si="142"/>
        <v>0</v>
      </c>
      <c r="AW126" s="5">
        <f t="shared" si="143"/>
        <v>5.1424006803645289E-4</v>
      </c>
      <c r="AX126" s="20"/>
      <c r="AY126" s="7">
        <f t="shared" si="144"/>
        <v>8.0630078614765051</v>
      </c>
      <c r="AZ126" s="7">
        <f t="shared" si="145"/>
        <v>6.4099278847281278</v>
      </c>
      <c r="BA126" s="7">
        <f t="shared" si="146"/>
        <v>6.3471148642710755</v>
      </c>
      <c r="BB126" s="7">
        <f t="shared" si="147"/>
        <v>6.9843677877126433</v>
      </c>
      <c r="BC126" s="7">
        <f t="shared" si="148"/>
        <v>6.6022361705740469</v>
      </c>
      <c r="BD126" s="7">
        <f t="shared" si="149"/>
        <v>7.1083902560732817</v>
      </c>
      <c r="BE126" s="7">
        <f t="shared" si="150"/>
        <v>7.6051860245239498</v>
      </c>
      <c r="BF126" s="7">
        <f t="shared" si="151"/>
        <v>0.1</v>
      </c>
      <c r="BG126" s="7">
        <f t="shared" si="152"/>
        <v>0.1</v>
      </c>
      <c r="BH126" s="7">
        <f t="shared" si="153"/>
        <v>5.1165380122120769</v>
      </c>
      <c r="BI126" s="7">
        <f t="shared" si="154"/>
        <v>6.0958479947001125</v>
      </c>
      <c r="BJ126" s="7">
        <f t="shared" si="155"/>
        <v>0.1</v>
      </c>
      <c r="BK126" s="7">
        <f t="shared" si="156"/>
        <v>0.1</v>
      </c>
      <c r="BL126" s="7">
        <f t="shared" si="157"/>
        <v>4.4777288417825529</v>
      </c>
      <c r="BM126" s="7">
        <f t="shared" si="158"/>
        <v>0.1</v>
      </c>
      <c r="BN126" s="7">
        <f t="shared" si="159"/>
        <v>4.7393666189278258</v>
      </c>
      <c r="BO126" s="7">
        <f t="shared" si="160"/>
        <v>0.1</v>
      </c>
      <c r="BP126" s="7">
        <f t="shared" si="161"/>
        <v>4.7741737740190233</v>
      </c>
    </row>
    <row r="127" spans="1:68" ht="18.75" x14ac:dyDescent="0.25">
      <c r="B127" s="66">
        <v>305</v>
      </c>
      <c r="C127" s="19" t="s">
        <v>336</v>
      </c>
      <c r="D127" s="19" t="s">
        <v>128</v>
      </c>
      <c r="E127" s="19">
        <v>40</v>
      </c>
      <c r="F127" s="19" t="s">
        <v>136</v>
      </c>
      <c r="G127" s="19" t="s">
        <v>38</v>
      </c>
      <c r="H127" s="19">
        <v>5</v>
      </c>
      <c r="I127" s="19">
        <v>1</v>
      </c>
      <c r="J127" s="19">
        <v>1</v>
      </c>
      <c r="K127" s="19">
        <v>1</v>
      </c>
      <c r="L127" s="29"/>
      <c r="M127" s="67">
        <v>5030579</v>
      </c>
      <c r="N127" s="67">
        <v>322817</v>
      </c>
      <c r="O127" s="67">
        <v>90514</v>
      </c>
      <c r="P127" s="67">
        <v>56736</v>
      </c>
      <c r="Q127" s="67">
        <v>197425</v>
      </c>
      <c r="R127" s="67">
        <v>307415</v>
      </c>
      <c r="S127" s="67">
        <v>1365790</v>
      </c>
      <c r="T127" s="67">
        <v>13422</v>
      </c>
      <c r="U127" s="67">
        <v>0</v>
      </c>
      <c r="V127" s="67">
        <v>86979</v>
      </c>
      <c r="W127" s="67">
        <v>0</v>
      </c>
      <c r="X127" s="67">
        <v>0</v>
      </c>
      <c r="Y127" s="67">
        <v>10597</v>
      </c>
      <c r="Z127" s="67">
        <v>0</v>
      </c>
      <c r="AA127" s="67">
        <v>55628</v>
      </c>
      <c r="AB127" s="67">
        <v>0</v>
      </c>
      <c r="AC127" s="67">
        <v>0</v>
      </c>
      <c r="AD127" s="67">
        <v>91997</v>
      </c>
      <c r="AE127" s="29"/>
      <c r="AF127" s="5">
        <f t="shared" si="126"/>
        <v>1</v>
      </c>
      <c r="AG127" s="5">
        <f t="shared" si="127"/>
        <v>6.4170943344692533E-2</v>
      </c>
      <c r="AH127" s="5">
        <f t="shared" si="128"/>
        <v>1.7992759879131209E-2</v>
      </c>
      <c r="AI127" s="5">
        <f t="shared" si="129"/>
        <v>1.12782246337847E-2</v>
      </c>
      <c r="AJ127" s="5">
        <f t="shared" si="130"/>
        <v>3.9244985517571634E-2</v>
      </c>
      <c r="AK127" s="5">
        <f t="shared" si="131"/>
        <v>6.1109267939137818E-2</v>
      </c>
      <c r="AL127" s="5">
        <f t="shared" si="132"/>
        <v>0.27149757513001982</v>
      </c>
      <c r="AM127" s="5">
        <f t="shared" si="133"/>
        <v>2.6680825407969936E-3</v>
      </c>
      <c r="AN127" s="5">
        <f t="shared" si="134"/>
        <v>0</v>
      </c>
      <c r="AO127" s="5">
        <f t="shared" si="135"/>
        <v>1.7290057466546098E-2</v>
      </c>
      <c r="AP127" s="5">
        <f t="shared" si="136"/>
        <v>0</v>
      </c>
      <c r="AQ127" s="5">
        <f t="shared" si="137"/>
        <v>0</v>
      </c>
      <c r="AR127" s="5">
        <f t="shared" si="138"/>
        <v>2.1065169635542946E-3</v>
      </c>
      <c r="AS127" s="5">
        <f t="shared" si="139"/>
        <v>0</v>
      </c>
      <c r="AT127" s="5">
        <f t="shared" si="140"/>
        <v>1.1057971656940483E-2</v>
      </c>
      <c r="AU127" s="5">
        <f t="shared" si="141"/>
        <v>0</v>
      </c>
      <c r="AV127" s="5">
        <f t="shared" si="142"/>
        <v>0</v>
      </c>
      <c r="AW127" s="5">
        <f t="shared" si="143"/>
        <v>1.8287556959149236E-2</v>
      </c>
      <c r="AX127" s="20"/>
      <c r="AY127" s="7">
        <f t="shared" si="144"/>
        <v>6.7016179735317998</v>
      </c>
      <c r="AZ127" s="7">
        <f t="shared" si="145"/>
        <v>5.5089563972141873</v>
      </c>
      <c r="BA127" s="7">
        <f t="shared" si="146"/>
        <v>4.9567157576859699</v>
      </c>
      <c r="BB127" s="7">
        <f t="shared" si="147"/>
        <v>4.7538587139208239</v>
      </c>
      <c r="BC127" s="7">
        <f t="shared" si="148"/>
        <v>5.2954021466851007</v>
      </c>
      <c r="BD127" s="7">
        <f t="shared" si="149"/>
        <v>5.4877250546350789</v>
      </c>
      <c r="BE127" s="7">
        <f t="shared" si="150"/>
        <v>6.1353839285897971</v>
      </c>
      <c r="BF127" s="7">
        <f t="shared" si="151"/>
        <v>4.1278172344802737</v>
      </c>
      <c r="BG127" s="7">
        <f t="shared" si="152"/>
        <v>0.1</v>
      </c>
      <c r="BH127" s="7">
        <f t="shared" si="153"/>
        <v>4.9394144102621933</v>
      </c>
      <c r="BI127" s="7">
        <f t="shared" si="154"/>
        <v>0.1</v>
      </c>
      <c r="BJ127" s="7">
        <f t="shared" si="155"/>
        <v>0.1</v>
      </c>
      <c r="BK127" s="7">
        <f t="shared" si="156"/>
        <v>4.025182934335449</v>
      </c>
      <c r="BL127" s="7">
        <f t="shared" si="157"/>
        <v>0.1</v>
      </c>
      <c r="BM127" s="7">
        <f t="shared" si="158"/>
        <v>4.7452934459811322</v>
      </c>
      <c r="BN127" s="7">
        <f t="shared" si="159"/>
        <v>0.1</v>
      </c>
      <c r="BO127" s="7">
        <f t="shared" si="160"/>
        <v>0.1</v>
      </c>
      <c r="BP127" s="7">
        <f t="shared" si="161"/>
        <v>4.963773665338068</v>
      </c>
    </row>
    <row r="128" spans="1:68" ht="18.75" x14ac:dyDescent="0.25">
      <c r="B128" s="66">
        <v>306</v>
      </c>
      <c r="C128" s="19" t="s">
        <v>337</v>
      </c>
      <c r="D128" s="19" t="s">
        <v>128</v>
      </c>
      <c r="E128" s="19">
        <v>40</v>
      </c>
      <c r="F128" s="19" t="s">
        <v>131</v>
      </c>
      <c r="G128" s="19" t="s">
        <v>38</v>
      </c>
      <c r="H128" s="19">
        <v>9</v>
      </c>
      <c r="I128" s="19">
        <v>1</v>
      </c>
      <c r="J128" s="19">
        <v>1</v>
      </c>
      <c r="K128" s="19">
        <v>1</v>
      </c>
      <c r="L128" s="29"/>
      <c r="M128" s="67">
        <v>159302069</v>
      </c>
      <c r="N128" s="67">
        <v>7008237</v>
      </c>
      <c r="O128" s="67">
        <v>715530</v>
      </c>
      <c r="P128" s="67">
        <v>1872876</v>
      </c>
      <c r="Q128" s="67">
        <v>1847039</v>
      </c>
      <c r="R128" s="67">
        <v>7115412</v>
      </c>
      <c r="S128" s="67">
        <v>9008871</v>
      </c>
      <c r="T128" s="67">
        <v>935591</v>
      </c>
      <c r="U128" s="67">
        <v>0</v>
      </c>
      <c r="V128" s="67">
        <v>977279</v>
      </c>
      <c r="W128" s="67">
        <v>124244</v>
      </c>
      <c r="X128" s="67">
        <v>180350</v>
      </c>
      <c r="Y128" s="67">
        <v>292416</v>
      </c>
      <c r="Z128" s="67">
        <v>0</v>
      </c>
      <c r="AA128" s="67">
        <v>0</v>
      </c>
      <c r="AB128" s="67">
        <v>0</v>
      </c>
      <c r="AC128" s="67">
        <v>239132</v>
      </c>
      <c r="AD128" s="67">
        <v>880047</v>
      </c>
      <c r="AE128" s="29"/>
      <c r="AF128" s="5">
        <f t="shared" si="126"/>
        <v>1</v>
      </c>
      <c r="AG128" s="5">
        <f t="shared" si="127"/>
        <v>4.3993383412992582E-2</v>
      </c>
      <c r="AH128" s="5">
        <f t="shared" si="128"/>
        <v>4.4916554096984139E-3</v>
      </c>
      <c r="AI128" s="5">
        <f t="shared" si="129"/>
        <v>1.1756758790119668E-2</v>
      </c>
      <c r="AJ128" s="5">
        <f t="shared" si="130"/>
        <v>1.1594570061735985E-2</v>
      </c>
      <c r="AK128" s="5">
        <f t="shared" si="131"/>
        <v>4.4666161868870645E-2</v>
      </c>
      <c r="AL128" s="5">
        <f t="shared" si="132"/>
        <v>5.6552128020383716E-2</v>
      </c>
      <c r="AM128" s="5">
        <f t="shared" si="133"/>
        <v>5.8730624521894943E-3</v>
      </c>
      <c r="AN128" s="5">
        <f t="shared" si="134"/>
        <v>0</v>
      </c>
      <c r="AO128" s="5">
        <f t="shared" si="135"/>
        <v>6.1347539685752605E-3</v>
      </c>
      <c r="AP128" s="5">
        <f t="shared" si="136"/>
        <v>7.799270956110432E-4</v>
      </c>
      <c r="AQ128" s="5">
        <f t="shared" si="137"/>
        <v>1.1321259110576901E-3</v>
      </c>
      <c r="AR128" s="5">
        <f t="shared" si="138"/>
        <v>1.8356070441244551E-3</v>
      </c>
      <c r="AS128" s="5">
        <f t="shared" si="139"/>
        <v>0</v>
      </c>
      <c r="AT128" s="5">
        <f t="shared" si="140"/>
        <v>0</v>
      </c>
      <c r="AU128" s="5">
        <f t="shared" si="141"/>
        <v>0</v>
      </c>
      <c r="AV128" s="5">
        <f t="shared" si="142"/>
        <v>1.5011230017357778E-3</v>
      </c>
      <c r="AW128" s="5">
        <f t="shared" si="143"/>
        <v>5.5243915256367451E-3</v>
      </c>
      <c r="AX128" s="20"/>
      <c r="AY128" s="7">
        <f t="shared" si="144"/>
        <v>8.2022214164128577</v>
      </c>
      <c r="AZ128" s="7">
        <f t="shared" si="145"/>
        <v>6.8456087800966419</v>
      </c>
      <c r="BA128" s="7">
        <f t="shared" si="146"/>
        <v>5.854627847126296</v>
      </c>
      <c r="BB128" s="7">
        <f t="shared" si="147"/>
        <v>6.2725090244128996</v>
      </c>
      <c r="BC128" s="7">
        <f t="shared" si="148"/>
        <v>6.2664760656113172</v>
      </c>
      <c r="BD128" s="7">
        <f t="shared" si="149"/>
        <v>6.8522000518758501</v>
      </c>
      <c r="BE128" s="7">
        <f t="shared" si="150"/>
        <v>6.9546703682052158</v>
      </c>
      <c r="BF128" s="7">
        <f t="shared" si="151"/>
        <v>5.9710860354232027</v>
      </c>
      <c r="BG128" s="7">
        <f t="shared" si="152"/>
        <v>0.1</v>
      </c>
      <c r="BH128" s="7">
        <f t="shared" si="153"/>
        <v>5.9900185666490344</v>
      </c>
      <c r="BI128" s="7">
        <f t="shared" si="154"/>
        <v>5.0942754249320554</v>
      </c>
      <c r="BJ128" s="7">
        <f t="shared" si="155"/>
        <v>5.2561161466543815</v>
      </c>
      <c r="BK128" s="7">
        <f t="shared" si="156"/>
        <v>5.466001132039592</v>
      </c>
      <c r="BL128" s="7">
        <f t="shared" si="157"/>
        <v>0.1</v>
      </c>
      <c r="BM128" s="7">
        <f t="shared" si="158"/>
        <v>0.1</v>
      </c>
      <c r="BN128" s="7">
        <f t="shared" si="159"/>
        <v>0.1</v>
      </c>
      <c r="BO128" s="7">
        <f t="shared" si="160"/>
        <v>5.378637696122138</v>
      </c>
      <c r="BP128" s="7">
        <f t="shared" si="161"/>
        <v>5.9445058668042368</v>
      </c>
    </row>
    <row r="129" spans="2:68" ht="18.75" x14ac:dyDescent="0.25">
      <c r="B129" s="66">
        <v>308</v>
      </c>
      <c r="C129" s="19" t="s">
        <v>339</v>
      </c>
      <c r="D129" s="19" t="s">
        <v>54</v>
      </c>
      <c r="E129" s="19">
        <v>68</v>
      </c>
      <c r="F129" s="19" t="s">
        <v>140</v>
      </c>
      <c r="G129" s="19" t="s">
        <v>147</v>
      </c>
      <c r="H129" s="19">
        <v>7</v>
      </c>
      <c r="I129" s="19">
        <v>1</v>
      </c>
      <c r="J129" s="19">
        <v>2</v>
      </c>
      <c r="K129" s="19">
        <v>1</v>
      </c>
      <c r="L129" s="29"/>
      <c r="M129" s="67">
        <v>12684499</v>
      </c>
      <c r="N129" s="67">
        <v>2082337</v>
      </c>
      <c r="O129" s="67">
        <v>127677</v>
      </c>
      <c r="P129" s="67">
        <v>281515</v>
      </c>
      <c r="Q129" s="67">
        <v>303718</v>
      </c>
      <c r="R129" s="67">
        <v>451031</v>
      </c>
      <c r="S129" s="67">
        <v>1292806</v>
      </c>
      <c r="T129" s="67">
        <v>184592</v>
      </c>
      <c r="U129" s="67">
        <v>7768</v>
      </c>
      <c r="V129" s="67">
        <v>0</v>
      </c>
      <c r="W129" s="67">
        <v>0</v>
      </c>
      <c r="X129" s="67">
        <v>0</v>
      </c>
      <c r="Y129" s="67">
        <v>318141</v>
      </c>
      <c r="Z129" s="67">
        <v>0</v>
      </c>
      <c r="AA129" s="67">
        <v>332146</v>
      </c>
      <c r="AB129" s="67">
        <v>11009</v>
      </c>
      <c r="AC129" s="67">
        <v>338518</v>
      </c>
      <c r="AD129" s="67">
        <v>610305</v>
      </c>
      <c r="AE129" s="29"/>
      <c r="AF129" s="5">
        <f t="shared" si="126"/>
        <v>1</v>
      </c>
      <c r="AG129" s="5">
        <f t="shared" si="127"/>
        <v>0.16416391376592801</v>
      </c>
      <c r="AH129" s="5">
        <f t="shared" si="128"/>
        <v>1.0065592657620928E-2</v>
      </c>
      <c r="AI129" s="5">
        <f t="shared" si="129"/>
        <v>2.2193623886918985E-2</v>
      </c>
      <c r="AJ129" s="5">
        <f t="shared" si="130"/>
        <v>2.394402806133691E-2</v>
      </c>
      <c r="AK129" s="5">
        <f t="shared" si="131"/>
        <v>3.5557651902530796E-2</v>
      </c>
      <c r="AL129" s="5">
        <f t="shared" si="132"/>
        <v>0.10192014678703511</v>
      </c>
      <c r="AM129" s="5">
        <f t="shared" si="133"/>
        <v>1.4552565300371738E-2</v>
      </c>
      <c r="AN129" s="5">
        <f t="shared" si="134"/>
        <v>6.1240101008325199E-4</v>
      </c>
      <c r="AO129" s="5">
        <f t="shared" si="135"/>
        <v>0</v>
      </c>
      <c r="AP129" s="5">
        <f t="shared" si="136"/>
        <v>0</v>
      </c>
      <c r="AQ129" s="5">
        <f t="shared" si="137"/>
        <v>0</v>
      </c>
      <c r="AR129" s="5">
        <f t="shared" si="138"/>
        <v>2.5081085189095763E-2</v>
      </c>
      <c r="AS129" s="5">
        <f t="shared" si="139"/>
        <v>0</v>
      </c>
      <c r="AT129" s="5">
        <f t="shared" si="140"/>
        <v>2.6185188709463417E-2</v>
      </c>
      <c r="AU129" s="5">
        <f t="shared" si="141"/>
        <v>8.6790972193698777E-4</v>
      </c>
      <c r="AV129" s="5">
        <f t="shared" si="142"/>
        <v>2.6687534131225838E-2</v>
      </c>
      <c r="AW129" s="5">
        <f t="shared" si="143"/>
        <v>4.8114237700677021E-2</v>
      </c>
      <c r="AX129" s="20"/>
      <c r="AY129" s="7">
        <f t="shared" si="144"/>
        <v>7.1032733185555985</v>
      </c>
      <c r="AZ129" s="7">
        <f t="shared" si="145"/>
        <v>6.3185510159510425</v>
      </c>
      <c r="BA129" s="7">
        <f t="shared" si="146"/>
        <v>5.1061126695991321</v>
      </c>
      <c r="BB129" s="7">
        <f t="shared" si="147"/>
        <v>5.4495015403726983</v>
      </c>
      <c r="BC129" s="7">
        <f t="shared" si="148"/>
        <v>5.4824705313618658</v>
      </c>
      <c r="BD129" s="7">
        <f t="shared" si="149"/>
        <v>5.6542063925791988</v>
      </c>
      <c r="BE129" s="7">
        <f t="shared" si="150"/>
        <v>6.1115333590252234</v>
      </c>
      <c r="BF129" s="7">
        <f t="shared" si="151"/>
        <v>5.2662128752860937</v>
      </c>
      <c r="BG129" s="7">
        <f t="shared" si="152"/>
        <v>3.8903092168999485</v>
      </c>
      <c r="BH129" s="7">
        <f t="shared" si="153"/>
        <v>0.1</v>
      </c>
      <c r="BI129" s="7">
        <f t="shared" si="154"/>
        <v>0.1</v>
      </c>
      <c r="BJ129" s="7">
        <f t="shared" si="155"/>
        <v>0.1</v>
      </c>
      <c r="BK129" s="7">
        <f t="shared" si="156"/>
        <v>5.5026196418402824</v>
      </c>
      <c r="BL129" s="7">
        <f t="shared" si="157"/>
        <v>0.1</v>
      </c>
      <c r="BM129" s="7">
        <f t="shared" si="158"/>
        <v>5.5213290266454358</v>
      </c>
      <c r="BN129" s="7">
        <f t="shared" si="159"/>
        <v>4.041747871723266</v>
      </c>
      <c r="BO129" s="7">
        <f t="shared" si="160"/>
        <v>5.5295817663530276</v>
      </c>
      <c r="BP129" s="7">
        <f t="shared" si="161"/>
        <v>5.7855469279829972</v>
      </c>
    </row>
    <row r="130" spans="2:68" ht="18.75" x14ac:dyDescent="0.25">
      <c r="B130" s="66">
        <v>310</v>
      </c>
      <c r="C130" s="19" t="s">
        <v>340</v>
      </c>
      <c r="D130" s="19" t="s">
        <v>128</v>
      </c>
      <c r="E130" s="19">
        <v>67</v>
      </c>
      <c r="F130" s="19" t="s">
        <v>69</v>
      </c>
      <c r="G130" s="19" t="s">
        <v>38</v>
      </c>
      <c r="H130" s="19">
        <v>4</v>
      </c>
      <c r="I130" s="19">
        <v>0</v>
      </c>
      <c r="J130" s="19">
        <v>1</v>
      </c>
      <c r="K130" s="19">
        <v>1</v>
      </c>
      <c r="L130" s="29"/>
      <c r="M130" s="67">
        <v>40226332</v>
      </c>
      <c r="N130" s="67">
        <v>2466887</v>
      </c>
      <c r="O130" s="67">
        <v>1215973</v>
      </c>
      <c r="P130" s="67">
        <v>2939924</v>
      </c>
      <c r="Q130" s="67">
        <v>2954091</v>
      </c>
      <c r="R130" s="67">
        <v>2346913</v>
      </c>
      <c r="S130" s="67">
        <v>11474645</v>
      </c>
      <c r="T130" s="67">
        <v>1906013</v>
      </c>
      <c r="U130" s="67">
        <v>20885</v>
      </c>
      <c r="V130" s="67">
        <v>1023385</v>
      </c>
      <c r="W130" s="67">
        <v>438614</v>
      </c>
      <c r="X130" s="67">
        <v>186258</v>
      </c>
      <c r="Y130" s="67">
        <v>2579053</v>
      </c>
      <c r="Z130" s="67">
        <v>36907</v>
      </c>
      <c r="AA130" s="67">
        <v>742014</v>
      </c>
      <c r="AB130" s="67">
        <v>105142</v>
      </c>
      <c r="AC130" s="67">
        <v>478430</v>
      </c>
      <c r="AD130" s="67">
        <v>4121772</v>
      </c>
      <c r="AE130" s="29"/>
      <c r="AF130" s="5">
        <f t="shared" si="126"/>
        <v>1</v>
      </c>
      <c r="AG130" s="5">
        <f t="shared" si="127"/>
        <v>6.1325178741129069E-2</v>
      </c>
      <c r="AH130" s="5">
        <f t="shared" si="128"/>
        <v>3.0228284298951243E-2</v>
      </c>
      <c r="AI130" s="5">
        <f t="shared" si="129"/>
        <v>7.3084565602451648E-2</v>
      </c>
      <c r="AJ130" s="5">
        <f t="shared" si="130"/>
        <v>7.3436747849642367E-2</v>
      </c>
      <c r="AK130" s="5">
        <f t="shared" si="131"/>
        <v>5.8342704475267591E-2</v>
      </c>
      <c r="AL130" s="5">
        <f t="shared" si="132"/>
        <v>0.28525208313798034</v>
      </c>
      <c r="AM130" s="5">
        <f t="shared" si="133"/>
        <v>4.7382222172282572E-2</v>
      </c>
      <c r="AN130" s="5">
        <f t="shared" si="134"/>
        <v>5.1918728259887079E-4</v>
      </c>
      <c r="AO130" s="5">
        <f t="shared" si="135"/>
        <v>2.5440674034112779E-2</v>
      </c>
      <c r="AP130" s="5">
        <f t="shared" si="136"/>
        <v>1.0903653855390046E-2</v>
      </c>
      <c r="AQ130" s="5">
        <f t="shared" si="137"/>
        <v>4.6302506527316489E-3</v>
      </c>
      <c r="AR130" s="5">
        <f t="shared" si="138"/>
        <v>6.4113551292720394E-2</v>
      </c>
      <c r="AS130" s="5">
        <f t="shared" si="139"/>
        <v>9.1748360253179439E-4</v>
      </c>
      <c r="AT130" s="5">
        <f t="shared" si="140"/>
        <v>1.8445977127618796E-2</v>
      </c>
      <c r="AU130" s="5">
        <f t="shared" si="141"/>
        <v>2.6137605586310977E-3</v>
      </c>
      <c r="AV130" s="5">
        <f t="shared" si="142"/>
        <v>1.1893453273343442E-2</v>
      </c>
      <c r="AW130" s="5">
        <f t="shared" si="143"/>
        <v>0.10246452497831519</v>
      </c>
      <c r="AX130" s="20"/>
      <c r="AY130" s="7">
        <f t="shared" si="144"/>
        <v>7.6045104336454559</v>
      </c>
      <c r="AZ130" s="7">
        <f t="shared" si="145"/>
        <v>6.3921492563399891</v>
      </c>
      <c r="BA130" s="7">
        <f t="shared" si="146"/>
        <v>6.0849239317778387</v>
      </c>
      <c r="BB130" s="7">
        <f t="shared" si="147"/>
        <v>6.4683361036069718</v>
      </c>
      <c r="BC130" s="7">
        <f t="shared" si="148"/>
        <v>6.470423869509828</v>
      </c>
      <c r="BD130" s="7">
        <f t="shared" si="149"/>
        <v>6.370496990612553</v>
      </c>
      <c r="BE130" s="7">
        <f t="shared" si="150"/>
        <v>7.0597392583116116</v>
      </c>
      <c r="BF130" s="7">
        <f t="shared" si="151"/>
        <v>6.2801258584266577</v>
      </c>
      <c r="BG130" s="7">
        <f t="shared" si="152"/>
        <v>4.3198344796011403</v>
      </c>
      <c r="BH130" s="7">
        <f t="shared" si="153"/>
        <v>6.010039047124109</v>
      </c>
      <c r="BI130" s="7">
        <f t="shared" si="154"/>
        <v>5.6420824896892254</v>
      </c>
      <c r="BJ130" s="7">
        <f t="shared" si="155"/>
        <v>5.2701149352793388</v>
      </c>
      <c r="BK130" s="7">
        <f t="shared" si="156"/>
        <v>6.4114602670588496</v>
      </c>
      <c r="BL130" s="7">
        <f t="shared" si="157"/>
        <v>4.5671087448326944</v>
      </c>
      <c r="BM130" s="7">
        <f t="shared" si="158"/>
        <v>5.8704120994372317</v>
      </c>
      <c r="BN130" s="7">
        <f t="shared" si="159"/>
        <v>5.0217762338646645</v>
      </c>
      <c r="BO130" s="7">
        <f t="shared" si="160"/>
        <v>5.6798184043122131</v>
      </c>
      <c r="BP130" s="7">
        <f t="shared" si="161"/>
        <v>6.615083964667722</v>
      </c>
    </row>
    <row r="131" spans="2:68" ht="18.75" x14ac:dyDescent="0.25">
      <c r="B131" s="66">
        <v>311</v>
      </c>
      <c r="C131" s="19" t="s">
        <v>341</v>
      </c>
      <c r="D131" s="19" t="s">
        <v>128</v>
      </c>
      <c r="E131" s="19">
        <v>67</v>
      </c>
      <c r="F131" s="19" t="s">
        <v>127</v>
      </c>
      <c r="G131" s="19" t="s">
        <v>38</v>
      </c>
      <c r="H131" s="19">
        <v>6</v>
      </c>
      <c r="I131" s="19">
        <v>0</v>
      </c>
      <c r="J131" s="19">
        <v>1</v>
      </c>
      <c r="K131" s="19">
        <v>1</v>
      </c>
      <c r="L131" s="29"/>
      <c r="M131" s="67">
        <v>20017369</v>
      </c>
      <c r="N131" s="67">
        <v>4429947</v>
      </c>
      <c r="O131" s="67">
        <v>894929</v>
      </c>
      <c r="P131" s="67">
        <v>1311884</v>
      </c>
      <c r="Q131" s="67">
        <v>4798810</v>
      </c>
      <c r="R131" s="67">
        <v>740483</v>
      </c>
      <c r="S131" s="67">
        <v>5694074</v>
      </c>
      <c r="T131" s="67">
        <v>0</v>
      </c>
      <c r="U131" s="67">
        <v>0</v>
      </c>
      <c r="V131" s="67">
        <v>0</v>
      </c>
      <c r="W131" s="67">
        <v>17892</v>
      </c>
      <c r="X131" s="67">
        <v>0</v>
      </c>
      <c r="Y131" s="67">
        <v>297483</v>
      </c>
      <c r="Z131" s="67">
        <v>0</v>
      </c>
      <c r="AA131" s="67">
        <v>0</v>
      </c>
      <c r="AB131" s="67">
        <v>18230</v>
      </c>
      <c r="AC131" s="67">
        <v>0</v>
      </c>
      <c r="AD131" s="67">
        <v>883462</v>
      </c>
      <c r="AE131" s="29"/>
      <c r="AF131" s="5">
        <f t="shared" si="126"/>
        <v>1</v>
      </c>
      <c r="AG131" s="5">
        <f t="shared" si="127"/>
        <v>0.22130515753593791</v>
      </c>
      <c r="AH131" s="5">
        <f t="shared" si="128"/>
        <v>4.4707623664228799E-2</v>
      </c>
      <c r="AI131" s="5">
        <f t="shared" si="129"/>
        <v>6.5537284145583768E-2</v>
      </c>
      <c r="AJ131" s="5">
        <f t="shared" si="130"/>
        <v>0.23973230448017419</v>
      </c>
      <c r="AK131" s="5">
        <f t="shared" si="131"/>
        <v>3.6992024276517058E-2</v>
      </c>
      <c r="AL131" s="5">
        <f t="shared" si="132"/>
        <v>0.28445666361048749</v>
      </c>
      <c r="AM131" s="5">
        <f t="shared" si="133"/>
        <v>0</v>
      </c>
      <c r="AN131" s="5">
        <f t="shared" si="134"/>
        <v>0</v>
      </c>
      <c r="AO131" s="5">
        <f t="shared" si="135"/>
        <v>0</v>
      </c>
      <c r="AP131" s="5">
        <f t="shared" si="136"/>
        <v>8.9382375875670772E-4</v>
      </c>
      <c r="AQ131" s="5">
        <f t="shared" si="137"/>
        <v>0</v>
      </c>
      <c r="AR131" s="5">
        <f t="shared" si="138"/>
        <v>1.4861243752862826E-2</v>
      </c>
      <c r="AS131" s="5">
        <f t="shared" si="139"/>
        <v>0</v>
      </c>
      <c r="AT131" s="5">
        <f t="shared" si="140"/>
        <v>0</v>
      </c>
      <c r="AU131" s="5">
        <f t="shared" si="141"/>
        <v>9.1070909468671929E-4</v>
      </c>
      <c r="AV131" s="5">
        <f t="shared" si="142"/>
        <v>0</v>
      </c>
      <c r="AW131" s="5">
        <f t="shared" si="143"/>
        <v>4.4134771157987848E-2</v>
      </c>
      <c r="AX131" s="20"/>
      <c r="AY131" s="7">
        <f t="shared" si="144"/>
        <v>7.3014069950279259</v>
      </c>
      <c r="AZ131" s="7">
        <f t="shared" si="145"/>
        <v>6.6463985303437845</v>
      </c>
      <c r="BA131" s="7">
        <f t="shared" si="146"/>
        <v>5.9517885815378779</v>
      </c>
      <c r="BB131" s="7">
        <f t="shared" si="147"/>
        <v>6.11789543535434</v>
      </c>
      <c r="BC131" s="7">
        <f t="shared" si="148"/>
        <v>6.6811335551866255</v>
      </c>
      <c r="BD131" s="7">
        <f t="shared" si="149"/>
        <v>5.8695150924440727</v>
      </c>
      <c r="BE131" s="7">
        <f t="shared" si="150"/>
        <v>6.7554231069245345</v>
      </c>
      <c r="BF131" s="7">
        <f t="shared" si="151"/>
        <v>0.1</v>
      </c>
      <c r="BG131" s="7">
        <f t="shared" si="152"/>
        <v>0.1</v>
      </c>
      <c r="BH131" s="7">
        <f t="shared" si="153"/>
        <v>0.1</v>
      </c>
      <c r="BI131" s="7">
        <f t="shared" si="154"/>
        <v>4.2526588895006192</v>
      </c>
      <c r="BJ131" s="7">
        <f t="shared" si="155"/>
        <v>0.1</v>
      </c>
      <c r="BK131" s="7">
        <f t="shared" si="156"/>
        <v>5.4734621525279517</v>
      </c>
      <c r="BL131" s="7">
        <f t="shared" si="157"/>
        <v>0.1</v>
      </c>
      <c r="BM131" s="7">
        <f t="shared" si="158"/>
        <v>0.1</v>
      </c>
      <c r="BN131" s="7">
        <f t="shared" si="159"/>
        <v>4.2607866686549762</v>
      </c>
      <c r="BO131" s="7">
        <f t="shared" si="160"/>
        <v>0.1</v>
      </c>
      <c r="BP131" s="7">
        <f t="shared" si="161"/>
        <v>5.9461878741085101</v>
      </c>
    </row>
    <row r="132" spans="2:68" ht="18.75" x14ac:dyDescent="0.25">
      <c r="B132" s="66">
        <v>317</v>
      </c>
      <c r="C132" s="19" t="s">
        <v>345</v>
      </c>
      <c r="D132" s="19" t="s">
        <v>128</v>
      </c>
      <c r="E132" s="19">
        <v>24</v>
      </c>
      <c r="F132" s="19" t="s">
        <v>44</v>
      </c>
      <c r="G132" s="19" t="s">
        <v>38</v>
      </c>
      <c r="H132" s="19">
        <v>12</v>
      </c>
      <c r="I132" s="19">
        <v>1</v>
      </c>
      <c r="J132" s="19">
        <v>2</v>
      </c>
      <c r="K132" s="19">
        <v>2</v>
      </c>
      <c r="L132" s="29"/>
      <c r="M132" s="67">
        <v>10716913</v>
      </c>
      <c r="N132" s="67">
        <v>1681061</v>
      </c>
      <c r="O132" s="67">
        <v>189827</v>
      </c>
      <c r="P132" s="67">
        <v>238135</v>
      </c>
      <c r="Q132" s="67">
        <v>253449</v>
      </c>
      <c r="R132" s="67">
        <v>47638</v>
      </c>
      <c r="S132" s="67">
        <v>338597</v>
      </c>
      <c r="T132" s="67">
        <v>197400</v>
      </c>
      <c r="U132" s="67">
        <v>0</v>
      </c>
      <c r="V132" s="67">
        <v>0</v>
      </c>
      <c r="W132" s="67">
        <v>5097</v>
      </c>
      <c r="X132" s="67">
        <v>0</v>
      </c>
      <c r="Y132" s="67">
        <v>0</v>
      </c>
      <c r="Z132" s="67">
        <v>2288</v>
      </c>
      <c r="AA132" s="67">
        <v>0</v>
      </c>
      <c r="AB132" s="67">
        <v>0</v>
      </c>
      <c r="AC132" s="67">
        <v>15019</v>
      </c>
      <c r="AD132" s="67">
        <v>25596</v>
      </c>
      <c r="AE132" s="29"/>
      <c r="AF132" s="5">
        <f t="shared" si="126"/>
        <v>1</v>
      </c>
      <c r="AG132" s="5">
        <f t="shared" si="127"/>
        <v>0.15686056236530052</v>
      </c>
      <c r="AH132" s="5">
        <f t="shared" si="128"/>
        <v>1.7712843241332647E-2</v>
      </c>
      <c r="AI132" s="5">
        <f t="shared" si="129"/>
        <v>2.22204845742426E-2</v>
      </c>
      <c r="AJ132" s="5">
        <f t="shared" si="130"/>
        <v>2.3649440841779716E-2</v>
      </c>
      <c r="AK132" s="5">
        <f t="shared" si="131"/>
        <v>4.4451233298245492E-3</v>
      </c>
      <c r="AL132" s="5">
        <f t="shared" si="132"/>
        <v>3.1594639239863193E-2</v>
      </c>
      <c r="AM132" s="5">
        <f t="shared" si="133"/>
        <v>1.841948329710244E-2</v>
      </c>
      <c r="AN132" s="5">
        <f t="shared" si="134"/>
        <v>0</v>
      </c>
      <c r="AO132" s="5">
        <f t="shared" si="135"/>
        <v>0</v>
      </c>
      <c r="AP132" s="5">
        <f t="shared" si="136"/>
        <v>4.7560337571089735E-4</v>
      </c>
      <c r="AQ132" s="5">
        <f t="shared" si="137"/>
        <v>0</v>
      </c>
      <c r="AR132" s="5">
        <f t="shared" si="138"/>
        <v>0</v>
      </c>
      <c r="AS132" s="5">
        <f t="shared" si="139"/>
        <v>2.1349431501403436E-4</v>
      </c>
      <c r="AT132" s="5">
        <f t="shared" si="140"/>
        <v>0</v>
      </c>
      <c r="AU132" s="5">
        <f t="shared" si="141"/>
        <v>0</v>
      </c>
      <c r="AV132" s="5">
        <f t="shared" si="142"/>
        <v>1.4014296840890656E-3</v>
      </c>
      <c r="AW132" s="5">
        <f t="shared" si="143"/>
        <v>2.3883743387671432E-3</v>
      </c>
      <c r="AX132" s="20"/>
      <c r="AY132" s="7">
        <f t="shared" si="144"/>
        <v>7.0300697051201606</v>
      </c>
      <c r="AZ132" s="7">
        <f t="shared" si="145"/>
        <v>6.2255834727986255</v>
      </c>
      <c r="BA132" s="7">
        <f t="shared" si="146"/>
        <v>5.2783579842612047</v>
      </c>
      <c r="BB132" s="7">
        <f t="shared" si="147"/>
        <v>5.3768232307252317</v>
      </c>
      <c r="BC132" s="7">
        <f t="shared" si="148"/>
        <v>5.4038905820248431</v>
      </c>
      <c r="BD132" s="7">
        <f t="shared" si="149"/>
        <v>4.6779535200820108</v>
      </c>
      <c r="BE132" s="7">
        <f t="shared" si="150"/>
        <v>5.52968310590163</v>
      </c>
      <c r="BF132" s="7">
        <f t="shared" si="151"/>
        <v>5.2953471483336179</v>
      </c>
      <c r="BG132" s="7">
        <f t="shared" si="152"/>
        <v>0.1</v>
      </c>
      <c r="BH132" s="7">
        <f t="shared" si="153"/>
        <v>0.1</v>
      </c>
      <c r="BI132" s="7">
        <f t="shared" si="154"/>
        <v>3.7073146335887079</v>
      </c>
      <c r="BJ132" s="7">
        <f t="shared" si="155"/>
        <v>0.1</v>
      </c>
      <c r="BK132" s="7">
        <f t="shared" si="156"/>
        <v>0.1</v>
      </c>
      <c r="BL132" s="7">
        <f t="shared" si="157"/>
        <v>3.3594560201209864</v>
      </c>
      <c r="BM132" s="7">
        <f t="shared" si="158"/>
        <v>0.1</v>
      </c>
      <c r="BN132" s="7">
        <f t="shared" si="159"/>
        <v>0.1</v>
      </c>
      <c r="BO132" s="7">
        <f t="shared" si="160"/>
        <v>4.1766410172926669</v>
      </c>
      <c r="BP132" s="7">
        <f t="shared" si="161"/>
        <v>4.4081721014970539</v>
      </c>
    </row>
    <row r="133" spans="2:68" ht="18.75" x14ac:dyDescent="0.25">
      <c r="B133" s="66">
        <v>318</v>
      </c>
      <c r="C133" s="19" t="s">
        <v>346</v>
      </c>
      <c r="D133" s="19" t="s">
        <v>128</v>
      </c>
      <c r="E133" s="19">
        <v>20</v>
      </c>
      <c r="F133" s="19" t="s">
        <v>51</v>
      </c>
      <c r="G133" s="19" t="s">
        <v>38</v>
      </c>
      <c r="H133" s="19">
        <v>5</v>
      </c>
      <c r="I133" s="19">
        <v>1</v>
      </c>
      <c r="J133" s="19">
        <v>2</v>
      </c>
      <c r="K133" s="19">
        <v>1</v>
      </c>
      <c r="L133" s="29"/>
      <c r="M133" s="67">
        <v>19887987</v>
      </c>
      <c r="N133" s="67">
        <v>492043</v>
      </c>
      <c r="O133" s="67">
        <v>1456576</v>
      </c>
      <c r="P133" s="67">
        <v>2919646</v>
      </c>
      <c r="Q133" s="67">
        <v>1191546</v>
      </c>
      <c r="R133" s="67">
        <v>1984711</v>
      </c>
      <c r="S133" s="67">
        <v>866110</v>
      </c>
      <c r="T133" s="67">
        <v>48253</v>
      </c>
      <c r="U133" s="67">
        <v>11371</v>
      </c>
      <c r="V133" s="67">
        <v>0</v>
      </c>
      <c r="W133" s="67">
        <v>9081</v>
      </c>
      <c r="X133" s="67">
        <v>0</v>
      </c>
      <c r="Y133" s="67">
        <v>44673</v>
      </c>
      <c r="Z133" s="67">
        <v>0</v>
      </c>
      <c r="AA133" s="67">
        <v>0</v>
      </c>
      <c r="AB133" s="67">
        <v>5629</v>
      </c>
      <c r="AC133" s="67">
        <v>0</v>
      </c>
      <c r="AD133" s="67">
        <v>43336</v>
      </c>
      <c r="AE133" s="29"/>
      <c r="AF133" s="5">
        <f t="shared" si="126"/>
        <v>1</v>
      </c>
      <c r="AG133" s="5">
        <f t="shared" si="127"/>
        <v>2.4740714080313909E-2</v>
      </c>
      <c r="AH133" s="5">
        <f t="shared" si="128"/>
        <v>7.3238985926529415E-2</v>
      </c>
      <c r="AI133" s="5">
        <f t="shared" si="129"/>
        <v>0.14680450062643344</v>
      </c>
      <c r="AJ133" s="5">
        <f t="shared" si="130"/>
        <v>5.9912850908440354E-2</v>
      </c>
      <c r="AK133" s="5">
        <f t="shared" si="131"/>
        <v>9.9794463864040131E-2</v>
      </c>
      <c r="AL133" s="5">
        <f t="shared" si="132"/>
        <v>4.3549404974973081E-2</v>
      </c>
      <c r="AM133" s="5">
        <f t="shared" si="133"/>
        <v>2.4262385127263005E-3</v>
      </c>
      <c r="AN133" s="5">
        <f t="shared" si="134"/>
        <v>5.7175218386858358E-4</v>
      </c>
      <c r="AO133" s="5">
        <f t="shared" si="135"/>
        <v>0</v>
      </c>
      <c r="AP133" s="5">
        <f t="shared" si="136"/>
        <v>4.5660729766164873E-4</v>
      </c>
      <c r="AQ133" s="5">
        <f t="shared" si="137"/>
        <v>0</v>
      </c>
      <c r="AR133" s="5">
        <f t="shared" si="138"/>
        <v>2.2462303500097821E-3</v>
      </c>
      <c r="AS133" s="5">
        <f t="shared" si="139"/>
        <v>0</v>
      </c>
      <c r="AT133" s="5">
        <f t="shared" si="140"/>
        <v>0</v>
      </c>
      <c r="AU133" s="5">
        <f t="shared" si="141"/>
        <v>2.8303518098639146E-4</v>
      </c>
      <c r="AV133" s="5">
        <f t="shared" si="142"/>
        <v>0</v>
      </c>
      <c r="AW133" s="5">
        <f t="shared" si="143"/>
        <v>2.1790038378444233E-3</v>
      </c>
      <c r="AX133" s="20"/>
      <c r="AY133" s="7">
        <f t="shared" si="144"/>
        <v>7.2985908274163291</v>
      </c>
      <c r="AZ133" s="7">
        <f t="shared" si="145"/>
        <v>5.6920030577403313</v>
      </c>
      <c r="BA133" s="7">
        <f t="shared" si="146"/>
        <v>6.1633331498078467</v>
      </c>
      <c r="BB133" s="7">
        <f t="shared" si="147"/>
        <v>6.465330197487277</v>
      </c>
      <c r="BC133" s="7">
        <f t="shared" si="148"/>
        <v>6.0761108130782304</v>
      </c>
      <c r="BD133" s="7">
        <f t="shared" si="149"/>
        <v>6.2976972767198598</v>
      </c>
      <c r="BE133" s="7">
        <f t="shared" si="150"/>
        <v>5.9375730529402366</v>
      </c>
      <c r="BF133" s="7">
        <f t="shared" si="151"/>
        <v>4.6835243196060965</v>
      </c>
      <c r="BG133" s="7">
        <f t="shared" si="152"/>
        <v>4.0557986595324804</v>
      </c>
      <c r="BH133" s="7">
        <f t="shared" si="153"/>
        <v>0.1</v>
      </c>
      <c r="BI133" s="7">
        <f t="shared" si="154"/>
        <v>3.9581336756762355</v>
      </c>
      <c r="BJ133" s="7">
        <f t="shared" si="155"/>
        <v>0.1</v>
      </c>
      <c r="BK133" s="7">
        <f t="shared" si="156"/>
        <v>4.6500451183482072</v>
      </c>
      <c r="BL133" s="7">
        <f t="shared" si="157"/>
        <v>0.1</v>
      </c>
      <c r="BM133" s="7">
        <f t="shared" si="158"/>
        <v>0.1</v>
      </c>
      <c r="BN133" s="7">
        <f t="shared" si="159"/>
        <v>3.7504312486602021</v>
      </c>
      <c r="BO133" s="7">
        <f t="shared" si="160"/>
        <v>0.1</v>
      </c>
      <c r="BP133" s="7">
        <f t="shared" si="161"/>
        <v>4.6368488225791467</v>
      </c>
    </row>
    <row r="134" spans="2:68" ht="18.75" x14ac:dyDescent="0.25">
      <c r="B134" s="66">
        <v>319</v>
      </c>
      <c r="C134" s="19" t="s">
        <v>347</v>
      </c>
      <c r="D134" s="19" t="s">
        <v>128</v>
      </c>
      <c r="E134" s="19">
        <v>20</v>
      </c>
      <c r="F134" s="19" t="s">
        <v>139</v>
      </c>
      <c r="G134" s="19" t="s">
        <v>38</v>
      </c>
      <c r="H134" s="19">
        <v>8</v>
      </c>
      <c r="I134" s="19">
        <v>1</v>
      </c>
      <c r="J134" s="19">
        <v>2</v>
      </c>
      <c r="K134" s="19">
        <v>1</v>
      </c>
      <c r="L134" s="29"/>
      <c r="M134" s="67">
        <v>24756248</v>
      </c>
      <c r="N134" s="67">
        <v>355626</v>
      </c>
      <c r="O134" s="67">
        <v>882983</v>
      </c>
      <c r="P134" s="67">
        <v>1696146</v>
      </c>
      <c r="Q134" s="67">
        <v>1427058</v>
      </c>
      <c r="R134" s="67">
        <v>6382005</v>
      </c>
      <c r="S134" s="67">
        <v>1434653</v>
      </c>
      <c r="T134" s="67">
        <v>40386</v>
      </c>
      <c r="U134" s="67">
        <v>0</v>
      </c>
      <c r="V134" s="67">
        <v>155220</v>
      </c>
      <c r="W134" s="67">
        <v>19824</v>
      </c>
      <c r="X134" s="67">
        <v>0</v>
      </c>
      <c r="Y134" s="67">
        <v>11037</v>
      </c>
      <c r="Z134" s="67">
        <v>0</v>
      </c>
      <c r="AA134" s="67">
        <v>0</v>
      </c>
      <c r="AB134" s="67">
        <v>0</v>
      </c>
      <c r="AC134" s="67">
        <v>28461</v>
      </c>
      <c r="AD134" s="67">
        <v>84221</v>
      </c>
      <c r="AE134" s="29"/>
      <c r="AF134" s="5">
        <f t="shared" si="126"/>
        <v>1</v>
      </c>
      <c r="AG134" s="5">
        <f t="shared" si="127"/>
        <v>1.4365100882815523E-2</v>
      </c>
      <c r="AH134" s="5">
        <f t="shared" si="128"/>
        <v>3.5667076852679773E-2</v>
      </c>
      <c r="AI134" s="5">
        <f t="shared" si="129"/>
        <v>6.8513855572944662E-2</v>
      </c>
      <c r="AJ134" s="5">
        <f t="shared" si="130"/>
        <v>5.7644357093207338E-2</v>
      </c>
      <c r="AK134" s="5">
        <f t="shared" si="131"/>
        <v>0.25779370928906514</v>
      </c>
      <c r="AL134" s="5">
        <f t="shared" si="132"/>
        <v>5.7951148332332107E-2</v>
      </c>
      <c r="AM134" s="5">
        <f t="shared" si="133"/>
        <v>1.6313457515856199E-3</v>
      </c>
      <c r="AN134" s="5">
        <f t="shared" si="134"/>
        <v>0</v>
      </c>
      <c r="AO134" s="5">
        <f t="shared" si="135"/>
        <v>6.269932341928389E-3</v>
      </c>
      <c r="AP134" s="5">
        <f t="shared" si="136"/>
        <v>8.0076754765100113E-4</v>
      </c>
      <c r="AQ134" s="5">
        <f t="shared" si="137"/>
        <v>0</v>
      </c>
      <c r="AR134" s="5">
        <f t="shared" si="138"/>
        <v>4.4582684742857639E-4</v>
      </c>
      <c r="AS134" s="5">
        <f t="shared" si="139"/>
        <v>0</v>
      </c>
      <c r="AT134" s="5">
        <f t="shared" si="140"/>
        <v>0</v>
      </c>
      <c r="AU134" s="5">
        <f t="shared" si="141"/>
        <v>0</v>
      </c>
      <c r="AV134" s="5">
        <f t="shared" si="142"/>
        <v>1.1496491713930156E-3</v>
      </c>
      <c r="AW134" s="5">
        <f t="shared" si="143"/>
        <v>3.4020098683774699E-3</v>
      </c>
      <c r="AX134" s="20"/>
      <c r="AY134" s="7">
        <f t="shared" si="144"/>
        <v>7.3936848246627234</v>
      </c>
      <c r="AZ134" s="7">
        <f t="shared" si="145"/>
        <v>5.5509935049521415</v>
      </c>
      <c r="BA134" s="7">
        <f t="shared" si="146"/>
        <v>5.9459523422216636</v>
      </c>
      <c r="BB134" s="7">
        <f t="shared" si="147"/>
        <v>6.2294632325110975</v>
      </c>
      <c r="BC134" s="7">
        <f t="shared" si="148"/>
        <v>6.1544416245288467</v>
      </c>
      <c r="BD134" s="7">
        <f t="shared" si="149"/>
        <v>6.8049571401068745</v>
      </c>
      <c r="BE134" s="7">
        <f t="shared" si="150"/>
        <v>6.1567468708200437</v>
      </c>
      <c r="BF134" s="7">
        <f t="shared" si="151"/>
        <v>4.6062308409403894</v>
      </c>
      <c r="BG134" s="7">
        <f t="shared" si="152"/>
        <v>0.1</v>
      </c>
      <c r="BH134" s="7">
        <f t="shared" si="153"/>
        <v>5.1909476791001872</v>
      </c>
      <c r="BI134" s="7">
        <f t="shared" si="154"/>
        <v>4.2971912890319883</v>
      </c>
      <c r="BJ134" s="7">
        <f t="shared" si="155"/>
        <v>0.1</v>
      </c>
      <c r="BK134" s="7">
        <f t="shared" si="156"/>
        <v>4.0428510425507893</v>
      </c>
      <c r="BL134" s="7">
        <f t="shared" si="157"/>
        <v>0.1</v>
      </c>
      <c r="BM134" s="7">
        <f t="shared" si="158"/>
        <v>0.1</v>
      </c>
      <c r="BN134" s="7">
        <f t="shared" si="159"/>
        <v>0.1</v>
      </c>
      <c r="BO134" s="7">
        <f t="shared" si="160"/>
        <v>4.4542501553003451</v>
      </c>
      <c r="BP134" s="7">
        <f t="shared" si="161"/>
        <v>4.9254203937204801</v>
      </c>
    </row>
    <row r="135" spans="2:68" ht="18.75" x14ac:dyDescent="0.25">
      <c r="B135" s="66">
        <v>320</v>
      </c>
      <c r="C135" s="19" t="s">
        <v>348</v>
      </c>
      <c r="D135" s="19" t="s">
        <v>128</v>
      </c>
      <c r="E135" s="19">
        <v>47</v>
      </c>
      <c r="F135" s="19" t="s">
        <v>56</v>
      </c>
      <c r="G135" s="19" t="s">
        <v>38</v>
      </c>
      <c r="H135" s="19">
        <v>4</v>
      </c>
      <c r="I135" s="19">
        <v>0</v>
      </c>
      <c r="J135" s="19">
        <v>1</v>
      </c>
      <c r="K135" s="19">
        <v>1</v>
      </c>
      <c r="L135" s="29"/>
      <c r="M135" s="67">
        <v>27929157</v>
      </c>
      <c r="N135" s="67">
        <v>0</v>
      </c>
      <c r="O135" s="67">
        <v>992005</v>
      </c>
      <c r="P135" s="67">
        <v>1537696</v>
      </c>
      <c r="Q135" s="67">
        <v>1218462</v>
      </c>
      <c r="R135" s="67">
        <v>14188799</v>
      </c>
      <c r="S135" s="67">
        <v>1463515</v>
      </c>
      <c r="T135" s="67">
        <v>177491</v>
      </c>
      <c r="U135" s="67">
        <v>0</v>
      </c>
      <c r="V135" s="67">
        <v>0</v>
      </c>
      <c r="W135" s="67">
        <v>0</v>
      </c>
      <c r="X135" s="67">
        <v>0</v>
      </c>
      <c r="Y135" s="67">
        <v>6832</v>
      </c>
      <c r="Z135" s="67">
        <v>0</v>
      </c>
      <c r="AA135" s="67">
        <v>0</v>
      </c>
      <c r="AB135" s="67">
        <v>14205</v>
      </c>
      <c r="AC135" s="67">
        <v>46028</v>
      </c>
      <c r="AD135" s="67">
        <v>27645</v>
      </c>
      <c r="AE135" s="29"/>
      <c r="AF135" s="5">
        <f t="shared" si="126"/>
        <v>1</v>
      </c>
      <c r="AG135" s="5">
        <f t="shared" si="127"/>
        <v>0</v>
      </c>
      <c r="AH135" s="5">
        <f t="shared" si="128"/>
        <v>3.5518615903802613E-2</v>
      </c>
      <c r="AI135" s="5">
        <f t="shared" si="129"/>
        <v>5.5057014431191029E-2</v>
      </c>
      <c r="AJ135" s="5">
        <f t="shared" si="130"/>
        <v>4.3626880682435205E-2</v>
      </c>
      <c r="AK135" s="5">
        <f t="shared" si="131"/>
        <v>0.50802818717371245</v>
      </c>
      <c r="AL135" s="5">
        <f t="shared" si="132"/>
        <v>5.2400972933053437E-2</v>
      </c>
      <c r="AM135" s="5">
        <f t="shared" si="133"/>
        <v>6.3550432259734868E-3</v>
      </c>
      <c r="AN135" s="5">
        <f t="shared" si="134"/>
        <v>0</v>
      </c>
      <c r="AO135" s="5">
        <f t="shared" si="135"/>
        <v>0</v>
      </c>
      <c r="AP135" s="5">
        <f t="shared" si="136"/>
        <v>0</v>
      </c>
      <c r="AQ135" s="5">
        <f t="shared" si="137"/>
        <v>0</v>
      </c>
      <c r="AR135" s="5">
        <f t="shared" si="138"/>
        <v>2.4461891205667253E-4</v>
      </c>
      <c r="AS135" s="5">
        <f t="shared" si="139"/>
        <v>0</v>
      </c>
      <c r="AT135" s="5">
        <f t="shared" si="140"/>
        <v>0</v>
      </c>
      <c r="AU135" s="5">
        <f t="shared" si="141"/>
        <v>5.0860826196794985E-4</v>
      </c>
      <c r="AV135" s="5">
        <f t="shared" si="142"/>
        <v>1.6480268273045262E-3</v>
      </c>
      <c r="AW135" s="5">
        <f t="shared" si="143"/>
        <v>9.8982579388271538E-4</v>
      </c>
      <c r="AX135" s="20"/>
      <c r="AY135" s="7">
        <f t="shared" si="144"/>
        <v>7.4460578273668325</v>
      </c>
      <c r="AZ135" s="7">
        <f t="shared" si="145"/>
        <v>0.1</v>
      </c>
      <c r="BA135" s="7">
        <f t="shared" si="146"/>
        <v>5.9965138611329456</v>
      </c>
      <c r="BB135" s="7">
        <f t="shared" si="147"/>
        <v>6.1868704846381988</v>
      </c>
      <c r="BC135" s="7">
        <f t="shared" si="148"/>
        <v>6.0858119894520923</v>
      </c>
      <c r="BD135" s="7">
        <f t="shared" si="149"/>
        <v>7.1519456364901144</v>
      </c>
      <c r="BE135" s="7">
        <f t="shared" si="150"/>
        <v>6.1653971780057821</v>
      </c>
      <c r="BF135" s="7">
        <f t="shared" si="151"/>
        <v>5.2491763362675465</v>
      </c>
      <c r="BG135" s="7">
        <f t="shared" si="152"/>
        <v>0.1</v>
      </c>
      <c r="BH135" s="7">
        <f t="shared" si="153"/>
        <v>0.1</v>
      </c>
      <c r="BI135" s="7">
        <f t="shared" si="154"/>
        <v>0.1</v>
      </c>
      <c r="BJ135" s="7">
        <f t="shared" si="155"/>
        <v>0.1</v>
      </c>
      <c r="BK135" s="7">
        <f t="shared" si="156"/>
        <v>3.8345478576809486</v>
      </c>
      <c r="BL135" s="7">
        <f t="shared" si="157"/>
        <v>0.1</v>
      </c>
      <c r="BM135" s="7">
        <f t="shared" si="158"/>
        <v>0.1</v>
      </c>
      <c r="BN135" s="7">
        <f t="shared" si="159"/>
        <v>4.1524412380589544</v>
      </c>
      <c r="BO135" s="7">
        <f t="shared" si="160"/>
        <v>4.6630221044217945</v>
      </c>
      <c r="BP135" s="7">
        <f t="shared" si="161"/>
        <v>4.4416165942747554</v>
      </c>
    </row>
    <row r="136" spans="2:68" ht="18.75" x14ac:dyDescent="0.25">
      <c r="B136" s="66">
        <v>321</v>
      </c>
      <c r="C136" s="19" t="s">
        <v>349</v>
      </c>
      <c r="D136" s="19" t="s">
        <v>128</v>
      </c>
      <c r="E136" s="19">
        <v>47</v>
      </c>
      <c r="F136" s="19" t="s">
        <v>141</v>
      </c>
      <c r="G136" s="19" t="s">
        <v>38</v>
      </c>
      <c r="H136" s="19">
        <v>6</v>
      </c>
      <c r="I136" s="19">
        <v>1</v>
      </c>
      <c r="J136" s="19">
        <v>2</v>
      </c>
      <c r="K136" s="19">
        <v>1</v>
      </c>
      <c r="L136" s="29"/>
      <c r="M136" s="67">
        <v>20812205</v>
      </c>
      <c r="N136" s="67">
        <v>530374</v>
      </c>
      <c r="O136" s="67">
        <v>1331454</v>
      </c>
      <c r="P136" s="67">
        <v>979778</v>
      </c>
      <c r="Q136" s="67">
        <v>1332925</v>
      </c>
      <c r="R136" s="67">
        <v>4346364</v>
      </c>
      <c r="S136" s="67">
        <v>520348</v>
      </c>
      <c r="T136" s="67">
        <v>85189</v>
      </c>
      <c r="U136" s="67">
        <v>25887</v>
      </c>
      <c r="V136" s="67">
        <v>0</v>
      </c>
      <c r="W136" s="67">
        <v>0</v>
      </c>
      <c r="X136" s="67">
        <v>13755</v>
      </c>
      <c r="Y136" s="67">
        <v>30377</v>
      </c>
      <c r="Z136" s="67">
        <v>0</v>
      </c>
      <c r="AA136" s="67">
        <v>0</v>
      </c>
      <c r="AB136" s="67">
        <v>11937</v>
      </c>
      <c r="AC136" s="67">
        <v>0</v>
      </c>
      <c r="AD136" s="67">
        <v>81523</v>
      </c>
      <c r="AE136" s="29"/>
      <c r="AF136" s="5">
        <f t="shared" si="126"/>
        <v>1</v>
      </c>
      <c r="AG136" s="5">
        <f t="shared" si="127"/>
        <v>2.5483796647207731E-2</v>
      </c>
      <c r="AH136" s="5">
        <f t="shared" si="128"/>
        <v>6.3974672553917283E-2</v>
      </c>
      <c r="AI136" s="5">
        <f t="shared" si="129"/>
        <v>4.7077087699261083E-2</v>
      </c>
      <c r="AJ136" s="5">
        <f t="shared" si="130"/>
        <v>6.4045352234422065E-2</v>
      </c>
      <c r="AK136" s="5">
        <f t="shared" si="131"/>
        <v>0.20883726640209435</v>
      </c>
      <c r="AL136" s="5">
        <f t="shared" si="132"/>
        <v>2.5002060089260123E-2</v>
      </c>
      <c r="AM136" s="5">
        <f t="shared" si="133"/>
        <v>4.093223183223498E-3</v>
      </c>
      <c r="AN136" s="5">
        <f t="shared" si="134"/>
        <v>1.2438374501884831E-3</v>
      </c>
      <c r="AO136" s="5">
        <f t="shared" si="135"/>
        <v>0</v>
      </c>
      <c r="AP136" s="5">
        <f t="shared" si="136"/>
        <v>0</v>
      </c>
      <c r="AQ136" s="5">
        <f t="shared" si="137"/>
        <v>6.6091026875816374E-4</v>
      </c>
      <c r="AR136" s="5">
        <f t="shared" si="138"/>
        <v>1.4595762438434562E-3</v>
      </c>
      <c r="AS136" s="5">
        <f t="shared" si="139"/>
        <v>0</v>
      </c>
      <c r="AT136" s="5">
        <f t="shared" si="140"/>
        <v>0</v>
      </c>
      <c r="AU136" s="5">
        <f t="shared" si="141"/>
        <v>5.7355767925599426E-4</v>
      </c>
      <c r="AV136" s="5">
        <f t="shared" si="142"/>
        <v>0</v>
      </c>
      <c r="AW136" s="5">
        <f t="shared" si="143"/>
        <v>3.9170765423461856E-3</v>
      </c>
      <c r="AX136" s="20"/>
      <c r="AY136" s="7">
        <f t="shared" si="144"/>
        <v>7.3183180950411391</v>
      </c>
      <c r="AZ136" s="7">
        <f t="shared" si="145"/>
        <v>5.7245822259297201</v>
      </c>
      <c r="BA136" s="7">
        <f t="shared" si="146"/>
        <v>6.1243261667259459</v>
      </c>
      <c r="BB136" s="7">
        <f t="shared" si="147"/>
        <v>5.9911276835527785</v>
      </c>
      <c r="BC136" s="7">
        <f t="shared" si="148"/>
        <v>6.1248057135530223</v>
      </c>
      <c r="BD136" s="7">
        <f t="shared" si="149"/>
        <v>6.6381260948725958</v>
      </c>
      <c r="BE136" s="7">
        <f t="shared" si="150"/>
        <v>5.7162938896546684</v>
      </c>
      <c r="BF136" s="7">
        <f t="shared" si="151"/>
        <v>4.9303835202629758</v>
      </c>
      <c r="BG136" s="7">
        <f t="shared" si="152"/>
        <v>4.4130817237088289</v>
      </c>
      <c r="BH136" s="7">
        <f t="shared" si="153"/>
        <v>0.1</v>
      </c>
      <c r="BI136" s="7">
        <f t="shared" si="154"/>
        <v>0.1</v>
      </c>
      <c r="BJ136" s="7">
        <f t="shared" si="155"/>
        <v>4.1384605947257027</v>
      </c>
      <c r="BK136" s="7">
        <f t="shared" si="156"/>
        <v>4.4825448811864357</v>
      </c>
      <c r="BL136" s="7">
        <f t="shared" si="157"/>
        <v>0.1</v>
      </c>
      <c r="BM136" s="7">
        <f t="shared" si="158"/>
        <v>0.1</v>
      </c>
      <c r="BN136" s="7">
        <f t="shared" si="159"/>
        <v>4.0768951938660507</v>
      </c>
      <c r="BO136" s="7">
        <f t="shared" si="160"/>
        <v>0.1</v>
      </c>
      <c r="BP136" s="7">
        <f t="shared" si="161"/>
        <v>4.9112801530821866</v>
      </c>
    </row>
    <row r="137" spans="2:68" ht="18.75" x14ac:dyDescent="0.25">
      <c r="B137" s="68"/>
      <c r="C137" s="23"/>
      <c r="D137" s="23"/>
      <c r="E137" s="23"/>
      <c r="F137" s="23"/>
      <c r="G137" s="23"/>
      <c r="H137" s="23"/>
      <c r="I137" s="23"/>
      <c r="J137" s="23"/>
      <c r="K137" s="23"/>
      <c r="L137" s="2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29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</row>
  </sheetData>
  <autoFilter ref="A28:AD137" xr:uid="{00000000-0009-0000-0000-000001000000}"/>
  <sortState ref="E2:E12">
    <sortCondition ref="E2"/>
  </sortState>
  <mergeCells count="2">
    <mergeCell ref="I10:I12"/>
    <mergeCell ref="I13:I15"/>
  </mergeCells>
  <phoneticPr fontId="2"/>
  <pageMargins left="0.25" right="0.25" top="0.75" bottom="0.75" header="0.3" footer="0.3"/>
  <pageSetup paperSize="9" scale="2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233"/>
  <sheetViews>
    <sheetView zoomScale="60" zoomScaleNormal="60" workbookViewId="0">
      <pane ySplit="29" topLeftCell="A219" activePane="bottomLeft" state="frozen"/>
      <selection activeCell="CB75" sqref="CB75"/>
      <selection pane="bottomLeft" activeCell="C28" sqref="C28"/>
    </sheetView>
  </sheetViews>
  <sheetFormatPr defaultColWidth="9.625" defaultRowHeight="15" x14ac:dyDescent="0.25"/>
  <cols>
    <col min="1" max="16384" width="9.625" style="1"/>
  </cols>
  <sheetData>
    <row r="1" spans="2:68" x14ac:dyDescent="0.25">
      <c r="G1" s="35" t="s">
        <v>0</v>
      </c>
      <c r="H1" s="2">
        <f>MIN(H30:H313)</f>
        <v>2</v>
      </c>
      <c r="I1" s="2">
        <f>MIN(I30:I233)</f>
        <v>0</v>
      </c>
      <c r="J1" s="2">
        <f>MIN(J30:J233)</f>
        <v>0</v>
      </c>
      <c r="K1" s="2">
        <f>MIN(K30:K233)</f>
        <v>0</v>
      </c>
      <c r="L1" s="3"/>
      <c r="M1" s="4">
        <f t="shared" ref="M1:AD1" si="0">MIN(M30:M233)</f>
        <v>14407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369</v>
      </c>
      <c r="AE1" s="3"/>
      <c r="AF1" s="4">
        <f t="shared" ref="AF1:AW1" si="1">MIN(AF30:AF233)</f>
        <v>1</v>
      </c>
      <c r="AG1" s="4">
        <f t="shared" si="1"/>
        <v>0</v>
      </c>
      <c r="AH1" s="4">
        <f t="shared" si="1"/>
        <v>0</v>
      </c>
      <c r="AI1" s="4">
        <f t="shared" si="1"/>
        <v>0</v>
      </c>
      <c r="AJ1" s="4">
        <f t="shared" si="1"/>
        <v>0</v>
      </c>
      <c r="AK1" s="4">
        <f t="shared" si="1"/>
        <v>0</v>
      </c>
      <c r="AL1" s="4">
        <f t="shared" si="1"/>
        <v>0</v>
      </c>
      <c r="AM1" s="4">
        <f t="shared" si="1"/>
        <v>0</v>
      </c>
      <c r="AN1" s="4">
        <f t="shared" si="1"/>
        <v>0</v>
      </c>
      <c r="AO1" s="4">
        <f t="shared" si="1"/>
        <v>0</v>
      </c>
      <c r="AP1" s="4">
        <f t="shared" si="1"/>
        <v>0</v>
      </c>
      <c r="AQ1" s="4">
        <f t="shared" si="1"/>
        <v>0</v>
      </c>
      <c r="AR1" s="4">
        <f t="shared" si="1"/>
        <v>0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0</v>
      </c>
      <c r="AW1" s="4">
        <f t="shared" si="1"/>
        <v>3.0156346279665909E-4</v>
      </c>
      <c r="AY1" s="4">
        <f t="shared" ref="AY1:BP1" si="2">MIN(AY30:AY233)</f>
        <v>4.1585735561722554</v>
      </c>
      <c r="AZ1" s="4">
        <f t="shared" si="2"/>
        <v>0.1</v>
      </c>
      <c r="BA1" s="4">
        <f t="shared" si="2"/>
        <v>0.1</v>
      </c>
      <c r="BB1" s="4">
        <f t="shared" si="2"/>
        <v>0.1</v>
      </c>
      <c r="BC1" s="4">
        <f t="shared" si="2"/>
        <v>0.1</v>
      </c>
      <c r="BD1" s="4">
        <f t="shared" si="2"/>
        <v>0.1</v>
      </c>
      <c r="BE1" s="4">
        <f t="shared" si="2"/>
        <v>0.1</v>
      </c>
      <c r="BF1" s="4">
        <f t="shared" si="2"/>
        <v>0.1</v>
      </c>
      <c r="BG1" s="4">
        <f t="shared" si="2"/>
        <v>0.1</v>
      </c>
      <c r="BH1" s="4">
        <f t="shared" si="2"/>
        <v>0.1</v>
      </c>
      <c r="BI1" s="4">
        <f t="shared" si="2"/>
        <v>0.1</v>
      </c>
      <c r="BJ1" s="4">
        <f t="shared" si="2"/>
        <v>0.1</v>
      </c>
      <c r="BK1" s="4">
        <f t="shared" si="2"/>
        <v>0.1</v>
      </c>
      <c r="BL1" s="4">
        <f t="shared" si="2"/>
        <v>0.1</v>
      </c>
      <c r="BM1" s="4">
        <f t="shared" si="2"/>
        <v>0.1</v>
      </c>
      <c r="BN1" s="4">
        <f t="shared" si="2"/>
        <v>0.1</v>
      </c>
      <c r="BO1" s="4">
        <f t="shared" si="2"/>
        <v>0.1</v>
      </c>
      <c r="BP1" s="4">
        <f t="shared" si="2"/>
        <v>2.5670263661590602</v>
      </c>
    </row>
    <row r="2" spans="2:68" x14ac:dyDescent="0.25">
      <c r="B2" s="6"/>
      <c r="C2" s="6"/>
      <c r="G2" s="35" t="s">
        <v>1</v>
      </c>
      <c r="H2" s="2">
        <f>MAX(H30:H313)</f>
        <v>12</v>
      </c>
      <c r="I2" s="2">
        <f>MAX(I30:I233)</f>
        <v>1</v>
      </c>
      <c r="J2" s="2">
        <f>MAX(J30:J233)</f>
        <v>2</v>
      </c>
      <c r="K2" s="2">
        <f>MAX(K30:K233)</f>
        <v>2</v>
      </c>
      <c r="L2" s="3"/>
      <c r="M2" s="4">
        <f t="shared" ref="M2:AD2" si="3">MAX(M30:M233)</f>
        <v>3481530123</v>
      </c>
      <c r="N2" s="4">
        <f t="shared" si="3"/>
        <v>104634724</v>
      </c>
      <c r="O2" s="4">
        <f t="shared" si="3"/>
        <v>33626515</v>
      </c>
      <c r="P2" s="4">
        <f t="shared" si="3"/>
        <v>38743635</v>
      </c>
      <c r="Q2" s="4">
        <f t="shared" si="3"/>
        <v>49730445</v>
      </c>
      <c r="R2" s="4">
        <f t="shared" si="3"/>
        <v>158257725</v>
      </c>
      <c r="S2" s="4">
        <f t="shared" si="3"/>
        <v>69776379</v>
      </c>
      <c r="T2" s="4">
        <f t="shared" si="3"/>
        <v>31554267</v>
      </c>
      <c r="U2" s="4">
        <f t="shared" si="3"/>
        <v>371792</v>
      </c>
      <c r="V2" s="4">
        <f t="shared" si="3"/>
        <v>26678620</v>
      </c>
      <c r="W2" s="4">
        <f t="shared" si="3"/>
        <v>1246947</v>
      </c>
      <c r="X2" s="4">
        <f t="shared" si="3"/>
        <v>1879830</v>
      </c>
      <c r="Y2" s="4">
        <f t="shared" si="3"/>
        <v>2579053</v>
      </c>
      <c r="Z2" s="4">
        <f t="shared" si="3"/>
        <v>2345648</v>
      </c>
      <c r="AA2" s="4">
        <f t="shared" si="3"/>
        <v>5888817</v>
      </c>
      <c r="AB2" s="4">
        <f t="shared" si="3"/>
        <v>2288962</v>
      </c>
      <c r="AC2" s="4">
        <f t="shared" si="3"/>
        <v>8811057</v>
      </c>
      <c r="AD2" s="4">
        <f t="shared" si="3"/>
        <v>15553497</v>
      </c>
      <c r="AE2" s="3"/>
      <c r="AF2" s="4">
        <f t="shared" ref="AF2:AW2" si="4">MAX(AF30:AF233)</f>
        <v>1</v>
      </c>
      <c r="AG2" s="4">
        <f t="shared" si="4"/>
        <v>0.2990410953594454</v>
      </c>
      <c r="AH2" s="4">
        <f t="shared" si="4"/>
        <v>0.42877182253907203</v>
      </c>
      <c r="AI2" s="4">
        <f t="shared" si="4"/>
        <v>0.27888166616434945</v>
      </c>
      <c r="AJ2" s="4">
        <f t="shared" si="4"/>
        <v>0.23973230448017419</v>
      </c>
      <c r="AK2" s="4">
        <f t="shared" si="4"/>
        <v>0.50802818717371245</v>
      </c>
      <c r="AL2" s="4">
        <f t="shared" si="4"/>
        <v>0.34848024471090988</v>
      </c>
      <c r="AM2" s="4">
        <f t="shared" si="4"/>
        <v>5.0620164129636103E-2</v>
      </c>
      <c r="AN2" s="4">
        <f t="shared" si="4"/>
        <v>1.5339296842886882E-2</v>
      </c>
      <c r="AO2" s="4">
        <f t="shared" si="4"/>
        <v>0.1452683556108666</v>
      </c>
      <c r="AP2" s="4">
        <f t="shared" si="4"/>
        <v>1.5648550829399203E-2</v>
      </c>
      <c r="AQ2" s="4">
        <f t="shared" si="4"/>
        <v>0.13819739018562766</v>
      </c>
      <c r="AR2" s="4">
        <f t="shared" si="4"/>
        <v>0.34376426692622336</v>
      </c>
      <c r="AS2" s="4">
        <f t="shared" si="4"/>
        <v>0.34547985959311028</v>
      </c>
      <c r="AT2" s="4">
        <f t="shared" si="4"/>
        <v>9.2585671579295523E-2</v>
      </c>
      <c r="AU2" s="4">
        <f t="shared" si="4"/>
        <v>0.11771827540822853</v>
      </c>
      <c r="AV2" s="4">
        <f t="shared" si="4"/>
        <v>0.20278535324948496</v>
      </c>
      <c r="AW2" s="4">
        <f t="shared" si="4"/>
        <v>0.57531735494576264</v>
      </c>
      <c r="AY2" s="4">
        <f t="shared" ref="AY2:BP2" si="5">MAX(AY30:AY233)</f>
        <v>9.5417701571436773</v>
      </c>
      <c r="AZ2" s="4">
        <f t="shared" si="5"/>
        <v>8.0196758330878595</v>
      </c>
      <c r="BA2" s="4">
        <f t="shared" si="5"/>
        <v>7.5266818600385141</v>
      </c>
      <c r="BB2" s="4">
        <f t="shared" si="5"/>
        <v>7.5882003646118728</v>
      </c>
      <c r="BC2" s="4">
        <f t="shared" si="5"/>
        <v>7.6966223454212415</v>
      </c>
      <c r="BD2" s="4">
        <f t="shared" si="5"/>
        <v>8.1993649183291382</v>
      </c>
      <c r="BE2" s="4">
        <f t="shared" si="5"/>
        <v>7.8437084282659715</v>
      </c>
      <c r="BF2" s="4">
        <f t="shared" si="5"/>
        <v>7.4990580960445392</v>
      </c>
      <c r="BG2" s="4">
        <f t="shared" si="5"/>
        <v>5.5703000406450389</v>
      </c>
      <c r="BH2" s="4">
        <f t="shared" si="5"/>
        <v>7.4261633611558535</v>
      </c>
      <c r="BI2" s="4">
        <f t="shared" si="5"/>
        <v>6.0958479947001125</v>
      </c>
      <c r="BJ2" s="4">
        <f t="shared" si="5"/>
        <v>6.2741185761784743</v>
      </c>
      <c r="BK2" s="4">
        <f t="shared" si="5"/>
        <v>6.4114602670588496</v>
      </c>
      <c r="BL2" s="4">
        <f t="shared" si="5"/>
        <v>6.3702628402060197</v>
      </c>
      <c r="BM2" s="4">
        <f t="shared" si="5"/>
        <v>6.7700280584587302</v>
      </c>
      <c r="BN2" s="4">
        <f t="shared" si="5"/>
        <v>6.3596385828329964</v>
      </c>
      <c r="BO2" s="4">
        <f t="shared" si="5"/>
        <v>6.9450280107652631</v>
      </c>
      <c r="BP2" s="4">
        <f t="shared" si="5"/>
        <v>7.1918280497652614</v>
      </c>
    </row>
    <row r="3" spans="2:68" x14ac:dyDescent="0.25">
      <c r="B3" s="6"/>
      <c r="C3" s="6"/>
      <c r="G3" s="35" t="s">
        <v>2</v>
      </c>
      <c r="H3" s="7">
        <f>AVERAGE(H30:H313)</f>
        <v>4.7303921568627452</v>
      </c>
      <c r="I3" s="2">
        <f>AVERAGE(I30:I233)</f>
        <v>0.44117647058823528</v>
      </c>
      <c r="J3" s="2">
        <f>AVERAGE(J30:J233)</f>
        <v>0.87745098039215685</v>
      </c>
      <c r="K3" s="2">
        <f>AVERAGE(K30:K233)</f>
        <v>0.88235294117647056</v>
      </c>
      <c r="L3" s="3"/>
      <c r="M3" s="51">
        <f t="shared" ref="M3:AD3" si="6">AVERAGE(M30:M233)</f>
        <v>43574978.789215684</v>
      </c>
      <c r="N3" s="51">
        <f t="shared" si="6"/>
        <v>1413680.2794117648</v>
      </c>
      <c r="O3" s="51">
        <f t="shared" si="6"/>
        <v>1022443.6323529412</v>
      </c>
      <c r="P3" s="51">
        <f t="shared" si="6"/>
        <v>1005646.1911764706</v>
      </c>
      <c r="Q3" s="51">
        <f t="shared" si="6"/>
        <v>1148577.1911764706</v>
      </c>
      <c r="R3" s="51">
        <f t="shared" si="6"/>
        <v>3108528.3186274511</v>
      </c>
      <c r="S3" s="51">
        <f t="shared" si="6"/>
        <v>1717972</v>
      </c>
      <c r="T3" s="51">
        <f t="shared" si="6"/>
        <v>221656.40686274509</v>
      </c>
      <c r="U3" s="51">
        <f t="shared" si="6"/>
        <v>6496.9607843137255</v>
      </c>
      <c r="V3" s="51">
        <f t="shared" si="6"/>
        <v>292774.6911764706</v>
      </c>
      <c r="W3" s="51">
        <f t="shared" si="6"/>
        <v>16494.676470588234</v>
      </c>
      <c r="X3" s="51">
        <f t="shared" si="6"/>
        <v>34662.916666666664</v>
      </c>
      <c r="Y3" s="51">
        <f t="shared" si="6"/>
        <v>154959.96078431373</v>
      </c>
      <c r="Z3" s="51">
        <f t="shared" si="6"/>
        <v>48108.661764705881</v>
      </c>
      <c r="AA3" s="51">
        <f t="shared" si="6"/>
        <v>63715.23529411765</v>
      </c>
      <c r="AB3" s="51">
        <f t="shared" si="6"/>
        <v>34998.401960784315</v>
      </c>
      <c r="AC3" s="51">
        <f t="shared" si="6"/>
        <v>207770.28921568627</v>
      </c>
      <c r="AD3" s="51">
        <f t="shared" si="6"/>
        <v>709346.45588235289</v>
      </c>
      <c r="AE3" s="8"/>
      <c r="AF3" s="51">
        <f t="shared" ref="AF3:AW3" si="7">AVERAGE(AF30:AF233)</f>
        <v>1</v>
      </c>
      <c r="AG3" s="51">
        <f t="shared" si="7"/>
        <v>2.9772216973358374E-2</v>
      </c>
      <c r="AH3" s="51">
        <f t="shared" si="7"/>
        <v>3.4424202010422976E-2</v>
      </c>
      <c r="AI3" s="51">
        <f t="shared" si="7"/>
        <v>1.9097993599082881E-2</v>
      </c>
      <c r="AJ3" s="51">
        <f t="shared" si="7"/>
        <v>2.6891569488392515E-2</v>
      </c>
      <c r="AK3" s="51">
        <f t="shared" si="7"/>
        <v>7.1091016982460981E-2</v>
      </c>
      <c r="AL3" s="51">
        <f t="shared" si="7"/>
        <v>4.5667729883722599E-2</v>
      </c>
      <c r="AM3" s="51">
        <f t="shared" si="7"/>
        <v>2.4928422085516715E-3</v>
      </c>
      <c r="AN3" s="51">
        <f t="shared" si="7"/>
        <v>3.5974027562667415E-4</v>
      </c>
      <c r="AO3" s="51">
        <f t="shared" si="7"/>
        <v>6.2419306266010459E-3</v>
      </c>
      <c r="AP3" s="51">
        <f t="shared" si="7"/>
        <v>3.993907692904296E-4</v>
      </c>
      <c r="AQ3" s="51">
        <f t="shared" si="7"/>
        <v>2.3105190133698083E-3</v>
      </c>
      <c r="AR3" s="51">
        <f t="shared" si="7"/>
        <v>2.5939956893933438E-2</v>
      </c>
      <c r="AS3" s="51">
        <f t="shared" si="7"/>
        <v>5.7528116010301476E-3</v>
      </c>
      <c r="AT3" s="51">
        <f t="shared" si="7"/>
        <v>4.0466998344612015E-3</v>
      </c>
      <c r="AU3" s="51">
        <f t="shared" si="7"/>
        <v>6.2197843112411066E-3</v>
      </c>
      <c r="AV3" s="51">
        <f t="shared" si="7"/>
        <v>1.1436622935722882E-2</v>
      </c>
      <c r="AW3" s="51">
        <f t="shared" si="7"/>
        <v>0.10083734844598312</v>
      </c>
      <c r="AY3" s="51">
        <f t="shared" ref="AY3:BP3" si="8">AVERAGE(AY30:AY233)</f>
        <v>6.6930232353169457</v>
      </c>
      <c r="AZ3" s="51">
        <f t="shared" si="8"/>
        <v>2.9820614428205579</v>
      </c>
      <c r="BA3" s="51">
        <f t="shared" si="8"/>
        <v>3.7657262280720105</v>
      </c>
      <c r="BB3" s="51">
        <f t="shared" si="8"/>
        <v>3.4209038968602568</v>
      </c>
      <c r="BC3" s="51">
        <f t="shared" si="8"/>
        <v>3.9394438470225022</v>
      </c>
      <c r="BD3" s="51">
        <f t="shared" si="8"/>
        <v>4.4507503242967283</v>
      </c>
      <c r="BE3" s="51">
        <f t="shared" si="8"/>
        <v>4.6170744820199587</v>
      </c>
      <c r="BF3" s="51">
        <f t="shared" si="8"/>
        <v>1.5745961926909897</v>
      </c>
      <c r="BG3" s="51">
        <f t="shared" si="8"/>
        <v>0.9442087393687405</v>
      </c>
      <c r="BH3" s="51">
        <f t="shared" si="8"/>
        <v>1.5758062890324356</v>
      </c>
      <c r="BI3" s="51">
        <f t="shared" si="8"/>
        <v>0.89663292025942221</v>
      </c>
      <c r="BJ3" s="51">
        <f t="shared" si="8"/>
        <v>1.6995406951849794</v>
      </c>
      <c r="BK3" s="51">
        <f t="shared" si="8"/>
        <v>4.097734305018947</v>
      </c>
      <c r="BL3" s="51">
        <f t="shared" si="8"/>
        <v>2.3885851913566229</v>
      </c>
      <c r="BM3" s="51">
        <f t="shared" si="8"/>
        <v>1.2531440004957675</v>
      </c>
      <c r="BN3" s="51">
        <f t="shared" si="8"/>
        <v>2.7966475674449209</v>
      </c>
      <c r="BO3" s="51">
        <f t="shared" si="8"/>
        <v>2.2750819358325787</v>
      </c>
      <c r="BP3" s="51">
        <f t="shared" si="8"/>
        <v>5.2532607514705063</v>
      </c>
    </row>
    <row r="4" spans="2:68" x14ac:dyDescent="0.25">
      <c r="B4" s="6"/>
      <c r="C4" s="6"/>
      <c r="G4" s="35" t="s">
        <v>3</v>
      </c>
      <c r="H4" s="7">
        <f>STDEV((H30:H313))/SQRT(COUNT((H30:H313)))</f>
        <v>0.16809766016034389</v>
      </c>
      <c r="I4" s="2">
        <f>STDEV((I30:I233))/SQRT(COUNT((I30:I233)))</f>
        <v>3.4849415144292274E-2</v>
      </c>
      <c r="J4" s="2">
        <f>STDEV((J30:J233))/SQRT(COUNT((J30:J233)))</f>
        <v>5.3816094167516634E-2</v>
      </c>
      <c r="K4" s="2">
        <f>STDEV((K30:K233))/SQRT(COUNT((K30:K233)))</f>
        <v>4.8937437166292161E-2</v>
      </c>
      <c r="L4" s="3"/>
      <c r="M4" s="51">
        <f t="shared" ref="M4:AD4" si="9">STDEV((M30:M233))/SQRT(COUNT((M30:M233)))</f>
        <v>18723737.363150276</v>
      </c>
      <c r="N4" s="51">
        <f t="shared" si="9"/>
        <v>553060.10933305416</v>
      </c>
      <c r="O4" s="51">
        <f t="shared" si="9"/>
        <v>238211.74722512971</v>
      </c>
      <c r="P4" s="51">
        <f t="shared" si="9"/>
        <v>288134.13517428632</v>
      </c>
      <c r="Q4" s="51">
        <f t="shared" si="9"/>
        <v>341401.7227259202</v>
      </c>
      <c r="R4" s="51">
        <f t="shared" si="9"/>
        <v>1092796.1313151841</v>
      </c>
      <c r="S4" s="51">
        <f t="shared" si="9"/>
        <v>529292.07092249475</v>
      </c>
      <c r="T4" s="51">
        <f t="shared" si="9"/>
        <v>156099.16091218722</v>
      </c>
      <c r="U4" s="51">
        <f t="shared" si="9"/>
        <v>2133.2391905425434</v>
      </c>
      <c r="V4" s="51">
        <f t="shared" si="9"/>
        <v>137391.59187293856</v>
      </c>
      <c r="W4" s="51">
        <f t="shared" si="9"/>
        <v>7639.9019832232243</v>
      </c>
      <c r="X4" s="51">
        <f t="shared" si="9"/>
        <v>11146.461838749041</v>
      </c>
      <c r="Y4" s="51">
        <f t="shared" si="9"/>
        <v>24417.439658328585</v>
      </c>
      <c r="Z4" s="51">
        <f t="shared" si="9"/>
        <v>14552.926815200262</v>
      </c>
      <c r="AA4" s="51">
        <f t="shared" si="9"/>
        <v>29818.162580741886</v>
      </c>
      <c r="AB4" s="51">
        <f t="shared" si="9"/>
        <v>12165.596407976689</v>
      </c>
      <c r="AC4" s="51">
        <f t="shared" si="9"/>
        <v>65372.308444201488</v>
      </c>
      <c r="AD4" s="51">
        <f t="shared" si="9"/>
        <v>118561.62920781288</v>
      </c>
      <c r="AE4" s="3"/>
      <c r="AF4" s="51">
        <f t="shared" ref="AF4:AW4" si="10">STDEV((AF30:AF233))/SQRT(COUNT((AF30:AF233)))</f>
        <v>0</v>
      </c>
      <c r="AG4" s="51">
        <f t="shared" si="10"/>
        <v>3.9917394418779398E-3</v>
      </c>
      <c r="AH4" s="51">
        <f t="shared" si="10"/>
        <v>4.1030338865810645E-3</v>
      </c>
      <c r="AI4" s="51">
        <f t="shared" si="10"/>
        <v>2.7333613743134436E-3</v>
      </c>
      <c r="AJ4" s="51">
        <f t="shared" si="10"/>
        <v>2.7143572037652236E-3</v>
      </c>
      <c r="AK4" s="51">
        <f t="shared" si="10"/>
        <v>7.3256984146149876E-3</v>
      </c>
      <c r="AL4" s="51">
        <f t="shared" si="10"/>
        <v>4.752242766298348E-3</v>
      </c>
      <c r="AM4" s="51">
        <f t="shared" si="10"/>
        <v>5.2231675637418734E-4</v>
      </c>
      <c r="AN4" s="51">
        <f t="shared" si="10"/>
        <v>9.2773419659652976E-5</v>
      </c>
      <c r="AO4" s="51">
        <f t="shared" si="10"/>
        <v>1.2468009082817477E-3</v>
      </c>
      <c r="AP4" s="51">
        <f t="shared" si="10"/>
        <v>1.2347956870126443E-4</v>
      </c>
      <c r="AQ4" s="51">
        <f t="shared" si="10"/>
        <v>7.3400508767849373E-4</v>
      </c>
      <c r="AR4" s="51">
        <f t="shared" si="10"/>
        <v>3.4020929222137227E-3</v>
      </c>
      <c r="AS4" s="51">
        <f t="shared" si="10"/>
        <v>1.8128779012277193E-3</v>
      </c>
      <c r="AT4" s="51">
        <f t="shared" si="10"/>
        <v>8.7359600367447839E-4</v>
      </c>
      <c r="AU4" s="51">
        <f t="shared" si="10"/>
        <v>1.1138602193596977E-3</v>
      </c>
      <c r="AV4" s="51">
        <f t="shared" si="10"/>
        <v>1.9436178476226868E-3</v>
      </c>
      <c r="AW4" s="51">
        <f t="shared" si="10"/>
        <v>8.0939661528892787E-3</v>
      </c>
      <c r="AY4" s="51">
        <f t="shared" ref="AY4:BP4" si="11">STDEV((AY30:AY233))/SQRT(COUNT((AY30:AY233)))</f>
        <v>5.5914632287060097E-2</v>
      </c>
      <c r="AZ4" s="51">
        <f t="shared" si="11"/>
        <v>0.18765344182637247</v>
      </c>
      <c r="BA4" s="51">
        <f t="shared" si="11"/>
        <v>0.16703076466970315</v>
      </c>
      <c r="BB4" s="51">
        <f t="shared" si="11"/>
        <v>0.16199107402536173</v>
      </c>
      <c r="BC4" s="51">
        <f t="shared" si="11"/>
        <v>0.16147939566897149</v>
      </c>
      <c r="BD4" s="51">
        <f t="shared" si="11"/>
        <v>0.16326038190060216</v>
      </c>
      <c r="BE4" s="51">
        <f t="shared" si="11"/>
        <v>0.12700810991454223</v>
      </c>
      <c r="BF4" s="51">
        <f t="shared" si="11"/>
        <v>0.15361917932936536</v>
      </c>
      <c r="BG4" s="51">
        <f t="shared" si="11"/>
        <v>0.11718754227956719</v>
      </c>
      <c r="BH4" s="51">
        <f t="shared" si="11"/>
        <v>0.16531773086727225</v>
      </c>
      <c r="BI4" s="51">
        <f t="shared" si="11"/>
        <v>0.10851630882747933</v>
      </c>
      <c r="BJ4" s="51">
        <f t="shared" si="11"/>
        <v>0.14515791942353301</v>
      </c>
      <c r="BK4" s="51">
        <f t="shared" si="11"/>
        <v>0.11189259349772861</v>
      </c>
      <c r="BL4" s="51">
        <f t="shared" si="11"/>
        <v>0.14905704834106273</v>
      </c>
      <c r="BM4" s="51">
        <f t="shared" si="11"/>
        <v>0.14393663950231844</v>
      </c>
      <c r="BN4" s="51">
        <f t="shared" si="11"/>
        <v>0.13624704196072526</v>
      </c>
      <c r="BO4" s="51">
        <f t="shared" si="11"/>
        <v>0.16996561875947191</v>
      </c>
      <c r="BP4" s="51">
        <f t="shared" si="11"/>
        <v>5.5153362723414964E-2</v>
      </c>
    </row>
    <row r="5" spans="2:68" x14ac:dyDescent="0.25">
      <c r="B5" s="6"/>
      <c r="C5" s="6"/>
      <c r="G5" s="35" t="s">
        <v>4</v>
      </c>
      <c r="H5" s="7">
        <f>MEDIAN(H30:H313)</f>
        <v>4</v>
      </c>
      <c r="I5" s="2">
        <f>MEDIAN(I30:I233)</f>
        <v>0</v>
      </c>
      <c r="J5" s="2">
        <f>MEDIAN(J30:J233)</f>
        <v>1</v>
      </c>
      <c r="K5" s="2">
        <f>MEDIAN(K30:K233)</f>
        <v>1</v>
      </c>
      <c r="L5" s="3"/>
      <c r="M5" s="51">
        <f t="shared" ref="M5:AD5" si="12">MEDIAN(M30:M233)</f>
        <v>5361940.5</v>
      </c>
      <c r="N5" s="51">
        <f t="shared" si="12"/>
        <v>3654.5</v>
      </c>
      <c r="O5" s="51">
        <f t="shared" si="12"/>
        <v>13153.5</v>
      </c>
      <c r="P5" s="51">
        <f t="shared" si="12"/>
        <v>4410.5</v>
      </c>
      <c r="Q5" s="51">
        <f t="shared" si="12"/>
        <v>40965</v>
      </c>
      <c r="R5" s="51">
        <f t="shared" si="12"/>
        <v>170678</v>
      </c>
      <c r="S5" s="51">
        <f t="shared" si="12"/>
        <v>111721.5</v>
      </c>
      <c r="T5" s="51">
        <f t="shared" si="12"/>
        <v>0</v>
      </c>
      <c r="U5" s="51">
        <f t="shared" si="12"/>
        <v>0</v>
      </c>
      <c r="V5" s="51">
        <f t="shared" si="12"/>
        <v>0</v>
      </c>
      <c r="W5" s="51">
        <f t="shared" si="12"/>
        <v>0</v>
      </c>
      <c r="X5" s="51">
        <f t="shared" si="12"/>
        <v>0</v>
      </c>
      <c r="Y5" s="51">
        <f t="shared" si="12"/>
        <v>28637.5</v>
      </c>
      <c r="Z5" s="51">
        <f t="shared" si="12"/>
        <v>1038</v>
      </c>
      <c r="AA5" s="51">
        <f t="shared" si="12"/>
        <v>0</v>
      </c>
      <c r="AB5" s="51">
        <f t="shared" si="12"/>
        <v>4660</v>
      </c>
      <c r="AC5" s="51">
        <f t="shared" si="12"/>
        <v>0</v>
      </c>
      <c r="AD5" s="51">
        <f t="shared" si="12"/>
        <v>195749</v>
      </c>
      <c r="AE5" s="3"/>
      <c r="AF5" s="51">
        <f t="shared" ref="AF5:AW5" si="13">MEDIAN(AF30:AF233)</f>
        <v>1</v>
      </c>
      <c r="AG5" s="51">
        <f t="shared" si="13"/>
        <v>1.4169903775403101E-3</v>
      </c>
      <c r="AH5" s="51">
        <f t="shared" si="13"/>
        <v>3.994127228330575E-3</v>
      </c>
      <c r="AI5" s="51">
        <f t="shared" si="13"/>
        <v>6.5571690421058204E-4</v>
      </c>
      <c r="AJ5" s="51">
        <f t="shared" si="13"/>
        <v>7.700663166910952E-3</v>
      </c>
      <c r="AK5" s="51">
        <f t="shared" si="13"/>
        <v>2.733475129514476E-2</v>
      </c>
      <c r="AL5" s="51">
        <f t="shared" si="13"/>
        <v>1.5673625914978798E-2</v>
      </c>
      <c r="AM5" s="51">
        <f t="shared" si="13"/>
        <v>0</v>
      </c>
      <c r="AN5" s="51">
        <f t="shared" si="13"/>
        <v>0</v>
      </c>
      <c r="AO5" s="51">
        <f t="shared" si="13"/>
        <v>0</v>
      </c>
      <c r="AP5" s="51">
        <f t="shared" si="13"/>
        <v>0</v>
      </c>
      <c r="AQ5" s="51">
        <f t="shared" si="13"/>
        <v>0</v>
      </c>
      <c r="AR5" s="51">
        <f t="shared" si="13"/>
        <v>6.5070975589898465E-3</v>
      </c>
      <c r="AS5" s="51">
        <f t="shared" si="13"/>
        <v>3.3159886210508443E-4</v>
      </c>
      <c r="AT5" s="51">
        <f t="shared" si="13"/>
        <v>0</v>
      </c>
      <c r="AU5" s="51">
        <f t="shared" si="13"/>
        <v>8.2431485814155612E-4</v>
      </c>
      <c r="AV5" s="51">
        <f t="shared" si="13"/>
        <v>0</v>
      </c>
      <c r="AW5" s="51">
        <f t="shared" si="13"/>
        <v>4.979789758046118E-2</v>
      </c>
      <c r="AY5" s="51">
        <f t="shared" ref="AY5:BP5" si="14">MEDIAN(AY30:AY233)</f>
        <v>6.729321893706329</v>
      </c>
      <c r="AZ5" s="51">
        <f t="shared" si="14"/>
        <v>3.5627912783676243</v>
      </c>
      <c r="BA5" s="51">
        <f t="shared" si="14"/>
        <v>4.1141428074269299</v>
      </c>
      <c r="BB5" s="51">
        <f t="shared" si="14"/>
        <v>3.6444626385655194</v>
      </c>
      <c r="BC5" s="51">
        <f t="shared" si="14"/>
        <v>4.6124102385802006</v>
      </c>
      <c r="BD5" s="51">
        <f t="shared" si="14"/>
        <v>5.23033683187656</v>
      </c>
      <c r="BE5" s="51">
        <f t="shared" si="14"/>
        <v>5.047711356049807</v>
      </c>
      <c r="BF5" s="51">
        <f t="shared" si="14"/>
        <v>0.1</v>
      </c>
      <c r="BG5" s="51">
        <f t="shared" si="14"/>
        <v>0.1</v>
      </c>
      <c r="BH5" s="51">
        <f t="shared" si="14"/>
        <v>0.1</v>
      </c>
      <c r="BI5" s="51">
        <f t="shared" si="14"/>
        <v>0.1</v>
      </c>
      <c r="BJ5" s="51">
        <f t="shared" si="14"/>
        <v>0.1</v>
      </c>
      <c r="BK5" s="51">
        <f t="shared" si="14"/>
        <v>4.4569310636790629</v>
      </c>
      <c r="BL5" s="51">
        <f t="shared" si="14"/>
        <v>3.0161632907100078</v>
      </c>
      <c r="BM5" s="51">
        <f t="shared" si="14"/>
        <v>0.1</v>
      </c>
      <c r="BN5" s="51">
        <f t="shared" si="14"/>
        <v>3.6681200747449125</v>
      </c>
      <c r="BO5" s="51">
        <f t="shared" si="14"/>
        <v>0.1</v>
      </c>
      <c r="BP5" s="51">
        <f t="shared" si="14"/>
        <v>5.2916966143000774</v>
      </c>
    </row>
    <row r="6" spans="2:68" x14ac:dyDescent="0.25">
      <c r="B6" s="6"/>
      <c r="C6" s="6"/>
      <c r="G6" s="35" t="s">
        <v>5</v>
      </c>
      <c r="H6" s="2">
        <f>STDEVP(H30:H313)</f>
        <v>2.3950229936956018</v>
      </c>
      <c r="I6" s="2">
        <f>STDEVP(I30:I233)</f>
        <v>0.49652773576865095</v>
      </c>
      <c r="J6" s="2">
        <f>STDEVP(J30:J233)</f>
        <v>0.76676131505426426</v>
      </c>
      <c r="K6" s="2">
        <f>STDEVP(K30:K233)</f>
        <v>0.69725115241939406</v>
      </c>
      <c r="L6" s="3"/>
      <c r="M6" s="4">
        <f t="shared" ref="M6:AD6" si="15">STDEVP(M30:M233)</f>
        <v>266772193.43735701</v>
      </c>
      <c r="N6" s="4">
        <f t="shared" si="15"/>
        <v>7879893.6135397432</v>
      </c>
      <c r="O6" s="4">
        <f t="shared" si="15"/>
        <v>3393994.9635728644</v>
      </c>
      <c r="P6" s="4">
        <f t="shared" si="15"/>
        <v>4105279.5045020604</v>
      </c>
      <c r="Q6" s="4">
        <f t="shared" si="15"/>
        <v>4864225.8032379523</v>
      </c>
      <c r="R6" s="4">
        <f t="shared" si="15"/>
        <v>15569948.204067314</v>
      </c>
      <c r="S6" s="4">
        <f t="shared" si="15"/>
        <v>7541251.1930918284</v>
      </c>
      <c r="T6" s="4">
        <f t="shared" si="15"/>
        <v>2224070.693932693</v>
      </c>
      <c r="U6" s="4">
        <f t="shared" si="15"/>
        <v>30393.979949087301</v>
      </c>
      <c r="V6" s="4">
        <f t="shared" si="15"/>
        <v>1957528.8636513548</v>
      </c>
      <c r="W6" s="4">
        <f t="shared" si="15"/>
        <v>108851.84780053762</v>
      </c>
      <c r="X6" s="4">
        <f t="shared" si="15"/>
        <v>158812.63532573785</v>
      </c>
      <c r="Y6" s="4">
        <f t="shared" si="15"/>
        <v>347894.9639934845</v>
      </c>
      <c r="Z6" s="4">
        <f t="shared" si="15"/>
        <v>207347.29034733176</v>
      </c>
      <c r="AA6" s="4">
        <f t="shared" si="15"/>
        <v>424843.42103578092</v>
      </c>
      <c r="AB6" s="4">
        <f t="shared" si="15"/>
        <v>173333.06782100289</v>
      </c>
      <c r="AC6" s="4">
        <f t="shared" si="15"/>
        <v>931412.02397152619</v>
      </c>
      <c r="AD6" s="4">
        <f t="shared" si="15"/>
        <v>1689243.1926289995</v>
      </c>
      <c r="AE6" s="3"/>
      <c r="AF6" s="4">
        <f t="shared" ref="AF6:AW6" si="16">STDEVP(AF30:AF233)</f>
        <v>0</v>
      </c>
      <c r="AG6" s="4">
        <f t="shared" si="16"/>
        <v>5.687353255851383E-2</v>
      </c>
      <c r="AH6" s="4">
        <f t="shared" si="16"/>
        <v>5.8459234309985633E-2</v>
      </c>
      <c r="AI6" s="4">
        <f t="shared" si="16"/>
        <v>3.8944404909120156E-2</v>
      </c>
      <c r="AJ6" s="4">
        <f t="shared" si="16"/>
        <v>3.8673637157827928E-2</v>
      </c>
      <c r="AK6" s="4">
        <f t="shared" si="16"/>
        <v>0.10437513604381163</v>
      </c>
      <c r="AL6" s="4">
        <f t="shared" si="16"/>
        <v>6.7709037032707087E-2</v>
      </c>
      <c r="AM6" s="4">
        <f t="shared" si="16"/>
        <v>7.4418682586980924E-3</v>
      </c>
      <c r="AN6" s="4">
        <f t="shared" si="16"/>
        <v>1.3218177640110817E-3</v>
      </c>
      <c r="AO6" s="4">
        <f t="shared" si="16"/>
        <v>1.7764178520075585E-2</v>
      </c>
      <c r="AP6" s="4">
        <f t="shared" si="16"/>
        <v>1.7593130446256595E-3</v>
      </c>
      <c r="AQ6" s="4">
        <f t="shared" si="16"/>
        <v>1.0457962715261344E-2</v>
      </c>
      <c r="AR6" s="4">
        <f t="shared" si="16"/>
        <v>4.8472362837285662E-2</v>
      </c>
      <c r="AS6" s="4">
        <f t="shared" si="16"/>
        <v>2.5829534177105162E-2</v>
      </c>
      <c r="AT6" s="4">
        <f t="shared" si="16"/>
        <v>1.2446827124215709E-2</v>
      </c>
      <c r="AU6" s="4">
        <f t="shared" si="16"/>
        <v>1.5870065261971131E-2</v>
      </c>
      <c r="AV6" s="4">
        <f t="shared" si="16"/>
        <v>2.7692291680759856E-2</v>
      </c>
      <c r="AW6" s="4">
        <f t="shared" si="16"/>
        <v>0.11532126638688897</v>
      </c>
      <c r="AY6" s="4">
        <f t="shared" ref="AY6:BP6" si="17">STDEVP(AY30:AY233)</f>
        <v>0.79666088084630893</v>
      </c>
      <c r="AZ6" s="4">
        <f t="shared" si="17"/>
        <v>2.6736499936499927</v>
      </c>
      <c r="BA6" s="4">
        <f t="shared" si="17"/>
        <v>2.3798220728171233</v>
      </c>
      <c r="BB6" s="4">
        <f t="shared" si="17"/>
        <v>2.3080175339389681</v>
      </c>
      <c r="BC6" s="4">
        <f t="shared" si="17"/>
        <v>2.3007272395484208</v>
      </c>
      <c r="BD6" s="4">
        <f t="shared" si="17"/>
        <v>2.3261023873770235</v>
      </c>
      <c r="BE6" s="4">
        <f t="shared" si="17"/>
        <v>1.8095870182903844</v>
      </c>
      <c r="BF6" s="4">
        <f t="shared" si="17"/>
        <v>2.1887363953521279</v>
      </c>
      <c r="BG6" s="4">
        <f t="shared" si="17"/>
        <v>1.669665467481928</v>
      </c>
      <c r="BH6" s="4">
        <f t="shared" si="17"/>
        <v>2.3554150980746651</v>
      </c>
      <c r="BI6" s="4">
        <f t="shared" si="17"/>
        <v>1.5461194081159437</v>
      </c>
      <c r="BJ6" s="4">
        <f t="shared" si="17"/>
        <v>2.0681819985165451</v>
      </c>
      <c r="BK6" s="4">
        <f t="shared" si="17"/>
        <v>1.5942240599641351</v>
      </c>
      <c r="BL6" s="4">
        <f t="shared" si="17"/>
        <v>2.1237360342119809</v>
      </c>
      <c r="BM6" s="4">
        <f t="shared" si="17"/>
        <v>2.0507814380907918</v>
      </c>
      <c r="BN6" s="4">
        <f t="shared" si="17"/>
        <v>1.9412215375733575</v>
      </c>
      <c r="BO6" s="4">
        <f t="shared" si="17"/>
        <v>2.4216373070174861</v>
      </c>
      <c r="BP6" s="4">
        <f t="shared" si="17"/>
        <v>0.78581445914364345</v>
      </c>
    </row>
    <row r="7" spans="2:68" x14ac:dyDescent="0.25">
      <c r="B7" s="6"/>
      <c r="C7" s="6"/>
      <c r="G7" s="6"/>
      <c r="H7" s="3"/>
      <c r="I7" s="3"/>
      <c r="J7" s="3"/>
      <c r="K7" s="3"/>
      <c r="L7" s="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Y7" s="3"/>
      <c r="AZ7" s="3"/>
    </row>
    <row r="8" spans="2:68" x14ac:dyDescent="0.25">
      <c r="N8" s="8"/>
      <c r="Q8" s="8"/>
      <c r="R8" s="8"/>
      <c r="W8" s="8"/>
      <c r="Y8" s="8"/>
      <c r="AA8" s="8"/>
      <c r="AB8" s="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2:68" x14ac:dyDescent="0.25">
      <c r="B9" s="6"/>
      <c r="C9" s="6"/>
      <c r="I9" s="35" t="s">
        <v>6</v>
      </c>
      <c r="J9" s="35" t="s">
        <v>7</v>
      </c>
      <c r="K9" s="9">
        <f>COUNTIF(I30:I233,"1")/COUNTA(J30:J233)</f>
        <v>0.44117647058823528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2:68" x14ac:dyDescent="0.25">
      <c r="B10" s="6"/>
      <c r="C10" s="6"/>
      <c r="I10" s="136" t="s">
        <v>8</v>
      </c>
      <c r="J10" s="36">
        <v>0</v>
      </c>
      <c r="K10" s="35">
        <f>COUNTIF(J30:J233,"0")</f>
        <v>74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8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2:68" x14ac:dyDescent="0.25">
      <c r="B11" s="6"/>
      <c r="C11" s="6"/>
      <c r="I11" s="137"/>
      <c r="J11" s="35">
        <v>1</v>
      </c>
      <c r="K11" s="35">
        <f>COUNTIF(J30:J233,"1")</f>
        <v>81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9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2:68" x14ac:dyDescent="0.25">
      <c r="B12" s="6"/>
      <c r="C12" s="6"/>
      <c r="I12" s="138"/>
      <c r="J12" s="35">
        <v>2</v>
      </c>
      <c r="K12" s="35">
        <f>COUNTIF(J30:J233,"2")</f>
        <v>49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9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2:68" x14ac:dyDescent="0.25">
      <c r="B13" s="6"/>
      <c r="C13" s="6"/>
      <c r="I13" s="136" t="s">
        <v>9</v>
      </c>
      <c r="J13" s="36">
        <v>0</v>
      </c>
      <c r="K13" s="35">
        <f>COUNTIF(K30:K233,"0")</f>
        <v>63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0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2:68" x14ac:dyDescent="0.25">
      <c r="I14" s="137"/>
      <c r="J14" s="35">
        <v>1</v>
      </c>
      <c r="K14" s="35">
        <f>COUNTIF(K30:K233,"1")</f>
        <v>102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0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2:68" x14ac:dyDescent="0.25">
      <c r="B15" s="6"/>
      <c r="C15" s="6"/>
      <c r="I15" s="138"/>
      <c r="J15" s="35">
        <v>2</v>
      </c>
      <c r="K15" s="35">
        <f>COUNTIF(K30:K233,"2")</f>
        <v>39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0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2:68" x14ac:dyDescent="0.25">
      <c r="B16" s="6"/>
      <c r="C16" s="6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68" x14ac:dyDescent="0.25">
      <c r="B17" s="6"/>
      <c r="C17" s="6"/>
      <c r="D17" s="52"/>
      <c r="F17" s="52"/>
      <c r="I17" s="6"/>
      <c r="J17" s="6"/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68" x14ac:dyDescent="0.25">
      <c r="B18" s="6"/>
      <c r="C18" s="6"/>
      <c r="D18" s="52"/>
      <c r="F18" s="52"/>
      <c r="I18" s="6"/>
      <c r="J18" s="6"/>
      <c r="K18" s="6"/>
      <c r="L18" s="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68" x14ac:dyDescent="0.25">
      <c r="B19" s="6"/>
      <c r="C19" s="6"/>
      <c r="D19" s="52"/>
      <c r="F19" s="52"/>
      <c r="I19" s="6"/>
      <c r="J19" s="6"/>
      <c r="K19" s="6"/>
      <c r="L19" s="6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68" x14ac:dyDescent="0.25">
      <c r="B20" s="6"/>
      <c r="C20" s="6"/>
      <c r="D20" s="52"/>
      <c r="F20" s="52"/>
      <c r="I20" s="6"/>
      <c r="J20" s="6"/>
      <c r="K20" s="6"/>
      <c r="L20" s="6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68" x14ac:dyDescent="0.25">
      <c r="B21" s="6"/>
      <c r="C21" s="6"/>
      <c r="D21" s="52"/>
      <c r="F21" s="52"/>
      <c r="I21" s="6"/>
      <c r="J21" s="6"/>
      <c r="K21" s="6"/>
      <c r="L21" s="6"/>
      <c r="M21" s="31"/>
      <c r="AF21" s="3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68" x14ac:dyDescent="0.25">
      <c r="B22" s="6"/>
      <c r="C22" s="6"/>
      <c r="D22" s="52"/>
      <c r="F22" s="52"/>
      <c r="I22" s="6"/>
      <c r="J22" s="6"/>
      <c r="K22" s="6"/>
      <c r="L22" s="6"/>
      <c r="M22" s="31"/>
      <c r="AF22" s="3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68" x14ac:dyDescent="0.25">
      <c r="B23" s="6"/>
      <c r="C23" s="6"/>
      <c r="I23" s="6"/>
      <c r="J23" s="6"/>
      <c r="K23" s="6"/>
      <c r="L23" s="6"/>
      <c r="M23" s="31"/>
      <c r="AF23" s="3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68" x14ac:dyDescent="0.25">
      <c r="B24" s="6"/>
      <c r="C24" s="6"/>
      <c r="I24" s="6"/>
      <c r="J24" s="6"/>
      <c r="K24" s="6"/>
      <c r="L24" s="6"/>
      <c r="M24" s="31"/>
      <c r="AF24" s="3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68" x14ac:dyDescent="0.25">
      <c r="B25" s="6"/>
      <c r="C25" s="6"/>
      <c r="I25" s="6"/>
      <c r="J25" s="6"/>
      <c r="K25" s="6"/>
      <c r="L25" s="6"/>
      <c r="M25" s="31"/>
      <c r="AF25" s="3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68" x14ac:dyDescent="0.25">
      <c r="B26" s="6"/>
      <c r="C26" s="6"/>
      <c r="I26" s="6"/>
      <c r="J26" s="6"/>
      <c r="K26" s="6"/>
      <c r="L26" s="6"/>
      <c r="M26" s="31"/>
      <c r="AF26" s="32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68" x14ac:dyDescent="0.25">
      <c r="B27" s="6"/>
      <c r="C27" s="6"/>
      <c r="D27" s="52"/>
      <c r="F27" s="52"/>
      <c r="I27" s="6"/>
      <c r="J27" s="6"/>
      <c r="K27" s="6"/>
      <c r="L27" s="6"/>
      <c r="M27" s="31"/>
      <c r="AF27" s="32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68" x14ac:dyDescent="0.25">
      <c r="B28" s="35" t="s">
        <v>10</v>
      </c>
      <c r="C28" s="35">
        <f>COUNTA(C30:C300)</f>
        <v>204</v>
      </c>
      <c r="E28" s="6"/>
      <c r="F28" s="53"/>
      <c r="I28" s="6"/>
      <c r="J28" s="6"/>
      <c r="K28" s="6"/>
      <c r="M28" s="10" t="s">
        <v>11</v>
      </c>
      <c r="AF28" s="11" t="s">
        <v>12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Y28" s="28" t="s">
        <v>351</v>
      </c>
    </row>
    <row r="29" spans="1:68" s="17" customFormat="1" ht="63.75" x14ac:dyDescent="0.15">
      <c r="A29" s="50"/>
      <c r="B29" s="12" t="s">
        <v>13</v>
      </c>
      <c r="C29" s="13" t="s">
        <v>14</v>
      </c>
      <c r="D29" s="45" t="s">
        <v>358</v>
      </c>
      <c r="E29" s="46" t="s">
        <v>357</v>
      </c>
      <c r="F29" s="47" t="s">
        <v>356</v>
      </c>
      <c r="G29" s="47" t="s">
        <v>355</v>
      </c>
      <c r="H29" s="47" t="s">
        <v>359</v>
      </c>
      <c r="I29" s="47" t="s">
        <v>15</v>
      </c>
      <c r="J29" s="47" t="s">
        <v>16</v>
      </c>
      <c r="K29" s="47" t="s">
        <v>17</v>
      </c>
      <c r="L29" s="49"/>
      <c r="M29" s="15" t="s">
        <v>18</v>
      </c>
      <c r="N29" s="16" t="s">
        <v>19</v>
      </c>
      <c r="O29" s="16" t="s">
        <v>20</v>
      </c>
      <c r="P29" s="16" t="s">
        <v>21</v>
      </c>
      <c r="Q29" s="16" t="s">
        <v>22</v>
      </c>
      <c r="R29" s="16" t="s">
        <v>23</v>
      </c>
      <c r="S29" s="16" t="s">
        <v>24</v>
      </c>
      <c r="T29" s="16" t="s">
        <v>25</v>
      </c>
      <c r="U29" s="16" t="s">
        <v>26</v>
      </c>
      <c r="V29" s="16" t="s">
        <v>27</v>
      </c>
      <c r="W29" s="16" t="s">
        <v>28</v>
      </c>
      <c r="X29" s="16" t="s">
        <v>29</v>
      </c>
      <c r="Y29" s="16" t="s">
        <v>30</v>
      </c>
      <c r="Z29" s="16" t="s">
        <v>31</v>
      </c>
      <c r="AA29" s="16" t="s">
        <v>32</v>
      </c>
      <c r="AB29" s="16" t="s">
        <v>33</v>
      </c>
      <c r="AC29" s="16" t="s">
        <v>34</v>
      </c>
      <c r="AD29" s="15" t="s">
        <v>35</v>
      </c>
      <c r="AE29" s="14"/>
      <c r="AF29" s="15" t="s">
        <v>18</v>
      </c>
      <c r="AG29" s="16" t="s">
        <v>19</v>
      </c>
      <c r="AH29" s="16" t="s">
        <v>20</v>
      </c>
      <c r="AI29" s="16" t="s">
        <v>21</v>
      </c>
      <c r="AJ29" s="16" t="s">
        <v>22</v>
      </c>
      <c r="AK29" s="16" t="s">
        <v>23</v>
      </c>
      <c r="AL29" s="16" t="s">
        <v>24</v>
      </c>
      <c r="AM29" s="16" t="s">
        <v>25</v>
      </c>
      <c r="AN29" s="16" t="s">
        <v>26</v>
      </c>
      <c r="AO29" s="16" t="s">
        <v>27</v>
      </c>
      <c r="AP29" s="16" t="s">
        <v>28</v>
      </c>
      <c r="AQ29" s="16" t="s">
        <v>29</v>
      </c>
      <c r="AR29" s="16" t="s">
        <v>30</v>
      </c>
      <c r="AS29" s="16" t="s">
        <v>31</v>
      </c>
      <c r="AT29" s="16" t="s">
        <v>32</v>
      </c>
      <c r="AU29" s="16" t="s">
        <v>33</v>
      </c>
      <c r="AV29" s="16" t="s">
        <v>34</v>
      </c>
      <c r="AW29" s="15" t="s">
        <v>35</v>
      </c>
      <c r="AY29" s="15" t="s">
        <v>18</v>
      </c>
      <c r="AZ29" s="16" t="s">
        <v>19</v>
      </c>
      <c r="BA29" s="16" t="s">
        <v>20</v>
      </c>
      <c r="BB29" s="16" t="s">
        <v>21</v>
      </c>
      <c r="BC29" s="16" t="s">
        <v>22</v>
      </c>
      <c r="BD29" s="16" t="s">
        <v>23</v>
      </c>
      <c r="BE29" s="16" t="s">
        <v>24</v>
      </c>
      <c r="BF29" s="16" t="s">
        <v>25</v>
      </c>
      <c r="BG29" s="16" t="s">
        <v>26</v>
      </c>
      <c r="BH29" s="16" t="s">
        <v>27</v>
      </c>
      <c r="BI29" s="16" t="s">
        <v>28</v>
      </c>
      <c r="BJ29" s="16" t="s">
        <v>29</v>
      </c>
      <c r="BK29" s="16" t="s">
        <v>30</v>
      </c>
      <c r="BL29" s="16" t="s">
        <v>31</v>
      </c>
      <c r="BM29" s="16" t="s">
        <v>32</v>
      </c>
      <c r="BN29" s="16" t="s">
        <v>33</v>
      </c>
      <c r="BO29" s="16" t="s">
        <v>34</v>
      </c>
      <c r="BP29" s="15" t="s">
        <v>35</v>
      </c>
    </row>
    <row r="30" spans="1:68" ht="18.75" x14ac:dyDescent="0.25">
      <c r="A30" s="18"/>
      <c r="B30" s="54">
        <v>3</v>
      </c>
      <c r="C30" s="19" t="s">
        <v>160</v>
      </c>
      <c r="D30" s="19" t="s">
        <v>128</v>
      </c>
      <c r="E30" s="19">
        <v>66</v>
      </c>
      <c r="F30" s="19" t="s">
        <v>56</v>
      </c>
      <c r="G30" s="19" t="s">
        <v>74</v>
      </c>
      <c r="H30" s="19">
        <v>5</v>
      </c>
      <c r="I30" s="19">
        <v>1</v>
      </c>
      <c r="J30" s="19">
        <v>2</v>
      </c>
      <c r="K30" s="19">
        <v>1</v>
      </c>
      <c r="L30" s="23"/>
      <c r="M30" s="54">
        <v>2419043</v>
      </c>
      <c r="N30" s="54">
        <v>132917</v>
      </c>
      <c r="O30" s="54">
        <v>16496</v>
      </c>
      <c r="P30" s="54">
        <v>50206</v>
      </c>
      <c r="Q30" s="54">
        <v>44489</v>
      </c>
      <c r="R30" s="54">
        <v>311861</v>
      </c>
      <c r="S30" s="54">
        <v>83793</v>
      </c>
      <c r="T30" s="54">
        <v>75766</v>
      </c>
      <c r="U30" s="54">
        <v>0</v>
      </c>
      <c r="V30" s="54">
        <v>42268</v>
      </c>
      <c r="W30" s="54">
        <v>0</v>
      </c>
      <c r="X30" s="54">
        <v>3848</v>
      </c>
      <c r="Y30" s="54">
        <v>80918</v>
      </c>
      <c r="Z30" s="54">
        <v>32499</v>
      </c>
      <c r="AA30" s="54">
        <v>0</v>
      </c>
      <c r="AB30" s="54">
        <v>18007</v>
      </c>
      <c r="AC30" s="54">
        <v>0</v>
      </c>
      <c r="AD30" s="54">
        <v>194708</v>
      </c>
      <c r="AE30" s="29"/>
      <c r="AF30" s="5">
        <f t="shared" ref="AF30:AU45" si="18">M30/$M30</f>
        <v>1</v>
      </c>
      <c r="AG30" s="5">
        <f t="shared" si="18"/>
        <v>5.4946108853790525E-2</v>
      </c>
      <c r="AH30" s="5">
        <f t="shared" si="18"/>
        <v>6.8192256193875013E-3</v>
      </c>
      <c r="AI30" s="5">
        <f t="shared" si="18"/>
        <v>2.0754488448531092E-2</v>
      </c>
      <c r="AJ30" s="5">
        <f t="shared" si="18"/>
        <v>1.8391157164217419E-2</v>
      </c>
      <c r="AK30" s="5">
        <f t="shared" si="18"/>
        <v>0.12891916348737911</v>
      </c>
      <c r="AL30" s="5">
        <f t="shared" si="18"/>
        <v>3.4638904723892881E-2</v>
      </c>
      <c r="AM30" s="5">
        <f t="shared" si="18"/>
        <v>3.1320650356359933E-2</v>
      </c>
      <c r="AN30" s="5">
        <f t="shared" si="18"/>
        <v>0</v>
      </c>
      <c r="AO30" s="5">
        <f t="shared" si="18"/>
        <v>1.7473025489832136E-2</v>
      </c>
      <c r="AP30" s="5">
        <f t="shared" si="18"/>
        <v>0</v>
      </c>
      <c r="AQ30" s="5">
        <f t="shared" si="18"/>
        <v>1.5907116987998974E-3</v>
      </c>
      <c r="AR30" s="5">
        <f t="shared" si="18"/>
        <v>3.3450418202570192E-2</v>
      </c>
      <c r="AS30" s="5">
        <f t="shared" si="18"/>
        <v>1.3434651637031669E-2</v>
      </c>
      <c r="AT30" s="5">
        <f t="shared" si="18"/>
        <v>0</v>
      </c>
      <c r="AU30" s="5">
        <f t="shared" si="18"/>
        <v>7.4438527963330958E-3</v>
      </c>
      <c r="AV30" s="5">
        <f t="shared" ref="AV30:AW61" si="19">AC30/$M30</f>
        <v>0</v>
      </c>
      <c r="AW30" s="5">
        <f t="shared" si="19"/>
        <v>8.0489681249981918E-2</v>
      </c>
      <c r="AY30" s="7">
        <f>IF(M30=0,0.1,LOG10(M30))</f>
        <v>6.3836435882861231</v>
      </c>
      <c r="AZ30" s="7">
        <f t="shared" ref="AZ30:BO30" si="20">IF(N30=0,0.1,LOG10(N30))</f>
        <v>5.1235805304839763</v>
      </c>
      <c r="BA30" s="7">
        <f t="shared" si="20"/>
        <v>4.2173786479394417</v>
      </c>
      <c r="BB30" s="7">
        <f t="shared" si="20"/>
        <v>4.7007556217502131</v>
      </c>
      <c r="BC30" s="7">
        <f t="shared" si="20"/>
        <v>4.6482526440181546</v>
      </c>
      <c r="BD30" s="7">
        <f t="shared" si="20"/>
        <v>5.4939610671463237</v>
      </c>
      <c r="BE30" s="7">
        <f t="shared" si="20"/>
        <v>4.9232077395329981</v>
      </c>
      <c r="BF30" s="7">
        <f t="shared" si="20"/>
        <v>4.8794743596556156</v>
      </c>
      <c r="BG30" s="7">
        <f t="shared" si="20"/>
        <v>0.1</v>
      </c>
      <c r="BH30" s="7">
        <f t="shared" si="20"/>
        <v>4.6260116987513502</v>
      </c>
      <c r="BI30" s="7">
        <f t="shared" si="20"/>
        <v>0.1</v>
      </c>
      <c r="BJ30" s="7">
        <f t="shared" si="20"/>
        <v>3.5852350633657752</v>
      </c>
      <c r="BK30" s="7">
        <f t="shared" si="20"/>
        <v>4.9080451400441714</v>
      </c>
      <c r="BL30" s="7">
        <f t="shared" si="20"/>
        <v>4.5118699978661514</v>
      </c>
      <c r="BM30" s="7">
        <f t="shared" si="20"/>
        <v>0.1</v>
      </c>
      <c r="BN30" s="7">
        <f t="shared" si="20"/>
        <v>4.2554413645701663</v>
      </c>
      <c r="BO30" s="7">
        <f t="shared" si="20"/>
        <v>0.1</v>
      </c>
      <c r="BP30" s="7">
        <f t="shared" ref="AZ30:BP45" si="21">IF(AD30=0,0.1,LOG10(AD30))</f>
        <v>5.289383795816275</v>
      </c>
    </row>
    <row r="31" spans="1:68" ht="18.75" x14ac:dyDescent="0.25">
      <c r="A31" s="18"/>
      <c r="B31" s="54">
        <v>4</v>
      </c>
      <c r="C31" s="19" t="s">
        <v>161</v>
      </c>
      <c r="D31" s="19" t="s">
        <v>128</v>
      </c>
      <c r="E31" s="19">
        <v>66</v>
      </c>
      <c r="F31" s="19" t="s">
        <v>130</v>
      </c>
      <c r="G31" s="19" t="s">
        <v>360</v>
      </c>
      <c r="H31" s="19">
        <v>9</v>
      </c>
      <c r="I31" s="19">
        <v>1</v>
      </c>
      <c r="J31" s="19">
        <v>2</v>
      </c>
      <c r="K31" s="19">
        <v>1</v>
      </c>
      <c r="L31" s="23"/>
      <c r="M31" s="54">
        <v>27238279</v>
      </c>
      <c r="N31" s="54">
        <v>4809184</v>
      </c>
      <c r="O31" s="54">
        <v>674323</v>
      </c>
      <c r="P31" s="54">
        <v>4252534</v>
      </c>
      <c r="Q31" s="54">
        <v>2096641</v>
      </c>
      <c r="R31" s="54">
        <v>6196117</v>
      </c>
      <c r="S31" s="54">
        <v>2859552</v>
      </c>
      <c r="T31" s="54">
        <v>293116</v>
      </c>
      <c r="U31" s="54">
        <v>0</v>
      </c>
      <c r="V31" s="54">
        <v>3956860</v>
      </c>
      <c r="W31" s="54">
        <v>0</v>
      </c>
      <c r="X31" s="54">
        <v>0</v>
      </c>
      <c r="Y31" s="54">
        <v>0</v>
      </c>
      <c r="Z31" s="54">
        <v>7042</v>
      </c>
      <c r="AA31" s="54">
        <v>0</v>
      </c>
      <c r="AB31" s="54">
        <v>7782</v>
      </c>
      <c r="AC31" s="54">
        <v>0</v>
      </c>
      <c r="AD31" s="54">
        <v>2372090</v>
      </c>
      <c r="AE31" s="29"/>
      <c r="AF31" s="5">
        <f t="shared" si="18"/>
        <v>1</v>
      </c>
      <c r="AG31" s="5">
        <f t="shared" si="18"/>
        <v>0.17655975988791361</v>
      </c>
      <c r="AH31" s="5">
        <f t="shared" si="18"/>
        <v>2.4756446616909976E-2</v>
      </c>
      <c r="AI31" s="5">
        <f t="shared" si="18"/>
        <v>0.15612344671262088</v>
      </c>
      <c r="AJ31" s="5">
        <f t="shared" si="18"/>
        <v>7.6974062862047929E-2</v>
      </c>
      <c r="AK31" s="5">
        <f t="shared" si="18"/>
        <v>0.22747828524702313</v>
      </c>
      <c r="AL31" s="5">
        <f t="shared" si="18"/>
        <v>0.10498284418042711</v>
      </c>
      <c r="AM31" s="5">
        <f t="shared" si="18"/>
        <v>1.0761179147919001E-2</v>
      </c>
      <c r="AN31" s="5">
        <f t="shared" si="18"/>
        <v>0</v>
      </c>
      <c r="AO31" s="5">
        <f t="shared" si="18"/>
        <v>0.1452683556108666</v>
      </c>
      <c r="AP31" s="5">
        <f t="shared" si="18"/>
        <v>0</v>
      </c>
      <c r="AQ31" s="5">
        <f t="shared" si="18"/>
        <v>0</v>
      </c>
      <c r="AR31" s="5">
        <f t="shared" si="18"/>
        <v>0</v>
      </c>
      <c r="AS31" s="5">
        <f t="shared" si="18"/>
        <v>2.5853322083968668E-4</v>
      </c>
      <c r="AT31" s="5">
        <f t="shared" si="18"/>
        <v>0</v>
      </c>
      <c r="AU31" s="5">
        <f t="shared" si="18"/>
        <v>2.8570086972088066E-4</v>
      </c>
      <c r="AV31" s="5">
        <f t="shared" si="19"/>
        <v>0</v>
      </c>
      <c r="AW31" s="5">
        <f t="shared" si="19"/>
        <v>8.7086632749447931E-2</v>
      </c>
      <c r="AY31" s="7">
        <f t="shared" ref="AY31:BN46" si="22">IF(M31=0,0.1,LOG10(M31))</f>
        <v>7.4351796640184622</v>
      </c>
      <c r="AZ31" s="7">
        <f t="shared" si="21"/>
        <v>6.6820713935545646</v>
      </c>
      <c r="BA31" s="7">
        <f t="shared" si="21"/>
        <v>5.8288679729685455</v>
      </c>
      <c r="BB31" s="7">
        <f t="shared" si="21"/>
        <v>6.6286477945840439</v>
      </c>
      <c r="BC31" s="7">
        <f t="shared" si="21"/>
        <v>6.3215240742105365</v>
      </c>
      <c r="BD31" s="7">
        <f t="shared" si="21"/>
        <v>6.7921196098577683</v>
      </c>
      <c r="BE31" s="7">
        <f t="shared" si="21"/>
        <v>6.4562979984548967</v>
      </c>
      <c r="BF31" s="7">
        <f t="shared" si="21"/>
        <v>5.4670395254396507</v>
      </c>
      <c r="BG31" s="7">
        <f t="shared" si="21"/>
        <v>0.1</v>
      </c>
      <c r="BH31" s="7">
        <f t="shared" si="21"/>
        <v>6.5973506845083643</v>
      </c>
      <c r="BI31" s="7">
        <f t="shared" si="21"/>
        <v>0.1</v>
      </c>
      <c r="BJ31" s="7">
        <f t="shared" si="21"/>
        <v>0.1</v>
      </c>
      <c r="BK31" s="7">
        <f t="shared" si="21"/>
        <v>0.1</v>
      </c>
      <c r="BL31" s="7">
        <f t="shared" si="21"/>
        <v>3.8476960207341655</v>
      </c>
      <c r="BM31" s="7">
        <f t="shared" si="21"/>
        <v>0.1</v>
      </c>
      <c r="BN31" s="7">
        <f t="shared" si="21"/>
        <v>3.8910912264677235</v>
      </c>
      <c r="BO31" s="7">
        <f t="shared" si="21"/>
        <v>0.1</v>
      </c>
      <c r="BP31" s="7">
        <f t="shared" si="21"/>
        <v>6.3751311626694029</v>
      </c>
    </row>
    <row r="32" spans="1:68" ht="18.75" x14ac:dyDescent="0.25">
      <c r="A32" s="18"/>
      <c r="B32" s="54">
        <v>5</v>
      </c>
      <c r="C32" s="19" t="s">
        <v>162</v>
      </c>
      <c r="D32" s="19" t="s">
        <v>54</v>
      </c>
      <c r="E32" s="19">
        <v>59</v>
      </c>
      <c r="F32" s="19" t="s">
        <v>130</v>
      </c>
      <c r="G32" s="19" t="s">
        <v>74</v>
      </c>
      <c r="H32" s="19">
        <v>4</v>
      </c>
      <c r="I32" s="19">
        <v>1</v>
      </c>
      <c r="J32" s="19">
        <v>2</v>
      </c>
      <c r="K32" s="19">
        <v>2</v>
      </c>
      <c r="L32" s="23"/>
      <c r="M32" s="54">
        <v>13277577</v>
      </c>
      <c r="N32" s="54">
        <v>0</v>
      </c>
      <c r="O32" s="54">
        <v>1984825</v>
      </c>
      <c r="P32" s="54">
        <v>898480</v>
      </c>
      <c r="Q32" s="54">
        <v>985598</v>
      </c>
      <c r="R32" s="54">
        <v>1129798</v>
      </c>
      <c r="S32" s="54">
        <v>606171</v>
      </c>
      <c r="T32" s="54">
        <v>37642</v>
      </c>
      <c r="U32" s="54">
        <v>0</v>
      </c>
      <c r="V32" s="54">
        <v>0</v>
      </c>
      <c r="W32" s="54">
        <v>0</v>
      </c>
      <c r="X32" s="54">
        <v>37396</v>
      </c>
      <c r="Y32" s="54">
        <v>37229</v>
      </c>
      <c r="Z32" s="54">
        <v>0</v>
      </c>
      <c r="AA32" s="54">
        <v>0</v>
      </c>
      <c r="AB32" s="54">
        <v>8219</v>
      </c>
      <c r="AC32" s="54">
        <v>147836</v>
      </c>
      <c r="AD32" s="54">
        <v>145494</v>
      </c>
      <c r="AE32" s="29"/>
      <c r="AF32" s="5">
        <f t="shared" si="18"/>
        <v>1</v>
      </c>
      <c r="AG32" s="5">
        <f t="shared" si="18"/>
        <v>0</v>
      </c>
      <c r="AH32" s="5">
        <f t="shared" si="18"/>
        <v>0.14948698847688852</v>
      </c>
      <c r="AI32" s="5">
        <f t="shared" si="18"/>
        <v>6.7668973036270091E-2</v>
      </c>
      <c r="AJ32" s="5">
        <f t="shared" si="18"/>
        <v>7.4230260536240905E-2</v>
      </c>
      <c r="AK32" s="5">
        <f t="shared" si="18"/>
        <v>8.5090675806286042E-2</v>
      </c>
      <c r="AL32" s="5">
        <f t="shared" si="18"/>
        <v>4.5653736370724868E-2</v>
      </c>
      <c r="AM32" s="5">
        <f t="shared" si="18"/>
        <v>2.8350052121708653E-3</v>
      </c>
      <c r="AN32" s="5">
        <f t="shared" si="18"/>
        <v>0</v>
      </c>
      <c r="AO32" s="5">
        <f t="shared" si="18"/>
        <v>0</v>
      </c>
      <c r="AP32" s="5">
        <f t="shared" si="18"/>
        <v>0</v>
      </c>
      <c r="AQ32" s="5">
        <f t="shared" si="18"/>
        <v>2.8164777353578896E-3</v>
      </c>
      <c r="AR32" s="5">
        <f t="shared" si="18"/>
        <v>2.8039001393100563E-3</v>
      </c>
      <c r="AS32" s="5">
        <f t="shared" si="18"/>
        <v>0</v>
      </c>
      <c r="AT32" s="5">
        <f t="shared" si="18"/>
        <v>0</v>
      </c>
      <c r="AU32" s="5">
        <f t="shared" si="18"/>
        <v>6.190135444140147E-4</v>
      </c>
      <c r="AV32" s="5">
        <f t="shared" si="19"/>
        <v>1.1134260415134479E-2</v>
      </c>
      <c r="AW32" s="5">
        <f t="shared" si="19"/>
        <v>1.0957872810679238E-2</v>
      </c>
      <c r="AY32" s="7">
        <f t="shared" si="22"/>
        <v>7.1231188286811307</v>
      </c>
      <c r="AZ32" s="7">
        <f t="shared" si="21"/>
        <v>0.1</v>
      </c>
      <c r="BA32" s="7">
        <f t="shared" si="21"/>
        <v>6.2977222214846638</v>
      </c>
      <c r="BB32" s="7">
        <f t="shared" si="21"/>
        <v>5.9535084142370787</v>
      </c>
      <c r="BC32" s="7">
        <f t="shared" si="21"/>
        <v>5.9936998135400694</v>
      </c>
      <c r="BD32" s="7">
        <f t="shared" si="21"/>
        <v>6.0530008016007573</v>
      </c>
      <c r="BE32" s="7">
        <f t="shared" si="21"/>
        <v>5.782595155322201</v>
      </c>
      <c r="BF32" s="7">
        <f t="shared" si="21"/>
        <v>4.5756726903633069</v>
      </c>
      <c r="BG32" s="7">
        <f t="shared" si="21"/>
        <v>0.1</v>
      </c>
      <c r="BH32" s="7">
        <f t="shared" si="21"/>
        <v>0.1</v>
      </c>
      <c r="BI32" s="7">
        <f t="shared" si="21"/>
        <v>0.1</v>
      </c>
      <c r="BJ32" s="7">
        <f t="shared" si="21"/>
        <v>4.5728251511087299</v>
      </c>
      <c r="BK32" s="7">
        <f t="shared" si="21"/>
        <v>4.5708813708862781</v>
      </c>
      <c r="BL32" s="7">
        <f t="shared" si="21"/>
        <v>0.1</v>
      </c>
      <c r="BM32" s="7">
        <f t="shared" si="21"/>
        <v>0.1</v>
      </c>
      <c r="BN32" s="7">
        <f t="shared" si="21"/>
        <v>3.9148189804474733</v>
      </c>
      <c r="BO32" s="7">
        <f t="shared" si="21"/>
        <v>5.1697802033252414</v>
      </c>
      <c r="BP32" s="7">
        <f t="shared" si="21"/>
        <v>5.1628450839018569</v>
      </c>
    </row>
    <row r="33" spans="1:68" ht="18.75" x14ac:dyDescent="0.25">
      <c r="A33" s="18"/>
      <c r="B33" s="54">
        <v>6</v>
      </c>
      <c r="C33" s="19" t="s">
        <v>163</v>
      </c>
      <c r="D33" s="19" t="s">
        <v>54</v>
      </c>
      <c r="E33" s="19">
        <v>59</v>
      </c>
      <c r="F33" s="19" t="s">
        <v>40</v>
      </c>
      <c r="G33" s="19" t="s">
        <v>74</v>
      </c>
      <c r="H33" s="19">
        <v>12</v>
      </c>
      <c r="I33" s="19">
        <v>1</v>
      </c>
      <c r="J33" s="19">
        <v>2</v>
      </c>
      <c r="K33" s="19">
        <v>1</v>
      </c>
      <c r="L33" s="23"/>
      <c r="M33" s="54">
        <v>11802936</v>
      </c>
      <c r="N33" s="54">
        <v>0</v>
      </c>
      <c r="O33" s="54">
        <v>2463475</v>
      </c>
      <c r="P33" s="54">
        <v>342633</v>
      </c>
      <c r="Q33" s="54">
        <v>1090256</v>
      </c>
      <c r="R33" s="54">
        <v>417788</v>
      </c>
      <c r="S33" s="54">
        <v>1759240</v>
      </c>
      <c r="T33" s="54">
        <v>43321</v>
      </c>
      <c r="U33" s="54">
        <v>0</v>
      </c>
      <c r="V33" s="54">
        <v>56503</v>
      </c>
      <c r="W33" s="54">
        <v>0</v>
      </c>
      <c r="X33" s="54">
        <v>0</v>
      </c>
      <c r="Y33" s="54">
        <v>5159</v>
      </c>
      <c r="Z33" s="54">
        <v>0</v>
      </c>
      <c r="AA33" s="54">
        <v>0</v>
      </c>
      <c r="AB33" s="54">
        <v>15386</v>
      </c>
      <c r="AC33" s="54">
        <v>0</v>
      </c>
      <c r="AD33" s="54">
        <v>52565</v>
      </c>
      <c r="AE33" s="29"/>
      <c r="AF33" s="5">
        <f t="shared" si="18"/>
        <v>1</v>
      </c>
      <c r="AG33" s="5">
        <f t="shared" si="18"/>
        <v>0</v>
      </c>
      <c r="AH33" s="5">
        <f t="shared" si="18"/>
        <v>0.20871713614307491</v>
      </c>
      <c r="AI33" s="5">
        <f t="shared" si="18"/>
        <v>2.9029471989003415E-2</v>
      </c>
      <c r="AJ33" s="5">
        <f t="shared" si="18"/>
        <v>9.237159296636023E-2</v>
      </c>
      <c r="AK33" s="5">
        <f t="shared" si="18"/>
        <v>3.5396955469384907E-2</v>
      </c>
      <c r="AL33" s="5">
        <f t="shared" si="18"/>
        <v>0.149051049671031</v>
      </c>
      <c r="AM33" s="5">
        <f t="shared" si="18"/>
        <v>3.6703579516147509E-3</v>
      </c>
      <c r="AN33" s="5">
        <f t="shared" si="18"/>
        <v>0</v>
      </c>
      <c r="AO33" s="5">
        <f t="shared" si="18"/>
        <v>4.7871987105581187E-3</v>
      </c>
      <c r="AP33" s="5">
        <f t="shared" si="18"/>
        <v>0</v>
      </c>
      <c r="AQ33" s="5">
        <f t="shared" si="18"/>
        <v>0</v>
      </c>
      <c r="AR33" s="5">
        <f t="shared" si="18"/>
        <v>4.3709463475867359E-4</v>
      </c>
      <c r="AS33" s="5">
        <f t="shared" si="18"/>
        <v>0</v>
      </c>
      <c r="AT33" s="5">
        <f t="shared" si="18"/>
        <v>0</v>
      </c>
      <c r="AU33" s="5">
        <f t="shared" si="18"/>
        <v>1.3035739582083644E-3</v>
      </c>
      <c r="AV33" s="5">
        <f t="shared" si="19"/>
        <v>0</v>
      </c>
      <c r="AW33" s="5">
        <f t="shared" si="19"/>
        <v>4.4535529125973401E-3</v>
      </c>
      <c r="AY33" s="7">
        <f t="shared" si="22"/>
        <v>7.0719900522209986</v>
      </c>
      <c r="AZ33" s="7">
        <f t="shared" si="21"/>
        <v>0.1</v>
      </c>
      <c r="BA33" s="7">
        <f t="shared" si="21"/>
        <v>6.3915481592972929</v>
      </c>
      <c r="BB33" s="7">
        <f t="shared" si="21"/>
        <v>5.5348291888329815</v>
      </c>
      <c r="BC33" s="7">
        <f t="shared" si="21"/>
        <v>6.0375284854025351</v>
      </c>
      <c r="BD33" s="7">
        <f t="shared" si="21"/>
        <v>5.6209559617126796</v>
      </c>
      <c r="BE33" s="7">
        <f t="shared" si="21"/>
        <v>6.2453250910581586</v>
      </c>
      <c r="BF33" s="7">
        <f t="shared" si="21"/>
        <v>4.6366984731026211</v>
      </c>
      <c r="BG33" s="7">
        <f t="shared" si="21"/>
        <v>0.1</v>
      </c>
      <c r="BH33" s="7">
        <f t="shared" si="21"/>
        <v>4.7520715070912454</v>
      </c>
      <c r="BI33" s="7">
        <f t="shared" si="21"/>
        <v>0.1</v>
      </c>
      <c r="BJ33" s="7">
        <f t="shared" si="21"/>
        <v>0.1</v>
      </c>
      <c r="BK33" s="7">
        <f t="shared" si="21"/>
        <v>3.7125655278733083</v>
      </c>
      <c r="BL33" s="7">
        <f t="shared" si="21"/>
        <v>0.1</v>
      </c>
      <c r="BM33" s="7">
        <f t="shared" si="21"/>
        <v>0.1</v>
      </c>
      <c r="BN33" s="7">
        <f t="shared" si="21"/>
        <v>4.1871257281017282</v>
      </c>
      <c r="BO33" s="7">
        <f t="shared" si="21"/>
        <v>0.1</v>
      </c>
      <c r="BP33" s="7">
        <f t="shared" si="21"/>
        <v>4.7206966687497962</v>
      </c>
    </row>
    <row r="34" spans="1:68" ht="18.75" x14ac:dyDescent="0.25">
      <c r="A34" s="18"/>
      <c r="B34" s="54">
        <v>7</v>
      </c>
      <c r="C34" s="19" t="s">
        <v>164</v>
      </c>
      <c r="D34" s="19" t="s">
        <v>128</v>
      </c>
      <c r="E34" s="19">
        <v>40</v>
      </c>
      <c r="F34" s="19" t="s">
        <v>51</v>
      </c>
      <c r="G34" s="19" t="s">
        <v>38</v>
      </c>
      <c r="H34" s="19">
        <v>5</v>
      </c>
      <c r="I34" s="19">
        <v>1</v>
      </c>
      <c r="J34" s="19">
        <v>1</v>
      </c>
      <c r="K34" s="19">
        <v>1</v>
      </c>
      <c r="L34" s="23"/>
      <c r="M34" s="54">
        <v>12337541</v>
      </c>
      <c r="N34" s="54">
        <v>666684</v>
      </c>
      <c r="O34" s="54">
        <v>346146</v>
      </c>
      <c r="P34" s="54">
        <v>106806</v>
      </c>
      <c r="Q34" s="54">
        <v>1411774</v>
      </c>
      <c r="R34" s="54">
        <v>540672</v>
      </c>
      <c r="S34" s="54">
        <v>560167</v>
      </c>
      <c r="T34" s="54">
        <v>4176</v>
      </c>
      <c r="U34" s="54">
        <v>0</v>
      </c>
      <c r="V34" s="54">
        <v>34955</v>
      </c>
      <c r="W34" s="54">
        <v>11144</v>
      </c>
      <c r="X34" s="54">
        <v>17348</v>
      </c>
      <c r="Y34" s="54">
        <v>86572</v>
      </c>
      <c r="Z34" s="54">
        <v>9738</v>
      </c>
      <c r="AA34" s="54">
        <v>0</v>
      </c>
      <c r="AB34" s="54">
        <v>0</v>
      </c>
      <c r="AC34" s="54">
        <v>0</v>
      </c>
      <c r="AD34" s="54">
        <v>143935</v>
      </c>
      <c r="AE34" s="29"/>
      <c r="AF34" s="5">
        <f t="shared" si="18"/>
        <v>1</v>
      </c>
      <c r="AG34" s="5">
        <f t="shared" si="18"/>
        <v>5.4037024071490421E-2</v>
      </c>
      <c r="AH34" s="5">
        <f t="shared" si="18"/>
        <v>2.8056320137051623E-2</v>
      </c>
      <c r="AI34" s="5">
        <f t="shared" si="18"/>
        <v>8.6569925076642098E-3</v>
      </c>
      <c r="AJ34" s="5">
        <f t="shared" si="18"/>
        <v>0.11442912327505132</v>
      </c>
      <c r="AK34" s="5">
        <f t="shared" si="18"/>
        <v>4.3823319411866596E-2</v>
      </c>
      <c r="AL34" s="5">
        <f t="shared" si="18"/>
        <v>4.5403456004725742E-2</v>
      </c>
      <c r="AM34" s="5">
        <f t="shared" si="18"/>
        <v>3.384791183267395E-4</v>
      </c>
      <c r="AN34" s="5">
        <f t="shared" si="18"/>
        <v>0</v>
      </c>
      <c r="AO34" s="5">
        <f t="shared" si="18"/>
        <v>2.8332226008407997E-3</v>
      </c>
      <c r="AP34" s="5">
        <f t="shared" si="18"/>
        <v>9.0325940963438339E-4</v>
      </c>
      <c r="AQ34" s="5">
        <f t="shared" si="18"/>
        <v>1.4061148814014073E-3</v>
      </c>
      <c r="AR34" s="5">
        <f t="shared" si="18"/>
        <v>7.0169574309823972E-3</v>
      </c>
      <c r="AS34" s="5">
        <f t="shared" si="18"/>
        <v>7.8929828885675028E-4</v>
      </c>
      <c r="AT34" s="5">
        <f t="shared" si="18"/>
        <v>0</v>
      </c>
      <c r="AU34" s="5">
        <f t="shared" si="18"/>
        <v>0</v>
      </c>
      <c r="AV34" s="5">
        <f t="shared" si="19"/>
        <v>0</v>
      </c>
      <c r="AW34" s="5">
        <f t="shared" si="19"/>
        <v>1.1666425262538135E-2</v>
      </c>
      <c r="AY34" s="7">
        <f t="shared" si="22"/>
        <v>7.0912286089234211</v>
      </c>
      <c r="AZ34" s="7">
        <f t="shared" si="21"/>
        <v>5.8239200324540592</v>
      </c>
      <c r="BA34" s="7">
        <f t="shared" si="21"/>
        <v>5.5392593173486837</v>
      </c>
      <c r="BB34" s="7">
        <f t="shared" si="21"/>
        <v>5.0285956505736094</v>
      </c>
      <c r="BC34" s="7">
        <f t="shared" si="21"/>
        <v>6.1497651794292603</v>
      </c>
      <c r="BD34" s="7">
        <f t="shared" si="21"/>
        <v>5.7329338791736246</v>
      </c>
      <c r="BE34" s="7">
        <f t="shared" si="21"/>
        <v>5.748317520517463</v>
      </c>
      <c r="BF34" s="7">
        <f t="shared" si="21"/>
        <v>3.6207604899942059</v>
      </c>
      <c r="BG34" s="7">
        <f t="shared" si="21"/>
        <v>0.1</v>
      </c>
      <c r="BH34" s="7">
        <f t="shared" si="21"/>
        <v>4.5435093064650269</v>
      </c>
      <c r="BI34" s="7">
        <f t="shared" si="21"/>
        <v>4.0470411034159071</v>
      </c>
      <c r="BJ34" s="7">
        <f t="shared" si="21"/>
        <v>4.239249413476724</v>
      </c>
      <c r="BK34" s="7">
        <f t="shared" si="21"/>
        <v>4.9373774507728125</v>
      </c>
      <c r="BL34" s="7">
        <f t="shared" si="21"/>
        <v>3.9884697702098757</v>
      </c>
      <c r="BM34" s="7">
        <f t="shared" si="21"/>
        <v>0.1</v>
      </c>
      <c r="BN34" s="7">
        <f t="shared" si="21"/>
        <v>0.1</v>
      </c>
      <c r="BO34" s="7">
        <f t="shared" si="21"/>
        <v>0.1</v>
      </c>
      <c r="BP34" s="7">
        <f t="shared" si="21"/>
        <v>5.1581664121341246</v>
      </c>
    </row>
    <row r="35" spans="1:68" ht="18.75" x14ac:dyDescent="0.25">
      <c r="A35" s="18"/>
      <c r="B35" s="54">
        <v>8</v>
      </c>
      <c r="C35" s="19" t="s">
        <v>165</v>
      </c>
      <c r="D35" s="19" t="s">
        <v>128</v>
      </c>
      <c r="E35" s="19">
        <v>40</v>
      </c>
      <c r="F35" s="19" t="s">
        <v>53</v>
      </c>
      <c r="G35" s="19" t="s">
        <v>45</v>
      </c>
      <c r="H35" s="19">
        <v>7</v>
      </c>
      <c r="I35" s="19">
        <v>1</v>
      </c>
      <c r="J35" s="19">
        <v>2</v>
      </c>
      <c r="K35" s="19">
        <v>1</v>
      </c>
      <c r="L35" s="23"/>
      <c r="M35" s="54">
        <v>9417920</v>
      </c>
      <c r="N35" s="54">
        <v>512173</v>
      </c>
      <c r="O35" s="54">
        <v>233085</v>
      </c>
      <c r="P35" s="54">
        <v>69573</v>
      </c>
      <c r="Q35" s="54">
        <v>590679</v>
      </c>
      <c r="R35" s="54">
        <v>151075</v>
      </c>
      <c r="S35" s="54">
        <v>375257</v>
      </c>
      <c r="T35" s="54">
        <v>4869</v>
      </c>
      <c r="U35" s="54">
        <v>0</v>
      </c>
      <c r="V35" s="54">
        <v>0</v>
      </c>
      <c r="W35" s="54">
        <v>830</v>
      </c>
      <c r="X35" s="54">
        <v>0</v>
      </c>
      <c r="Y35" s="54">
        <v>17430</v>
      </c>
      <c r="Z35" s="54">
        <v>6799</v>
      </c>
      <c r="AA35" s="54">
        <v>0</v>
      </c>
      <c r="AB35" s="54">
        <v>0</v>
      </c>
      <c r="AC35" s="54">
        <v>0</v>
      </c>
      <c r="AD35" s="54">
        <v>30163</v>
      </c>
      <c r="AE35" s="29"/>
      <c r="AF35" s="5">
        <f t="shared" si="18"/>
        <v>1</v>
      </c>
      <c r="AG35" s="5">
        <f t="shared" si="18"/>
        <v>5.4382814889062554E-2</v>
      </c>
      <c r="AH35" s="5">
        <f t="shared" si="18"/>
        <v>2.4749095341646564E-2</v>
      </c>
      <c r="AI35" s="5">
        <f t="shared" si="18"/>
        <v>7.3872999558288882E-3</v>
      </c>
      <c r="AJ35" s="5">
        <f t="shared" si="18"/>
        <v>6.2718625768747233E-2</v>
      </c>
      <c r="AK35" s="5">
        <f t="shared" si="18"/>
        <v>1.6041227787027285E-2</v>
      </c>
      <c r="AL35" s="5">
        <f t="shared" si="18"/>
        <v>3.9844997621555502E-2</v>
      </c>
      <c r="AM35" s="5">
        <f t="shared" si="18"/>
        <v>5.1699313648873632E-4</v>
      </c>
      <c r="AN35" s="5">
        <f t="shared" si="18"/>
        <v>0</v>
      </c>
      <c r="AO35" s="5">
        <f t="shared" si="18"/>
        <v>0</v>
      </c>
      <c r="AP35" s="5">
        <f t="shared" si="18"/>
        <v>8.8129863069552508E-5</v>
      </c>
      <c r="AQ35" s="5">
        <f t="shared" si="18"/>
        <v>0</v>
      </c>
      <c r="AR35" s="5">
        <f t="shared" si="18"/>
        <v>1.8507271244606028E-3</v>
      </c>
      <c r="AS35" s="5">
        <f t="shared" si="18"/>
        <v>7.2192161326492478E-4</v>
      </c>
      <c r="AT35" s="5">
        <f t="shared" si="18"/>
        <v>0</v>
      </c>
      <c r="AU35" s="5">
        <f t="shared" si="18"/>
        <v>0</v>
      </c>
      <c r="AV35" s="5">
        <f t="shared" si="19"/>
        <v>0</v>
      </c>
      <c r="AW35" s="5">
        <f t="shared" si="19"/>
        <v>3.2027241683938706E-3</v>
      </c>
      <c r="AY35" s="7">
        <f t="shared" si="22"/>
        <v>6.9739549970319406</v>
      </c>
      <c r="AZ35" s="7">
        <f t="shared" si="21"/>
        <v>5.7094166802236215</v>
      </c>
      <c r="BA35" s="7">
        <f t="shared" si="21"/>
        <v>5.367514325743489</v>
      </c>
      <c r="BB35" s="7">
        <f t="shared" si="21"/>
        <v>4.8424407306158797</v>
      </c>
      <c r="BC35" s="7">
        <f t="shared" si="21"/>
        <v>5.7713515309623347</v>
      </c>
      <c r="BD35" s="7">
        <f t="shared" si="21"/>
        <v>5.1791926029204944</v>
      </c>
      <c r="BE35" s="7">
        <f t="shared" si="21"/>
        <v>5.5743288022691218</v>
      </c>
      <c r="BF35" s="7">
        <f t="shared" si="21"/>
        <v>3.6874397745458944</v>
      </c>
      <c r="BG35" s="7">
        <f t="shared" si="21"/>
        <v>0.1</v>
      </c>
      <c r="BH35" s="7">
        <f t="shared" si="21"/>
        <v>0.1</v>
      </c>
      <c r="BI35" s="7">
        <f t="shared" si="21"/>
        <v>2.9190780923760737</v>
      </c>
      <c r="BJ35" s="7">
        <f t="shared" si="21"/>
        <v>0.1</v>
      </c>
      <c r="BK35" s="7">
        <f t="shared" si="21"/>
        <v>4.2412973871099933</v>
      </c>
      <c r="BL35" s="7">
        <f t="shared" si="21"/>
        <v>3.8324450411741111</v>
      </c>
      <c r="BM35" s="7">
        <f t="shared" si="21"/>
        <v>0.1</v>
      </c>
      <c r="BN35" s="7">
        <f t="shared" si="21"/>
        <v>0.1</v>
      </c>
      <c r="BO35" s="7">
        <f t="shared" si="21"/>
        <v>0.1</v>
      </c>
      <c r="BP35" s="7">
        <f t="shared" si="21"/>
        <v>4.479474534102625</v>
      </c>
    </row>
    <row r="36" spans="1:68" ht="18.75" x14ac:dyDescent="0.25">
      <c r="A36" s="18"/>
      <c r="B36" s="54">
        <v>9</v>
      </c>
      <c r="C36" s="19" t="s">
        <v>36</v>
      </c>
      <c r="D36" s="19" t="s">
        <v>128</v>
      </c>
      <c r="E36" s="19">
        <v>76</v>
      </c>
      <c r="F36" s="19" t="s">
        <v>37</v>
      </c>
      <c r="G36" s="19" t="s">
        <v>38</v>
      </c>
      <c r="H36" s="19">
        <v>4</v>
      </c>
      <c r="I36" s="19">
        <v>1</v>
      </c>
      <c r="J36" s="19">
        <v>1</v>
      </c>
      <c r="K36" s="19">
        <v>1</v>
      </c>
      <c r="L36" s="23"/>
      <c r="M36" s="54">
        <v>14407</v>
      </c>
      <c r="N36" s="54">
        <v>0</v>
      </c>
      <c r="O36" s="54">
        <v>0</v>
      </c>
      <c r="P36" s="54">
        <v>0</v>
      </c>
      <c r="Q36" s="54">
        <v>0</v>
      </c>
      <c r="R36" s="54">
        <v>205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797</v>
      </c>
      <c r="AD36" s="54">
        <v>369</v>
      </c>
      <c r="AE36" s="29"/>
      <c r="AF36" s="5">
        <f t="shared" si="18"/>
        <v>1</v>
      </c>
      <c r="AG36" s="5">
        <f t="shared" si="18"/>
        <v>0</v>
      </c>
      <c r="AH36" s="5">
        <f t="shared" si="18"/>
        <v>0</v>
      </c>
      <c r="AI36" s="5">
        <f t="shared" si="18"/>
        <v>0</v>
      </c>
      <c r="AJ36" s="5">
        <f t="shared" si="18"/>
        <v>0</v>
      </c>
      <c r="AK36" s="5">
        <f t="shared" si="18"/>
        <v>1.4229194141736656E-2</v>
      </c>
      <c r="AL36" s="5">
        <f t="shared" si="18"/>
        <v>0</v>
      </c>
      <c r="AM36" s="5">
        <f t="shared" si="18"/>
        <v>0</v>
      </c>
      <c r="AN36" s="5">
        <f t="shared" si="18"/>
        <v>0</v>
      </c>
      <c r="AO36" s="5">
        <f t="shared" si="18"/>
        <v>0</v>
      </c>
      <c r="AP36" s="5">
        <f t="shared" si="18"/>
        <v>0</v>
      </c>
      <c r="AQ36" s="5">
        <f t="shared" si="18"/>
        <v>0</v>
      </c>
      <c r="AR36" s="5">
        <f t="shared" si="18"/>
        <v>0</v>
      </c>
      <c r="AS36" s="5">
        <f t="shared" si="18"/>
        <v>0</v>
      </c>
      <c r="AT36" s="5">
        <f t="shared" si="18"/>
        <v>0</v>
      </c>
      <c r="AU36" s="5">
        <f t="shared" si="18"/>
        <v>0</v>
      </c>
      <c r="AV36" s="5">
        <f t="shared" si="19"/>
        <v>5.5320330394946902E-2</v>
      </c>
      <c r="AW36" s="5">
        <f t="shared" si="19"/>
        <v>2.561254945512598E-2</v>
      </c>
      <c r="AY36" s="7">
        <f t="shared" si="22"/>
        <v>4.1585735561722554</v>
      </c>
      <c r="AZ36" s="7">
        <f t="shared" si="21"/>
        <v>0.1</v>
      </c>
      <c r="BA36" s="7">
        <f t="shared" si="21"/>
        <v>0.1</v>
      </c>
      <c r="BB36" s="7">
        <f t="shared" si="21"/>
        <v>0.1</v>
      </c>
      <c r="BC36" s="7">
        <f t="shared" si="21"/>
        <v>0.1</v>
      </c>
      <c r="BD36" s="7">
        <f t="shared" si="21"/>
        <v>2.3117538610557542</v>
      </c>
      <c r="BE36" s="7">
        <f t="shared" si="21"/>
        <v>0.1</v>
      </c>
      <c r="BF36" s="7">
        <f t="shared" si="21"/>
        <v>0.1</v>
      </c>
      <c r="BG36" s="7">
        <f t="shared" si="21"/>
        <v>0.1</v>
      </c>
      <c r="BH36" s="7">
        <f t="shared" si="21"/>
        <v>0.1</v>
      </c>
      <c r="BI36" s="7">
        <f t="shared" si="21"/>
        <v>0.1</v>
      </c>
      <c r="BJ36" s="7">
        <f t="shared" si="21"/>
        <v>0.1</v>
      </c>
      <c r="BK36" s="7">
        <f t="shared" si="21"/>
        <v>0.1</v>
      </c>
      <c r="BL36" s="7">
        <f t="shared" si="21"/>
        <v>0.1</v>
      </c>
      <c r="BM36" s="7">
        <f t="shared" si="21"/>
        <v>0.1</v>
      </c>
      <c r="BN36" s="7">
        <f t="shared" si="21"/>
        <v>0.1</v>
      </c>
      <c r="BO36" s="7">
        <f t="shared" si="21"/>
        <v>2.9014583213961123</v>
      </c>
      <c r="BP36" s="7">
        <f t="shared" si="21"/>
        <v>2.5670263661590602</v>
      </c>
    </row>
    <row r="37" spans="1:68" ht="18.75" x14ac:dyDescent="0.25">
      <c r="A37" s="18"/>
      <c r="B37" s="54">
        <v>10</v>
      </c>
      <c r="C37" s="19" t="s">
        <v>39</v>
      </c>
      <c r="D37" s="19" t="s">
        <v>128</v>
      </c>
      <c r="E37" s="19">
        <v>76</v>
      </c>
      <c r="F37" s="19" t="s">
        <v>40</v>
      </c>
      <c r="G37" s="19" t="s">
        <v>38</v>
      </c>
      <c r="H37" s="19">
        <v>6</v>
      </c>
      <c r="I37" s="19">
        <v>0</v>
      </c>
      <c r="J37" s="19">
        <v>1</v>
      </c>
      <c r="K37" s="19">
        <v>1</v>
      </c>
      <c r="L37" s="23"/>
      <c r="M37" s="54">
        <v>30309</v>
      </c>
      <c r="N37" s="54">
        <v>421</v>
      </c>
      <c r="O37" s="54">
        <v>119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1598</v>
      </c>
      <c r="Z37" s="54">
        <v>0</v>
      </c>
      <c r="AA37" s="54">
        <v>0</v>
      </c>
      <c r="AB37" s="54">
        <v>376</v>
      </c>
      <c r="AC37" s="54">
        <v>0</v>
      </c>
      <c r="AD37" s="54">
        <v>4875</v>
      </c>
      <c r="AE37" s="29"/>
      <c r="AF37" s="5">
        <f t="shared" si="18"/>
        <v>1</v>
      </c>
      <c r="AG37" s="5">
        <f t="shared" si="18"/>
        <v>1.3890263618067241E-2</v>
      </c>
      <c r="AH37" s="5">
        <f t="shared" si="18"/>
        <v>3.9262265333729254E-3</v>
      </c>
      <c r="AI37" s="5">
        <f t="shared" si="18"/>
        <v>0</v>
      </c>
      <c r="AJ37" s="5">
        <f t="shared" si="18"/>
        <v>0</v>
      </c>
      <c r="AK37" s="5">
        <f t="shared" si="18"/>
        <v>0</v>
      </c>
      <c r="AL37" s="5">
        <f t="shared" si="18"/>
        <v>0</v>
      </c>
      <c r="AM37" s="5">
        <f t="shared" si="18"/>
        <v>0</v>
      </c>
      <c r="AN37" s="5">
        <f t="shared" si="18"/>
        <v>0</v>
      </c>
      <c r="AO37" s="5">
        <f t="shared" si="18"/>
        <v>0</v>
      </c>
      <c r="AP37" s="5">
        <f t="shared" si="18"/>
        <v>0</v>
      </c>
      <c r="AQ37" s="5">
        <f t="shared" si="18"/>
        <v>0</v>
      </c>
      <c r="AR37" s="5">
        <f t="shared" si="18"/>
        <v>5.2723613448150713E-2</v>
      </c>
      <c r="AS37" s="5">
        <f t="shared" si="18"/>
        <v>0</v>
      </c>
      <c r="AT37" s="5">
        <f t="shared" si="18"/>
        <v>0</v>
      </c>
      <c r="AU37" s="5">
        <f t="shared" si="18"/>
        <v>1.2405556105447227E-2</v>
      </c>
      <c r="AV37" s="5">
        <f t="shared" si="19"/>
        <v>0</v>
      </c>
      <c r="AW37" s="5">
        <f t="shared" si="19"/>
        <v>0.16084331386716816</v>
      </c>
      <c r="AY37" s="7">
        <f t="shared" si="22"/>
        <v>4.4815716077088865</v>
      </c>
      <c r="AZ37" s="7">
        <f t="shared" si="21"/>
        <v>2.6242820958356683</v>
      </c>
      <c r="BA37" s="7">
        <f t="shared" si="21"/>
        <v>2.0755469613925306</v>
      </c>
      <c r="BB37" s="7">
        <f t="shared" si="21"/>
        <v>0.1</v>
      </c>
      <c r="BC37" s="7">
        <f t="shared" si="21"/>
        <v>0.1</v>
      </c>
      <c r="BD37" s="7">
        <f t="shared" si="21"/>
        <v>0.1</v>
      </c>
      <c r="BE37" s="7">
        <f t="shared" si="21"/>
        <v>0.1</v>
      </c>
      <c r="BF37" s="7">
        <f t="shared" si="21"/>
        <v>0.1</v>
      </c>
      <c r="BG37" s="7">
        <f t="shared" si="21"/>
        <v>0.1</v>
      </c>
      <c r="BH37" s="7">
        <f t="shared" si="21"/>
        <v>0.1</v>
      </c>
      <c r="BI37" s="7">
        <f t="shared" si="21"/>
        <v>0.1</v>
      </c>
      <c r="BJ37" s="7">
        <f t="shared" si="21"/>
        <v>0.1</v>
      </c>
      <c r="BK37" s="7">
        <f t="shared" si="21"/>
        <v>3.2035767749779724</v>
      </c>
      <c r="BL37" s="7">
        <f t="shared" si="21"/>
        <v>0.1</v>
      </c>
      <c r="BM37" s="7">
        <f t="shared" si="21"/>
        <v>0.1</v>
      </c>
      <c r="BN37" s="7">
        <f t="shared" si="21"/>
        <v>2.5751878449276608</v>
      </c>
      <c r="BO37" s="7">
        <f t="shared" si="21"/>
        <v>0.1</v>
      </c>
      <c r="BP37" s="7">
        <f t="shared" si="21"/>
        <v>3.6879746200345558</v>
      </c>
    </row>
    <row r="38" spans="1:68" ht="18.75" x14ac:dyDescent="0.25">
      <c r="A38" s="18"/>
      <c r="B38" s="54">
        <v>13</v>
      </c>
      <c r="C38" s="19" t="s">
        <v>166</v>
      </c>
      <c r="D38" s="19" t="s">
        <v>54</v>
      </c>
      <c r="E38" s="19">
        <v>60</v>
      </c>
      <c r="F38" s="19" t="s">
        <v>49</v>
      </c>
      <c r="G38" s="19" t="s">
        <v>74</v>
      </c>
      <c r="H38" s="19">
        <v>4</v>
      </c>
      <c r="I38" s="19">
        <v>0</v>
      </c>
      <c r="J38" s="19">
        <v>1</v>
      </c>
      <c r="K38" s="19">
        <v>1</v>
      </c>
      <c r="L38" s="23"/>
      <c r="M38" s="54">
        <v>1941257</v>
      </c>
      <c r="N38" s="54">
        <v>44482</v>
      </c>
      <c r="O38" s="54">
        <v>49390</v>
      </c>
      <c r="P38" s="54">
        <v>16579</v>
      </c>
      <c r="Q38" s="54">
        <v>13709</v>
      </c>
      <c r="R38" s="54">
        <v>67750</v>
      </c>
      <c r="S38" s="54">
        <v>42478</v>
      </c>
      <c r="T38" s="54">
        <v>0</v>
      </c>
      <c r="U38" s="54">
        <v>0</v>
      </c>
      <c r="V38" s="54">
        <v>10559</v>
      </c>
      <c r="W38" s="54">
        <v>1982</v>
      </c>
      <c r="X38" s="54">
        <v>41809</v>
      </c>
      <c r="Y38" s="54">
        <v>2102</v>
      </c>
      <c r="Z38" s="54">
        <v>0</v>
      </c>
      <c r="AA38" s="54">
        <v>0</v>
      </c>
      <c r="AB38" s="54">
        <v>10296</v>
      </c>
      <c r="AC38" s="54">
        <v>80134</v>
      </c>
      <c r="AD38" s="54">
        <v>47033</v>
      </c>
      <c r="AE38" s="29"/>
      <c r="AF38" s="5">
        <f t="shared" si="18"/>
        <v>1</v>
      </c>
      <c r="AG38" s="5">
        <f t="shared" si="18"/>
        <v>2.2914019112358641E-2</v>
      </c>
      <c r="AH38" s="5">
        <f t="shared" si="18"/>
        <v>2.5442277864291023E-2</v>
      </c>
      <c r="AI38" s="5">
        <f t="shared" si="18"/>
        <v>8.5403426748750944E-3</v>
      </c>
      <c r="AJ38" s="5">
        <f t="shared" si="18"/>
        <v>7.0619191585658157E-3</v>
      </c>
      <c r="AK38" s="5">
        <f t="shared" si="18"/>
        <v>3.4900067327509957E-2</v>
      </c>
      <c r="AL38" s="5">
        <f t="shared" si="18"/>
        <v>2.1881698301667425E-2</v>
      </c>
      <c r="AM38" s="5">
        <f t="shared" si="18"/>
        <v>0</v>
      </c>
      <c r="AN38" s="5">
        <f t="shared" si="18"/>
        <v>0</v>
      </c>
      <c r="AO38" s="5">
        <f t="shared" si="18"/>
        <v>5.4392592016409983E-3</v>
      </c>
      <c r="AP38" s="5">
        <f t="shared" si="18"/>
        <v>1.0209879474999961E-3</v>
      </c>
      <c r="AQ38" s="5">
        <f t="shared" si="18"/>
        <v>2.1537076234625297E-2</v>
      </c>
      <c r="AR38" s="5">
        <f t="shared" si="18"/>
        <v>1.0828035649066558E-3</v>
      </c>
      <c r="AS38" s="5">
        <f t="shared" si="18"/>
        <v>0</v>
      </c>
      <c r="AT38" s="5">
        <f t="shared" si="18"/>
        <v>0</v>
      </c>
      <c r="AU38" s="5">
        <f t="shared" si="18"/>
        <v>5.3037799734914027E-3</v>
      </c>
      <c r="AV38" s="5">
        <f t="shared" si="19"/>
        <v>4.1279439043877243E-2</v>
      </c>
      <c r="AW38" s="5">
        <f t="shared" si="19"/>
        <v>2.4228116112395216E-2</v>
      </c>
      <c r="AY38" s="7">
        <f t="shared" si="22"/>
        <v>6.2880830347666947</v>
      </c>
      <c r="AZ38" s="7">
        <f t="shared" si="21"/>
        <v>4.648184305764576</v>
      </c>
      <c r="BA38" s="7">
        <f t="shared" si="21"/>
        <v>4.6936390261615486</v>
      </c>
      <c r="BB38" s="7">
        <f t="shared" si="21"/>
        <v>4.2195583315472245</v>
      </c>
      <c r="BC38" s="7">
        <f t="shared" si="21"/>
        <v>4.1370057764290991</v>
      </c>
      <c r="BD38" s="7">
        <f t="shared" si="21"/>
        <v>4.8309092995464438</v>
      </c>
      <c r="BE38" s="7">
        <f t="shared" si="21"/>
        <v>4.6281640605825594</v>
      </c>
      <c r="BF38" s="7">
        <f t="shared" si="21"/>
        <v>0.1</v>
      </c>
      <c r="BG38" s="7">
        <f t="shared" si="21"/>
        <v>0.1</v>
      </c>
      <c r="BH38" s="7">
        <f t="shared" si="21"/>
        <v>4.0236227898790071</v>
      </c>
      <c r="BI38" s="7">
        <f t="shared" si="21"/>
        <v>3.2971036501492565</v>
      </c>
      <c r="BJ38" s="7">
        <f t="shared" si="21"/>
        <v>4.6212697800910592</v>
      </c>
      <c r="BK38" s="7">
        <f t="shared" si="21"/>
        <v>3.3226327116922234</v>
      </c>
      <c r="BL38" s="7">
        <f t="shared" si="21"/>
        <v>0.1</v>
      </c>
      <c r="BM38" s="7">
        <f t="shared" si="21"/>
        <v>0.1</v>
      </c>
      <c r="BN38" s="7">
        <f t="shared" si="21"/>
        <v>4.0126685338963304</v>
      </c>
      <c r="BO38" s="7">
        <f t="shared" si="21"/>
        <v>4.9038168216948614</v>
      </c>
      <c r="BP38" s="7">
        <f t="shared" si="21"/>
        <v>4.6724026811039918</v>
      </c>
    </row>
    <row r="39" spans="1:68" ht="18.75" x14ac:dyDescent="0.25">
      <c r="A39" s="18"/>
      <c r="B39" s="54">
        <v>14</v>
      </c>
      <c r="C39" s="19" t="s">
        <v>167</v>
      </c>
      <c r="D39" s="19" t="s">
        <v>54</v>
      </c>
      <c r="E39" s="19">
        <v>60</v>
      </c>
      <c r="F39" s="19" t="s">
        <v>40</v>
      </c>
      <c r="G39" s="19" t="s">
        <v>72</v>
      </c>
      <c r="H39" s="19">
        <v>7</v>
      </c>
      <c r="I39" s="19">
        <v>1</v>
      </c>
      <c r="J39" s="19">
        <v>2</v>
      </c>
      <c r="K39" s="19">
        <v>1</v>
      </c>
      <c r="L39" s="23"/>
      <c r="M39" s="54">
        <v>15233941</v>
      </c>
      <c r="N39" s="54">
        <v>174383</v>
      </c>
      <c r="O39" s="54">
        <v>650216</v>
      </c>
      <c r="P39" s="54">
        <v>97827</v>
      </c>
      <c r="Q39" s="54">
        <v>1412428</v>
      </c>
      <c r="R39" s="54">
        <v>729933</v>
      </c>
      <c r="S39" s="54">
        <v>2913161</v>
      </c>
      <c r="T39" s="54">
        <v>22790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4594</v>
      </c>
      <c r="AE39" s="29"/>
      <c r="AF39" s="5">
        <f t="shared" si="18"/>
        <v>1</v>
      </c>
      <c r="AG39" s="5">
        <f t="shared" si="18"/>
        <v>1.1447005078987767E-2</v>
      </c>
      <c r="AH39" s="5">
        <f t="shared" si="18"/>
        <v>4.2682061063515998E-2</v>
      </c>
      <c r="AI39" s="5">
        <f t="shared" si="18"/>
        <v>6.4216475565974686E-3</v>
      </c>
      <c r="AJ39" s="5">
        <f t="shared" si="18"/>
        <v>9.2715863872651211E-2</v>
      </c>
      <c r="AK39" s="5">
        <f t="shared" si="18"/>
        <v>4.7914915779180188E-2</v>
      </c>
      <c r="AL39" s="5">
        <f t="shared" si="18"/>
        <v>0.19122832364914633</v>
      </c>
      <c r="AM39" s="5">
        <f t="shared" si="18"/>
        <v>1.4960015927592211E-3</v>
      </c>
      <c r="AN39" s="5">
        <f t="shared" si="18"/>
        <v>0</v>
      </c>
      <c r="AO39" s="5">
        <f t="shared" si="18"/>
        <v>0</v>
      </c>
      <c r="AP39" s="5">
        <f t="shared" si="18"/>
        <v>0</v>
      </c>
      <c r="AQ39" s="5">
        <f t="shared" si="18"/>
        <v>0</v>
      </c>
      <c r="AR39" s="5">
        <f t="shared" si="18"/>
        <v>0</v>
      </c>
      <c r="AS39" s="5">
        <f t="shared" si="18"/>
        <v>0</v>
      </c>
      <c r="AT39" s="5">
        <f t="shared" si="18"/>
        <v>0</v>
      </c>
      <c r="AU39" s="5">
        <f t="shared" si="18"/>
        <v>0</v>
      </c>
      <c r="AV39" s="5">
        <f t="shared" si="19"/>
        <v>0</v>
      </c>
      <c r="AW39" s="5">
        <f t="shared" si="19"/>
        <v>3.0156346279665909E-4</v>
      </c>
      <c r="AY39" s="7">
        <f t="shared" si="22"/>
        <v>7.182812269268128</v>
      </c>
      <c r="AZ39" s="7">
        <f t="shared" si="21"/>
        <v>5.2415041447820263</v>
      </c>
      <c r="BA39" s="7">
        <f t="shared" si="21"/>
        <v>5.8130576520660071</v>
      </c>
      <c r="BB39" s="7">
        <f t="shared" si="21"/>
        <v>4.9904587354900185</v>
      </c>
      <c r="BC39" s="7">
        <f t="shared" si="21"/>
        <v>6.1499663184386097</v>
      </c>
      <c r="BD39" s="7">
        <f t="shared" si="21"/>
        <v>5.8632829983866532</v>
      </c>
      <c r="BE39" s="7">
        <f t="shared" si="21"/>
        <v>6.4643644871952599</v>
      </c>
      <c r="BF39" s="7">
        <f t="shared" si="21"/>
        <v>4.3577443251803754</v>
      </c>
      <c r="BG39" s="7">
        <f t="shared" si="21"/>
        <v>0.1</v>
      </c>
      <c r="BH39" s="7">
        <f t="shared" si="21"/>
        <v>0.1</v>
      </c>
      <c r="BI39" s="7">
        <f t="shared" si="21"/>
        <v>0.1</v>
      </c>
      <c r="BJ39" s="7">
        <f t="shared" si="21"/>
        <v>0.1</v>
      </c>
      <c r="BK39" s="7">
        <f t="shared" si="21"/>
        <v>0.1</v>
      </c>
      <c r="BL39" s="7">
        <f t="shared" si="21"/>
        <v>0.1</v>
      </c>
      <c r="BM39" s="7">
        <f t="shared" si="21"/>
        <v>0.1</v>
      </c>
      <c r="BN39" s="7">
        <f t="shared" si="21"/>
        <v>0.1</v>
      </c>
      <c r="BO39" s="7">
        <f t="shared" si="21"/>
        <v>0.1</v>
      </c>
      <c r="BP39" s="7">
        <f t="shared" si="21"/>
        <v>3.6621909908590071</v>
      </c>
    </row>
    <row r="40" spans="1:68" ht="18.75" x14ac:dyDescent="0.25">
      <c r="A40" s="18"/>
      <c r="B40" s="54">
        <v>15</v>
      </c>
      <c r="C40" s="19" t="s">
        <v>168</v>
      </c>
      <c r="D40" s="19" t="s">
        <v>54</v>
      </c>
      <c r="E40" s="19">
        <v>68</v>
      </c>
      <c r="F40" s="19" t="s">
        <v>131</v>
      </c>
      <c r="G40" s="19" t="s">
        <v>361</v>
      </c>
      <c r="H40" s="19">
        <v>5</v>
      </c>
      <c r="I40" s="19">
        <v>0</v>
      </c>
      <c r="J40" s="19">
        <v>1</v>
      </c>
      <c r="K40" s="19">
        <v>1</v>
      </c>
      <c r="L40" s="23"/>
      <c r="M40" s="54">
        <v>1183275</v>
      </c>
      <c r="N40" s="54">
        <v>302536</v>
      </c>
      <c r="O40" s="54">
        <v>19420</v>
      </c>
      <c r="P40" s="54">
        <v>391</v>
      </c>
      <c r="Q40" s="54">
        <v>50059</v>
      </c>
      <c r="R40" s="54">
        <v>508078</v>
      </c>
      <c r="S40" s="54">
        <v>50295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859</v>
      </c>
      <c r="AE40" s="29"/>
      <c r="AF40" s="5">
        <f t="shared" si="18"/>
        <v>1</v>
      </c>
      <c r="AG40" s="5">
        <f t="shared" si="18"/>
        <v>0.2556768291394646</v>
      </c>
      <c r="AH40" s="5">
        <f t="shared" si="18"/>
        <v>1.6412076651665927E-2</v>
      </c>
      <c r="AI40" s="5">
        <f t="shared" si="18"/>
        <v>3.3043882444909256E-4</v>
      </c>
      <c r="AJ40" s="5">
        <f t="shared" si="18"/>
        <v>4.2305465762396736E-2</v>
      </c>
      <c r="AK40" s="5">
        <f t="shared" si="18"/>
        <v>0.42938285690139655</v>
      </c>
      <c r="AL40" s="5">
        <f t="shared" si="18"/>
        <v>4.2504912213982379E-2</v>
      </c>
      <c r="AM40" s="5">
        <f t="shared" si="18"/>
        <v>0</v>
      </c>
      <c r="AN40" s="5">
        <f t="shared" si="18"/>
        <v>0</v>
      </c>
      <c r="AO40" s="5">
        <f t="shared" si="18"/>
        <v>0</v>
      </c>
      <c r="AP40" s="5">
        <f t="shared" si="18"/>
        <v>0</v>
      </c>
      <c r="AQ40" s="5">
        <f t="shared" si="18"/>
        <v>0</v>
      </c>
      <c r="AR40" s="5">
        <f t="shared" si="18"/>
        <v>0</v>
      </c>
      <c r="AS40" s="5">
        <f t="shared" si="18"/>
        <v>0</v>
      </c>
      <c r="AT40" s="5">
        <f t="shared" si="18"/>
        <v>0</v>
      </c>
      <c r="AU40" s="5">
        <f t="shared" si="18"/>
        <v>0</v>
      </c>
      <c r="AV40" s="5">
        <f t="shared" si="19"/>
        <v>0</v>
      </c>
      <c r="AW40" s="5">
        <f t="shared" si="19"/>
        <v>7.259512792884156E-4</v>
      </c>
      <c r="AY40" s="7">
        <f t="shared" si="22"/>
        <v>6.0730856889248201</v>
      </c>
      <c r="AZ40" s="7">
        <f t="shared" si="21"/>
        <v>5.4807770605458392</v>
      </c>
      <c r="BA40" s="7">
        <f t="shared" si="21"/>
        <v>4.2882492255719864</v>
      </c>
      <c r="BB40" s="7">
        <f t="shared" si="21"/>
        <v>2.5921767573958667</v>
      </c>
      <c r="BC40" s="7">
        <f t="shared" si="21"/>
        <v>4.6994821697064895</v>
      </c>
      <c r="BD40" s="7">
        <f t="shared" si="21"/>
        <v>5.7059303901760794</v>
      </c>
      <c r="BE40" s="7">
        <f t="shared" si="21"/>
        <v>4.701524812484501</v>
      </c>
      <c r="BF40" s="7">
        <f t="shared" si="21"/>
        <v>0.1</v>
      </c>
      <c r="BG40" s="7">
        <f t="shared" si="21"/>
        <v>0.1</v>
      </c>
      <c r="BH40" s="7">
        <f t="shared" si="21"/>
        <v>0.1</v>
      </c>
      <c r="BI40" s="7">
        <f t="shared" si="21"/>
        <v>0.1</v>
      </c>
      <c r="BJ40" s="7">
        <f t="shared" si="21"/>
        <v>0.1</v>
      </c>
      <c r="BK40" s="7">
        <f t="shared" si="21"/>
        <v>0.1</v>
      </c>
      <c r="BL40" s="7">
        <f t="shared" si="21"/>
        <v>0.1</v>
      </c>
      <c r="BM40" s="7">
        <f t="shared" si="21"/>
        <v>0.1</v>
      </c>
      <c r="BN40" s="7">
        <f t="shared" si="21"/>
        <v>0.1</v>
      </c>
      <c r="BO40" s="7">
        <f t="shared" si="21"/>
        <v>0.1</v>
      </c>
      <c r="BP40" s="7">
        <f t="shared" si="21"/>
        <v>2.9339931638312424</v>
      </c>
    </row>
    <row r="41" spans="1:68" ht="18.75" x14ac:dyDescent="0.25">
      <c r="A41" s="18"/>
      <c r="B41" s="54">
        <v>16</v>
      </c>
      <c r="C41" s="19" t="s">
        <v>169</v>
      </c>
      <c r="D41" s="19" t="s">
        <v>54</v>
      </c>
      <c r="E41" s="19">
        <v>68</v>
      </c>
      <c r="F41" s="19" t="s">
        <v>49</v>
      </c>
      <c r="G41" s="19" t="s">
        <v>66</v>
      </c>
      <c r="H41" s="19">
        <v>6</v>
      </c>
      <c r="I41" s="19">
        <v>1</v>
      </c>
      <c r="J41" s="19">
        <v>1</v>
      </c>
      <c r="K41" s="19">
        <v>2</v>
      </c>
      <c r="L41" s="23"/>
      <c r="M41" s="54">
        <v>19051299</v>
      </c>
      <c r="N41" s="54">
        <v>3655047</v>
      </c>
      <c r="O41" s="54">
        <v>1428346</v>
      </c>
      <c r="P41" s="54">
        <v>8784</v>
      </c>
      <c r="Q41" s="54">
        <v>726213</v>
      </c>
      <c r="R41" s="54">
        <v>3232400</v>
      </c>
      <c r="S41" s="54">
        <v>732607</v>
      </c>
      <c r="T41" s="54">
        <v>0</v>
      </c>
      <c r="U41" s="54">
        <v>0</v>
      </c>
      <c r="V41" s="54">
        <v>0</v>
      </c>
      <c r="W41" s="54">
        <v>0</v>
      </c>
      <c r="X41" s="54">
        <v>30045</v>
      </c>
      <c r="Y41" s="54">
        <v>48458</v>
      </c>
      <c r="Z41" s="54">
        <v>0</v>
      </c>
      <c r="AA41" s="54">
        <v>50452</v>
      </c>
      <c r="AB41" s="54">
        <v>29044</v>
      </c>
      <c r="AC41" s="54">
        <v>116118</v>
      </c>
      <c r="AD41" s="54">
        <v>229806</v>
      </c>
      <c r="AE41" s="29"/>
      <c r="AF41" s="5">
        <f t="shared" si="18"/>
        <v>1</v>
      </c>
      <c r="AG41" s="5">
        <f t="shared" si="18"/>
        <v>0.19185290199896604</v>
      </c>
      <c r="AH41" s="5">
        <f t="shared" si="18"/>
        <v>7.4973680272405571E-2</v>
      </c>
      <c r="AI41" s="5">
        <f t="shared" si="18"/>
        <v>4.6107092225049852E-4</v>
      </c>
      <c r="AJ41" s="5">
        <f t="shared" si="18"/>
        <v>3.8118818039651788E-2</v>
      </c>
      <c r="AK41" s="5">
        <f t="shared" si="18"/>
        <v>0.16966822052396532</v>
      </c>
      <c r="AL41" s="5">
        <f t="shared" si="18"/>
        <v>3.8454438198676111E-2</v>
      </c>
      <c r="AM41" s="5">
        <f t="shared" si="18"/>
        <v>0</v>
      </c>
      <c r="AN41" s="5">
        <f t="shared" si="18"/>
        <v>0</v>
      </c>
      <c r="AO41" s="5">
        <f t="shared" si="18"/>
        <v>0</v>
      </c>
      <c r="AP41" s="5">
        <f t="shared" si="18"/>
        <v>0</v>
      </c>
      <c r="AQ41" s="5">
        <f t="shared" si="18"/>
        <v>1.5770578163725214E-3</v>
      </c>
      <c r="AR41" s="5">
        <f t="shared" si="18"/>
        <v>2.5435535918049471E-3</v>
      </c>
      <c r="AS41" s="5">
        <f t="shared" si="18"/>
        <v>0</v>
      </c>
      <c r="AT41" s="5">
        <f t="shared" si="18"/>
        <v>2.6482183708313014E-3</v>
      </c>
      <c r="AU41" s="5">
        <f t="shared" si="18"/>
        <v>1.5245154674229826E-3</v>
      </c>
      <c r="AV41" s="5">
        <f t="shared" si="19"/>
        <v>6.095017457864684E-3</v>
      </c>
      <c r="AW41" s="5">
        <f t="shared" si="19"/>
        <v>1.2062484558139578E-2</v>
      </c>
      <c r="AY41" s="7">
        <f t="shared" si="22"/>
        <v>7.2799245930981744</v>
      </c>
      <c r="AZ41" s="7">
        <f t="shared" si="21"/>
        <v>6.5628929658928978</v>
      </c>
      <c r="BA41" s="7">
        <f t="shared" si="21"/>
        <v>6.1548334229087809</v>
      </c>
      <c r="BB41" s="7">
        <f t="shared" si="21"/>
        <v>3.9436923271060165</v>
      </c>
      <c r="BC41" s="7">
        <f t="shared" si="21"/>
        <v>5.861064018988511</v>
      </c>
      <c r="BD41" s="7">
        <f t="shared" si="21"/>
        <v>6.5095250980938184</v>
      </c>
      <c r="BE41" s="7">
        <f t="shared" si="21"/>
        <v>5.8648710639966257</v>
      </c>
      <c r="BF41" s="7">
        <f t="shared" si="21"/>
        <v>0.1</v>
      </c>
      <c r="BG41" s="7">
        <f t="shared" si="21"/>
        <v>0.1</v>
      </c>
      <c r="BH41" s="7">
        <f t="shared" si="21"/>
        <v>0.1</v>
      </c>
      <c r="BI41" s="7">
        <f t="shared" si="21"/>
        <v>0.1</v>
      </c>
      <c r="BJ41" s="7">
        <f t="shared" si="21"/>
        <v>4.4777722083492577</v>
      </c>
      <c r="BK41" s="7">
        <f t="shared" si="21"/>
        <v>4.6853654855982656</v>
      </c>
      <c r="BL41" s="7">
        <f t="shared" si="21"/>
        <v>0.1</v>
      </c>
      <c r="BM41" s="7">
        <f t="shared" si="21"/>
        <v>4.7028783870594992</v>
      </c>
      <c r="BN41" s="7">
        <f t="shared" si="21"/>
        <v>4.4630564280851583</v>
      </c>
      <c r="BO41" s="7">
        <f t="shared" si="21"/>
        <v>5.0648995469973555</v>
      </c>
      <c r="BP41" s="7">
        <f t="shared" si="21"/>
        <v>5.3613613634857487</v>
      </c>
    </row>
    <row r="42" spans="1:68" ht="18.75" x14ac:dyDescent="0.25">
      <c r="A42" s="18"/>
      <c r="B42" s="54">
        <v>17</v>
      </c>
      <c r="C42" s="19" t="s">
        <v>170</v>
      </c>
      <c r="D42" s="19" t="s">
        <v>128</v>
      </c>
      <c r="E42" s="19">
        <v>42</v>
      </c>
      <c r="F42" s="19" t="s">
        <v>132</v>
      </c>
      <c r="G42" s="19" t="s">
        <v>38</v>
      </c>
      <c r="H42" s="19">
        <v>5</v>
      </c>
      <c r="I42" s="19">
        <v>1</v>
      </c>
      <c r="J42" s="19">
        <v>2</v>
      </c>
      <c r="K42" s="19">
        <v>1</v>
      </c>
      <c r="L42" s="23"/>
      <c r="M42" s="54">
        <v>13898035</v>
      </c>
      <c r="N42" s="54">
        <v>0</v>
      </c>
      <c r="O42" s="54">
        <v>786726</v>
      </c>
      <c r="P42" s="54">
        <v>274323</v>
      </c>
      <c r="Q42" s="54">
        <v>190536</v>
      </c>
      <c r="R42" s="54">
        <v>1854313</v>
      </c>
      <c r="S42" s="54">
        <v>1831401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19517</v>
      </c>
      <c r="Z42" s="54">
        <v>28601</v>
      </c>
      <c r="AA42" s="54">
        <v>0</v>
      </c>
      <c r="AB42" s="54">
        <v>143156</v>
      </c>
      <c r="AC42" s="54">
        <v>0</v>
      </c>
      <c r="AD42" s="54">
        <v>57008</v>
      </c>
      <c r="AE42" s="29"/>
      <c r="AF42" s="5">
        <f t="shared" si="18"/>
        <v>1</v>
      </c>
      <c r="AG42" s="5">
        <f t="shared" si="18"/>
        <v>0</v>
      </c>
      <c r="AH42" s="5">
        <f t="shared" si="18"/>
        <v>5.6606995161546221E-2</v>
      </c>
      <c r="AI42" s="5">
        <f t="shared" si="18"/>
        <v>1.9738257962366623E-2</v>
      </c>
      <c r="AJ42" s="5">
        <f t="shared" si="18"/>
        <v>1.3709563977929254E-2</v>
      </c>
      <c r="AK42" s="5">
        <f t="shared" si="18"/>
        <v>0.133422674500388</v>
      </c>
      <c r="AL42" s="5">
        <f t="shared" si="18"/>
        <v>0.1317740961222216</v>
      </c>
      <c r="AM42" s="5">
        <f t="shared" si="18"/>
        <v>0</v>
      </c>
      <c r="AN42" s="5">
        <f t="shared" si="18"/>
        <v>0</v>
      </c>
      <c r="AO42" s="5">
        <f t="shared" si="18"/>
        <v>0</v>
      </c>
      <c r="AP42" s="5">
        <f t="shared" si="18"/>
        <v>0</v>
      </c>
      <c r="AQ42" s="5">
        <f t="shared" si="18"/>
        <v>0</v>
      </c>
      <c r="AR42" s="5">
        <f t="shared" si="18"/>
        <v>1.4042992408639062E-3</v>
      </c>
      <c r="AS42" s="5">
        <f t="shared" si="18"/>
        <v>2.0579168206152883E-3</v>
      </c>
      <c r="AT42" s="5">
        <f t="shared" si="18"/>
        <v>0</v>
      </c>
      <c r="AU42" s="5">
        <f t="shared" si="18"/>
        <v>1.0300448948358527E-2</v>
      </c>
      <c r="AV42" s="5">
        <f t="shared" si="19"/>
        <v>0</v>
      </c>
      <c r="AW42" s="5">
        <f t="shared" si="19"/>
        <v>4.1018748333847199E-3</v>
      </c>
      <c r="AY42" s="7">
        <f t="shared" si="22"/>
        <v>7.1429534010466789</v>
      </c>
      <c r="AZ42" s="7">
        <f t="shared" si="21"/>
        <v>0.1</v>
      </c>
      <c r="BA42" s="7">
        <f t="shared" si="21"/>
        <v>5.8958235031244408</v>
      </c>
      <c r="BB42" s="7">
        <f t="shared" si="21"/>
        <v>5.4382622215831251</v>
      </c>
      <c r="BC42" s="7">
        <f t="shared" si="21"/>
        <v>5.2799770436559923</v>
      </c>
      <c r="BD42" s="7">
        <f t="shared" si="21"/>
        <v>6.2681830430229555</v>
      </c>
      <c r="BE42" s="7">
        <f t="shared" si="21"/>
        <v>6.2627834469886707</v>
      </c>
      <c r="BF42" s="7">
        <f t="shared" si="21"/>
        <v>0.1</v>
      </c>
      <c r="BG42" s="7">
        <f t="shared" si="21"/>
        <v>0.1</v>
      </c>
      <c r="BH42" s="7">
        <f t="shared" si="21"/>
        <v>0.1</v>
      </c>
      <c r="BI42" s="7">
        <f t="shared" si="21"/>
        <v>0.1</v>
      </c>
      <c r="BJ42" s="7">
        <f t="shared" si="21"/>
        <v>0.1</v>
      </c>
      <c r="BK42" s="7">
        <f t="shared" si="21"/>
        <v>4.2904130621229326</v>
      </c>
      <c r="BL42" s="7">
        <f t="shared" si="21"/>
        <v>4.4563812179853199</v>
      </c>
      <c r="BM42" s="7">
        <f t="shared" si="21"/>
        <v>0.1</v>
      </c>
      <c r="BN42" s="7">
        <f t="shared" si="21"/>
        <v>5.1558095550281298</v>
      </c>
      <c r="BO42" s="7">
        <f t="shared" si="21"/>
        <v>0.1</v>
      </c>
      <c r="BP42" s="7">
        <f t="shared" si="21"/>
        <v>4.7559358050069402</v>
      </c>
    </row>
    <row r="43" spans="1:68" ht="18.75" x14ac:dyDescent="0.25">
      <c r="A43" s="18"/>
      <c r="B43" s="54">
        <v>18</v>
      </c>
      <c r="C43" s="19" t="s">
        <v>171</v>
      </c>
      <c r="D43" s="19" t="s">
        <v>128</v>
      </c>
      <c r="E43" s="19">
        <v>42</v>
      </c>
      <c r="F43" s="19" t="s">
        <v>51</v>
      </c>
      <c r="G43" s="19" t="s">
        <v>38</v>
      </c>
      <c r="H43" s="19">
        <v>9</v>
      </c>
      <c r="I43" s="19">
        <v>1</v>
      </c>
      <c r="J43" s="19">
        <v>2</v>
      </c>
      <c r="K43" s="19">
        <v>1</v>
      </c>
      <c r="L43" s="23"/>
      <c r="M43" s="54">
        <v>24424930</v>
      </c>
      <c r="N43" s="54">
        <v>0</v>
      </c>
      <c r="O43" s="54">
        <v>2050224</v>
      </c>
      <c r="P43" s="54">
        <v>295181</v>
      </c>
      <c r="Q43" s="54">
        <v>764448</v>
      </c>
      <c r="R43" s="54">
        <v>5269737</v>
      </c>
      <c r="S43" s="54">
        <v>2600574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14656</v>
      </c>
      <c r="AE43" s="29"/>
      <c r="AF43" s="5">
        <f t="shared" si="18"/>
        <v>1</v>
      </c>
      <c r="AG43" s="5">
        <f t="shared" si="18"/>
        <v>0</v>
      </c>
      <c r="AH43" s="5">
        <f t="shared" si="18"/>
        <v>8.3939810677041857E-2</v>
      </c>
      <c r="AI43" s="5">
        <f t="shared" si="18"/>
        <v>1.2085234225850391E-2</v>
      </c>
      <c r="AJ43" s="5">
        <f t="shared" si="18"/>
        <v>3.1297858376666793E-2</v>
      </c>
      <c r="AK43" s="5">
        <f t="shared" si="18"/>
        <v>0.21575238905495328</v>
      </c>
      <c r="AL43" s="5">
        <f t="shared" si="18"/>
        <v>0.1064721168085231</v>
      </c>
      <c r="AM43" s="5">
        <f t="shared" si="18"/>
        <v>0</v>
      </c>
      <c r="AN43" s="5">
        <f t="shared" si="18"/>
        <v>0</v>
      </c>
      <c r="AO43" s="5">
        <f t="shared" si="18"/>
        <v>0</v>
      </c>
      <c r="AP43" s="5">
        <f t="shared" si="18"/>
        <v>0</v>
      </c>
      <c r="AQ43" s="5">
        <f t="shared" si="18"/>
        <v>0</v>
      </c>
      <c r="AR43" s="5">
        <f t="shared" si="18"/>
        <v>0</v>
      </c>
      <c r="AS43" s="5">
        <f t="shared" si="18"/>
        <v>0</v>
      </c>
      <c r="AT43" s="5">
        <f t="shared" si="18"/>
        <v>0</v>
      </c>
      <c r="AU43" s="5">
        <f t="shared" si="18"/>
        <v>0</v>
      </c>
      <c r="AV43" s="5">
        <f t="shared" si="19"/>
        <v>0</v>
      </c>
      <c r="AW43" s="5">
        <f t="shared" si="19"/>
        <v>6.0004266133004266E-4</v>
      </c>
      <c r="AY43" s="7">
        <f t="shared" si="22"/>
        <v>7.3878333277374928</v>
      </c>
      <c r="AZ43" s="7">
        <f t="shared" si="21"/>
        <v>0.1</v>
      </c>
      <c r="BA43" s="7">
        <f t="shared" si="21"/>
        <v>6.3118013130798598</v>
      </c>
      <c r="BB43" s="7">
        <f t="shared" si="21"/>
        <v>5.4700883996932914</v>
      </c>
      <c r="BC43" s="7">
        <f t="shared" si="21"/>
        <v>5.8833479487658229</v>
      </c>
      <c r="BD43" s="7">
        <f t="shared" si="21"/>
        <v>6.7217889411520337</v>
      </c>
      <c r="BE43" s="7">
        <f t="shared" si="21"/>
        <v>6.4150692162475211</v>
      </c>
      <c r="BF43" s="7">
        <f t="shared" si="21"/>
        <v>0.1</v>
      </c>
      <c r="BG43" s="7">
        <f t="shared" si="21"/>
        <v>0.1</v>
      </c>
      <c r="BH43" s="7">
        <f t="shared" si="21"/>
        <v>0.1</v>
      </c>
      <c r="BI43" s="7">
        <f t="shared" si="21"/>
        <v>0.1</v>
      </c>
      <c r="BJ43" s="7">
        <f t="shared" si="21"/>
        <v>0.1</v>
      </c>
      <c r="BK43" s="7">
        <f t="shared" si="21"/>
        <v>0.1</v>
      </c>
      <c r="BL43" s="7">
        <f t="shared" si="21"/>
        <v>0.1</v>
      </c>
      <c r="BM43" s="7">
        <f t="shared" si="21"/>
        <v>0.1</v>
      </c>
      <c r="BN43" s="7">
        <f t="shared" si="21"/>
        <v>0.1</v>
      </c>
      <c r="BO43" s="7">
        <f t="shared" si="21"/>
        <v>0.1</v>
      </c>
      <c r="BP43" s="7">
        <f t="shared" si="21"/>
        <v>4.166015456323775</v>
      </c>
    </row>
    <row r="44" spans="1:68" ht="18.75" x14ac:dyDescent="0.25">
      <c r="A44" s="18"/>
      <c r="B44" s="54">
        <v>19</v>
      </c>
      <c r="C44" s="19" t="s">
        <v>41</v>
      </c>
      <c r="D44" s="19" t="s">
        <v>54</v>
      </c>
      <c r="E44" s="19">
        <v>29</v>
      </c>
      <c r="F44" s="19" t="s">
        <v>42</v>
      </c>
      <c r="G44" s="19" t="s">
        <v>38</v>
      </c>
      <c r="H44" s="19">
        <v>5</v>
      </c>
      <c r="I44" s="19">
        <v>1</v>
      </c>
      <c r="J44" s="19">
        <v>2</v>
      </c>
      <c r="K44" s="19">
        <v>1</v>
      </c>
      <c r="L44" s="23"/>
      <c r="M44" s="54">
        <v>313603</v>
      </c>
      <c r="N44" s="54">
        <v>0</v>
      </c>
      <c r="O44" s="54">
        <v>560</v>
      </c>
      <c r="P44" s="54">
        <v>0</v>
      </c>
      <c r="Q44" s="54">
        <v>966</v>
      </c>
      <c r="R44" s="54">
        <v>1740</v>
      </c>
      <c r="S44" s="54">
        <v>686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2642</v>
      </c>
      <c r="Z44" s="54">
        <v>0</v>
      </c>
      <c r="AA44" s="54">
        <v>0</v>
      </c>
      <c r="AB44" s="54">
        <v>7814</v>
      </c>
      <c r="AC44" s="54">
        <v>0</v>
      </c>
      <c r="AD44" s="54">
        <v>10167</v>
      </c>
      <c r="AE44" s="29"/>
      <c r="AF44" s="5">
        <f t="shared" si="18"/>
        <v>1</v>
      </c>
      <c r="AG44" s="5">
        <f t="shared" si="18"/>
        <v>0</v>
      </c>
      <c r="AH44" s="5">
        <f t="shared" si="18"/>
        <v>1.7856972031517556E-3</v>
      </c>
      <c r="AI44" s="5">
        <f t="shared" si="18"/>
        <v>0</v>
      </c>
      <c r="AJ44" s="5">
        <f t="shared" si="18"/>
        <v>3.0803276754367784E-3</v>
      </c>
      <c r="AK44" s="5">
        <f t="shared" si="18"/>
        <v>5.5484163097929548E-3</v>
      </c>
      <c r="AL44" s="5">
        <f t="shared" si="18"/>
        <v>2.1874790738609005E-3</v>
      </c>
      <c r="AM44" s="5">
        <f t="shared" si="18"/>
        <v>0</v>
      </c>
      <c r="AN44" s="5">
        <f t="shared" si="18"/>
        <v>0</v>
      </c>
      <c r="AO44" s="5">
        <f t="shared" si="18"/>
        <v>0</v>
      </c>
      <c r="AP44" s="5">
        <f t="shared" si="18"/>
        <v>0</v>
      </c>
      <c r="AQ44" s="5">
        <f t="shared" si="18"/>
        <v>0</v>
      </c>
      <c r="AR44" s="5">
        <f t="shared" si="18"/>
        <v>8.4246643048695325E-3</v>
      </c>
      <c r="AS44" s="5">
        <f t="shared" si="18"/>
        <v>0</v>
      </c>
      <c r="AT44" s="5">
        <f t="shared" si="18"/>
        <v>0</v>
      </c>
      <c r="AU44" s="5">
        <f t="shared" si="18"/>
        <v>2.4916853473978245E-2</v>
      </c>
      <c r="AV44" s="5">
        <f t="shared" si="19"/>
        <v>0</v>
      </c>
      <c r="AW44" s="5">
        <f t="shared" si="19"/>
        <v>3.2419970472221248E-2</v>
      </c>
      <c r="AY44" s="7">
        <f t="shared" si="22"/>
        <v>5.4963802085953528</v>
      </c>
      <c r="AZ44" s="7">
        <f t="shared" si="21"/>
        <v>0.1</v>
      </c>
      <c r="BA44" s="7">
        <f t="shared" si="21"/>
        <v>2.7481880270062002</v>
      </c>
      <c r="BB44" s="7">
        <f t="shared" si="21"/>
        <v>0.1</v>
      </c>
      <c r="BC44" s="7">
        <f t="shared" si="21"/>
        <v>2.9849771264154934</v>
      </c>
      <c r="BD44" s="7">
        <f t="shared" si="21"/>
        <v>3.2405492482825999</v>
      </c>
      <c r="BE44" s="7">
        <f t="shared" si="21"/>
        <v>2.8363241157067516</v>
      </c>
      <c r="BF44" s="7">
        <f t="shared" si="21"/>
        <v>0.1</v>
      </c>
      <c r="BG44" s="7">
        <f t="shared" si="21"/>
        <v>0.1</v>
      </c>
      <c r="BH44" s="7">
        <f t="shared" si="21"/>
        <v>0.1</v>
      </c>
      <c r="BI44" s="7">
        <f t="shared" si="21"/>
        <v>0.1</v>
      </c>
      <c r="BJ44" s="7">
        <f t="shared" si="21"/>
        <v>0.1</v>
      </c>
      <c r="BK44" s="7">
        <f t="shared" si="21"/>
        <v>3.4219328132785085</v>
      </c>
      <c r="BL44" s="7">
        <f t="shared" si="21"/>
        <v>0.1</v>
      </c>
      <c r="BM44" s="7">
        <f t="shared" si="21"/>
        <v>0.1</v>
      </c>
      <c r="BN44" s="7">
        <f t="shared" si="21"/>
        <v>3.8928734068887656</v>
      </c>
      <c r="BO44" s="7">
        <f t="shared" si="21"/>
        <v>0.1</v>
      </c>
      <c r="BP44" s="7">
        <f t="shared" si="21"/>
        <v>4.0071928235570411</v>
      </c>
    </row>
    <row r="45" spans="1:68" ht="18.75" x14ac:dyDescent="0.25">
      <c r="A45" s="18"/>
      <c r="B45" s="54">
        <v>20</v>
      </c>
      <c r="C45" s="19" t="s">
        <v>172</v>
      </c>
      <c r="D45" s="19" t="s">
        <v>54</v>
      </c>
      <c r="E45" s="19">
        <v>29</v>
      </c>
      <c r="F45" s="19" t="s">
        <v>133</v>
      </c>
      <c r="G45" s="19" t="s">
        <v>38</v>
      </c>
      <c r="H45" s="19">
        <v>9</v>
      </c>
      <c r="I45" s="19">
        <v>1</v>
      </c>
      <c r="J45" s="19">
        <v>2</v>
      </c>
      <c r="K45" s="19">
        <v>2</v>
      </c>
      <c r="L45" s="23"/>
      <c r="M45" s="54">
        <v>16475612</v>
      </c>
      <c r="N45" s="54">
        <v>523326</v>
      </c>
      <c r="O45" s="54">
        <v>1596660</v>
      </c>
      <c r="P45" s="54">
        <v>226731</v>
      </c>
      <c r="Q45" s="54">
        <v>1530854</v>
      </c>
      <c r="R45" s="54">
        <v>7107428</v>
      </c>
      <c r="S45" s="54">
        <v>823595</v>
      </c>
      <c r="T45" s="54">
        <v>111210</v>
      </c>
      <c r="U45" s="54">
        <v>0</v>
      </c>
      <c r="V45" s="54">
        <v>0</v>
      </c>
      <c r="W45" s="54">
        <v>144887</v>
      </c>
      <c r="X45" s="54">
        <v>0</v>
      </c>
      <c r="Y45" s="54">
        <v>0</v>
      </c>
      <c r="Z45" s="54">
        <v>0</v>
      </c>
      <c r="AA45" s="54">
        <v>0</v>
      </c>
      <c r="AB45" s="54">
        <v>21909</v>
      </c>
      <c r="AC45" s="54">
        <v>0</v>
      </c>
      <c r="AD45" s="54">
        <v>5854</v>
      </c>
      <c r="AE45" s="29"/>
      <c r="AF45" s="5">
        <f t="shared" si="18"/>
        <v>1</v>
      </c>
      <c r="AG45" s="5">
        <f t="shared" si="18"/>
        <v>3.1763675910794695E-2</v>
      </c>
      <c r="AH45" s="5">
        <f t="shared" si="18"/>
        <v>9.6910512337872484E-2</v>
      </c>
      <c r="AI45" s="5">
        <f t="shared" si="18"/>
        <v>1.3761613225657414E-2</v>
      </c>
      <c r="AJ45" s="5">
        <f t="shared" si="18"/>
        <v>9.2916366323751734E-2</v>
      </c>
      <c r="AK45" s="5">
        <f t="shared" si="18"/>
        <v>0.43139083391864291</v>
      </c>
      <c r="AL45" s="5">
        <f t="shared" si="18"/>
        <v>4.9988734864598657E-2</v>
      </c>
      <c r="AM45" s="5">
        <f t="shared" si="18"/>
        <v>6.7499768749106253E-3</v>
      </c>
      <c r="AN45" s="5">
        <f t="shared" si="18"/>
        <v>0</v>
      </c>
      <c r="AO45" s="5">
        <f t="shared" si="18"/>
        <v>0</v>
      </c>
      <c r="AP45" s="5">
        <f t="shared" si="18"/>
        <v>8.7940284099916888E-3</v>
      </c>
      <c r="AQ45" s="5">
        <f t="shared" si="18"/>
        <v>0</v>
      </c>
      <c r="AR45" s="5">
        <f t="shared" si="18"/>
        <v>0</v>
      </c>
      <c r="AS45" s="5">
        <f t="shared" si="18"/>
        <v>0</v>
      </c>
      <c r="AT45" s="5">
        <f t="shared" si="18"/>
        <v>0</v>
      </c>
      <c r="AU45" s="5">
        <f t="shared" ref="AU45:AW66" si="23">AB45/$M45</f>
        <v>1.3297836826941542E-3</v>
      </c>
      <c r="AV45" s="5">
        <f t="shared" si="19"/>
        <v>0</v>
      </c>
      <c r="AW45" s="5">
        <f t="shared" si="19"/>
        <v>3.5531305301435842E-4</v>
      </c>
      <c r="AY45" s="7">
        <f t="shared" si="22"/>
        <v>7.2168415557872256</v>
      </c>
      <c r="AZ45" s="7">
        <f t="shared" si="22"/>
        <v>5.7187723119917724</v>
      </c>
      <c r="BA45" s="7">
        <f t="shared" si="22"/>
        <v>6.2032124453529862</v>
      </c>
      <c r="BB45" s="7">
        <f t="shared" si="22"/>
        <v>5.3555109034900719</v>
      </c>
      <c r="BC45" s="7">
        <f t="shared" si="22"/>
        <v>6.18493377331232</v>
      </c>
      <c r="BD45" s="7">
        <f t="shared" si="22"/>
        <v>6.8517124688744628</v>
      </c>
      <c r="BE45" s="7">
        <f t="shared" si="22"/>
        <v>5.9157137013760561</v>
      </c>
      <c r="BF45" s="7">
        <f t="shared" si="22"/>
        <v>5.0461438407492265</v>
      </c>
      <c r="BG45" s="7">
        <f t="shared" si="22"/>
        <v>0.1</v>
      </c>
      <c r="BH45" s="7">
        <f t="shared" si="22"/>
        <v>0.1</v>
      </c>
      <c r="BI45" s="7">
        <f t="shared" si="22"/>
        <v>5.1610294201051055</v>
      </c>
      <c r="BJ45" s="7">
        <f t="shared" si="22"/>
        <v>0.1</v>
      </c>
      <c r="BK45" s="7">
        <f t="shared" si="22"/>
        <v>0.1</v>
      </c>
      <c r="BL45" s="7">
        <f t="shared" si="22"/>
        <v>0.1</v>
      </c>
      <c r="BM45" s="7">
        <f t="shared" si="22"/>
        <v>0.1</v>
      </c>
      <c r="BN45" s="7">
        <f t="shared" si="22"/>
        <v>4.3406225553611124</v>
      </c>
      <c r="BO45" s="7">
        <f t="shared" si="21"/>
        <v>0.1</v>
      </c>
      <c r="BP45" s="7">
        <f t="shared" si="21"/>
        <v>3.7674527180977733</v>
      </c>
    </row>
    <row r="46" spans="1:68" ht="18.75" x14ac:dyDescent="0.25">
      <c r="A46" s="18"/>
      <c r="B46" s="54">
        <v>21</v>
      </c>
      <c r="C46" s="19" t="s">
        <v>173</v>
      </c>
      <c r="D46" s="19" t="s">
        <v>128</v>
      </c>
      <c r="E46" s="19">
        <v>46</v>
      </c>
      <c r="F46" s="19" t="s">
        <v>69</v>
      </c>
      <c r="G46" s="19" t="s">
        <v>38</v>
      </c>
      <c r="H46" s="19">
        <v>4</v>
      </c>
      <c r="I46" s="19">
        <v>0</v>
      </c>
      <c r="J46" s="19">
        <v>1</v>
      </c>
      <c r="K46" s="19">
        <v>2</v>
      </c>
      <c r="L46" s="23"/>
      <c r="M46" s="54">
        <v>1944045</v>
      </c>
      <c r="N46" s="54">
        <v>4934</v>
      </c>
      <c r="O46" s="54">
        <v>2037</v>
      </c>
      <c r="P46" s="54">
        <v>4363</v>
      </c>
      <c r="Q46" s="54">
        <v>12462</v>
      </c>
      <c r="R46" s="54">
        <v>35600</v>
      </c>
      <c r="S46" s="54">
        <v>10854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134645</v>
      </c>
      <c r="Z46" s="54">
        <v>3061</v>
      </c>
      <c r="AA46" s="54">
        <v>0</v>
      </c>
      <c r="AB46" s="54">
        <v>3223</v>
      </c>
      <c r="AC46" s="54">
        <v>0</v>
      </c>
      <c r="AD46" s="54">
        <v>374739</v>
      </c>
      <c r="AE46" s="29"/>
      <c r="AF46" s="5">
        <f t="shared" ref="AF46:AT62" si="24">M46/$M46</f>
        <v>1</v>
      </c>
      <c r="AG46" s="5">
        <f t="shared" si="24"/>
        <v>2.5380070934571987E-3</v>
      </c>
      <c r="AH46" s="5">
        <f t="shared" si="24"/>
        <v>1.0478152511901732E-3</v>
      </c>
      <c r="AI46" s="5">
        <f t="shared" si="24"/>
        <v>2.2442896126375674E-3</v>
      </c>
      <c r="AJ46" s="5">
        <f t="shared" si="24"/>
        <v>6.4103454395345785E-3</v>
      </c>
      <c r="AK46" s="5">
        <f t="shared" si="24"/>
        <v>1.8312333305041808E-2</v>
      </c>
      <c r="AL46" s="5">
        <f t="shared" si="24"/>
        <v>5.5832040924978588E-3</v>
      </c>
      <c r="AM46" s="5">
        <f t="shared" si="24"/>
        <v>0</v>
      </c>
      <c r="AN46" s="5">
        <f t="shared" si="24"/>
        <v>0</v>
      </c>
      <c r="AO46" s="5">
        <f t="shared" si="24"/>
        <v>0</v>
      </c>
      <c r="AP46" s="5">
        <f t="shared" si="24"/>
        <v>0</v>
      </c>
      <c r="AQ46" s="5">
        <f t="shared" si="24"/>
        <v>0</v>
      </c>
      <c r="AR46" s="5">
        <f t="shared" si="24"/>
        <v>6.9260228029700957E-2</v>
      </c>
      <c r="AS46" s="5">
        <f t="shared" si="24"/>
        <v>1.5745520294026115E-3</v>
      </c>
      <c r="AT46" s="5">
        <f t="shared" si="24"/>
        <v>0</v>
      </c>
      <c r="AU46" s="5">
        <f t="shared" si="23"/>
        <v>1.6578834337682513E-3</v>
      </c>
      <c r="AV46" s="5">
        <f t="shared" si="19"/>
        <v>0</v>
      </c>
      <c r="AW46" s="5">
        <f t="shared" si="19"/>
        <v>0.19276251321342869</v>
      </c>
      <c r="AY46" s="7">
        <f t="shared" si="22"/>
        <v>6.2887063135869088</v>
      </c>
      <c r="AZ46" s="7">
        <f t="shared" si="22"/>
        <v>3.6931991451537174</v>
      </c>
      <c r="BA46" s="7">
        <f t="shared" si="22"/>
        <v>3.3089910290001643</v>
      </c>
      <c r="BB46" s="7">
        <f t="shared" si="22"/>
        <v>3.63978521298682</v>
      </c>
      <c r="BC46" s="7">
        <f t="shared" si="22"/>
        <v>4.0955877469187429</v>
      </c>
      <c r="BD46" s="7">
        <f t="shared" si="22"/>
        <v>4.5514499979728749</v>
      </c>
      <c r="BE46" s="7">
        <f t="shared" si="22"/>
        <v>4.0355898172434577</v>
      </c>
      <c r="BF46" s="7">
        <f t="shared" si="22"/>
        <v>0.1</v>
      </c>
      <c r="BG46" s="7">
        <f t="shared" si="22"/>
        <v>0.1</v>
      </c>
      <c r="BH46" s="7">
        <f t="shared" si="22"/>
        <v>0.1</v>
      </c>
      <c r="BI46" s="7">
        <f t="shared" si="22"/>
        <v>0.1</v>
      </c>
      <c r="BJ46" s="7">
        <f t="shared" si="22"/>
        <v>0.1</v>
      </c>
      <c r="BK46" s="7">
        <f t="shared" si="22"/>
        <v>5.1291902306570911</v>
      </c>
      <c r="BL46" s="7">
        <f t="shared" si="22"/>
        <v>3.4858633295973345</v>
      </c>
      <c r="BM46" s="7">
        <f t="shared" si="22"/>
        <v>0.1</v>
      </c>
      <c r="BN46" s="7">
        <f t="shared" si="22"/>
        <v>3.5082603055123345</v>
      </c>
      <c r="BO46" s="7">
        <f t="shared" ref="BO46:BP92" si="25">IF(AC46=0,0.1,LOG10(AC46))</f>
        <v>0.1</v>
      </c>
      <c r="BP46" s="7">
        <f t="shared" si="25"/>
        <v>5.573728893529883</v>
      </c>
    </row>
    <row r="47" spans="1:68" ht="18.75" x14ac:dyDescent="0.25">
      <c r="A47" s="18"/>
      <c r="B47" s="54">
        <v>22</v>
      </c>
      <c r="C47" s="19" t="s">
        <v>174</v>
      </c>
      <c r="D47" s="19" t="s">
        <v>128</v>
      </c>
      <c r="E47" s="19">
        <v>46</v>
      </c>
      <c r="F47" s="19" t="s">
        <v>49</v>
      </c>
      <c r="G47" s="19" t="s">
        <v>38</v>
      </c>
      <c r="H47" s="19">
        <v>11</v>
      </c>
      <c r="I47" s="19">
        <v>1</v>
      </c>
      <c r="J47" s="19">
        <v>2</v>
      </c>
      <c r="K47" s="19">
        <v>2</v>
      </c>
      <c r="L47" s="23"/>
      <c r="M47" s="54">
        <v>1325938273</v>
      </c>
      <c r="N47" s="54">
        <v>104634724</v>
      </c>
      <c r="O47" s="54">
        <v>23019234</v>
      </c>
      <c r="P47" s="54">
        <v>38743635</v>
      </c>
      <c r="Q47" s="54">
        <v>49730445</v>
      </c>
      <c r="R47" s="54">
        <v>158257725</v>
      </c>
      <c r="S47" s="54">
        <v>69776379</v>
      </c>
      <c r="T47" s="54">
        <v>31554267</v>
      </c>
      <c r="U47" s="54">
        <v>0</v>
      </c>
      <c r="V47" s="54">
        <v>3569974</v>
      </c>
      <c r="W47" s="54">
        <v>0</v>
      </c>
      <c r="X47" s="54">
        <v>0</v>
      </c>
      <c r="Y47" s="54">
        <v>511329</v>
      </c>
      <c r="Z47" s="54">
        <v>2345648</v>
      </c>
      <c r="AA47" s="54">
        <v>0</v>
      </c>
      <c r="AB47" s="54">
        <v>0</v>
      </c>
      <c r="AC47" s="54">
        <v>8811057</v>
      </c>
      <c r="AD47" s="54">
        <v>10547238</v>
      </c>
      <c r="AE47" s="29"/>
      <c r="AF47" s="5">
        <f t="shared" si="24"/>
        <v>1</v>
      </c>
      <c r="AG47" s="5">
        <f t="shared" si="24"/>
        <v>7.8913721800381281E-2</v>
      </c>
      <c r="AH47" s="5">
        <f t="shared" si="24"/>
        <v>1.7360713140829594E-2</v>
      </c>
      <c r="AI47" s="5">
        <f t="shared" si="24"/>
        <v>2.921978782039426E-2</v>
      </c>
      <c r="AJ47" s="5">
        <f t="shared" si="24"/>
        <v>3.7505852280349708E-2</v>
      </c>
      <c r="AK47" s="5">
        <f t="shared" si="24"/>
        <v>0.11935527333556349</v>
      </c>
      <c r="AL47" s="5">
        <f t="shared" si="24"/>
        <v>5.2624153341714421E-2</v>
      </c>
      <c r="AM47" s="5">
        <f t="shared" si="24"/>
        <v>2.3797689260908753E-2</v>
      </c>
      <c r="AN47" s="5">
        <f t="shared" si="24"/>
        <v>0</v>
      </c>
      <c r="AO47" s="5">
        <f t="shared" si="24"/>
        <v>2.6924134197610569E-3</v>
      </c>
      <c r="AP47" s="5">
        <f t="shared" si="24"/>
        <v>0</v>
      </c>
      <c r="AQ47" s="5">
        <f t="shared" si="24"/>
        <v>0</v>
      </c>
      <c r="AR47" s="5">
        <f t="shared" si="24"/>
        <v>3.8563559889035647E-4</v>
      </c>
      <c r="AS47" s="5">
        <f t="shared" si="24"/>
        <v>1.7690476606372159E-3</v>
      </c>
      <c r="AT47" s="5">
        <f t="shared" si="24"/>
        <v>0</v>
      </c>
      <c r="AU47" s="5">
        <f t="shared" si="23"/>
        <v>0</v>
      </c>
      <c r="AV47" s="5">
        <f t="shared" si="19"/>
        <v>6.6451487067075553E-3</v>
      </c>
      <c r="AW47" s="5">
        <f t="shared" si="19"/>
        <v>7.9545467649382792E-3</v>
      </c>
      <c r="AY47" s="7">
        <f t="shared" ref="AY47:BN62" si="26">IF(M47=0,0.1,LOG10(M47))</f>
        <v>9.1225233066332567</v>
      </c>
      <c r="AZ47" s="7">
        <f t="shared" si="26"/>
        <v>8.0196758330878595</v>
      </c>
      <c r="BA47" s="7">
        <f t="shared" si="26"/>
        <v>7.362090867725219</v>
      </c>
      <c r="BB47" s="7">
        <f t="shared" si="26"/>
        <v>7.5882003646118728</v>
      </c>
      <c r="BC47" s="7">
        <f t="shared" si="26"/>
        <v>7.6966223454212415</v>
      </c>
      <c r="BD47" s="7">
        <f t="shared" si="26"/>
        <v>8.1993649183291382</v>
      </c>
      <c r="BE47" s="7">
        <f t="shared" si="26"/>
        <v>7.8437084282659715</v>
      </c>
      <c r="BF47" s="7">
        <f t="shared" si="26"/>
        <v>7.4990580960445392</v>
      </c>
      <c r="BG47" s="7">
        <f t="shared" si="26"/>
        <v>0.1</v>
      </c>
      <c r="BH47" s="7">
        <f t="shared" si="26"/>
        <v>6.5526650531716752</v>
      </c>
      <c r="BI47" s="7">
        <f t="shared" si="26"/>
        <v>0.1</v>
      </c>
      <c r="BJ47" s="7">
        <f t="shared" si="26"/>
        <v>0.1</v>
      </c>
      <c r="BK47" s="7">
        <f t="shared" si="26"/>
        <v>5.7087004244159933</v>
      </c>
      <c r="BL47" s="7">
        <f t="shared" si="26"/>
        <v>6.3702628402060197</v>
      </c>
      <c r="BM47" s="7">
        <f t="shared" si="26"/>
        <v>0.1</v>
      </c>
      <c r="BN47" s="7">
        <f t="shared" si="26"/>
        <v>0.1</v>
      </c>
      <c r="BO47" s="7">
        <f t="shared" si="25"/>
        <v>6.9450280107652631</v>
      </c>
      <c r="BP47" s="7">
        <f t="shared" si="25"/>
        <v>7.0231387460408827</v>
      </c>
    </row>
    <row r="48" spans="1:68" ht="18.75" x14ac:dyDescent="0.25">
      <c r="A48" s="18"/>
      <c r="B48" s="54">
        <v>23</v>
      </c>
      <c r="C48" s="19" t="s">
        <v>43</v>
      </c>
      <c r="D48" s="19" t="s">
        <v>128</v>
      </c>
      <c r="E48" s="19">
        <v>23</v>
      </c>
      <c r="F48" s="19" t="s">
        <v>44</v>
      </c>
      <c r="G48" s="19" t="s">
        <v>45</v>
      </c>
      <c r="H48" s="19">
        <v>5</v>
      </c>
      <c r="I48" s="19">
        <v>0</v>
      </c>
      <c r="J48" s="19">
        <v>1</v>
      </c>
      <c r="K48" s="19">
        <v>1</v>
      </c>
      <c r="L48" s="23"/>
      <c r="M48" s="54">
        <v>4476542</v>
      </c>
      <c r="N48" s="54">
        <v>0</v>
      </c>
      <c r="O48" s="54">
        <v>295810</v>
      </c>
      <c r="P48" s="54">
        <v>1514</v>
      </c>
      <c r="Q48" s="54">
        <v>490363</v>
      </c>
      <c r="R48" s="54">
        <v>121270</v>
      </c>
      <c r="S48" s="54">
        <v>1070107</v>
      </c>
      <c r="T48" s="54">
        <v>0</v>
      </c>
      <c r="U48" s="54">
        <v>0</v>
      </c>
      <c r="V48" s="54">
        <v>0</v>
      </c>
      <c r="W48" s="54">
        <v>1053</v>
      </c>
      <c r="X48" s="54">
        <v>1950</v>
      </c>
      <c r="Y48" s="54">
        <v>4447</v>
      </c>
      <c r="Z48" s="54">
        <v>0</v>
      </c>
      <c r="AA48" s="54">
        <v>0</v>
      </c>
      <c r="AB48" s="54">
        <v>5935</v>
      </c>
      <c r="AC48" s="54">
        <v>0</v>
      </c>
      <c r="AD48" s="54">
        <v>22244</v>
      </c>
      <c r="AE48" s="29"/>
      <c r="AF48" s="5">
        <f t="shared" si="24"/>
        <v>1</v>
      </c>
      <c r="AG48" s="5">
        <f t="shared" si="24"/>
        <v>0</v>
      </c>
      <c r="AH48" s="5">
        <f t="shared" si="24"/>
        <v>6.6080023375185579E-2</v>
      </c>
      <c r="AI48" s="5">
        <f t="shared" si="24"/>
        <v>3.3820748247196162E-4</v>
      </c>
      <c r="AJ48" s="5">
        <f t="shared" si="24"/>
        <v>0.10954057841968198</v>
      </c>
      <c r="AK48" s="5">
        <f t="shared" si="24"/>
        <v>2.709010660460686E-2</v>
      </c>
      <c r="AL48" s="5">
        <f t="shared" si="24"/>
        <v>0.23904768457438799</v>
      </c>
      <c r="AM48" s="5">
        <f t="shared" si="24"/>
        <v>0</v>
      </c>
      <c r="AN48" s="5">
        <f t="shared" si="24"/>
        <v>0</v>
      </c>
      <c r="AO48" s="5">
        <f t="shared" si="24"/>
        <v>0</v>
      </c>
      <c r="AP48" s="5">
        <f t="shared" si="24"/>
        <v>2.3522620808650964E-4</v>
      </c>
      <c r="AQ48" s="5">
        <f t="shared" si="24"/>
        <v>4.3560408904909191E-4</v>
      </c>
      <c r="AR48" s="5">
        <f t="shared" si="24"/>
        <v>9.9340070974426246E-4</v>
      </c>
      <c r="AS48" s="5">
        <f t="shared" si="24"/>
        <v>0</v>
      </c>
      <c r="AT48" s="5">
        <f t="shared" si="24"/>
        <v>0</v>
      </c>
      <c r="AU48" s="5">
        <f t="shared" si="23"/>
        <v>1.3258001376955694E-3</v>
      </c>
      <c r="AV48" s="5">
        <f t="shared" si="19"/>
        <v>0</v>
      </c>
      <c r="AW48" s="5">
        <f t="shared" si="19"/>
        <v>4.9690140291323076E-3</v>
      </c>
      <c r="AY48" s="7">
        <f t="shared" si="26"/>
        <v>6.6509426635039368</v>
      </c>
      <c r="AZ48" s="7">
        <f t="shared" si="26"/>
        <v>0.1</v>
      </c>
      <c r="BA48" s="7">
        <f t="shared" si="26"/>
        <v>5.471012851443871</v>
      </c>
      <c r="BB48" s="7">
        <f t="shared" si="26"/>
        <v>3.180125875164054</v>
      </c>
      <c r="BC48" s="7">
        <f t="shared" si="26"/>
        <v>5.6905176933577302</v>
      </c>
      <c r="BD48" s="7">
        <f t="shared" si="26"/>
        <v>5.0837533775700106</v>
      </c>
      <c r="BE48" s="7">
        <f t="shared" si="26"/>
        <v>6.0294272049620723</v>
      </c>
      <c r="BF48" s="7">
        <f t="shared" si="26"/>
        <v>0.1</v>
      </c>
      <c r="BG48" s="7">
        <f t="shared" si="26"/>
        <v>0.1</v>
      </c>
      <c r="BH48" s="7">
        <f t="shared" si="26"/>
        <v>0.1</v>
      </c>
      <c r="BI48" s="7">
        <f t="shared" si="26"/>
        <v>3.0224283711854865</v>
      </c>
      <c r="BJ48" s="7">
        <f t="shared" si="26"/>
        <v>3.2900346113625178</v>
      </c>
      <c r="BK48" s="7">
        <f t="shared" si="26"/>
        <v>3.6480671294489349</v>
      </c>
      <c r="BL48" s="7">
        <f t="shared" si="26"/>
        <v>0.1</v>
      </c>
      <c r="BM48" s="7">
        <f t="shared" si="26"/>
        <v>0.1</v>
      </c>
      <c r="BN48" s="7">
        <f t="shared" si="26"/>
        <v>3.7734207232906098</v>
      </c>
      <c r="BO48" s="7">
        <f t="shared" si="25"/>
        <v>0.1</v>
      </c>
      <c r="BP48" s="7">
        <f t="shared" si="25"/>
        <v>4.3472128864048631</v>
      </c>
    </row>
    <row r="49" spans="1:68" ht="18.75" x14ac:dyDescent="0.25">
      <c r="A49" s="18"/>
      <c r="B49" s="54">
        <v>24</v>
      </c>
      <c r="C49" s="19" t="s">
        <v>175</v>
      </c>
      <c r="D49" s="19" t="s">
        <v>128</v>
      </c>
      <c r="E49" s="19">
        <v>23</v>
      </c>
      <c r="F49" s="19" t="s">
        <v>56</v>
      </c>
      <c r="G49" s="19" t="s">
        <v>38</v>
      </c>
      <c r="H49" s="19">
        <v>9</v>
      </c>
      <c r="I49" s="19">
        <v>0</v>
      </c>
      <c r="J49" s="19">
        <v>2</v>
      </c>
      <c r="K49" s="19">
        <v>1</v>
      </c>
      <c r="L49" s="23"/>
      <c r="M49" s="54">
        <v>23414117</v>
      </c>
      <c r="N49" s="54">
        <v>2802120</v>
      </c>
      <c r="O49" s="54">
        <v>5802288</v>
      </c>
      <c r="P49" s="54">
        <v>381613</v>
      </c>
      <c r="Q49" s="54">
        <v>1154700</v>
      </c>
      <c r="R49" s="54">
        <v>2742924</v>
      </c>
      <c r="S49" s="54">
        <v>897272</v>
      </c>
      <c r="T49" s="54">
        <v>5599</v>
      </c>
      <c r="U49" s="54">
        <v>0</v>
      </c>
      <c r="V49" s="54">
        <v>0</v>
      </c>
      <c r="W49" s="54">
        <v>366397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86651</v>
      </c>
      <c r="AE49" s="29"/>
      <c r="AF49" s="5">
        <f t="shared" si="24"/>
        <v>1</v>
      </c>
      <c r="AG49" s="5">
        <f t="shared" si="24"/>
        <v>0.11967651823043338</v>
      </c>
      <c r="AH49" s="5">
        <f t="shared" si="24"/>
        <v>0.24781152327888342</v>
      </c>
      <c r="AI49" s="5">
        <f t="shared" si="24"/>
        <v>1.6298415182601163E-2</v>
      </c>
      <c r="AJ49" s="5">
        <f t="shared" si="24"/>
        <v>4.9316401724651841E-2</v>
      </c>
      <c r="AK49" s="5">
        <f t="shared" si="24"/>
        <v>0.11714829989104436</v>
      </c>
      <c r="AL49" s="5">
        <f t="shared" si="24"/>
        <v>3.8321838060346246E-2</v>
      </c>
      <c r="AM49" s="5">
        <f t="shared" si="24"/>
        <v>2.391292398513256E-4</v>
      </c>
      <c r="AN49" s="5">
        <f t="shared" si="24"/>
        <v>0</v>
      </c>
      <c r="AO49" s="5">
        <f t="shared" si="24"/>
        <v>0</v>
      </c>
      <c r="AP49" s="5">
        <f t="shared" si="24"/>
        <v>1.5648550829399203E-2</v>
      </c>
      <c r="AQ49" s="5">
        <f t="shared" si="24"/>
        <v>0</v>
      </c>
      <c r="AR49" s="5">
        <f t="shared" si="24"/>
        <v>0</v>
      </c>
      <c r="AS49" s="5">
        <f t="shared" si="24"/>
        <v>0</v>
      </c>
      <c r="AT49" s="5">
        <f t="shared" si="24"/>
        <v>0</v>
      </c>
      <c r="AU49" s="5">
        <f t="shared" si="23"/>
        <v>0</v>
      </c>
      <c r="AV49" s="5">
        <f t="shared" si="19"/>
        <v>0</v>
      </c>
      <c r="AW49" s="5">
        <f t="shared" si="19"/>
        <v>3.7008015292654428E-3</v>
      </c>
      <c r="AY49" s="7">
        <f t="shared" si="26"/>
        <v>7.3694777841869259</v>
      </c>
      <c r="AZ49" s="7">
        <f t="shared" si="26"/>
        <v>6.4474867298869079</v>
      </c>
      <c r="BA49" s="7">
        <f t="shared" si="26"/>
        <v>6.7635992814653711</v>
      </c>
      <c r="BB49" s="7">
        <f t="shared" si="26"/>
        <v>5.581623160927494</v>
      </c>
      <c r="BC49" s="7">
        <f t="shared" si="26"/>
        <v>6.0624691658142531</v>
      </c>
      <c r="BD49" s="7">
        <f t="shared" si="26"/>
        <v>6.4382137744882755</v>
      </c>
      <c r="BE49" s="7">
        <f t="shared" si="26"/>
        <v>5.9529241154995312</v>
      </c>
      <c r="BF49" s="7">
        <f t="shared" si="26"/>
        <v>3.7481104674949837</v>
      </c>
      <c r="BG49" s="7">
        <f t="shared" si="26"/>
        <v>0.1</v>
      </c>
      <c r="BH49" s="7">
        <f t="shared" si="26"/>
        <v>0.1</v>
      </c>
      <c r="BI49" s="7">
        <f t="shared" si="26"/>
        <v>5.5639519090766543</v>
      </c>
      <c r="BJ49" s="7">
        <f t="shared" si="26"/>
        <v>0.1</v>
      </c>
      <c r="BK49" s="7">
        <f t="shared" si="26"/>
        <v>0.1</v>
      </c>
      <c r="BL49" s="7">
        <f t="shared" si="26"/>
        <v>0.1</v>
      </c>
      <c r="BM49" s="7">
        <f t="shared" si="26"/>
        <v>0.1</v>
      </c>
      <c r="BN49" s="7">
        <f t="shared" si="26"/>
        <v>0.1</v>
      </c>
      <c r="BO49" s="7">
        <f t="shared" si="25"/>
        <v>0.1</v>
      </c>
      <c r="BP49" s="7">
        <f t="shared" si="25"/>
        <v>4.9377735790750474</v>
      </c>
    </row>
    <row r="50" spans="1:68" ht="18.75" x14ac:dyDescent="0.25">
      <c r="A50" s="18"/>
      <c r="B50" s="54">
        <v>25</v>
      </c>
      <c r="C50" s="19" t="s">
        <v>46</v>
      </c>
      <c r="D50" s="19" t="s">
        <v>54</v>
      </c>
      <c r="E50" s="19">
        <v>28</v>
      </c>
      <c r="F50" s="19" t="s">
        <v>47</v>
      </c>
      <c r="G50" s="19" t="s">
        <v>38</v>
      </c>
      <c r="H50" s="19">
        <v>4</v>
      </c>
      <c r="I50" s="19">
        <v>0</v>
      </c>
      <c r="J50" s="19">
        <v>1</v>
      </c>
      <c r="K50" s="19">
        <v>1</v>
      </c>
      <c r="L50" s="23"/>
      <c r="M50" s="54">
        <v>431505</v>
      </c>
      <c r="N50" s="54">
        <v>0</v>
      </c>
      <c r="O50" s="54">
        <v>338</v>
      </c>
      <c r="P50" s="54">
        <v>248</v>
      </c>
      <c r="Q50" s="54">
        <v>0</v>
      </c>
      <c r="R50" s="54">
        <v>0</v>
      </c>
      <c r="S50" s="54">
        <v>429</v>
      </c>
      <c r="T50" s="54">
        <v>0</v>
      </c>
      <c r="U50" s="54">
        <v>0</v>
      </c>
      <c r="V50" s="54">
        <v>0</v>
      </c>
      <c r="W50" s="54">
        <v>0</v>
      </c>
      <c r="X50" s="54">
        <v>779</v>
      </c>
      <c r="Y50" s="54">
        <v>148336</v>
      </c>
      <c r="Z50" s="54">
        <v>666</v>
      </c>
      <c r="AA50" s="54">
        <v>0</v>
      </c>
      <c r="AB50" s="54">
        <v>2869</v>
      </c>
      <c r="AC50" s="54">
        <v>0</v>
      </c>
      <c r="AD50" s="54">
        <v>179557</v>
      </c>
      <c r="AE50" s="29"/>
      <c r="AF50" s="5">
        <f t="shared" si="24"/>
        <v>1</v>
      </c>
      <c r="AG50" s="5">
        <f t="shared" si="24"/>
        <v>0</v>
      </c>
      <c r="AH50" s="5">
        <f t="shared" si="24"/>
        <v>7.8330494432277728E-4</v>
      </c>
      <c r="AI50" s="5">
        <f t="shared" si="24"/>
        <v>5.7473262186996676E-4</v>
      </c>
      <c r="AJ50" s="5">
        <f t="shared" si="24"/>
        <v>0</v>
      </c>
      <c r="AK50" s="5">
        <f t="shared" si="24"/>
        <v>0</v>
      </c>
      <c r="AL50" s="5">
        <f t="shared" si="24"/>
        <v>9.9419473702506349E-4</v>
      </c>
      <c r="AM50" s="5">
        <f t="shared" si="24"/>
        <v>0</v>
      </c>
      <c r="AN50" s="5">
        <f t="shared" si="24"/>
        <v>0</v>
      </c>
      <c r="AO50" s="5">
        <f t="shared" si="24"/>
        <v>0</v>
      </c>
      <c r="AP50" s="5">
        <f t="shared" si="24"/>
        <v>0</v>
      </c>
      <c r="AQ50" s="5">
        <f t="shared" si="24"/>
        <v>1.8053093243415488E-3</v>
      </c>
      <c r="AR50" s="5">
        <f t="shared" si="24"/>
        <v>0.34376426692622336</v>
      </c>
      <c r="AS50" s="5">
        <f t="shared" si="24"/>
        <v>1.5434351861507978E-3</v>
      </c>
      <c r="AT50" s="5">
        <f t="shared" si="24"/>
        <v>0</v>
      </c>
      <c r="AU50" s="5">
        <f t="shared" si="23"/>
        <v>6.6488221457457041E-3</v>
      </c>
      <c r="AV50" s="5">
        <f t="shared" si="19"/>
        <v>0</v>
      </c>
      <c r="AW50" s="5">
        <f t="shared" si="19"/>
        <v>0.41611800558510331</v>
      </c>
      <c r="AY50" s="7">
        <f t="shared" si="26"/>
        <v>5.6349858324030908</v>
      </c>
      <c r="AZ50" s="7">
        <f t="shared" si="26"/>
        <v>0.1</v>
      </c>
      <c r="BA50" s="7">
        <f t="shared" si="26"/>
        <v>2.5289167002776547</v>
      </c>
      <c r="BB50" s="7">
        <f t="shared" si="26"/>
        <v>2.3944516808262164</v>
      </c>
      <c r="BC50" s="7">
        <f t="shared" si="26"/>
        <v>0.1</v>
      </c>
      <c r="BD50" s="7">
        <f t="shared" si="26"/>
        <v>0.1</v>
      </c>
      <c r="BE50" s="7">
        <f t="shared" si="26"/>
        <v>2.6324572921847245</v>
      </c>
      <c r="BF50" s="7">
        <f t="shared" si="26"/>
        <v>0.1</v>
      </c>
      <c r="BG50" s="7">
        <f t="shared" si="26"/>
        <v>0.1</v>
      </c>
      <c r="BH50" s="7">
        <f t="shared" si="26"/>
        <v>0.1</v>
      </c>
      <c r="BI50" s="7">
        <f t="shared" si="26"/>
        <v>0.1</v>
      </c>
      <c r="BJ50" s="7">
        <f t="shared" si="26"/>
        <v>2.8915374576725643</v>
      </c>
      <c r="BK50" s="7">
        <f t="shared" si="26"/>
        <v>5.1712465637323373</v>
      </c>
      <c r="BL50" s="7">
        <f t="shared" si="26"/>
        <v>2.823474229170301</v>
      </c>
      <c r="BM50" s="7">
        <f t="shared" si="26"/>
        <v>0.1</v>
      </c>
      <c r="BN50" s="7">
        <f t="shared" si="26"/>
        <v>3.4577305482459986</v>
      </c>
      <c r="BO50" s="7">
        <f t="shared" si="25"/>
        <v>0.1</v>
      </c>
      <c r="BP50" s="7">
        <f t="shared" si="25"/>
        <v>5.2542023406907994</v>
      </c>
    </row>
    <row r="51" spans="1:68" ht="18.75" x14ac:dyDescent="0.25">
      <c r="A51" s="18"/>
      <c r="B51" s="54">
        <v>26</v>
      </c>
      <c r="C51" s="19" t="s">
        <v>176</v>
      </c>
      <c r="D51" s="19" t="s">
        <v>54</v>
      </c>
      <c r="E51" s="19">
        <v>28</v>
      </c>
      <c r="F51" s="19" t="s">
        <v>134</v>
      </c>
      <c r="G51" s="19" t="s">
        <v>38</v>
      </c>
      <c r="H51" s="19">
        <v>7</v>
      </c>
      <c r="I51" s="19">
        <v>1</v>
      </c>
      <c r="J51" s="19">
        <v>2</v>
      </c>
      <c r="K51" s="19">
        <v>1</v>
      </c>
      <c r="L51" s="23"/>
      <c r="M51" s="54">
        <v>18486441</v>
      </c>
      <c r="N51" s="54">
        <v>0</v>
      </c>
      <c r="O51" s="54">
        <v>2288755</v>
      </c>
      <c r="P51" s="54">
        <v>581400</v>
      </c>
      <c r="Q51" s="54">
        <v>1081636</v>
      </c>
      <c r="R51" s="54">
        <v>1042474</v>
      </c>
      <c r="S51" s="54">
        <v>2776032</v>
      </c>
      <c r="T51" s="54">
        <v>37412</v>
      </c>
      <c r="U51" s="54">
        <v>0</v>
      </c>
      <c r="V51" s="54">
        <v>0</v>
      </c>
      <c r="W51" s="54">
        <v>139752</v>
      </c>
      <c r="X51" s="54">
        <v>0</v>
      </c>
      <c r="Y51" s="54">
        <v>16965</v>
      </c>
      <c r="Z51" s="54">
        <v>3834</v>
      </c>
      <c r="AA51" s="54">
        <v>0</v>
      </c>
      <c r="AB51" s="54">
        <v>16673</v>
      </c>
      <c r="AC51" s="54">
        <v>0</v>
      </c>
      <c r="AD51" s="54">
        <v>37924</v>
      </c>
      <c r="AE51" s="29"/>
      <c r="AF51" s="5">
        <f t="shared" si="24"/>
        <v>1</v>
      </c>
      <c r="AG51" s="5">
        <f t="shared" si="24"/>
        <v>0</v>
      </c>
      <c r="AH51" s="5">
        <f t="shared" si="24"/>
        <v>0.12380722714556036</v>
      </c>
      <c r="AI51" s="5">
        <f t="shared" si="24"/>
        <v>3.1450077383743037E-2</v>
      </c>
      <c r="AJ51" s="5">
        <f t="shared" si="24"/>
        <v>5.8509693672243346E-2</v>
      </c>
      <c r="AK51" s="5">
        <f t="shared" si="24"/>
        <v>5.6391276179119605E-2</v>
      </c>
      <c r="AL51" s="5">
        <f t="shared" si="24"/>
        <v>0.15016584317121939</v>
      </c>
      <c r="AM51" s="5">
        <f t="shared" si="24"/>
        <v>2.0237535175104825E-3</v>
      </c>
      <c r="AN51" s="5">
        <f t="shared" si="24"/>
        <v>0</v>
      </c>
      <c r="AO51" s="5">
        <f t="shared" si="24"/>
        <v>0</v>
      </c>
      <c r="AP51" s="5">
        <f t="shared" si="24"/>
        <v>7.5597028113740224E-3</v>
      </c>
      <c r="AQ51" s="5">
        <f t="shared" si="24"/>
        <v>0</v>
      </c>
      <c r="AR51" s="5">
        <f t="shared" si="24"/>
        <v>9.1769962644513352E-4</v>
      </c>
      <c r="AS51" s="5">
        <f t="shared" si="24"/>
        <v>2.0739524714356863E-4</v>
      </c>
      <c r="AT51" s="5">
        <f t="shared" si="24"/>
        <v>0</v>
      </c>
      <c r="AU51" s="5">
        <f t="shared" si="23"/>
        <v>9.0190426594280644E-4</v>
      </c>
      <c r="AV51" s="5">
        <f t="shared" si="19"/>
        <v>0</v>
      </c>
      <c r="AW51" s="5">
        <f t="shared" si="19"/>
        <v>2.0514494920899052E-3</v>
      </c>
      <c r="AY51" s="7">
        <f t="shared" si="26"/>
        <v>7.2668533090588054</v>
      </c>
      <c r="AZ51" s="7">
        <f t="shared" si="26"/>
        <v>0.1</v>
      </c>
      <c r="BA51" s="7">
        <f t="shared" si="26"/>
        <v>6.3595993060678246</v>
      </c>
      <c r="BB51" s="7">
        <f t="shared" si="26"/>
        <v>5.7644750274344085</v>
      </c>
      <c r="BC51" s="7">
        <f t="shared" si="26"/>
        <v>6.0340811334248192</v>
      </c>
      <c r="BD51" s="7">
        <f t="shared" si="26"/>
        <v>6.0180652321855179</v>
      </c>
      <c r="BE51" s="7">
        <f t="shared" si="26"/>
        <v>6.4434244680304111</v>
      </c>
      <c r="BF51" s="7">
        <f t="shared" si="26"/>
        <v>4.5730109256733869</v>
      </c>
      <c r="BG51" s="7">
        <f t="shared" si="26"/>
        <v>0.1</v>
      </c>
      <c r="BH51" s="7">
        <f t="shared" si="26"/>
        <v>0.1</v>
      </c>
      <c r="BI51" s="7">
        <f t="shared" si="26"/>
        <v>5.1453580318196313</v>
      </c>
      <c r="BJ51" s="7">
        <f t="shared" si="26"/>
        <v>0.1</v>
      </c>
      <c r="BK51" s="7">
        <f t="shared" si="26"/>
        <v>4.2295538639811365</v>
      </c>
      <c r="BL51" s="7">
        <f t="shared" si="26"/>
        <v>3.5836521085420436</v>
      </c>
      <c r="BM51" s="7">
        <f t="shared" si="26"/>
        <v>0.1</v>
      </c>
      <c r="BN51" s="7">
        <f t="shared" si="26"/>
        <v>4.2220137501713593</v>
      </c>
      <c r="BO51" s="7">
        <f t="shared" si="25"/>
        <v>0.1</v>
      </c>
      <c r="BP51" s="7">
        <f t="shared" si="25"/>
        <v>4.5789141379041816</v>
      </c>
    </row>
    <row r="52" spans="1:68" ht="18.75" x14ac:dyDescent="0.25">
      <c r="A52" s="18"/>
      <c r="B52" s="54">
        <v>27</v>
      </c>
      <c r="C52" s="19" t="s">
        <v>48</v>
      </c>
      <c r="D52" s="19" t="s">
        <v>128</v>
      </c>
      <c r="E52" s="19">
        <v>47</v>
      </c>
      <c r="F52" s="19" t="s">
        <v>49</v>
      </c>
      <c r="G52" s="19" t="s">
        <v>38</v>
      </c>
      <c r="H52" s="19">
        <v>4</v>
      </c>
      <c r="I52" s="19">
        <v>0</v>
      </c>
      <c r="J52" s="19">
        <v>1</v>
      </c>
      <c r="K52" s="19">
        <v>1</v>
      </c>
      <c r="L52" s="23"/>
      <c r="M52" s="54">
        <v>482405</v>
      </c>
      <c r="N52" s="54">
        <v>0</v>
      </c>
      <c r="O52" s="54">
        <v>4513</v>
      </c>
      <c r="P52" s="54">
        <v>1354</v>
      </c>
      <c r="Q52" s="54">
        <v>6510</v>
      </c>
      <c r="R52" s="54">
        <v>7530</v>
      </c>
      <c r="S52" s="54">
        <v>3226</v>
      </c>
      <c r="T52" s="54">
        <v>0</v>
      </c>
      <c r="U52" s="54">
        <v>0</v>
      </c>
      <c r="V52" s="54">
        <v>11681</v>
      </c>
      <c r="W52" s="54">
        <v>152</v>
      </c>
      <c r="X52" s="54">
        <v>0</v>
      </c>
      <c r="Y52" s="54">
        <v>7745</v>
      </c>
      <c r="Z52" s="54">
        <v>530</v>
      </c>
      <c r="AA52" s="54">
        <v>0</v>
      </c>
      <c r="AB52" s="54">
        <v>1175</v>
      </c>
      <c r="AC52" s="54">
        <v>0</v>
      </c>
      <c r="AD52" s="54">
        <v>71389</v>
      </c>
      <c r="AE52" s="29"/>
      <c r="AF52" s="5">
        <f t="shared" si="24"/>
        <v>1</v>
      </c>
      <c r="AG52" s="5">
        <f t="shared" si="24"/>
        <v>0</v>
      </c>
      <c r="AH52" s="5">
        <f t="shared" si="24"/>
        <v>9.3552098340605929E-3</v>
      </c>
      <c r="AI52" s="5">
        <f t="shared" si="24"/>
        <v>2.8067702449186887E-3</v>
      </c>
      <c r="AJ52" s="5">
        <f t="shared" si="24"/>
        <v>1.3494885003264892E-2</v>
      </c>
      <c r="AK52" s="5">
        <f t="shared" si="24"/>
        <v>1.5609290948476903E-2</v>
      </c>
      <c r="AL52" s="5">
        <f t="shared" si="24"/>
        <v>6.6873270384842608E-3</v>
      </c>
      <c r="AM52" s="5">
        <f t="shared" si="24"/>
        <v>0</v>
      </c>
      <c r="AN52" s="5">
        <f t="shared" si="24"/>
        <v>0</v>
      </c>
      <c r="AO52" s="5">
        <f t="shared" si="24"/>
        <v>2.4214093966687743E-2</v>
      </c>
      <c r="AP52" s="5">
        <f t="shared" si="24"/>
        <v>3.150879447766918E-4</v>
      </c>
      <c r="AQ52" s="5">
        <f t="shared" si="24"/>
        <v>0</v>
      </c>
      <c r="AR52" s="5">
        <f t="shared" si="24"/>
        <v>1.6054974554575514E-2</v>
      </c>
      <c r="AS52" s="5">
        <f t="shared" si="24"/>
        <v>1.0986619127082017E-3</v>
      </c>
      <c r="AT52" s="5">
        <f t="shared" si="24"/>
        <v>0</v>
      </c>
      <c r="AU52" s="5">
        <f t="shared" si="23"/>
        <v>2.4357127310040321E-3</v>
      </c>
      <c r="AV52" s="5">
        <f t="shared" si="19"/>
        <v>0</v>
      </c>
      <c r="AW52" s="5">
        <f t="shared" si="19"/>
        <v>0.14798561374778454</v>
      </c>
      <c r="AY52" s="7">
        <f t="shared" si="26"/>
        <v>5.6834118005026504</v>
      </c>
      <c r="AZ52" s="7">
        <f t="shared" si="26"/>
        <v>0.1</v>
      </c>
      <c r="BA52" s="7">
        <f t="shared" si="26"/>
        <v>3.6544653335201458</v>
      </c>
      <c r="BB52" s="7">
        <f t="shared" si="26"/>
        <v>3.1316186643491255</v>
      </c>
      <c r="BC52" s="7">
        <f t="shared" si="26"/>
        <v>3.8135809885681922</v>
      </c>
      <c r="BD52" s="7">
        <f t="shared" si="26"/>
        <v>3.8767949762007006</v>
      </c>
      <c r="BE52" s="7">
        <f t="shared" si="26"/>
        <v>3.5086643630529428</v>
      </c>
      <c r="BF52" s="7">
        <f t="shared" si="26"/>
        <v>0.1</v>
      </c>
      <c r="BG52" s="7">
        <f t="shared" si="26"/>
        <v>0.1</v>
      </c>
      <c r="BH52" s="7">
        <f t="shared" si="26"/>
        <v>4.0674800239314823</v>
      </c>
      <c r="BI52" s="7">
        <f t="shared" si="26"/>
        <v>2.1818435879447726</v>
      </c>
      <c r="BJ52" s="7">
        <f t="shared" si="26"/>
        <v>0.1</v>
      </c>
      <c r="BK52" s="7">
        <f t="shared" si="26"/>
        <v>3.8890214220952246</v>
      </c>
      <c r="BL52" s="7">
        <f t="shared" si="26"/>
        <v>2.7242758696007892</v>
      </c>
      <c r="BM52" s="7">
        <f t="shared" si="26"/>
        <v>0.1</v>
      </c>
      <c r="BN52" s="7">
        <f t="shared" si="26"/>
        <v>3.070037866607755</v>
      </c>
      <c r="BO52" s="7">
        <f t="shared" si="25"/>
        <v>0.1</v>
      </c>
      <c r="BP52" s="7">
        <f t="shared" si="25"/>
        <v>4.8536312985082004</v>
      </c>
    </row>
    <row r="53" spans="1:68" ht="18.75" x14ac:dyDescent="0.25">
      <c r="A53" s="18"/>
      <c r="B53" s="54">
        <v>28</v>
      </c>
      <c r="C53" s="19" t="s">
        <v>177</v>
      </c>
      <c r="D53" s="19" t="s">
        <v>128</v>
      </c>
      <c r="E53" s="19">
        <v>47</v>
      </c>
      <c r="F53" s="19" t="s">
        <v>131</v>
      </c>
      <c r="G53" s="19" t="s">
        <v>38</v>
      </c>
      <c r="H53" s="19">
        <v>7</v>
      </c>
      <c r="I53" s="19">
        <v>1</v>
      </c>
      <c r="J53" s="19">
        <v>2</v>
      </c>
      <c r="K53" s="19">
        <v>2</v>
      </c>
      <c r="L53" s="23"/>
      <c r="M53" s="54">
        <v>524553451</v>
      </c>
      <c r="N53" s="54">
        <v>20496453</v>
      </c>
      <c r="O53" s="54">
        <v>4895774</v>
      </c>
      <c r="P53" s="54">
        <v>27556226</v>
      </c>
      <c r="Q53" s="54">
        <v>16399968</v>
      </c>
      <c r="R53" s="54">
        <v>21961660</v>
      </c>
      <c r="S53" s="54">
        <v>3864522</v>
      </c>
      <c r="T53" s="54">
        <v>464680</v>
      </c>
      <c r="U53" s="54">
        <v>371792</v>
      </c>
      <c r="V53" s="54">
        <v>3269566</v>
      </c>
      <c r="W53" s="54">
        <v>0</v>
      </c>
      <c r="X53" s="54">
        <v>443053</v>
      </c>
      <c r="Y53" s="54">
        <v>1539659</v>
      </c>
      <c r="Z53" s="54">
        <v>261090</v>
      </c>
      <c r="AA53" s="54">
        <v>5888817</v>
      </c>
      <c r="AB53" s="54">
        <v>168028</v>
      </c>
      <c r="AC53" s="54">
        <v>7194396</v>
      </c>
      <c r="AD53" s="54">
        <v>8055285</v>
      </c>
      <c r="AE53" s="29"/>
      <c r="AF53" s="5">
        <f t="shared" si="24"/>
        <v>1</v>
      </c>
      <c r="AG53" s="5">
        <f t="shared" si="24"/>
        <v>3.9074098094152084E-2</v>
      </c>
      <c r="AH53" s="5">
        <f t="shared" si="24"/>
        <v>9.3332223640255878E-3</v>
      </c>
      <c r="AI53" s="5">
        <f t="shared" si="24"/>
        <v>5.2532732264876474E-2</v>
      </c>
      <c r="AJ53" s="5">
        <f t="shared" si="24"/>
        <v>3.1264627024634714E-2</v>
      </c>
      <c r="AK53" s="5">
        <f t="shared" si="24"/>
        <v>4.1867344420540284E-2</v>
      </c>
      <c r="AL53" s="5">
        <f t="shared" si="24"/>
        <v>7.3672606530997735E-3</v>
      </c>
      <c r="AM53" s="5">
        <f t="shared" si="24"/>
        <v>8.8585824593116628E-4</v>
      </c>
      <c r="AN53" s="5">
        <f t="shared" si="24"/>
        <v>7.0877810314892004E-4</v>
      </c>
      <c r="AO53" s="5">
        <f t="shared" si="24"/>
        <v>6.2330464012141252E-3</v>
      </c>
      <c r="AP53" s="5">
        <f t="shared" si="24"/>
        <v>0</v>
      </c>
      <c r="AQ53" s="5">
        <f t="shared" si="24"/>
        <v>8.446288917847573E-4</v>
      </c>
      <c r="AR53" s="5">
        <f t="shared" si="24"/>
        <v>2.9351803845057535E-3</v>
      </c>
      <c r="AS53" s="5">
        <f t="shared" si="24"/>
        <v>4.9773764618698505E-4</v>
      </c>
      <c r="AT53" s="5">
        <f t="shared" si="24"/>
        <v>1.1226343070994304E-2</v>
      </c>
      <c r="AU53" s="5">
        <f t="shared" si="23"/>
        <v>3.203257926902858E-4</v>
      </c>
      <c r="AV53" s="5">
        <f t="shared" si="19"/>
        <v>1.3715277225389944E-2</v>
      </c>
      <c r="AW53" s="5">
        <f t="shared" si="19"/>
        <v>1.5356461738348186E-2</v>
      </c>
      <c r="AY53" s="7">
        <f t="shared" si="26"/>
        <v>8.71978974856696</v>
      </c>
      <c r="AZ53" s="7">
        <f t="shared" si="26"/>
        <v>7.3116787110162544</v>
      </c>
      <c r="BA53" s="7">
        <f t="shared" si="26"/>
        <v>6.6898213615847473</v>
      </c>
      <c r="BB53" s="7">
        <f t="shared" si="26"/>
        <v>7.4402197379232815</v>
      </c>
      <c r="BC53" s="7">
        <f t="shared" si="26"/>
        <v>7.214843000643004</v>
      </c>
      <c r="BD53" s="7">
        <f t="shared" si="26"/>
        <v>7.341665163719453</v>
      </c>
      <c r="BE53" s="7">
        <f t="shared" si="26"/>
        <v>6.5870957839981159</v>
      </c>
      <c r="BF53" s="7">
        <f t="shared" si="26"/>
        <v>5.6671539806851143</v>
      </c>
      <c r="BG53" s="7">
        <f t="shared" si="26"/>
        <v>5.5703000406450389</v>
      </c>
      <c r="BH53" s="7">
        <f t="shared" si="26"/>
        <v>6.5144901085275038</v>
      </c>
      <c r="BI53" s="7">
        <f t="shared" si="26"/>
        <v>0.1</v>
      </c>
      <c r="BJ53" s="7">
        <f t="shared" si="26"/>
        <v>5.6464556815972253</v>
      </c>
      <c r="BK53" s="7">
        <f t="shared" si="26"/>
        <v>6.1874245449813214</v>
      </c>
      <c r="BL53" s="7">
        <f t="shared" si="26"/>
        <v>5.4167902382419886</v>
      </c>
      <c r="BM53" s="7">
        <f t="shared" si="26"/>
        <v>6.7700280584587302</v>
      </c>
      <c r="BN53" s="7">
        <f t="shared" si="26"/>
        <v>5.2253816581083159</v>
      </c>
      <c r="BO53" s="7">
        <f t="shared" si="25"/>
        <v>6.8569943389428198</v>
      </c>
      <c r="BP53" s="7">
        <f t="shared" si="25"/>
        <v>6.906080910582391</v>
      </c>
    </row>
    <row r="54" spans="1:68" ht="18.75" x14ac:dyDescent="0.25">
      <c r="A54" s="18"/>
      <c r="B54" s="54">
        <v>29</v>
      </c>
      <c r="C54" s="19" t="s">
        <v>178</v>
      </c>
      <c r="D54" s="19" t="s">
        <v>54</v>
      </c>
      <c r="E54" s="19">
        <v>39</v>
      </c>
      <c r="F54" s="19" t="s">
        <v>127</v>
      </c>
      <c r="G54" s="19" t="s">
        <v>45</v>
      </c>
      <c r="H54" s="19">
        <v>5</v>
      </c>
      <c r="I54" s="19">
        <v>0</v>
      </c>
      <c r="J54" s="19">
        <v>1</v>
      </c>
      <c r="K54" s="19">
        <v>1</v>
      </c>
      <c r="L54" s="23"/>
      <c r="M54" s="54">
        <v>9374041</v>
      </c>
      <c r="N54" s="54">
        <v>1177599</v>
      </c>
      <c r="O54" s="54">
        <v>1560494</v>
      </c>
      <c r="P54" s="54">
        <v>275871</v>
      </c>
      <c r="Q54" s="54">
        <v>223769</v>
      </c>
      <c r="R54" s="54">
        <v>895702</v>
      </c>
      <c r="S54" s="54">
        <v>118152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62048</v>
      </c>
      <c r="Z54" s="54">
        <v>0</v>
      </c>
      <c r="AA54" s="54">
        <v>13783</v>
      </c>
      <c r="AB54" s="54">
        <v>0</v>
      </c>
      <c r="AC54" s="54">
        <v>0</v>
      </c>
      <c r="AD54" s="54">
        <v>200003</v>
      </c>
      <c r="AE54" s="29"/>
      <c r="AF54" s="5">
        <f t="shared" si="24"/>
        <v>1</v>
      </c>
      <c r="AG54" s="5">
        <f t="shared" si="24"/>
        <v>0.12562341043739833</v>
      </c>
      <c r="AH54" s="5">
        <f t="shared" si="24"/>
        <v>0.16646972207610358</v>
      </c>
      <c r="AI54" s="5">
        <f t="shared" si="24"/>
        <v>2.9429250416122568E-2</v>
      </c>
      <c r="AJ54" s="5">
        <f t="shared" si="24"/>
        <v>2.3871135191322505E-2</v>
      </c>
      <c r="AK54" s="5">
        <f t="shared" si="24"/>
        <v>9.5551320929788977E-2</v>
      </c>
      <c r="AL54" s="5">
        <f t="shared" si="24"/>
        <v>1.2604169322493896E-2</v>
      </c>
      <c r="AM54" s="5">
        <f t="shared" si="24"/>
        <v>0</v>
      </c>
      <c r="AN54" s="5">
        <f t="shared" si="24"/>
        <v>0</v>
      </c>
      <c r="AO54" s="5">
        <f t="shared" si="24"/>
        <v>0</v>
      </c>
      <c r="AP54" s="5">
        <f t="shared" si="24"/>
        <v>0</v>
      </c>
      <c r="AQ54" s="5">
        <f t="shared" si="24"/>
        <v>0</v>
      </c>
      <c r="AR54" s="5">
        <f t="shared" si="24"/>
        <v>6.619130426248402E-3</v>
      </c>
      <c r="AS54" s="5">
        <f t="shared" si="24"/>
        <v>0</v>
      </c>
      <c r="AT54" s="5">
        <f t="shared" si="24"/>
        <v>1.4703370723469205E-3</v>
      </c>
      <c r="AU54" s="5">
        <f t="shared" si="23"/>
        <v>0</v>
      </c>
      <c r="AV54" s="5">
        <f t="shared" si="19"/>
        <v>0</v>
      </c>
      <c r="AW54" s="5">
        <f t="shared" si="19"/>
        <v>2.1335835847101588E-2</v>
      </c>
      <c r="AY54" s="7">
        <f t="shared" si="26"/>
        <v>6.971926848697187</v>
      </c>
      <c r="AZ54" s="7">
        <f t="shared" si="26"/>
        <v>6.0709974281970016</v>
      </c>
      <c r="BA54" s="7">
        <f t="shared" si="26"/>
        <v>6.1932621031699506</v>
      </c>
      <c r="BB54" s="7">
        <f t="shared" si="26"/>
        <v>5.4407060491492434</v>
      </c>
      <c r="BC54" s="7">
        <f t="shared" si="26"/>
        <v>5.3497999210598106</v>
      </c>
      <c r="BD54" s="7">
        <f t="shared" si="26"/>
        <v>5.9521635439453924</v>
      </c>
      <c r="BE54" s="7">
        <f t="shared" si="26"/>
        <v>5.0724410774843616</v>
      </c>
      <c r="BF54" s="7">
        <f t="shared" si="26"/>
        <v>0.1</v>
      </c>
      <c r="BG54" s="7">
        <f t="shared" si="26"/>
        <v>0.1</v>
      </c>
      <c r="BH54" s="7">
        <f t="shared" si="26"/>
        <v>0.1</v>
      </c>
      <c r="BI54" s="7">
        <f t="shared" si="26"/>
        <v>0.1</v>
      </c>
      <c r="BJ54" s="7">
        <f t="shared" si="26"/>
        <v>0.1</v>
      </c>
      <c r="BK54" s="7">
        <f t="shared" si="26"/>
        <v>4.7927277873986114</v>
      </c>
      <c r="BL54" s="7">
        <f t="shared" si="26"/>
        <v>0.1</v>
      </c>
      <c r="BM54" s="7">
        <f t="shared" si="26"/>
        <v>4.1393437561523747</v>
      </c>
      <c r="BN54" s="7">
        <f t="shared" si="26"/>
        <v>0.1</v>
      </c>
      <c r="BO54" s="7">
        <f t="shared" si="25"/>
        <v>0.1</v>
      </c>
      <c r="BP54" s="7">
        <f t="shared" si="25"/>
        <v>5.3010365100323522</v>
      </c>
    </row>
    <row r="55" spans="1:68" ht="18.75" x14ac:dyDescent="0.25">
      <c r="A55" s="18"/>
      <c r="B55" s="54">
        <v>30</v>
      </c>
      <c r="C55" s="19" t="s">
        <v>179</v>
      </c>
      <c r="D55" s="19" t="s">
        <v>54</v>
      </c>
      <c r="E55" s="19">
        <v>39</v>
      </c>
      <c r="F55" s="19" t="s">
        <v>71</v>
      </c>
      <c r="G55" s="19" t="s">
        <v>45</v>
      </c>
      <c r="H55" s="19">
        <v>8</v>
      </c>
      <c r="I55" s="19">
        <v>0</v>
      </c>
      <c r="J55" s="19">
        <v>1</v>
      </c>
      <c r="K55" s="19">
        <v>1</v>
      </c>
      <c r="L55" s="23"/>
      <c r="M55" s="54">
        <v>19983643</v>
      </c>
      <c r="N55" s="54">
        <v>1403957</v>
      </c>
      <c r="O55" s="54">
        <v>1024613</v>
      </c>
      <c r="P55" s="54">
        <v>2270225</v>
      </c>
      <c r="Q55" s="54">
        <v>171270</v>
      </c>
      <c r="R55" s="54">
        <v>2355348</v>
      </c>
      <c r="S55" s="54">
        <v>306695</v>
      </c>
      <c r="T55" s="54">
        <v>0</v>
      </c>
      <c r="U55" s="54">
        <v>13310</v>
      </c>
      <c r="V55" s="54">
        <v>0</v>
      </c>
      <c r="W55" s="54">
        <v>0</v>
      </c>
      <c r="X55" s="54">
        <v>0</v>
      </c>
      <c r="Y55" s="54">
        <v>5641</v>
      </c>
      <c r="Z55" s="54">
        <v>0</v>
      </c>
      <c r="AA55" s="54">
        <v>44014</v>
      </c>
      <c r="AB55" s="54">
        <v>0</v>
      </c>
      <c r="AC55" s="54">
        <v>0</v>
      </c>
      <c r="AD55" s="54">
        <v>118456</v>
      </c>
      <c r="AE55" s="29"/>
      <c r="AF55" s="5">
        <f t="shared" si="24"/>
        <v>1</v>
      </c>
      <c r="AG55" s="5">
        <f t="shared" si="24"/>
        <v>7.0255308303896341E-2</v>
      </c>
      <c r="AH55" s="5">
        <f t="shared" si="24"/>
        <v>5.1272583282237376E-2</v>
      </c>
      <c r="AI55" s="5">
        <f t="shared" si="24"/>
        <v>0.11360416116320733</v>
      </c>
      <c r="AJ55" s="5">
        <f t="shared" si="24"/>
        <v>8.5705093911055165E-3</v>
      </c>
      <c r="AK55" s="5">
        <f t="shared" si="24"/>
        <v>0.11786379490466278</v>
      </c>
      <c r="AL55" s="5">
        <f t="shared" si="24"/>
        <v>1.5347301790769581E-2</v>
      </c>
      <c r="AM55" s="5">
        <f t="shared" si="24"/>
        <v>0</v>
      </c>
      <c r="AN55" s="5">
        <f t="shared" si="24"/>
        <v>6.6604472467807793E-4</v>
      </c>
      <c r="AO55" s="5">
        <f t="shared" si="24"/>
        <v>0</v>
      </c>
      <c r="AP55" s="5">
        <f t="shared" si="24"/>
        <v>0</v>
      </c>
      <c r="AQ55" s="5">
        <f t="shared" si="24"/>
        <v>0</v>
      </c>
      <c r="AR55" s="5">
        <f t="shared" si="24"/>
        <v>2.8228086340413507E-4</v>
      </c>
      <c r="AS55" s="5">
        <f t="shared" si="24"/>
        <v>0</v>
      </c>
      <c r="AT55" s="5">
        <f t="shared" si="24"/>
        <v>2.202501315701046E-3</v>
      </c>
      <c r="AU55" s="5">
        <f t="shared" si="23"/>
        <v>0</v>
      </c>
      <c r="AV55" s="5">
        <f t="shared" si="19"/>
        <v>0</v>
      </c>
      <c r="AW55" s="5">
        <f t="shared" si="19"/>
        <v>5.9276479268569804E-3</v>
      </c>
      <c r="AY55" s="7">
        <f t="shared" si="26"/>
        <v>7.3006746625975678</v>
      </c>
      <c r="AZ55" s="7">
        <f t="shared" si="26"/>
        <v>6.1473538065482733</v>
      </c>
      <c r="BA55" s="7">
        <f t="shared" si="26"/>
        <v>6.0105598617808536</v>
      </c>
      <c r="BB55" s="7">
        <f t="shared" si="26"/>
        <v>6.3560689018697669</v>
      </c>
      <c r="BC55" s="7">
        <f t="shared" si="26"/>
        <v>5.2336812977263456</v>
      </c>
      <c r="BD55" s="7">
        <f t="shared" si="26"/>
        <v>6.3720550827235893</v>
      </c>
      <c r="BE55" s="7">
        <f t="shared" si="26"/>
        <v>5.4867066958060589</v>
      </c>
      <c r="BF55" s="7">
        <f t="shared" si="26"/>
        <v>0.1</v>
      </c>
      <c r="BG55" s="7">
        <f t="shared" si="26"/>
        <v>4.1241780554746752</v>
      </c>
      <c r="BH55" s="7">
        <f t="shared" si="26"/>
        <v>0.1</v>
      </c>
      <c r="BI55" s="7">
        <f t="shared" si="26"/>
        <v>0.1</v>
      </c>
      <c r="BJ55" s="7">
        <f t="shared" si="26"/>
        <v>0.1</v>
      </c>
      <c r="BK55" s="7">
        <f t="shared" si="26"/>
        <v>3.7513560997253936</v>
      </c>
      <c r="BL55" s="7">
        <f t="shared" si="26"/>
        <v>0.1</v>
      </c>
      <c r="BM55" s="7">
        <f t="shared" si="26"/>
        <v>4.6435908391148129</v>
      </c>
      <c r="BN55" s="7">
        <f t="shared" si="26"/>
        <v>0.1</v>
      </c>
      <c r="BO55" s="7">
        <f t="shared" si="25"/>
        <v>0.1</v>
      </c>
      <c r="BP55" s="7">
        <f t="shared" si="25"/>
        <v>5.0735570633778808</v>
      </c>
    </row>
    <row r="56" spans="1:68" ht="18.75" x14ac:dyDescent="0.25">
      <c r="A56" s="18"/>
      <c r="B56" s="54">
        <v>31</v>
      </c>
      <c r="C56" s="19" t="s">
        <v>180</v>
      </c>
      <c r="D56" s="19" t="s">
        <v>128</v>
      </c>
      <c r="E56" s="19">
        <v>65</v>
      </c>
      <c r="F56" s="19" t="s">
        <v>37</v>
      </c>
      <c r="G56" s="19" t="s">
        <v>38</v>
      </c>
      <c r="H56" s="19">
        <v>4</v>
      </c>
      <c r="I56" s="19">
        <v>1</v>
      </c>
      <c r="J56" s="19">
        <v>1</v>
      </c>
      <c r="K56" s="19">
        <v>0</v>
      </c>
      <c r="L56" s="23"/>
      <c r="M56" s="54">
        <v>5146630</v>
      </c>
      <c r="N56" s="54">
        <v>559663</v>
      </c>
      <c r="O56" s="54">
        <v>143868</v>
      </c>
      <c r="P56" s="54">
        <v>70701</v>
      </c>
      <c r="Q56" s="54">
        <v>808805</v>
      </c>
      <c r="R56" s="54">
        <v>497040</v>
      </c>
      <c r="S56" s="54">
        <v>847237</v>
      </c>
      <c r="T56" s="54">
        <v>4080</v>
      </c>
      <c r="U56" s="54">
        <v>0</v>
      </c>
      <c r="V56" s="54">
        <v>0</v>
      </c>
      <c r="W56" s="54">
        <v>0</v>
      </c>
      <c r="X56" s="54">
        <v>0</v>
      </c>
      <c r="Y56" s="54">
        <v>3223</v>
      </c>
      <c r="Z56" s="54">
        <v>63803</v>
      </c>
      <c r="AA56" s="54">
        <v>0</v>
      </c>
      <c r="AB56" s="54">
        <v>4123</v>
      </c>
      <c r="AC56" s="54">
        <v>0</v>
      </c>
      <c r="AD56" s="54">
        <v>68140</v>
      </c>
      <c r="AE56" s="29"/>
      <c r="AF56" s="5">
        <f t="shared" si="24"/>
        <v>1</v>
      </c>
      <c r="AG56" s="5">
        <f t="shared" si="24"/>
        <v>0.10874358560844669</v>
      </c>
      <c r="AH56" s="5">
        <f t="shared" si="24"/>
        <v>2.7953826095911304E-2</v>
      </c>
      <c r="AI56" s="5">
        <f t="shared" si="24"/>
        <v>1.3737338802284213E-2</v>
      </c>
      <c r="AJ56" s="5">
        <f t="shared" si="24"/>
        <v>0.15715235017866061</v>
      </c>
      <c r="AK56" s="5">
        <f t="shared" si="24"/>
        <v>9.6575817573829867E-2</v>
      </c>
      <c r="AL56" s="5">
        <f t="shared" si="24"/>
        <v>0.16461976089207889</v>
      </c>
      <c r="AM56" s="5">
        <f t="shared" si="24"/>
        <v>7.9275176183250015E-4</v>
      </c>
      <c r="AN56" s="5">
        <f t="shared" si="24"/>
        <v>0</v>
      </c>
      <c r="AO56" s="5">
        <f t="shared" si="24"/>
        <v>0</v>
      </c>
      <c r="AP56" s="5">
        <f t="shared" si="24"/>
        <v>0</v>
      </c>
      <c r="AQ56" s="5">
        <f t="shared" si="24"/>
        <v>0</v>
      </c>
      <c r="AR56" s="5">
        <f t="shared" si="24"/>
        <v>6.2623503146719305E-4</v>
      </c>
      <c r="AS56" s="5">
        <f t="shared" si="24"/>
        <v>1.2397044279460541E-2</v>
      </c>
      <c r="AT56" s="5">
        <f t="shared" si="24"/>
        <v>0</v>
      </c>
      <c r="AU56" s="5">
        <f t="shared" si="23"/>
        <v>8.0110674363612696E-4</v>
      </c>
      <c r="AV56" s="5">
        <f t="shared" si="19"/>
        <v>0</v>
      </c>
      <c r="AW56" s="5">
        <f t="shared" si="19"/>
        <v>1.3239731630212392E-2</v>
      </c>
      <c r="AY56" s="7">
        <f t="shared" si="26"/>
        <v>6.7115229472021287</v>
      </c>
      <c r="AZ56" s="7">
        <f t="shared" si="26"/>
        <v>5.7479265961206201</v>
      </c>
      <c r="BA56" s="7">
        <f t="shared" si="26"/>
        <v>5.1579642062445883</v>
      </c>
      <c r="BB56" s="7">
        <f t="shared" si="26"/>
        <v>4.8494255565325508</v>
      </c>
      <c r="BC56" s="7">
        <f t="shared" si="26"/>
        <v>5.9078438273822735</v>
      </c>
      <c r="BD56" s="7">
        <f t="shared" si="26"/>
        <v>5.696391340605059</v>
      </c>
      <c r="BE56" s="7">
        <f t="shared" si="26"/>
        <v>5.9280049137483308</v>
      </c>
      <c r="BF56" s="7">
        <f t="shared" si="26"/>
        <v>3.61066016308988</v>
      </c>
      <c r="BG56" s="7">
        <f t="shared" si="26"/>
        <v>0.1</v>
      </c>
      <c r="BH56" s="7">
        <f t="shared" si="26"/>
        <v>0.1</v>
      </c>
      <c r="BI56" s="7">
        <f t="shared" si="26"/>
        <v>0.1</v>
      </c>
      <c r="BJ56" s="7">
        <f t="shared" si="26"/>
        <v>0.1</v>
      </c>
      <c r="BK56" s="7">
        <f t="shared" si="26"/>
        <v>3.5082603055123345</v>
      </c>
      <c r="BL56" s="7">
        <f t="shared" si="26"/>
        <v>4.8048410996116733</v>
      </c>
      <c r="BM56" s="7">
        <f t="shared" si="26"/>
        <v>0.1</v>
      </c>
      <c r="BN56" s="7">
        <f t="shared" si="26"/>
        <v>3.6152133348013584</v>
      </c>
      <c r="BO56" s="7">
        <f t="shared" si="25"/>
        <v>0.1</v>
      </c>
      <c r="BP56" s="7">
        <f t="shared" si="25"/>
        <v>4.8334021292318585</v>
      </c>
    </row>
    <row r="57" spans="1:68" ht="18.75" x14ac:dyDescent="0.25">
      <c r="A57" s="18"/>
      <c r="B57" s="54">
        <v>32</v>
      </c>
      <c r="C57" s="19" t="s">
        <v>181</v>
      </c>
      <c r="D57" s="19" t="s">
        <v>128</v>
      </c>
      <c r="E57" s="19">
        <v>65</v>
      </c>
      <c r="F57" s="19" t="s">
        <v>134</v>
      </c>
      <c r="G57" s="19" t="s">
        <v>45</v>
      </c>
      <c r="H57" s="19">
        <v>8</v>
      </c>
      <c r="I57" s="19">
        <v>1</v>
      </c>
      <c r="J57" s="19">
        <v>2</v>
      </c>
      <c r="K57" s="19">
        <v>1</v>
      </c>
      <c r="L57" s="23"/>
      <c r="M57" s="54">
        <v>10665524</v>
      </c>
      <c r="N57" s="54">
        <v>1258922</v>
      </c>
      <c r="O57" s="54">
        <v>263107</v>
      </c>
      <c r="P57" s="54">
        <v>234422</v>
      </c>
      <c r="Q57" s="54">
        <v>1378266</v>
      </c>
      <c r="R57" s="54">
        <v>988160</v>
      </c>
      <c r="S57" s="54">
        <v>161519</v>
      </c>
      <c r="T57" s="54">
        <v>6763</v>
      </c>
      <c r="U57" s="54">
        <v>0</v>
      </c>
      <c r="V57" s="54">
        <v>13518</v>
      </c>
      <c r="W57" s="54">
        <v>0</v>
      </c>
      <c r="X57" s="54">
        <v>0</v>
      </c>
      <c r="Y57" s="54">
        <v>0</v>
      </c>
      <c r="Z57" s="54">
        <v>45166</v>
      </c>
      <c r="AA57" s="54">
        <v>0</v>
      </c>
      <c r="AB57" s="54">
        <v>0</v>
      </c>
      <c r="AC57" s="54">
        <v>0</v>
      </c>
      <c r="AD57" s="54">
        <v>39742</v>
      </c>
      <c r="AE57" s="29"/>
      <c r="AF57" s="5">
        <f t="shared" si="24"/>
        <v>1</v>
      </c>
      <c r="AG57" s="5">
        <f t="shared" si="24"/>
        <v>0.11803658216886484</v>
      </c>
      <c r="AH57" s="5">
        <f t="shared" si="24"/>
        <v>2.4668923908473694E-2</v>
      </c>
      <c r="AI57" s="5">
        <f t="shared" si="24"/>
        <v>2.197941704505095E-2</v>
      </c>
      <c r="AJ57" s="5">
        <f t="shared" si="24"/>
        <v>0.12922628086533769</v>
      </c>
      <c r="AK57" s="5">
        <f t="shared" si="24"/>
        <v>9.2649925123228824E-2</v>
      </c>
      <c r="AL57" s="5">
        <f t="shared" si="24"/>
        <v>1.5144028554058853E-2</v>
      </c>
      <c r="AM57" s="5">
        <f t="shared" si="24"/>
        <v>6.3409917787442976E-4</v>
      </c>
      <c r="AN57" s="5">
        <f t="shared" si="24"/>
        <v>0</v>
      </c>
      <c r="AO57" s="5">
        <f t="shared" si="24"/>
        <v>1.2674482753965018E-3</v>
      </c>
      <c r="AP57" s="5">
        <f t="shared" si="24"/>
        <v>0</v>
      </c>
      <c r="AQ57" s="5">
        <f t="shared" si="24"/>
        <v>0</v>
      </c>
      <c r="AR57" s="5">
        <f t="shared" si="24"/>
        <v>0</v>
      </c>
      <c r="AS57" s="5">
        <f t="shared" si="24"/>
        <v>4.2347661493237461E-3</v>
      </c>
      <c r="AT57" s="5">
        <f t="shared" si="24"/>
        <v>0</v>
      </c>
      <c r="AU57" s="5">
        <f t="shared" si="23"/>
        <v>0</v>
      </c>
      <c r="AV57" s="5">
        <f t="shared" si="19"/>
        <v>0</v>
      </c>
      <c r="AW57" s="5">
        <f t="shared" si="19"/>
        <v>3.7262116704251942E-3</v>
      </c>
      <c r="AY57" s="7">
        <f t="shared" si="26"/>
        <v>7.0279821973117604</v>
      </c>
      <c r="AZ57" s="7">
        <f t="shared" si="26"/>
        <v>6.0999988230236886</v>
      </c>
      <c r="BA57" s="7">
        <f t="shared" si="26"/>
        <v>5.4201324027072628</v>
      </c>
      <c r="BB57" s="7">
        <f t="shared" si="26"/>
        <v>5.3699983668607896</v>
      </c>
      <c r="BC57" s="7">
        <f t="shared" si="26"/>
        <v>6.1393330428138331</v>
      </c>
      <c r="BD57" s="7">
        <f t="shared" si="26"/>
        <v>5.9948272699836043</v>
      </c>
      <c r="BE57" s="7">
        <f t="shared" si="26"/>
        <v>5.2082236171303187</v>
      </c>
      <c r="BF57" s="7">
        <f t="shared" si="26"/>
        <v>3.8301393874253429</v>
      </c>
      <c r="BG57" s="7">
        <f t="shared" si="26"/>
        <v>0.1</v>
      </c>
      <c r="BH57" s="7">
        <f t="shared" si="26"/>
        <v>4.1309124421074745</v>
      </c>
      <c r="BI57" s="7">
        <f t="shared" si="26"/>
        <v>0.1</v>
      </c>
      <c r="BJ57" s="7">
        <f t="shared" si="26"/>
        <v>0.1</v>
      </c>
      <c r="BK57" s="7">
        <f t="shared" si="26"/>
        <v>0.1</v>
      </c>
      <c r="BL57" s="7">
        <f t="shared" si="26"/>
        <v>4.654811630192798</v>
      </c>
      <c r="BM57" s="7">
        <f t="shared" si="26"/>
        <v>0.1</v>
      </c>
      <c r="BN57" s="7">
        <f t="shared" si="26"/>
        <v>0.1</v>
      </c>
      <c r="BO57" s="7">
        <f t="shared" si="25"/>
        <v>0.1</v>
      </c>
      <c r="BP57" s="7">
        <f t="shared" si="25"/>
        <v>4.5992497190170711</v>
      </c>
    </row>
    <row r="58" spans="1:68" ht="18.75" x14ac:dyDescent="0.25">
      <c r="A58" s="18"/>
      <c r="B58" s="54">
        <v>35</v>
      </c>
      <c r="C58" s="19" t="s">
        <v>182</v>
      </c>
      <c r="D58" s="19" t="s">
        <v>54</v>
      </c>
      <c r="E58" s="19">
        <v>63</v>
      </c>
      <c r="F58" s="19" t="s">
        <v>42</v>
      </c>
      <c r="G58" s="19" t="s">
        <v>45</v>
      </c>
      <c r="H58" s="19">
        <v>4</v>
      </c>
      <c r="I58" s="19">
        <v>0</v>
      </c>
      <c r="J58" s="19">
        <v>1</v>
      </c>
      <c r="K58" s="19">
        <v>2</v>
      </c>
      <c r="L58" s="23"/>
      <c r="M58" s="54">
        <v>5365519</v>
      </c>
      <c r="N58" s="54">
        <v>352688</v>
      </c>
      <c r="O58" s="54">
        <v>198756</v>
      </c>
      <c r="P58" s="54">
        <v>17857</v>
      </c>
      <c r="Q58" s="54">
        <v>291944</v>
      </c>
      <c r="R58" s="54">
        <v>439022</v>
      </c>
      <c r="S58" s="54">
        <v>153829</v>
      </c>
      <c r="T58" s="54">
        <v>0</v>
      </c>
      <c r="U58" s="54">
        <v>0</v>
      </c>
      <c r="V58" s="54">
        <v>0</v>
      </c>
      <c r="W58" s="54">
        <v>0</v>
      </c>
      <c r="X58" s="54">
        <v>4572</v>
      </c>
      <c r="Y58" s="54">
        <v>61734</v>
      </c>
      <c r="Z58" s="54">
        <v>19462</v>
      </c>
      <c r="AA58" s="54">
        <v>0</v>
      </c>
      <c r="AB58" s="54">
        <v>25946</v>
      </c>
      <c r="AC58" s="54">
        <v>115796</v>
      </c>
      <c r="AD58" s="54">
        <v>593171</v>
      </c>
      <c r="AE58" s="29"/>
      <c r="AF58" s="5">
        <f t="shared" si="24"/>
        <v>1</v>
      </c>
      <c r="AG58" s="5">
        <f t="shared" si="24"/>
        <v>6.5732317786965255E-2</v>
      </c>
      <c r="AH58" s="5">
        <f t="shared" si="24"/>
        <v>3.7043201226200112E-2</v>
      </c>
      <c r="AI58" s="5">
        <f t="shared" si="24"/>
        <v>3.3281030222798579E-3</v>
      </c>
      <c r="AJ58" s="5">
        <f t="shared" si="24"/>
        <v>5.4411138978354194E-2</v>
      </c>
      <c r="AK58" s="5">
        <f t="shared" si="24"/>
        <v>8.182283950536752E-2</v>
      </c>
      <c r="AL58" s="5">
        <f t="shared" si="24"/>
        <v>2.8669919908959413E-2</v>
      </c>
      <c r="AM58" s="5">
        <f t="shared" si="24"/>
        <v>0</v>
      </c>
      <c r="AN58" s="5">
        <f t="shared" si="24"/>
        <v>0</v>
      </c>
      <c r="AO58" s="5">
        <f t="shared" si="24"/>
        <v>0</v>
      </c>
      <c r="AP58" s="5">
        <f t="shared" si="24"/>
        <v>0</v>
      </c>
      <c r="AQ58" s="5">
        <f t="shared" si="24"/>
        <v>8.5210768986187548E-4</v>
      </c>
      <c r="AR58" s="5">
        <f t="shared" si="24"/>
        <v>1.1505690316258315E-2</v>
      </c>
      <c r="AS58" s="5">
        <f t="shared" si="24"/>
        <v>3.6272353149807129E-3</v>
      </c>
      <c r="AT58" s="5">
        <f t="shared" si="24"/>
        <v>0</v>
      </c>
      <c r="AU58" s="5">
        <f t="shared" si="23"/>
        <v>4.8356925024401181E-3</v>
      </c>
      <c r="AV58" s="5">
        <f t="shared" si="19"/>
        <v>2.1581509635880517E-2</v>
      </c>
      <c r="AW58" s="5">
        <f t="shared" si="19"/>
        <v>0.11055239949760685</v>
      </c>
      <c r="AY58" s="7">
        <f t="shared" si="26"/>
        <v>6.7296117371005684</v>
      </c>
      <c r="AZ58" s="7">
        <f t="shared" si="26"/>
        <v>5.5473906833067259</v>
      </c>
      <c r="BA58" s="7">
        <f t="shared" si="26"/>
        <v>5.2983202479074256</v>
      </c>
      <c r="BB58" s="7">
        <f t="shared" si="26"/>
        <v>4.2518084986240465</v>
      </c>
      <c r="BC58" s="7">
        <f t="shared" si="26"/>
        <v>5.4652995541080527</v>
      </c>
      <c r="BD58" s="7">
        <f t="shared" si="26"/>
        <v>5.6424862838849545</v>
      </c>
      <c r="BE58" s="7">
        <f t="shared" si="26"/>
        <v>5.1870382168225824</v>
      </c>
      <c r="BF58" s="7">
        <f t="shared" si="26"/>
        <v>0.1</v>
      </c>
      <c r="BG58" s="7">
        <f t="shared" si="26"/>
        <v>0.1</v>
      </c>
      <c r="BH58" s="7">
        <f t="shared" si="26"/>
        <v>0.1</v>
      </c>
      <c r="BI58" s="7">
        <f t="shared" si="26"/>
        <v>0.1</v>
      </c>
      <c r="BJ58" s="7">
        <f t="shared" si="26"/>
        <v>3.6601062217232441</v>
      </c>
      <c r="BK58" s="7">
        <f t="shared" si="26"/>
        <v>4.7905244176061332</v>
      </c>
      <c r="BL58" s="7">
        <f t="shared" si="26"/>
        <v>4.2891874682207343</v>
      </c>
      <c r="BM58" s="7">
        <f t="shared" si="26"/>
        <v>0.1</v>
      </c>
      <c r="BN58" s="7">
        <f t="shared" si="26"/>
        <v>4.4140704137518014</v>
      </c>
      <c r="BO58" s="7">
        <f t="shared" si="25"/>
        <v>5.0636935575958093</v>
      </c>
      <c r="BP58" s="7">
        <f t="shared" si="25"/>
        <v>5.7731799103134547</v>
      </c>
    </row>
    <row r="59" spans="1:68" ht="18.75" x14ac:dyDescent="0.25">
      <c r="A59" s="18"/>
      <c r="B59" s="54">
        <v>36</v>
      </c>
      <c r="C59" s="19" t="s">
        <v>183</v>
      </c>
      <c r="D59" s="19" t="s">
        <v>54</v>
      </c>
      <c r="E59" s="19">
        <v>63</v>
      </c>
      <c r="F59" s="19" t="s">
        <v>47</v>
      </c>
      <c r="G59" s="19" t="s">
        <v>45</v>
      </c>
      <c r="H59" s="19">
        <v>8</v>
      </c>
      <c r="I59" s="19">
        <v>1</v>
      </c>
      <c r="J59" s="19">
        <v>2</v>
      </c>
      <c r="K59" s="19">
        <v>2</v>
      </c>
      <c r="L59" s="23"/>
      <c r="M59" s="54">
        <v>13821450</v>
      </c>
      <c r="N59" s="54">
        <v>858295</v>
      </c>
      <c r="O59" s="54">
        <v>398771</v>
      </c>
      <c r="P59" s="54">
        <v>467554</v>
      </c>
      <c r="Q59" s="54">
        <v>513242</v>
      </c>
      <c r="R59" s="54">
        <v>341046</v>
      </c>
      <c r="S59" s="54">
        <v>455573</v>
      </c>
      <c r="T59" s="54">
        <v>46502</v>
      </c>
      <c r="U59" s="54">
        <v>12799</v>
      </c>
      <c r="V59" s="54">
        <v>0</v>
      </c>
      <c r="W59" s="54">
        <v>0</v>
      </c>
      <c r="X59" s="54">
        <v>11732</v>
      </c>
      <c r="Y59" s="54">
        <v>21024</v>
      </c>
      <c r="Z59" s="54">
        <v>0</v>
      </c>
      <c r="AA59" s="54">
        <v>0</v>
      </c>
      <c r="AB59" s="54">
        <v>13117</v>
      </c>
      <c r="AC59" s="54">
        <v>445117</v>
      </c>
      <c r="AD59" s="54">
        <v>170038</v>
      </c>
      <c r="AE59" s="29"/>
      <c r="AF59" s="5">
        <f t="shared" si="24"/>
        <v>1</v>
      </c>
      <c r="AG59" s="5">
        <f t="shared" si="24"/>
        <v>6.2098766771937819E-2</v>
      </c>
      <c r="AH59" s="5">
        <f t="shared" si="24"/>
        <v>2.8851603847642612E-2</v>
      </c>
      <c r="AI59" s="5">
        <f t="shared" si="24"/>
        <v>3.3828143935694159E-2</v>
      </c>
      <c r="AJ59" s="5">
        <f t="shared" si="24"/>
        <v>3.7133730542019829E-2</v>
      </c>
      <c r="AK59" s="5">
        <f t="shared" si="24"/>
        <v>2.4675124534690646E-2</v>
      </c>
      <c r="AL59" s="5">
        <f t="shared" si="24"/>
        <v>3.2961302902372758E-2</v>
      </c>
      <c r="AM59" s="5">
        <f t="shared" si="24"/>
        <v>3.3644805718647465E-3</v>
      </c>
      <c r="AN59" s="5">
        <f t="shared" si="24"/>
        <v>9.2602440409653109E-4</v>
      </c>
      <c r="AO59" s="5">
        <f t="shared" si="24"/>
        <v>0</v>
      </c>
      <c r="AP59" s="5">
        <f t="shared" si="24"/>
        <v>0</v>
      </c>
      <c r="AQ59" s="5">
        <f t="shared" si="24"/>
        <v>8.4882555737639687E-4</v>
      </c>
      <c r="AR59" s="5">
        <f t="shared" si="24"/>
        <v>1.5211139207536113E-3</v>
      </c>
      <c r="AS59" s="5">
        <f t="shared" si="24"/>
        <v>0</v>
      </c>
      <c r="AT59" s="5">
        <f t="shared" si="24"/>
        <v>0</v>
      </c>
      <c r="AU59" s="5">
        <f t="shared" si="23"/>
        <v>9.4903212036363772E-4</v>
      </c>
      <c r="AV59" s="5">
        <f t="shared" si="19"/>
        <v>3.2204797615300852E-2</v>
      </c>
      <c r="AW59" s="5">
        <f t="shared" si="19"/>
        <v>1.2302471882472533E-2</v>
      </c>
      <c r="AY59" s="7">
        <f t="shared" si="26"/>
        <v>7.1405536070009488</v>
      </c>
      <c r="AZ59" s="7">
        <f t="shared" si="26"/>
        <v>5.9336365825485364</v>
      </c>
      <c r="BA59" s="7">
        <f t="shared" si="26"/>
        <v>5.6007235673980853</v>
      </c>
      <c r="BB59" s="7">
        <f t="shared" si="26"/>
        <v>5.6698317768078645</v>
      </c>
      <c r="BC59" s="7">
        <f t="shared" si="26"/>
        <v>5.7103221886652644</v>
      </c>
      <c r="BD59" s="7">
        <f t="shared" si="26"/>
        <v>5.5328129602207374</v>
      </c>
      <c r="BE59" s="7">
        <f t="shared" si="26"/>
        <v>5.6585579772629018</v>
      </c>
      <c r="BF59" s="7">
        <f t="shared" si="26"/>
        <v>4.6674716318208143</v>
      </c>
      <c r="BG59" s="7">
        <f t="shared" si="26"/>
        <v>4.1071760390660392</v>
      </c>
      <c r="BH59" s="7">
        <f t="shared" si="26"/>
        <v>0.1</v>
      </c>
      <c r="BI59" s="7">
        <f t="shared" si="26"/>
        <v>0.1</v>
      </c>
      <c r="BJ59" s="7">
        <f t="shared" si="26"/>
        <v>4.0693720543085146</v>
      </c>
      <c r="BK59" s="7">
        <f t="shared" si="26"/>
        <v>4.3227153478796865</v>
      </c>
      <c r="BL59" s="7">
        <f t="shared" si="26"/>
        <v>0.1</v>
      </c>
      <c r="BM59" s="7">
        <f t="shared" si="26"/>
        <v>0.1</v>
      </c>
      <c r="BN59" s="7">
        <f t="shared" si="26"/>
        <v>4.1178345185437477</v>
      </c>
      <c r="BO59" s="7">
        <f t="shared" si="25"/>
        <v>5.6484741812634347</v>
      </c>
      <c r="BP59" s="7">
        <f t="shared" si="25"/>
        <v>5.2305459881201148</v>
      </c>
    </row>
    <row r="60" spans="1:68" ht="18.75" x14ac:dyDescent="0.25">
      <c r="A60" s="18"/>
      <c r="B60" s="54">
        <v>37</v>
      </c>
      <c r="C60" s="19" t="s">
        <v>184</v>
      </c>
      <c r="D60" s="19" t="s">
        <v>128</v>
      </c>
      <c r="E60" s="19">
        <v>45</v>
      </c>
      <c r="F60" s="19" t="s">
        <v>135</v>
      </c>
      <c r="G60" s="19" t="s">
        <v>38</v>
      </c>
      <c r="H60" s="19">
        <v>4</v>
      </c>
      <c r="I60" s="19">
        <v>0</v>
      </c>
      <c r="J60" s="19">
        <v>1</v>
      </c>
      <c r="K60" s="19">
        <v>1</v>
      </c>
      <c r="L60" s="23"/>
      <c r="M60" s="54">
        <v>6878978</v>
      </c>
      <c r="N60" s="54">
        <v>491739</v>
      </c>
      <c r="O60" s="54">
        <v>249942</v>
      </c>
      <c r="P60" s="54">
        <v>627253</v>
      </c>
      <c r="Q60" s="54">
        <v>593040</v>
      </c>
      <c r="R60" s="54">
        <v>1142663</v>
      </c>
      <c r="S60" s="54">
        <v>167517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32530</v>
      </c>
      <c r="Z60" s="54">
        <v>0</v>
      </c>
      <c r="AA60" s="54">
        <v>0</v>
      </c>
      <c r="AB60" s="54">
        <v>2299</v>
      </c>
      <c r="AC60" s="54">
        <v>0</v>
      </c>
      <c r="AD60" s="54">
        <v>189313</v>
      </c>
      <c r="AE60" s="29"/>
      <c r="AF60" s="5">
        <f t="shared" si="24"/>
        <v>1</v>
      </c>
      <c r="AG60" s="5">
        <f t="shared" si="24"/>
        <v>7.1484310605441678E-2</v>
      </c>
      <c r="AH60" s="5">
        <f t="shared" si="24"/>
        <v>3.6334176384922298E-2</v>
      </c>
      <c r="AI60" s="5">
        <f t="shared" si="24"/>
        <v>9.1184039256994281E-2</v>
      </c>
      <c r="AJ60" s="5">
        <f t="shared" si="24"/>
        <v>8.6210480684776145E-2</v>
      </c>
      <c r="AK60" s="5">
        <f t="shared" si="24"/>
        <v>0.16610941334599413</v>
      </c>
      <c r="AL60" s="5">
        <f t="shared" si="24"/>
        <v>2.43520185702004E-2</v>
      </c>
      <c r="AM60" s="5">
        <f t="shared" si="24"/>
        <v>0</v>
      </c>
      <c r="AN60" s="5">
        <f t="shared" si="24"/>
        <v>0</v>
      </c>
      <c r="AO60" s="5">
        <f t="shared" si="24"/>
        <v>0</v>
      </c>
      <c r="AP60" s="5">
        <f t="shared" si="24"/>
        <v>0</v>
      </c>
      <c r="AQ60" s="5">
        <f t="shared" si="24"/>
        <v>0</v>
      </c>
      <c r="AR60" s="5">
        <f t="shared" si="24"/>
        <v>4.7289001360376502E-3</v>
      </c>
      <c r="AS60" s="5">
        <f t="shared" si="24"/>
        <v>0</v>
      </c>
      <c r="AT60" s="5">
        <f t="shared" si="24"/>
        <v>0</v>
      </c>
      <c r="AU60" s="5">
        <f t="shared" si="23"/>
        <v>3.3420662197204297E-4</v>
      </c>
      <c r="AV60" s="5">
        <f t="shared" si="19"/>
        <v>0</v>
      </c>
      <c r="AW60" s="5">
        <f t="shared" si="19"/>
        <v>2.7520512494733956E-2</v>
      </c>
      <c r="AY60" s="7">
        <f t="shared" si="26"/>
        <v>6.8375239205131457</v>
      </c>
      <c r="AZ60" s="7">
        <f t="shared" si="26"/>
        <v>5.6917346537103715</v>
      </c>
      <c r="BA60" s="7">
        <f t="shared" si="26"/>
        <v>5.3978392406626954</v>
      </c>
      <c r="BB60" s="7">
        <f t="shared" si="26"/>
        <v>5.797442747117505</v>
      </c>
      <c r="BC60" s="7">
        <f t="shared" si="26"/>
        <v>5.7730839871136856</v>
      </c>
      <c r="BD60" s="7">
        <f t="shared" si="26"/>
        <v>6.0579181649355336</v>
      </c>
      <c r="BE60" s="7">
        <f t="shared" si="26"/>
        <v>5.2240588867851487</v>
      </c>
      <c r="BF60" s="7">
        <f t="shared" si="26"/>
        <v>0.1</v>
      </c>
      <c r="BG60" s="7">
        <f t="shared" si="26"/>
        <v>0.1</v>
      </c>
      <c r="BH60" s="7">
        <f t="shared" si="26"/>
        <v>0.1</v>
      </c>
      <c r="BI60" s="7">
        <f t="shared" si="26"/>
        <v>0.1</v>
      </c>
      <c r="BJ60" s="7">
        <f t="shared" si="26"/>
        <v>0.1</v>
      </c>
      <c r="BK60" s="7">
        <f t="shared" si="26"/>
        <v>4.5122840632818537</v>
      </c>
      <c r="BL60" s="7">
        <f t="shared" si="26"/>
        <v>0.1</v>
      </c>
      <c r="BM60" s="7">
        <f t="shared" si="26"/>
        <v>0.1</v>
      </c>
      <c r="BN60" s="7">
        <f t="shared" si="26"/>
        <v>3.3615389712692791</v>
      </c>
      <c r="BO60" s="7">
        <f t="shared" si="25"/>
        <v>0.1</v>
      </c>
      <c r="BP60" s="7">
        <f t="shared" si="25"/>
        <v>5.2771804377060718</v>
      </c>
    </row>
    <row r="61" spans="1:68" ht="18.75" x14ac:dyDescent="0.25">
      <c r="A61" s="18"/>
      <c r="B61" s="54">
        <v>38</v>
      </c>
      <c r="C61" s="19" t="s">
        <v>185</v>
      </c>
      <c r="D61" s="19" t="s">
        <v>128</v>
      </c>
      <c r="E61" s="19">
        <v>45</v>
      </c>
      <c r="F61" s="19" t="s">
        <v>136</v>
      </c>
      <c r="G61" s="19" t="s">
        <v>38</v>
      </c>
      <c r="H61" s="19">
        <v>8</v>
      </c>
      <c r="I61" s="19">
        <v>1</v>
      </c>
      <c r="J61" s="19">
        <v>2</v>
      </c>
      <c r="K61" s="19">
        <v>2</v>
      </c>
      <c r="L61" s="23"/>
      <c r="M61" s="54">
        <v>4610790</v>
      </c>
      <c r="N61" s="54">
        <v>171977</v>
      </c>
      <c r="O61" s="54">
        <v>130719</v>
      </c>
      <c r="P61" s="54">
        <v>126022</v>
      </c>
      <c r="Q61" s="54">
        <v>76496</v>
      </c>
      <c r="R61" s="54">
        <v>405694</v>
      </c>
      <c r="S61" s="54">
        <v>1109101</v>
      </c>
      <c r="T61" s="54">
        <v>3821</v>
      </c>
      <c r="U61" s="54">
        <v>0</v>
      </c>
      <c r="V61" s="54">
        <v>0</v>
      </c>
      <c r="W61" s="54">
        <v>592</v>
      </c>
      <c r="X61" s="54">
        <v>0</v>
      </c>
      <c r="Y61" s="54">
        <v>2626</v>
      </c>
      <c r="Z61" s="54">
        <v>0</v>
      </c>
      <c r="AA61" s="54">
        <v>0</v>
      </c>
      <c r="AB61" s="54">
        <v>0</v>
      </c>
      <c r="AC61" s="54">
        <v>0</v>
      </c>
      <c r="AD61" s="54">
        <v>14070</v>
      </c>
      <c r="AE61" s="29"/>
      <c r="AF61" s="5">
        <f t="shared" si="24"/>
        <v>1</v>
      </c>
      <c r="AG61" s="5">
        <f t="shared" si="24"/>
        <v>3.7298814302971939E-2</v>
      </c>
      <c r="AH61" s="5">
        <f t="shared" si="24"/>
        <v>2.8350673095066139E-2</v>
      </c>
      <c r="AI61" s="5">
        <f t="shared" si="24"/>
        <v>2.7331975648424673E-2</v>
      </c>
      <c r="AJ61" s="5">
        <f t="shared" si="24"/>
        <v>1.6590649324736109E-2</v>
      </c>
      <c r="AK61" s="5">
        <f t="shared" si="24"/>
        <v>8.7987958679532144E-2</v>
      </c>
      <c r="AL61" s="5">
        <f t="shared" si="24"/>
        <v>0.24054467889450615</v>
      </c>
      <c r="AM61" s="5">
        <f t="shared" si="24"/>
        <v>8.287083124583856E-4</v>
      </c>
      <c r="AN61" s="5">
        <f t="shared" si="24"/>
        <v>0</v>
      </c>
      <c r="AO61" s="5">
        <f t="shared" si="24"/>
        <v>0</v>
      </c>
      <c r="AP61" s="5">
        <f t="shared" si="24"/>
        <v>1.2839448337486636E-4</v>
      </c>
      <c r="AQ61" s="5">
        <f t="shared" si="24"/>
        <v>0</v>
      </c>
      <c r="AR61" s="5">
        <f t="shared" si="24"/>
        <v>5.6953363740270104E-4</v>
      </c>
      <c r="AS61" s="5">
        <f t="shared" si="24"/>
        <v>0</v>
      </c>
      <c r="AT61" s="5">
        <f t="shared" si="24"/>
        <v>0</v>
      </c>
      <c r="AU61" s="5">
        <f t="shared" si="23"/>
        <v>0</v>
      </c>
      <c r="AV61" s="5">
        <f t="shared" si="19"/>
        <v>0</v>
      </c>
      <c r="AW61" s="5">
        <f t="shared" si="19"/>
        <v>3.0515378058857592E-3</v>
      </c>
      <c r="AY61" s="7">
        <f t="shared" si="26"/>
        <v>6.6637753425798332</v>
      </c>
      <c r="AZ61" s="7">
        <f t="shared" si="26"/>
        <v>5.2354703687622157</v>
      </c>
      <c r="BA61" s="7">
        <f t="shared" si="26"/>
        <v>5.1163387168494241</v>
      </c>
      <c r="BB61" s="7">
        <f t="shared" si="26"/>
        <v>5.1004463676935776</v>
      </c>
      <c r="BC61" s="7">
        <f t="shared" si="26"/>
        <v>4.8836387263517143</v>
      </c>
      <c r="BD61" s="7">
        <f t="shared" si="26"/>
        <v>5.6081985847657991</v>
      </c>
      <c r="BE61" s="7">
        <f t="shared" si="26"/>
        <v>6.0449710968663748</v>
      </c>
      <c r="BF61" s="7">
        <f t="shared" si="26"/>
        <v>3.582177037688409</v>
      </c>
      <c r="BG61" s="7">
        <f t="shared" si="26"/>
        <v>0.1</v>
      </c>
      <c r="BH61" s="7">
        <f t="shared" si="26"/>
        <v>0.1</v>
      </c>
      <c r="BI61" s="7">
        <f t="shared" si="26"/>
        <v>2.77232170672292</v>
      </c>
      <c r="BJ61" s="7">
        <f t="shared" si="26"/>
        <v>0.1</v>
      </c>
      <c r="BK61" s="7">
        <f t="shared" si="26"/>
        <v>3.4192947217534604</v>
      </c>
      <c r="BL61" s="7">
        <f t="shared" si="26"/>
        <v>0.1</v>
      </c>
      <c r="BM61" s="7">
        <f t="shared" si="26"/>
        <v>0.1</v>
      </c>
      <c r="BN61" s="7">
        <f t="shared" si="26"/>
        <v>0.1</v>
      </c>
      <c r="BO61" s="7">
        <f t="shared" si="25"/>
        <v>0.1</v>
      </c>
      <c r="BP61" s="7">
        <f t="shared" si="25"/>
        <v>4.1482940974347455</v>
      </c>
    </row>
    <row r="62" spans="1:68" ht="18.75" x14ac:dyDescent="0.25">
      <c r="A62" s="18"/>
      <c r="B62" s="54">
        <v>39</v>
      </c>
      <c r="C62" s="19" t="s">
        <v>186</v>
      </c>
      <c r="D62" s="19" t="s">
        <v>128</v>
      </c>
      <c r="E62" s="19">
        <v>38</v>
      </c>
      <c r="F62" s="19" t="s">
        <v>127</v>
      </c>
      <c r="G62" s="19" t="s">
        <v>38</v>
      </c>
      <c r="H62" s="19">
        <v>4</v>
      </c>
      <c r="I62" s="19">
        <v>0</v>
      </c>
      <c r="J62" s="19">
        <v>1</v>
      </c>
      <c r="K62" s="19">
        <v>1</v>
      </c>
      <c r="L62" s="23"/>
      <c r="M62" s="54">
        <v>5126783</v>
      </c>
      <c r="N62" s="54">
        <v>0</v>
      </c>
      <c r="O62" s="54">
        <v>1943</v>
      </c>
      <c r="P62" s="54">
        <v>1685</v>
      </c>
      <c r="Q62" s="54">
        <v>3639</v>
      </c>
      <c r="R62" s="54">
        <v>32596</v>
      </c>
      <c r="S62" s="54">
        <v>5817</v>
      </c>
      <c r="T62" s="54">
        <v>0</v>
      </c>
      <c r="U62" s="54">
        <v>8371</v>
      </c>
      <c r="V62" s="54">
        <v>0</v>
      </c>
      <c r="W62" s="54">
        <v>0</v>
      </c>
      <c r="X62" s="54">
        <v>9608</v>
      </c>
      <c r="Y62" s="54">
        <v>80661</v>
      </c>
      <c r="Z62" s="54">
        <v>22439</v>
      </c>
      <c r="AA62" s="54">
        <v>230760</v>
      </c>
      <c r="AB62" s="54">
        <v>83821</v>
      </c>
      <c r="AC62" s="54">
        <v>365617</v>
      </c>
      <c r="AD62" s="54">
        <v>532441</v>
      </c>
      <c r="AE62" s="29"/>
      <c r="AF62" s="5">
        <f t="shared" si="24"/>
        <v>1</v>
      </c>
      <c r="AG62" s="5">
        <f t="shared" si="24"/>
        <v>0</v>
      </c>
      <c r="AH62" s="5">
        <f t="shared" si="24"/>
        <v>3.7899009963948151E-4</v>
      </c>
      <c r="AI62" s="5">
        <f t="shared" si="24"/>
        <v>3.2866614405173769E-4</v>
      </c>
      <c r="AJ62" s="5">
        <f t="shared" si="24"/>
        <v>7.098018386968982E-4</v>
      </c>
      <c r="AK62" s="5">
        <f t="shared" si="24"/>
        <v>6.357983164101153E-3</v>
      </c>
      <c r="AL62" s="5">
        <f t="shared" si="24"/>
        <v>1.1346296498213402E-3</v>
      </c>
      <c r="AM62" s="5">
        <f t="shared" si="24"/>
        <v>0</v>
      </c>
      <c r="AN62" s="5">
        <f t="shared" si="24"/>
        <v>1.6327977993217189E-3</v>
      </c>
      <c r="AO62" s="5">
        <f t="shared" si="24"/>
        <v>0</v>
      </c>
      <c r="AP62" s="5">
        <f t="shared" si="24"/>
        <v>0</v>
      </c>
      <c r="AQ62" s="5">
        <f t="shared" si="24"/>
        <v>1.8740797104148936E-3</v>
      </c>
      <c r="AR62" s="5">
        <f t="shared" si="24"/>
        <v>1.5733258068461254E-2</v>
      </c>
      <c r="AS62" s="5">
        <f t="shared" si="24"/>
        <v>4.3768187574937346E-3</v>
      </c>
      <c r="AT62" s="5">
        <f t="shared" si="24"/>
        <v>4.5010682137316911E-2</v>
      </c>
      <c r="AU62" s="5">
        <f t="shared" si="23"/>
        <v>1.6349628997365404E-2</v>
      </c>
      <c r="AV62" s="5">
        <f t="shared" si="23"/>
        <v>7.1315091744667172E-2</v>
      </c>
      <c r="AW62" s="5">
        <f t="shared" si="23"/>
        <v>0.10385479549261203</v>
      </c>
      <c r="AY62" s="7">
        <f t="shared" si="26"/>
        <v>6.7098449355607386</v>
      </c>
      <c r="AZ62" s="7">
        <f t="shared" si="26"/>
        <v>0.1</v>
      </c>
      <c r="BA62" s="7">
        <f t="shared" si="26"/>
        <v>3.2884728005997825</v>
      </c>
      <c r="BB62" s="7">
        <f t="shared" si="26"/>
        <v>3.2265999052073573</v>
      </c>
      <c r="BC62" s="7">
        <f t="shared" si="26"/>
        <v>3.5609820555862353</v>
      </c>
      <c r="BD62" s="7">
        <f t="shared" si="26"/>
        <v>4.513164309131998</v>
      </c>
      <c r="BE62" s="7">
        <f t="shared" si="26"/>
        <v>3.7646990637983677</v>
      </c>
      <c r="BF62" s="7">
        <f t="shared" si="26"/>
        <v>0.1</v>
      </c>
      <c r="BG62" s="7">
        <f t="shared" si="26"/>
        <v>3.9227773419287977</v>
      </c>
      <c r="BH62" s="7">
        <f t="shared" si="26"/>
        <v>0.1</v>
      </c>
      <c r="BI62" s="7">
        <f t="shared" si="26"/>
        <v>0.1</v>
      </c>
      <c r="BJ62" s="7">
        <f t="shared" si="26"/>
        <v>3.9826329943948497</v>
      </c>
      <c r="BK62" s="7">
        <f t="shared" si="26"/>
        <v>4.906663601899095</v>
      </c>
      <c r="BL62" s="7">
        <f t="shared" si="26"/>
        <v>4.3510034985663442</v>
      </c>
      <c r="BM62" s="7">
        <f t="shared" si="26"/>
        <v>5.3631605302861045</v>
      </c>
      <c r="BN62" s="7">
        <f t="shared" ref="BN62:BN92" si="27">IF(AB62=0,0.1,LOG10(AB62))</f>
        <v>4.9233528377420548</v>
      </c>
      <c r="BO62" s="7">
        <f t="shared" si="25"/>
        <v>5.5630263808105544</v>
      </c>
      <c r="BP62" s="7">
        <f t="shared" si="25"/>
        <v>5.7262714904318122</v>
      </c>
    </row>
    <row r="63" spans="1:68" ht="18.75" x14ac:dyDescent="0.25">
      <c r="A63" s="18"/>
      <c r="B63" s="54">
        <v>40</v>
      </c>
      <c r="C63" s="19" t="s">
        <v>187</v>
      </c>
      <c r="D63" s="19" t="s">
        <v>128</v>
      </c>
      <c r="E63" s="19">
        <v>38</v>
      </c>
      <c r="F63" s="19" t="s">
        <v>42</v>
      </c>
      <c r="G63" s="19" t="s">
        <v>38</v>
      </c>
      <c r="H63" s="19">
        <v>7</v>
      </c>
      <c r="I63" s="19">
        <v>1</v>
      </c>
      <c r="J63" s="19">
        <v>2</v>
      </c>
      <c r="K63" s="19">
        <v>2</v>
      </c>
      <c r="L63" s="23"/>
      <c r="M63" s="54">
        <v>70630723</v>
      </c>
      <c r="N63" s="54">
        <v>6704503</v>
      </c>
      <c r="O63" s="54">
        <v>2369176</v>
      </c>
      <c r="P63" s="54">
        <v>4015641</v>
      </c>
      <c r="Q63" s="54">
        <v>4429566</v>
      </c>
      <c r="R63" s="54">
        <v>4054457</v>
      </c>
      <c r="S63" s="54">
        <v>1428371</v>
      </c>
      <c r="T63" s="54">
        <v>58459</v>
      </c>
      <c r="U63" s="54">
        <v>30347</v>
      </c>
      <c r="V63" s="54">
        <v>176995</v>
      </c>
      <c r="W63" s="54">
        <v>0</v>
      </c>
      <c r="X63" s="54">
        <v>0</v>
      </c>
      <c r="Y63" s="54">
        <v>384770</v>
      </c>
      <c r="Z63" s="54">
        <v>22058</v>
      </c>
      <c r="AA63" s="54">
        <v>0</v>
      </c>
      <c r="AB63" s="54">
        <v>90308</v>
      </c>
      <c r="AC63" s="54">
        <v>0</v>
      </c>
      <c r="AD63" s="54">
        <v>1205492</v>
      </c>
      <c r="AE63" s="29"/>
      <c r="AF63" s="5">
        <f t="shared" ref="AF63:AU67" si="28">M63/$M63</f>
        <v>1</v>
      </c>
      <c r="AG63" s="5">
        <f t="shared" si="28"/>
        <v>9.4923323947851981E-2</v>
      </c>
      <c r="AH63" s="5">
        <f t="shared" si="28"/>
        <v>3.3543136745180988E-2</v>
      </c>
      <c r="AI63" s="5">
        <f t="shared" si="28"/>
        <v>5.6854026540263503E-2</v>
      </c>
      <c r="AJ63" s="5">
        <f t="shared" si="28"/>
        <v>6.2714436605724677E-2</v>
      </c>
      <c r="AK63" s="5">
        <f t="shared" si="28"/>
        <v>5.7403589086862383E-2</v>
      </c>
      <c r="AL63" s="5">
        <f t="shared" si="28"/>
        <v>2.0223083374072214E-2</v>
      </c>
      <c r="AM63" s="5">
        <f t="shared" si="28"/>
        <v>8.2767098391446452E-4</v>
      </c>
      <c r="AN63" s="5">
        <f t="shared" si="28"/>
        <v>4.2965721871486437E-4</v>
      </c>
      <c r="AO63" s="5">
        <f t="shared" si="28"/>
        <v>2.5059208299481801E-3</v>
      </c>
      <c r="AP63" s="5">
        <f t="shared" si="28"/>
        <v>0</v>
      </c>
      <c r="AQ63" s="5">
        <f t="shared" si="28"/>
        <v>0</v>
      </c>
      <c r="AR63" s="5">
        <f t="shared" si="28"/>
        <v>5.4476293552877834E-3</v>
      </c>
      <c r="AS63" s="5">
        <f t="shared" si="28"/>
        <v>3.123003568857705E-4</v>
      </c>
      <c r="AT63" s="5">
        <f t="shared" si="28"/>
        <v>0</v>
      </c>
      <c r="AU63" s="5">
        <f t="shared" si="23"/>
        <v>1.2785937360431663E-3</v>
      </c>
      <c r="AV63" s="5">
        <f t="shared" si="23"/>
        <v>0</v>
      </c>
      <c r="AW63" s="5">
        <f t="shared" si="23"/>
        <v>1.7067530230435272E-2</v>
      </c>
      <c r="AY63" s="7">
        <f t="shared" ref="AY63:BM79" si="29">IF(M63=0,0.1,LOG10(M63))</f>
        <v>7.8489936518593133</v>
      </c>
      <c r="AZ63" s="7">
        <f t="shared" si="29"/>
        <v>6.8263665894422783</v>
      </c>
      <c r="BA63" s="7">
        <f t="shared" si="29"/>
        <v>6.3745973245427878</v>
      </c>
      <c r="BB63" s="7">
        <f t="shared" si="29"/>
        <v>6.6037548797624401</v>
      </c>
      <c r="BC63" s="7">
        <f t="shared" si="29"/>
        <v>6.6463611770044517</v>
      </c>
      <c r="BD63" s="7">
        <f t="shared" si="29"/>
        <v>6.6079326988198277</v>
      </c>
      <c r="BE63" s="7">
        <f t="shared" si="29"/>
        <v>6.1548410241951865</v>
      </c>
      <c r="BF63" s="7">
        <f t="shared" si="29"/>
        <v>4.7668513820409792</v>
      </c>
      <c r="BG63" s="7">
        <f t="shared" si="29"/>
        <v>4.4821157646751022</v>
      </c>
      <c r="BH63" s="7">
        <f t="shared" si="29"/>
        <v>5.2479609979828199</v>
      </c>
      <c r="BI63" s="7">
        <f t="shared" si="29"/>
        <v>0.1</v>
      </c>
      <c r="BJ63" s="7">
        <f t="shared" si="29"/>
        <v>0.1</v>
      </c>
      <c r="BK63" s="7">
        <f t="shared" si="29"/>
        <v>5.5852012033284462</v>
      </c>
      <c r="BL63" s="7">
        <f t="shared" si="29"/>
        <v>4.3435661323861243</v>
      </c>
      <c r="BM63" s="7">
        <f t="shared" si="29"/>
        <v>0.1</v>
      </c>
      <c r="BN63" s="7">
        <f t="shared" si="27"/>
        <v>4.9557262243108644</v>
      </c>
      <c r="BO63" s="7">
        <f t="shared" si="25"/>
        <v>0.1</v>
      </c>
      <c r="BP63" s="7">
        <f t="shared" si="25"/>
        <v>6.0811643326169289</v>
      </c>
    </row>
    <row r="64" spans="1:68" ht="18.75" x14ac:dyDescent="0.25">
      <c r="A64" s="18"/>
      <c r="B64" s="54">
        <v>69</v>
      </c>
      <c r="C64" s="19" t="s">
        <v>216</v>
      </c>
      <c r="D64" s="19" t="s">
        <v>54</v>
      </c>
      <c r="E64" s="19">
        <v>59</v>
      </c>
      <c r="F64" s="19" t="s">
        <v>56</v>
      </c>
      <c r="G64" s="19" t="s">
        <v>74</v>
      </c>
      <c r="H64" s="19">
        <v>3</v>
      </c>
      <c r="I64" s="19">
        <v>0</v>
      </c>
      <c r="J64" s="19">
        <v>1</v>
      </c>
      <c r="K64" s="19">
        <v>1</v>
      </c>
      <c r="L64" s="23"/>
      <c r="M64" s="54">
        <v>20835587</v>
      </c>
      <c r="N64" s="54">
        <v>10877</v>
      </c>
      <c r="O64" s="54">
        <v>4853</v>
      </c>
      <c r="P64" s="54">
        <v>2875</v>
      </c>
      <c r="Q64" s="54">
        <v>0</v>
      </c>
      <c r="R64" s="54">
        <v>6729195</v>
      </c>
      <c r="S64" s="54">
        <v>1268151</v>
      </c>
      <c r="T64" s="54">
        <v>47684</v>
      </c>
      <c r="U64" s="54">
        <v>14153</v>
      </c>
      <c r="V64" s="54">
        <v>169238</v>
      </c>
      <c r="W64" s="54">
        <v>0</v>
      </c>
      <c r="X64" s="54">
        <v>0</v>
      </c>
      <c r="Y64" s="54">
        <v>1071989</v>
      </c>
      <c r="Z64" s="54">
        <v>0</v>
      </c>
      <c r="AA64" s="54">
        <v>87684</v>
      </c>
      <c r="AB64" s="54">
        <v>709244</v>
      </c>
      <c r="AC64" s="54">
        <v>21233</v>
      </c>
      <c r="AD64" s="54">
        <v>3233828</v>
      </c>
      <c r="AE64" s="29"/>
      <c r="AF64" s="5">
        <f t="shared" si="28"/>
        <v>1</v>
      </c>
      <c r="AG64" s="5">
        <f t="shared" si="28"/>
        <v>5.2203952785203505E-4</v>
      </c>
      <c r="AH64" s="5">
        <f t="shared" si="28"/>
        <v>2.3291880377548278E-4</v>
      </c>
      <c r="AI64" s="5">
        <f t="shared" si="28"/>
        <v>1.379850733267078E-4</v>
      </c>
      <c r="AJ64" s="5">
        <f t="shared" si="28"/>
        <v>0</v>
      </c>
      <c r="AK64" s="5">
        <f t="shared" si="28"/>
        <v>0.32296642278424892</v>
      </c>
      <c r="AL64" s="5">
        <f t="shared" si="28"/>
        <v>6.0864663904117509E-2</v>
      </c>
      <c r="AM64" s="5">
        <f t="shared" si="28"/>
        <v>2.2885844300906907E-3</v>
      </c>
      <c r="AN64" s="5">
        <f t="shared" si="28"/>
        <v>6.7927051923231149E-4</v>
      </c>
      <c r="AO64" s="5">
        <f t="shared" si="28"/>
        <v>8.1225453355357833E-3</v>
      </c>
      <c r="AP64" s="5">
        <f t="shared" si="28"/>
        <v>0</v>
      </c>
      <c r="AQ64" s="5">
        <f t="shared" si="28"/>
        <v>0</v>
      </c>
      <c r="AR64" s="5">
        <f t="shared" si="28"/>
        <v>5.1449906354930151E-2</v>
      </c>
      <c r="AS64" s="5">
        <f t="shared" si="28"/>
        <v>0</v>
      </c>
      <c r="AT64" s="5">
        <f t="shared" si="28"/>
        <v>4.2083767546361901E-3</v>
      </c>
      <c r="AU64" s="5">
        <f t="shared" si="23"/>
        <v>3.4040029685748714E-2</v>
      </c>
      <c r="AV64" s="5">
        <f t="shared" si="23"/>
        <v>1.0190737606768649E-3</v>
      </c>
      <c r="AW64" s="5">
        <f t="shared" si="23"/>
        <v>0.15520695433250814</v>
      </c>
      <c r="AY64" s="7">
        <f t="shared" si="29"/>
        <v>7.3188057403234028</v>
      </c>
      <c r="AZ64" s="7">
        <f t="shared" si="29"/>
        <v>4.0365091285327299</v>
      </c>
      <c r="BA64" s="7">
        <f t="shared" si="29"/>
        <v>3.6860102913152857</v>
      </c>
      <c r="BB64" s="7">
        <f t="shared" si="29"/>
        <v>3.4586378490256493</v>
      </c>
      <c r="BC64" s="7">
        <f t="shared" si="29"/>
        <v>0.1</v>
      </c>
      <c r="BD64" s="7">
        <f t="shared" si="29"/>
        <v>6.8279631135600107</v>
      </c>
      <c r="BE64" s="7">
        <f t="shared" si="29"/>
        <v>6.1031709685002609</v>
      </c>
      <c r="BF64" s="7">
        <f t="shared" si="29"/>
        <v>4.6783726793048199</v>
      </c>
      <c r="BG64" s="7">
        <f t="shared" si="29"/>
        <v>4.1508485066695231</v>
      </c>
      <c r="BH64" s="7">
        <f t="shared" si="29"/>
        <v>5.2284978843377248</v>
      </c>
      <c r="BI64" s="7">
        <f t="shared" si="29"/>
        <v>0.1</v>
      </c>
      <c r="BJ64" s="7">
        <f t="shared" si="29"/>
        <v>0.1</v>
      </c>
      <c r="BK64" s="7">
        <f t="shared" si="29"/>
        <v>6.0301903289539425</v>
      </c>
      <c r="BL64" s="7">
        <f t="shared" si="29"/>
        <v>0.1</v>
      </c>
      <c r="BM64" s="7">
        <f t="shared" si="29"/>
        <v>4.9429203533928421</v>
      </c>
      <c r="BN64" s="7">
        <f t="shared" si="27"/>
        <v>5.8507956704771766</v>
      </c>
      <c r="BO64" s="7">
        <f t="shared" si="25"/>
        <v>4.3270113597524098</v>
      </c>
      <c r="BP64" s="7">
        <f t="shared" si="25"/>
        <v>6.5097169170430549</v>
      </c>
    </row>
    <row r="65" spans="1:68" ht="18.75" x14ac:dyDescent="0.25">
      <c r="A65" s="18"/>
      <c r="B65" s="54">
        <v>70</v>
      </c>
      <c r="C65" s="19" t="s">
        <v>217</v>
      </c>
      <c r="D65" s="19" t="s">
        <v>54</v>
      </c>
      <c r="E65" s="19">
        <v>59</v>
      </c>
      <c r="F65" s="19" t="s">
        <v>49</v>
      </c>
      <c r="G65" s="19" t="s">
        <v>74</v>
      </c>
      <c r="H65" s="19">
        <v>8</v>
      </c>
      <c r="I65" s="19">
        <v>1</v>
      </c>
      <c r="J65" s="19">
        <v>1</v>
      </c>
      <c r="K65" s="19">
        <v>1</v>
      </c>
      <c r="L65" s="23"/>
      <c r="M65" s="54">
        <v>13612348</v>
      </c>
      <c r="N65" s="54">
        <v>550716</v>
      </c>
      <c r="O65" s="54">
        <v>1722666</v>
      </c>
      <c r="P65" s="54">
        <v>579835</v>
      </c>
      <c r="Q65" s="54">
        <v>146350</v>
      </c>
      <c r="R65" s="54">
        <v>6558557</v>
      </c>
      <c r="S65" s="54">
        <v>1026210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68904</v>
      </c>
      <c r="Z65" s="54">
        <v>0</v>
      </c>
      <c r="AA65" s="54">
        <v>0</v>
      </c>
      <c r="AB65" s="54">
        <v>0</v>
      </c>
      <c r="AC65" s="54">
        <v>0</v>
      </c>
      <c r="AD65" s="54">
        <v>373956</v>
      </c>
      <c r="AE65" s="29"/>
      <c r="AF65" s="5">
        <f t="shared" si="28"/>
        <v>1</v>
      </c>
      <c r="AG65" s="5">
        <f t="shared" si="28"/>
        <v>4.0457090870730017E-2</v>
      </c>
      <c r="AH65" s="5">
        <f t="shared" si="28"/>
        <v>0.12655171613302862</v>
      </c>
      <c r="AI65" s="5">
        <f t="shared" si="28"/>
        <v>4.2596251579815621E-2</v>
      </c>
      <c r="AJ65" s="5">
        <f t="shared" si="28"/>
        <v>1.0751267892945435E-2</v>
      </c>
      <c r="AK65" s="5">
        <f t="shared" si="28"/>
        <v>0.48180938365666232</v>
      </c>
      <c r="AL65" s="5">
        <f t="shared" si="28"/>
        <v>7.5388169623638771E-2</v>
      </c>
      <c r="AM65" s="5">
        <f t="shared" si="28"/>
        <v>0</v>
      </c>
      <c r="AN65" s="5">
        <f t="shared" si="28"/>
        <v>0</v>
      </c>
      <c r="AO65" s="5">
        <f t="shared" si="28"/>
        <v>0</v>
      </c>
      <c r="AP65" s="5">
        <f t="shared" si="28"/>
        <v>0</v>
      </c>
      <c r="AQ65" s="5">
        <f t="shared" si="28"/>
        <v>0</v>
      </c>
      <c r="AR65" s="5">
        <f t="shared" si="28"/>
        <v>5.0618747037616141E-3</v>
      </c>
      <c r="AS65" s="5">
        <f t="shared" si="28"/>
        <v>0</v>
      </c>
      <c r="AT65" s="5">
        <f t="shared" si="28"/>
        <v>0</v>
      </c>
      <c r="AU65" s="5">
        <f t="shared" si="23"/>
        <v>0</v>
      </c>
      <c r="AV65" s="5">
        <f t="shared" si="23"/>
        <v>0</v>
      </c>
      <c r="AW65" s="5">
        <f t="shared" si="23"/>
        <v>2.7471821907579793E-2</v>
      </c>
      <c r="AY65" s="7">
        <f t="shared" si="29"/>
        <v>7.1339330433144426</v>
      </c>
      <c r="AZ65" s="7">
        <f t="shared" si="29"/>
        <v>5.7409276942600531</v>
      </c>
      <c r="BA65" s="7">
        <f t="shared" si="29"/>
        <v>6.2362010821967129</v>
      </c>
      <c r="BB65" s="7">
        <f t="shared" si="29"/>
        <v>5.7633044266935158</v>
      </c>
      <c r="BC65" s="7">
        <f t="shared" si="29"/>
        <v>5.1653927267698103</v>
      </c>
      <c r="BD65" s="7">
        <f t="shared" si="29"/>
        <v>6.8168082973217725</v>
      </c>
      <c r="BE65" s="7">
        <f t="shared" si="29"/>
        <v>6.0112362423634691</v>
      </c>
      <c r="BF65" s="7">
        <f t="shared" si="29"/>
        <v>0.1</v>
      </c>
      <c r="BG65" s="7">
        <f t="shared" si="29"/>
        <v>0.1</v>
      </c>
      <c r="BH65" s="7">
        <f t="shared" si="29"/>
        <v>0.1</v>
      </c>
      <c r="BI65" s="7">
        <f t="shared" si="29"/>
        <v>0.1</v>
      </c>
      <c r="BJ65" s="7">
        <f t="shared" si="29"/>
        <v>0.1</v>
      </c>
      <c r="BK65" s="7">
        <f t="shared" si="29"/>
        <v>4.8382444342081117</v>
      </c>
      <c r="BL65" s="7">
        <f t="shared" si="29"/>
        <v>0.1</v>
      </c>
      <c r="BM65" s="7">
        <f t="shared" si="29"/>
        <v>0.1</v>
      </c>
      <c r="BN65" s="7">
        <f t="shared" si="27"/>
        <v>0.1</v>
      </c>
      <c r="BO65" s="7">
        <f t="shared" si="25"/>
        <v>0.1</v>
      </c>
      <c r="BP65" s="7">
        <f t="shared" si="25"/>
        <v>5.5728205057262867</v>
      </c>
    </row>
    <row r="66" spans="1:68" ht="18.75" x14ac:dyDescent="0.25">
      <c r="A66" s="18"/>
      <c r="B66" s="54">
        <v>71</v>
      </c>
      <c r="C66" s="19" t="s">
        <v>50</v>
      </c>
      <c r="D66" s="19" t="s">
        <v>54</v>
      </c>
      <c r="E66" s="19">
        <v>59</v>
      </c>
      <c r="F66" s="19" t="s">
        <v>51</v>
      </c>
      <c r="G66" s="19" t="s">
        <v>38</v>
      </c>
      <c r="H66" s="19">
        <v>3</v>
      </c>
      <c r="I66" s="19">
        <v>0</v>
      </c>
      <c r="J66" s="19">
        <v>1</v>
      </c>
      <c r="K66" s="19">
        <v>0</v>
      </c>
      <c r="L66" s="23"/>
      <c r="M66" s="54">
        <v>339250</v>
      </c>
      <c r="N66" s="54">
        <v>0</v>
      </c>
      <c r="O66" s="54">
        <v>408</v>
      </c>
      <c r="P66" s="54">
        <v>279</v>
      </c>
      <c r="Q66" s="54">
        <v>4446</v>
      </c>
      <c r="R66" s="54">
        <v>1754</v>
      </c>
      <c r="S66" s="54">
        <v>920</v>
      </c>
      <c r="T66" s="54">
        <v>0</v>
      </c>
      <c r="U66" s="54">
        <v>0</v>
      </c>
      <c r="V66" s="54">
        <v>0</v>
      </c>
      <c r="W66" s="54">
        <v>0</v>
      </c>
      <c r="X66" s="54">
        <v>1012</v>
      </c>
      <c r="Y66" s="54">
        <v>7793</v>
      </c>
      <c r="Z66" s="54">
        <v>0</v>
      </c>
      <c r="AA66" s="54">
        <v>0</v>
      </c>
      <c r="AB66" s="54">
        <v>1281</v>
      </c>
      <c r="AC66" s="54">
        <v>5092</v>
      </c>
      <c r="AD66" s="54">
        <v>70132</v>
      </c>
      <c r="AE66" s="29"/>
      <c r="AF66" s="5">
        <f t="shared" si="28"/>
        <v>1</v>
      </c>
      <c r="AG66" s="5">
        <f t="shared" si="28"/>
        <v>0</v>
      </c>
      <c r="AH66" s="5">
        <f t="shared" si="28"/>
        <v>1.2026529108327192E-3</v>
      </c>
      <c r="AI66" s="5">
        <f t="shared" si="28"/>
        <v>8.2240235814296241E-4</v>
      </c>
      <c r="AJ66" s="5">
        <f t="shared" si="28"/>
        <v>1.3105379513633013E-2</v>
      </c>
      <c r="AK66" s="5">
        <f t="shared" si="28"/>
        <v>5.170228445099484E-3</v>
      </c>
      <c r="AL66" s="5">
        <f t="shared" si="28"/>
        <v>2.7118644067796612E-3</v>
      </c>
      <c r="AM66" s="5">
        <f t="shared" si="28"/>
        <v>0</v>
      </c>
      <c r="AN66" s="5">
        <f t="shared" si="28"/>
        <v>0</v>
      </c>
      <c r="AO66" s="5">
        <f t="shared" si="28"/>
        <v>0</v>
      </c>
      <c r="AP66" s="5">
        <f t="shared" si="28"/>
        <v>0</v>
      </c>
      <c r="AQ66" s="5">
        <f t="shared" si="28"/>
        <v>2.9830508474576272E-3</v>
      </c>
      <c r="AR66" s="5">
        <f t="shared" si="28"/>
        <v>2.2971260132645541E-2</v>
      </c>
      <c r="AS66" s="5">
        <f t="shared" si="28"/>
        <v>0</v>
      </c>
      <c r="AT66" s="5">
        <f t="shared" si="28"/>
        <v>0</v>
      </c>
      <c r="AU66" s="5">
        <f t="shared" si="23"/>
        <v>3.7759764185703757E-3</v>
      </c>
      <c r="AV66" s="5">
        <f t="shared" si="23"/>
        <v>1.500957995578482E-2</v>
      </c>
      <c r="AW66" s="5">
        <f t="shared" si="23"/>
        <v>0.20672660280029476</v>
      </c>
      <c r="AY66" s="7">
        <f t="shared" si="29"/>
        <v>5.5305198563317743</v>
      </c>
      <c r="AZ66" s="7">
        <f t="shared" si="29"/>
        <v>0.1</v>
      </c>
      <c r="BA66" s="7">
        <f t="shared" si="29"/>
        <v>2.61066016308988</v>
      </c>
      <c r="BB66" s="7">
        <f t="shared" si="29"/>
        <v>2.4456042032735974</v>
      </c>
      <c r="BC66" s="7">
        <f t="shared" si="29"/>
        <v>3.6479694583629718</v>
      </c>
      <c r="BD66" s="7">
        <f t="shared" si="29"/>
        <v>3.2440295890300219</v>
      </c>
      <c r="BE66" s="7">
        <f t="shared" si="29"/>
        <v>2.9637878273455551</v>
      </c>
      <c r="BF66" s="7">
        <f t="shared" si="29"/>
        <v>0.1</v>
      </c>
      <c r="BG66" s="7">
        <f t="shared" si="29"/>
        <v>0.1</v>
      </c>
      <c r="BH66" s="7">
        <f t="shared" si="29"/>
        <v>0.1</v>
      </c>
      <c r="BI66" s="7">
        <f t="shared" si="29"/>
        <v>0.1</v>
      </c>
      <c r="BJ66" s="7">
        <f t="shared" si="29"/>
        <v>3.0051805125037805</v>
      </c>
      <c r="BK66" s="7">
        <f t="shared" si="29"/>
        <v>3.8917046762391827</v>
      </c>
      <c r="BL66" s="7">
        <f t="shared" si="29"/>
        <v>0.1</v>
      </c>
      <c r="BM66" s="7">
        <f t="shared" si="29"/>
        <v>0.1</v>
      </c>
      <c r="BN66" s="7">
        <f t="shared" si="27"/>
        <v>3.1075491297446862</v>
      </c>
      <c r="BO66" s="7">
        <f t="shared" si="25"/>
        <v>3.7068883949816178</v>
      </c>
      <c r="BP66" s="7">
        <f t="shared" si="25"/>
        <v>4.8459162241344682</v>
      </c>
    </row>
    <row r="67" spans="1:68" ht="18.75" x14ac:dyDescent="0.25">
      <c r="A67" s="23"/>
      <c r="B67" s="54">
        <v>72</v>
      </c>
      <c r="C67" s="19" t="s">
        <v>218</v>
      </c>
      <c r="D67" s="19" t="s">
        <v>54</v>
      </c>
      <c r="E67" s="19">
        <v>59</v>
      </c>
      <c r="F67" s="19" t="s">
        <v>137</v>
      </c>
      <c r="G67" s="19" t="s">
        <v>38</v>
      </c>
      <c r="H67" s="19">
        <v>6</v>
      </c>
      <c r="I67" s="19">
        <v>1</v>
      </c>
      <c r="J67" s="19">
        <v>2</v>
      </c>
      <c r="K67" s="19">
        <v>1</v>
      </c>
      <c r="L67" s="23"/>
      <c r="M67" s="54">
        <v>26678125</v>
      </c>
      <c r="N67" s="54">
        <v>0</v>
      </c>
      <c r="O67" s="54">
        <v>2757843</v>
      </c>
      <c r="P67" s="54">
        <v>970162</v>
      </c>
      <c r="Q67" s="54">
        <v>1454846</v>
      </c>
      <c r="R67" s="54">
        <v>4780180</v>
      </c>
      <c r="S67" s="54">
        <v>2029112</v>
      </c>
      <c r="T67" s="54">
        <v>141207</v>
      </c>
      <c r="U67" s="54">
        <v>0</v>
      </c>
      <c r="V67" s="54">
        <v>368276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9090</v>
      </c>
      <c r="AC67" s="54">
        <v>67865</v>
      </c>
      <c r="AD67" s="54">
        <v>193681</v>
      </c>
      <c r="AE67" s="29"/>
      <c r="AF67" s="5">
        <f t="shared" si="28"/>
        <v>1</v>
      </c>
      <c r="AG67" s="5">
        <f t="shared" si="28"/>
        <v>0</v>
      </c>
      <c r="AH67" s="5">
        <f t="shared" si="28"/>
        <v>0.10337469368630667</v>
      </c>
      <c r="AI67" s="5">
        <f t="shared" si="28"/>
        <v>3.6365449221037835E-2</v>
      </c>
      <c r="AJ67" s="5">
        <f t="shared" si="28"/>
        <v>5.453329272578189E-2</v>
      </c>
      <c r="AK67" s="5">
        <f t="shared" si="28"/>
        <v>0.17917975869743469</v>
      </c>
      <c r="AL67" s="5">
        <f t="shared" si="28"/>
        <v>7.6059018390535318E-2</v>
      </c>
      <c r="AM67" s="5">
        <f t="shared" si="28"/>
        <v>5.2929881691460698E-3</v>
      </c>
      <c r="AN67" s="5">
        <f t="shared" si="28"/>
        <v>0</v>
      </c>
      <c r="AO67" s="5">
        <f t="shared" si="28"/>
        <v>1.380441841396275E-2</v>
      </c>
      <c r="AP67" s="5">
        <f t="shared" si="28"/>
        <v>0</v>
      </c>
      <c r="AQ67" s="5">
        <f t="shared" si="28"/>
        <v>0</v>
      </c>
      <c r="AR67" s="5">
        <f t="shared" si="28"/>
        <v>0</v>
      </c>
      <c r="AS67" s="5">
        <f t="shared" si="28"/>
        <v>0</v>
      </c>
      <c r="AT67" s="5">
        <f t="shared" si="28"/>
        <v>0</v>
      </c>
      <c r="AU67" s="5">
        <f t="shared" si="28"/>
        <v>3.4072859318261684E-4</v>
      </c>
      <c r="AV67" s="5">
        <f t="shared" ref="AV67:AW67" si="30">AC67/$M67</f>
        <v>2.5438444418413963E-3</v>
      </c>
      <c r="AW67" s="5">
        <f t="shared" si="30"/>
        <v>7.2599180039826638E-3</v>
      </c>
      <c r="AY67" s="7">
        <f t="shared" si="29"/>
        <v>7.4261553031017673</v>
      </c>
      <c r="AZ67" s="7">
        <f t="shared" si="29"/>
        <v>0.1</v>
      </c>
      <c r="BA67" s="7">
        <f t="shared" si="29"/>
        <v>6.4405695387889113</v>
      </c>
      <c r="BB67" s="7">
        <f t="shared" si="29"/>
        <v>5.9868442598658929</v>
      </c>
      <c r="BC67" s="7">
        <f t="shared" si="29"/>
        <v>6.162817024325439</v>
      </c>
      <c r="BD67" s="7">
        <f t="shared" si="29"/>
        <v>6.6794442504897136</v>
      </c>
      <c r="BE67" s="7">
        <f t="shared" si="29"/>
        <v>6.3073060192558899</v>
      </c>
      <c r="BF67" s="7">
        <f t="shared" si="29"/>
        <v>5.1498562263618206</v>
      </c>
      <c r="BG67" s="7">
        <f t="shared" si="29"/>
        <v>0.1</v>
      </c>
      <c r="BH67" s="7">
        <f t="shared" si="29"/>
        <v>5.5661734174506607</v>
      </c>
      <c r="BI67" s="7">
        <f t="shared" si="29"/>
        <v>0.1</v>
      </c>
      <c r="BJ67" s="7">
        <f t="shared" si="29"/>
        <v>0.1</v>
      </c>
      <c r="BK67" s="7">
        <f t="shared" si="29"/>
        <v>0.1</v>
      </c>
      <c r="BL67" s="7">
        <f t="shared" si="29"/>
        <v>0.1</v>
      </c>
      <c r="BM67" s="7">
        <f t="shared" si="29"/>
        <v>0.1</v>
      </c>
      <c r="BN67" s="7">
        <f t="shared" si="27"/>
        <v>3.9585638832219674</v>
      </c>
      <c r="BO67" s="7">
        <f t="shared" si="25"/>
        <v>4.8316458534289808</v>
      </c>
      <c r="BP67" s="7">
        <f t="shared" si="25"/>
        <v>5.2870870187579264</v>
      </c>
    </row>
    <row r="68" spans="1:68" ht="18.75" x14ac:dyDescent="0.25">
      <c r="A68" s="23"/>
      <c r="B68" s="54">
        <v>73</v>
      </c>
      <c r="C68" s="19" t="s">
        <v>219</v>
      </c>
      <c r="D68" s="19" t="s">
        <v>54</v>
      </c>
      <c r="E68" s="19">
        <v>68</v>
      </c>
      <c r="F68" s="19" t="s">
        <v>49</v>
      </c>
      <c r="G68" s="19" t="s">
        <v>74</v>
      </c>
      <c r="H68" s="19">
        <v>3</v>
      </c>
      <c r="I68" s="19">
        <v>0</v>
      </c>
      <c r="J68" s="19">
        <v>1</v>
      </c>
      <c r="K68" s="19">
        <v>2</v>
      </c>
      <c r="L68" s="23"/>
      <c r="M68" s="54">
        <v>14323030</v>
      </c>
      <c r="N68" s="54">
        <v>0</v>
      </c>
      <c r="O68" s="54">
        <v>11189</v>
      </c>
      <c r="P68" s="54">
        <v>2563</v>
      </c>
      <c r="Q68" s="54">
        <v>18549</v>
      </c>
      <c r="R68" s="54">
        <v>620881</v>
      </c>
      <c r="S68" s="54">
        <v>805070</v>
      </c>
      <c r="T68" s="54">
        <v>0</v>
      </c>
      <c r="U68" s="54">
        <v>28900</v>
      </c>
      <c r="V68" s="54">
        <v>525284</v>
      </c>
      <c r="W68" s="54">
        <v>0</v>
      </c>
      <c r="X68" s="54">
        <v>338324</v>
      </c>
      <c r="Y68" s="54">
        <v>155661</v>
      </c>
      <c r="Z68" s="54">
        <v>53608</v>
      </c>
      <c r="AA68" s="54">
        <v>0</v>
      </c>
      <c r="AB68" s="54">
        <v>0</v>
      </c>
      <c r="AC68" s="54">
        <v>30899</v>
      </c>
      <c r="AD68" s="54">
        <v>1711912</v>
      </c>
      <c r="AE68" s="29"/>
      <c r="AF68" s="5">
        <f t="shared" ref="AF68:AF131" si="31">M68/$M68</f>
        <v>1</v>
      </c>
      <c r="AG68" s="5">
        <f t="shared" ref="AG68:AG131" si="32">N68/$M68</f>
        <v>0</v>
      </c>
      <c r="AH68" s="5">
        <f t="shared" ref="AH68:AH131" si="33">O68/$M68</f>
        <v>7.8118945502453037E-4</v>
      </c>
      <c r="AI68" s="5">
        <f t="shared" ref="AI68:AI131" si="34">P68/$M68</f>
        <v>1.7894258407613473E-4</v>
      </c>
      <c r="AJ68" s="5">
        <f t="shared" ref="AJ68:AJ131" si="35">Q68/$M68</f>
        <v>1.2950472071900988E-3</v>
      </c>
      <c r="AK68" s="5">
        <f t="shared" ref="AK68:AK131" si="36">R68/$M68</f>
        <v>4.3348439541074757E-2</v>
      </c>
      <c r="AL68" s="5">
        <f t="shared" ref="AL68:AL131" si="37">S68/$M68</f>
        <v>5.620807887716496E-2</v>
      </c>
      <c r="AM68" s="5">
        <f t="shared" ref="AM68:AM131" si="38">T68/$M68</f>
        <v>0</v>
      </c>
      <c r="AN68" s="5">
        <f t="shared" ref="AN68:AN131" si="39">U68/$M68</f>
        <v>2.0177294888022996E-3</v>
      </c>
      <c r="AO68" s="5">
        <f t="shared" ref="AO68:AO131" si="40">V68/$M68</f>
        <v>3.6674083626160106E-2</v>
      </c>
      <c r="AP68" s="5">
        <f t="shared" ref="AP68:AP131" si="41">W68/$M68</f>
        <v>0</v>
      </c>
      <c r="AQ68" s="5">
        <f t="shared" ref="AQ68:AQ131" si="42">X68/$M68</f>
        <v>2.3620979639084747E-2</v>
      </c>
      <c r="AR68" s="5">
        <f t="shared" ref="AR68:AR131" si="43">Y68/$M68</f>
        <v>1.086788200541366E-2</v>
      </c>
      <c r="AS68" s="5">
        <f t="shared" ref="AS68:AS131" si="44">Z68/$M68</f>
        <v>3.74278347528421E-3</v>
      </c>
      <c r="AT68" s="5">
        <f t="shared" ref="AT68:AT131" si="45">AA68/$M68</f>
        <v>0</v>
      </c>
      <c r="AU68" s="5">
        <f t="shared" ref="AU68:AU131" si="46">AB68/$M68</f>
        <v>0</v>
      </c>
      <c r="AV68" s="5">
        <f t="shared" ref="AV68:AV131" si="47">AC68/$M68</f>
        <v>2.1572949299135729E-3</v>
      </c>
      <c r="AW68" s="5">
        <f t="shared" ref="AW68:AW131" si="48">AD68/$M68</f>
        <v>0.11952163753060631</v>
      </c>
      <c r="AY68" s="7">
        <f t="shared" si="29"/>
        <v>7.1560349015669082</v>
      </c>
      <c r="AZ68" s="7">
        <f t="shared" si="29"/>
        <v>0.1</v>
      </c>
      <c r="BA68" s="7">
        <f t="shared" si="29"/>
        <v>4.0487912738484093</v>
      </c>
      <c r="BB68" s="7">
        <f t="shared" si="29"/>
        <v>3.4087486061842438</v>
      </c>
      <c r="BC68" s="7">
        <f t="shared" si="29"/>
        <v>4.2683205012185379</v>
      </c>
      <c r="BD68" s="7">
        <f t="shared" si="29"/>
        <v>5.7930083699097432</v>
      </c>
      <c r="BE68" s="7">
        <f t="shared" si="29"/>
        <v>5.9058336434635752</v>
      </c>
      <c r="BF68" s="7">
        <f t="shared" si="29"/>
        <v>0.1</v>
      </c>
      <c r="BG68" s="7">
        <f t="shared" si="29"/>
        <v>4.4608978427565482</v>
      </c>
      <c r="BH68" s="7">
        <f t="shared" si="29"/>
        <v>5.7203941725191996</v>
      </c>
      <c r="BI68" s="7">
        <f t="shared" si="29"/>
        <v>0.1</v>
      </c>
      <c r="BJ68" s="7">
        <f t="shared" si="29"/>
        <v>5.5293328068268854</v>
      </c>
      <c r="BK68" s="7">
        <f t="shared" si="29"/>
        <v>5.1921798161235895</v>
      </c>
      <c r="BL68" s="7">
        <f t="shared" si="29"/>
        <v>4.7292296049278582</v>
      </c>
      <c r="BM68" s="7">
        <f t="shared" si="29"/>
        <v>0.1</v>
      </c>
      <c r="BN68" s="7">
        <f t="shared" si="27"/>
        <v>0.1</v>
      </c>
      <c r="BO68" s="7">
        <f t="shared" si="25"/>
        <v>4.4899444243598028</v>
      </c>
      <c r="BP68" s="7">
        <f t="shared" si="25"/>
        <v>6.2334814362192432</v>
      </c>
    </row>
    <row r="69" spans="1:68" ht="18.75" x14ac:dyDescent="0.25">
      <c r="A69" s="23"/>
      <c r="B69" s="54">
        <v>74</v>
      </c>
      <c r="C69" s="19" t="s">
        <v>220</v>
      </c>
      <c r="D69" s="19" t="s">
        <v>54</v>
      </c>
      <c r="E69" s="19">
        <v>68</v>
      </c>
      <c r="F69" s="19" t="s">
        <v>130</v>
      </c>
      <c r="G69" s="19" t="s">
        <v>45</v>
      </c>
      <c r="H69" s="19">
        <v>8</v>
      </c>
      <c r="I69" s="19">
        <v>1</v>
      </c>
      <c r="J69" s="19">
        <v>1</v>
      </c>
      <c r="K69" s="19">
        <v>2</v>
      </c>
      <c r="L69" s="23"/>
      <c r="M69" s="54">
        <v>12763205</v>
      </c>
      <c r="N69" s="54">
        <v>66012</v>
      </c>
      <c r="O69" s="54">
        <v>152246</v>
      </c>
      <c r="P69" s="54">
        <v>1863</v>
      </c>
      <c r="Q69" s="54">
        <v>31267</v>
      </c>
      <c r="R69" s="54">
        <v>1955229</v>
      </c>
      <c r="S69" s="54">
        <v>1462766</v>
      </c>
      <c r="T69" s="54">
        <v>0</v>
      </c>
      <c r="U69" s="54">
        <v>0</v>
      </c>
      <c r="V69" s="54">
        <v>651509</v>
      </c>
      <c r="W69" s="54">
        <v>0</v>
      </c>
      <c r="X69" s="54">
        <v>342765</v>
      </c>
      <c r="Y69" s="54">
        <v>60350</v>
      </c>
      <c r="Z69" s="54">
        <v>51783</v>
      </c>
      <c r="AA69" s="54">
        <v>0</v>
      </c>
      <c r="AB69" s="54">
        <v>3315</v>
      </c>
      <c r="AC69" s="54">
        <v>38191</v>
      </c>
      <c r="AD69" s="54">
        <v>1026347</v>
      </c>
      <c r="AE69" s="29"/>
      <c r="AF69" s="5">
        <f t="shared" si="31"/>
        <v>1</v>
      </c>
      <c r="AG69" s="5">
        <f t="shared" si="32"/>
        <v>5.1720551381882526E-3</v>
      </c>
      <c r="AH69" s="5">
        <f t="shared" si="33"/>
        <v>1.1928508552514826E-2</v>
      </c>
      <c r="AI69" s="5">
        <f t="shared" si="34"/>
        <v>1.4596647158766156E-4</v>
      </c>
      <c r="AJ69" s="5">
        <f t="shared" si="35"/>
        <v>2.4497765255670498E-3</v>
      </c>
      <c r="AK69" s="5">
        <f t="shared" si="36"/>
        <v>0.15319263460862692</v>
      </c>
      <c r="AL69" s="5">
        <f t="shared" si="37"/>
        <v>0.11460804711669209</v>
      </c>
      <c r="AM69" s="5">
        <f t="shared" si="38"/>
        <v>0</v>
      </c>
      <c r="AN69" s="5">
        <f t="shared" si="39"/>
        <v>0</v>
      </c>
      <c r="AO69" s="5">
        <f t="shared" si="40"/>
        <v>5.1045877583255933E-2</v>
      </c>
      <c r="AP69" s="5">
        <f t="shared" si="41"/>
        <v>0</v>
      </c>
      <c r="AQ69" s="5">
        <f t="shared" si="42"/>
        <v>2.6855715316019761E-2</v>
      </c>
      <c r="AR69" s="5">
        <f t="shared" si="43"/>
        <v>4.7284361569057305E-3</v>
      </c>
      <c r="AS69" s="5">
        <f t="shared" si="44"/>
        <v>4.0572097682361127E-3</v>
      </c>
      <c r="AT69" s="5">
        <f t="shared" si="45"/>
        <v>0</v>
      </c>
      <c r="AU69" s="5">
        <f t="shared" si="46"/>
        <v>2.5973100016806123E-4</v>
      </c>
      <c r="AV69" s="5">
        <f t="shared" si="47"/>
        <v>2.9922734924339145E-3</v>
      </c>
      <c r="AW69" s="5">
        <f t="shared" si="48"/>
        <v>8.0414519707236551E-2</v>
      </c>
      <c r="AY69" s="7">
        <f t="shared" si="29"/>
        <v>7.1059597448425427</v>
      </c>
      <c r="AZ69" s="7">
        <f t="shared" si="29"/>
        <v>4.8196228909973904</v>
      </c>
      <c r="BA69" s="7">
        <f t="shared" si="29"/>
        <v>5.1825458911193758</v>
      </c>
      <c r="BB69" s="7">
        <f t="shared" si="29"/>
        <v>3.2702128548962426</v>
      </c>
      <c r="BC69" s="7">
        <f t="shared" si="29"/>
        <v>4.4950862136398593</v>
      </c>
      <c r="BD69" s="7">
        <f t="shared" si="29"/>
        <v>6.2911976300756418</v>
      </c>
      <c r="BE69" s="7">
        <f t="shared" si="29"/>
        <v>6.1651748572006042</v>
      </c>
      <c r="BF69" s="7">
        <f t="shared" si="29"/>
        <v>0.1</v>
      </c>
      <c r="BG69" s="7">
        <f t="shared" si="29"/>
        <v>0.1</v>
      </c>
      <c r="BH69" s="7">
        <f t="shared" si="29"/>
        <v>5.8139204194704606</v>
      </c>
      <c r="BI69" s="7">
        <f t="shared" si="29"/>
        <v>0.1</v>
      </c>
      <c r="BJ69" s="7">
        <f t="shared" si="29"/>
        <v>5.5349964693687284</v>
      </c>
      <c r="BK69" s="7">
        <f t="shared" si="29"/>
        <v>4.7806772744333683</v>
      </c>
      <c r="BL69" s="7">
        <f t="shared" si="29"/>
        <v>4.7141872072750663</v>
      </c>
      <c r="BM69" s="7">
        <f t="shared" si="29"/>
        <v>0.1</v>
      </c>
      <c r="BN69" s="7">
        <f t="shared" si="27"/>
        <v>3.520483532740792</v>
      </c>
      <c r="BO69" s="7">
        <f t="shared" si="25"/>
        <v>4.5819610301668776</v>
      </c>
      <c r="BP69" s="7">
        <f t="shared" si="25"/>
        <v>6.0112942172154309</v>
      </c>
    </row>
    <row r="70" spans="1:68" ht="18.75" x14ac:dyDescent="0.25">
      <c r="A70" s="23"/>
      <c r="B70" s="54">
        <v>75</v>
      </c>
      <c r="C70" s="19" t="s">
        <v>221</v>
      </c>
      <c r="D70" s="19" t="s">
        <v>54</v>
      </c>
      <c r="E70" s="19">
        <v>29</v>
      </c>
      <c r="F70" s="19" t="s">
        <v>49</v>
      </c>
      <c r="G70" s="19" t="s">
        <v>38</v>
      </c>
      <c r="H70" s="19">
        <v>4</v>
      </c>
      <c r="I70" s="19">
        <v>0</v>
      </c>
      <c r="J70" s="19">
        <v>1</v>
      </c>
      <c r="K70" s="19">
        <v>0</v>
      </c>
      <c r="L70" s="23"/>
      <c r="M70" s="54">
        <v>1915700</v>
      </c>
      <c r="N70" s="54">
        <v>0</v>
      </c>
      <c r="O70" s="54">
        <v>0</v>
      </c>
      <c r="P70" s="54">
        <v>0</v>
      </c>
      <c r="Q70" s="54">
        <v>7786</v>
      </c>
      <c r="R70" s="54">
        <v>13060</v>
      </c>
      <c r="S70" s="54">
        <v>68450</v>
      </c>
      <c r="T70" s="54">
        <v>0</v>
      </c>
      <c r="U70" s="54">
        <v>0</v>
      </c>
      <c r="V70" s="54">
        <v>0</v>
      </c>
      <c r="W70" s="54">
        <v>935</v>
      </c>
      <c r="X70" s="54">
        <v>7089</v>
      </c>
      <c r="Y70" s="54">
        <v>94603</v>
      </c>
      <c r="Z70" s="54">
        <v>126378</v>
      </c>
      <c r="AA70" s="54">
        <v>9514</v>
      </c>
      <c r="AB70" s="54">
        <v>14649</v>
      </c>
      <c r="AC70" s="54">
        <v>0</v>
      </c>
      <c r="AD70" s="54">
        <v>366193</v>
      </c>
      <c r="AE70" s="29"/>
      <c r="AF70" s="5">
        <f t="shared" si="31"/>
        <v>1</v>
      </c>
      <c r="AG70" s="5">
        <f t="shared" si="32"/>
        <v>0</v>
      </c>
      <c r="AH70" s="5">
        <f t="shared" si="33"/>
        <v>0</v>
      </c>
      <c r="AI70" s="5">
        <f t="shared" si="34"/>
        <v>0</v>
      </c>
      <c r="AJ70" s="5">
        <f t="shared" si="35"/>
        <v>4.0643106958292005E-3</v>
      </c>
      <c r="AK70" s="5">
        <f t="shared" si="36"/>
        <v>6.8173513598162551E-3</v>
      </c>
      <c r="AL70" s="5">
        <f t="shared" si="37"/>
        <v>3.5731064362896067E-2</v>
      </c>
      <c r="AM70" s="5">
        <f t="shared" si="38"/>
        <v>0</v>
      </c>
      <c r="AN70" s="5">
        <f t="shared" si="39"/>
        <v>0</v>
      </c>
      <c r="AO70" s="5">
        <f t="shared" si="40"/>
        <v>0</v>
      </c>
      <c r="AP70" s="5">
        <f t="shared" si="41"/>
        <v>4.8807224513232762E-4</v>
      </c>
      <c r="AQ70" s="5">
        <f t="shared" si="42"/>
        <v>3.7004750221851022E-3</v>
      </c>
      <c r="AR70" s="5">
        <f t="shared" si="43"/>
        <v>4.9382993161768543E-2</v>
      </c>
      <c r="AS70" s="5">
        <f t="shared" si="44"/>
        <v>6.5969619460249512E-2</v>
      </c>
      <c r="AT70" s="5">
        <f t="shared" si="45"/>
        <v>4.966330845121888E-3</v>
      </c>
      <c r="AU70" s="5">
        <f t="shared" si="46"/>
        <v>7.6468131753406063E-3</v>
      </c>
      <c r="AV70" s="5">
        <f t="shared" si="47"/>
        <v>0</v>
      </c>
      <c r="AW70" s="5">
        <f t="shared" si="48"/>
        <v>0.1911536253066764</v>
      </c>
      <c r="AY70" s="7">
        <f t="shared" si="29"/>
        <v>6.2823274992385265</v>
      </c>
      <c r="AZ70" s="7">
        <f t="shared" si="29"/>
        <v>0.1</v>
      </c>
      <c r="BA70" s="7">
        <f t="shared" si="29"/>
        <v>0.1</v>
      </c>
      <c r="BB70" s="7">
        <f t="shared" si="29"/>
        <v>0.1</v>
      </c>
      <c r="BC70" s="7">
        <f t="shared" si="29"/>
        <v>3.8913143993821433</v>
      </c>
      <c r="BD70" s="7">
        <f t="shared" si="29"/>
        <v>4.1159431769390551</v>
      </c>
      <c r="BE70" s="7">
        <f t="shared" si="29"/>
        <v>4.8353734524700087</v>
      </c>
      <c r="BF70" s="7">
        <f t="shared" si="29"/>
        <v>0.1</v>
      </c>
      <c r="BG70" s="7">
        <f t="shared" si="29"/>
        <v>0.1</v>
      </c>
      <c r="BH70" s="7">
        <f t="shared" si="29"/>
        <v>0.1</v>
      </c>
      <c r="BI70" s="7">
        <f t="shared" si="29"/>
        <v>2.9708116108725178</v>
      </c>
      <c r="BJ70" s="7">
        <f t="shared" si="29"/>
        <v>3.8505849763520312</v>
      </c>
      <c r="BK70" s="7">
        <f t="shared" si="29"/>
        <v>4.9759049087356964</v>
      </c>
      <c r="BL70" s="7">
        <f t="shared" si="29"/>
        <v>5.1016714781379813</v>
      </c>
      <c r="BM70" s="7">
        <f t="shared" si="29"/>
        <v>3.9783631470838827</v>
      </c>
      <c r="BN70" s="7">
        <f t="shared" si="27"/>
        <v>4.1658079790037856</v>
      </c>
      <c r="BO70" s="7">
        <f t="shared" si="25"/>
        <v>0.1</v>
      </c>
      <c r="BP70" s="7">
        <f t="shared" si="25"/>
        <v>5.5637100382441336</v>
      </c>
    </row>
    <row r="71" spans="1:68" ht="18.75" x14ac:dyDescent="0.25">
      <c r="A71" s="23"/>
      <c r="B71" s="54">
        <v>76</v>
      </c>
      <c r="C71" s="19" t="s">
        <v>222</v>
      </c>
      <c r="D71" s="19" t="s">
        <v>54</v>
      </c>
      <c r="E71" s="19">
        <v>29</v>
      </c>
      <c r="F71" s="19" t="s">
        <v>130</v>
      </c>
      <c r="G71" s="19" t="s">
        <v>38</v>
      </c>
      <c r="H71" s="19">
        <v>9</v>
      </c>
      <c r="I71" s="19">
        <v>1</v>
      </c>
      <c r="J71" s="19">
        <v>1</v>
      </c>
      <c r="K71" s="19">
        <v>1</v>
      </c>
      <c r="L71" s="23"/>
      <c r="M71" s="54">
        <v>508352685</v>
      </c>
      <c r="N71" s="54">
        <v>997996</v>
      </c>
      <c r="O71" s="54">
        <v>20545658</v>
      </c>
      <c r="P71" s="54">
        <v>1676132</v>
      </c>
      <c r="Q71" s="54">
        <v>1041285</v>
      </c>
      <c r="R71" s="54">
        <v>14020060</v>
      </c>
      <c r="S71" s="54">
        <v>3835707</v>
      </c>
      <c r="T71" s="54">
        <v>166219</v>
      </c>
      <c r="U71" s="54">
        <v>0</v>
      </c>
      <c r="V71" s="54">
        <v>26678620</v>
      </c>
      <c r="W71" s="54">
        <v>0</v>
      </c>
      <c r="X71" s="54">
        <v>641530</v>
      </c>
      <c r="Y71" s="54">
        <v>2214491</v>
      </c>
      <c r="Z71" s="54">
        <v>0</v>
      </c>
      <c r="AA71" s="54">
        <v>0</v>
      </c>
      <c r="AB71" s="54">
        <v>0</v>
      </c>
      <c r="AC71" s="54">
        <v>0</v>
      </c>
      <c r="AD71" s="54">
        <v>15553497</v>
      </c>
      <c r="AE71" s="29"/>
      <c r="AF71" s="5">
        <f t="shared" si="31"/>
        <v>1</v>
      </c>
      <c r="AG71" s="5">
        <f t="shared" si="32"/>
        <v>1.9631960830500976E-3</v>
      </c>
      <c r="AH71" s="5">
        <f t="shared" si="33"/>
        <v>4.0416149272428849E-2</v>
      </c>
      <c r="AI71" s="5">
        <f t="shared" si="34"/>
        <v>3.2971833324732022E-3</v>
      </c>
      <c r="AJ71" s="5">
        <f t="shared" si="35"/>
        <v>2.0483515298045491E-3</v>
      </c>
      <c r="AK71" s="5">
        <f t="shared" si="36"/>
        <v>2.7579395985682657E-2</v>
      </c>
      <c r="AL71" s="5">
        <f t="shared" si="37"/>
        <v>7.5453658713339929E-3</v>
      </c>
      <c r="AM71" s="5">
        <f t="shared" si="38"/>
        <v>3.269757491297602E-4</v>
      </c>
      <c r="AN71" s="5">
        <f t="shared" si="39"/>
        <v>0</v>
      </c>
      <c r="AO71" s="5">
        <f t="shared" si="40"/>
        <v>5.248053327386281E-2</v>
      </c>
      <c r="AP71" s="5">
        <f t="shared" si="41"/>
        <v>0</v>
      </c>
      <c r="AQ71" s="5">
        <f t="shared" si="42"/>
        <v>1.2619781874467723E-3</v>
      </c>
      <c r="AR71" s="5">
        <f t="shared" si="43"/>
        <v>4.3562099017928858E-3</v>
      </c>
      <c r="AS71" s="5">
        <f t="shared" si="44"/>
        <v>0</v>
      </c>
      <c r="AT71" s="5">
        <f t="shared" si="45"/>
        <v>0</v>
      </c>
      <c r="AU71" s="5">
        <f t="shared" si="46"/>
        <v>0</v>
      </c>
      <c r="AV71" s="5">
        <f t="shared" si="47"/>
        <v>0</v>
      </c>
      <c r="AW71" s="5">
        <f t="shared" si="48"/>
        <v>3.059587852870296E-2</v>
      </c>
      <c r="AY71" s="7">
        <f t="shared" si="29"/>
        <v>8.706165121741007</v>
      </c>
      <c r="AZ71" s="7">
        <f t="shared" si="29"/>
        <v>5.9991288006246366</v>
      </c>
      <c r="BA71" s="7">
        <f t="shared" si="29"/>
        <v>7.3127200546362472</v>
      </c>
      <c r="BB71" s="7">
        <f t="shared" si="29"/>
        <v>6.2243082175247038</v>
      </c>
      <c r="BC71" s="7">
        <f t="shared" si="29"/>
        <v>6.0175696123033484</v>
      </c>
      <c r="BD71" s="7">
        <f t="shared" si="29"/>
        <v>7.1467498722335749</v>
      </c>
      <c r="BE71" s="7">
        <f t="shared" si="29"/>
        <v>6.5838454251036413</v>
      </c>
      <c r="BF71" s="7">
        <f t="shared" si="29"/>
        <v>5.2206806651973734</v>
      </c>
      <c r="BG71" s="7">
        <f t="shared" si="29"/>
        <v>0.1</v>
      </c>
      <c r="BH71" s="7">
        <f t="shared" si="29"/>
        <v>7.4261633611558535</v>
      </c>
      <c r="BI71" s="7">
        <f t="shared" si="29"/>
        <v>0.1</v>
      </c>
      <c r="BJ71" s="7">
        <f t="shared" si="29"/>
        <v>5.8072169701884491</v>
      </c>
      <c r="BK71" s="7">
        <f t="shared" si="29"/>
        <v>6.3452739195910732</v>
      </c>
      <c r="BL71" s="7">
        <f t="shared" si="29"/>
        <v>0.1</v>
      </c>
      <c r="BM71" s="7">
        <f t="shared" si="29"/>
        <v>0.1</v>
      </c>
      <c r="BN71" s="7">
        <f t="shared" si="27"/>
        <v>0.1</v>
      </c>
      <c r="BO71" s="7">
        <f t="shared" si="25"/>
        <v>0.1</v>
      </c>
      <c r="BP71" s="7">
        <f t="shared" si="25"/>
        <v>7.1918280497652614</v>
      </c>
    </row>
    <row r="72" spans="1:68" ht="18.75" x14ac:dyDescent="0.25">
      <c r="A72" s="23"/>
      <c r="B72" s="54">
        <v>77</v>
      </c>
      <c r="C72" s="19" t="s">
        <v>223</v>
      </c>
      <c r="D72" s="19" t="s">
        <v>54</v>
      </c>
      <c r="E72" s="19">
        <v>57</v>
      </c>
      <c r="F72" s="19" t="s">
        <v>129</v>
      </c>
      <c r="G72" s="19" t="s">
        <v>38</v>
      </c>
      <c r="H72" s="19">
        <v>4</v>
      </c>
      <c r="I72" s="19">
        <v>0</v>
      </c>
      <c r="J72" s="19">
        <v>1</v>
      </c>
      <c r="K72" s="19">
        <v>0</v>
      </c>
      <c r="L72" s="23"/>
      <c r="M72" s="54">
        <v>8616372</v>
      </c>
      <c r="N72" s="54">
        <v>27227</v>
      </c>
      <c r="O72" s="54">
        <v>22163</v>
      </c>
      <c r="P72" s="54">
        <v>24998</v>
      </c>
      <c r="Q72" s="54">
        <v>74542</v>
      </c>
      <c r="R72" s="54">
        <v>2232024</v>
      </c>
      <c r="S72" s="54">
        <v>374653</v>
      </c>
      <c r="T72" s="54">
        <v>0</v>
      </c>
      <c r="U72" s="54">
        <v>0</v>
      </c>
      <c r="V72" s="54">
        <v>458432</v>
      </c>
      <c r="W72" s="54">
        <v>0</v>
      </c>
      <c r="X72" s="54">
        <v>27680</v>
      </c>
      <c r="Y72" s="54">
        <v>111866</v>
      </c>
      <c r="Z72" s="54">
        <v>0</v>
      </c>
      <c r="AA72" s="54">
        <v>0</v>
      </c>
      <c r="AB72" s="54">
        <v>40513</v>
      </c>
      <c r="AC72" s="54">
        <v>0</v>
      </c>
      <c r="AD72" s="54">
        <v>1594573</v>
      </c>
      <c r="AE72" s="29"/>
      <c r="AF72" s="5">
        <f t="shared" si="31"/>
        <v>1</v>
      </c>
      <c r="AG72" s="5">
        <f t="shared" si="32"/>
        <v>3.159914636926075E-3</v>
      </c>
      <c r="AH72" s="5">
        <f t="shared" si="33"/>
        <v>2.572196279362126E-3</v>
      </c>
      <c r="AI72" s="5">
        <f t="shared" si="34"/>
        <v>2.9012210707708534E-3</v>
      </c>
      <c r="AJ72" s="5">
        <f t="shared" si="35"/>
        <v>8.6512049386911344E-3</v>
      </c>
      <c r="AK72" s="5">
        <f t="shared" si="36"/>
        <v>0.25904452593272437</v>
      </c>
      <c r="AL72" s="5">
        <f t="shared" si="37"/>
        <v>4.3481525635151314E-2</v>
      </c>
      <c r="AM72" s="5">
        <f t="shared" si="38"/>
        <v>0</v>
      </c>
      <c r="AN72" s="5">
        <f t="shared" si="39"/>
        <v>0</v>
      </c>
      <c r="AO72" s="5">
        <f t="shared" si="40"/>
        <v>5.3204759497384749E-2</v>
      </c>
      <c r="AP72" s="5">
        <f t="shared" si="41"/>
        <v>0</v>
      </c>
      <c r="AQ72" s="5">
        <f t="shared" si="42"/>
        <v>3.212488968674983E-3</v>
      </c>
      <c r="AR72" s="5">
        <f t="shared" si="43"/>
        <v>1.2982958488793194E-2</v>
      </c>
      <c r="AS72" s="5">
        <f t="shared" si="44"/>
        <v>0</v>
      </c>
      <c r="AT72" s="5">
        <f t="shared" si="45"/>
        <v>0</v>
      </c>
      <c r="AU72" s="5">
        <f t="shared" si="46"/>
        <v>4.7018629186390748E-3</v>
      </c>
      <c r="AV72" s="5">
        <f t="shared" si="47"/>
        <v>0</v>
      </c>
      <c r="AW72" s="5">
        <f t="shared" si="48"/>
        <v>0.18506315651181263</v>
      </c>
      <c r="AY72" s="7">
        <f t="shared" si="29"/>
        <v>6.9353244407611072</v>
      </c>
      <c r="AZ72" s="7">
        <f t="shared" si="29"/>
        <v>4.4349997913501733</v>
      </c>
      <c r="BA72" s="7">
        <f t="shared" si="29"/>
        <v>4.3456285464563065</v>
      </c>
      <c r="BB72" s="7">
        <f t="shared" si="29"/>
        <v>4.3979052637236693</v>
      </c>
      <c r="BC72" s="7">
        <f t="shared" si="29"/>
        <v>4.8724010409173024</v>
      </c>
      <c r="BD72" s="7">
        <f t="shared" si="29"/>
        <v>6.3486988600735739</v>
      </c>
      <c r="BE72" s="7">
        <f t="shared" si="29"/>
        <v>5.5736292145218131</v>
      </c>
      <c r="BF72" s="7">
        <f t="shared" si="29"/>
        <v>0.1</v>
      </c>
      <c r="BG72" s="7">
        <f t="shared" si="29"/>
        <v>0.1</v>
      </c>
      <c r="BH72" s="7">
        <f t="shared" si="29"/>
        <v>5.661274925142509</v>
      </c>
      <c r="BI72" s="7">
        <f t="shared" si="29"/>
        <v>0.1</v>
      </c>
      <c r="BJ72" s="7">
        <f t="shared" si="29"/>
        <v>4.4421660857847201</v>
      </c>
      <c r="BK72" s="7">
        <f t="shared" si="29"/>
        <v>5.0486981092619345</v>
      </c>
      <c r="BL72" s="7">
        <f t="shared" si="29"/>
        <v>0.1</v>
      </c>
      <c r="BM72" s="7">
        <f t="shared" si="29"/>
        <v>0.1</v>
      </c>
      <c r="BN72" s="7">
        <f t="shared" si="27"/>
        <v>4.6075944040131382</v>
      </c>
      <c r="BO72" s="7">
        <f t="shared" si="25"/>
        <v>0.1</v>
      </c>
      <c r="BP72" s="7">
        <f t="shared" si="25"/>
        <v>6.2026444061575106</v>
      </c>
    </row>
    <row r="73" spans="1:68" ht="18.75" x14ac:dyDescent="0.25">
      <c r="A73" s="23"/>
      <c r="B73" s="54">
        <v>78</v>
      </c>
      <c r="C73" s="19" t="s">
        <v>224</v>
      </c>
      <c r="D73" s="19" t="s">
        <v>54</v>
      </c>
      <c r="E73" s="19">
        <v>57</v>
      </c>
      <c r="F73" s="19" t="s">
        <v>131</v>
      </c>
      <c r="G73" s="19" t="s">
        <v>72</v>
      </c>
      <c r="H73" s="19">
        <v>7</v>
      </c>
      <c r="I73" s="19">
        <v>0</v>
      </c>
      <c r="J73" s="19">
        <v>1</v>
      </c>
      <c r="K73" s="19">
        <v>2</v>
      </c>
      <c r="L73" s="23"/>
      <c r="M73" s="54">
        <v>52630189</v>
      </c>
      <c r="N73" s="54">
        <v>1071277</v>
      </c>
      <c r="O73" s="54">
        <v>806287</v>
      </c>
      <c r="P73" s="54">
        <v>125365</v>
      </c>
      <c r="Q73" s="54">
        <v>142560</v>
      </c>
      <c r="R73" s="54">
        <v>2862191</v>
      </c>
      <c r="S73" s="54">
        <v>582420</v>
      </c>
      <c r="T73" s="54">
        <v>0</v>
      </c>
      <c r="U73" s="54">
        <v>0</v>
      </c>
      <c r="V73" s="54">
        <v>5939096</v>
      </c>
      <c r="W73" s="54">
        <v>0</v>
      </c>
      <c r="X73" s="54">
        <v>0</v>
      </c>
      <c r="Y73" s="54">
        <v>131994</v>
      </c>
      <c r="Z73" s="54">
        <v>0</v>
      </c>
      <c r="AA73" s="54">
        <v>0</v>
      </c>
      <c r="AB73" s="54">
        <v>11352</v>
      </c>
      <c r="AC73" s="54">
        <v>0</v>
      </c>
      <c r="AD73" s="54">
        <v>5696352</v>
      </c>
      <c r="AE73" s="29"/>
      <c r="AF73" s="5">
        <f t="shared" si="31"/>
        <v>1</v>
      </c>
      <c r="AG73" s="5">
        <f t="shared" si="32"/>
        <v>2.0354800549927724E-2</v>
      </c>
      <c r="AH73" s="5">
        <f t="shared" si="33"/>
        <v>1.5319857582118887E-2</v>
      </c>
      <c r="AI73" s="5">
        <f t="shared" si="34"/>
        <v>2.3819979061827042E-3</v>
      </c>
      <c r="AJ73" s="5">
        <f t="shared" si="35"/>
        <v>2.7087115343629111E-3</v>
      </c>
      <c r="AK73" s="5">
        <f t="shared" si="36"/>
        <v>5.4383065202368928E-2</v>
      </c>
      <c r="AL73" s="5">
        <f t="shared" si="37"/>
        <v>1.1066272249183828E-2</v>
      </c>
      <c r="AM73" s="5">
        <f t="shared" si="38"/>
        <v>0</v>
      </c>
      <c r="AN73" s="5">
        <f t="shared" si="39"/>
        <v>0</v>
      </c>
      <c r="AO73" s="5">
        <f t="shared" si="40"/>
        <v>0.11284580414484166</v>
      </c>
      <c r="AP73" s="5">
        <f t="shared" si="41"/>
        <v>0</v>
      </c>
      <c r="AQ73" s="5">
        <f t="shared" si="42"/>
        <v>0</v>
      </c>
      <c r="AR73" s="5">
        <f t="shared" si="43"/>
        <v>2.5079522325105082E-3</v>
      </c>
      <c r="AS73" s="5">
        <f t="shared" si="44"/>
        <v>0</v>
      </c>
      <c r="AT73" s="5">
        <f t="shared" si="45"/>
        <v>0</v>
      </c>
      <c r="AU73" s="5">
        <f t="shared" si="46"/>
        <v>2.1569369625482439E-4</v>
      </c>
      <c r="AV73" s="5">
        <f t="shared" si="47"/>
        <v>0</v>
      </c>
      <c r="AW73" s="5">
        <f t="shared" si="48"/>
        <v>0.10823354633972529</v>
      </c>
      <c r="AY73" s="7">
        <f t="shared" si="29"/>
        <v>7.7212349296127494</v>
      </c>
      <c r="AZ73" s="7">
        <f t="shared" si="29"/>
        <v>6.0299017808385988</v>
      </c>
      <c r="BA73" s="7">
        <f t="shared" si="29"/>
        <v>5.9064896575994537</v>
      </c>
      <c r="BB73" s="7">
        <f t="shared" si="29"/>
        <v>5.0981763050073265</v>
      </c>
      <c r="BC73" s="7">
        <f t="shared" si="29"/>
        <v>5.1539976866927999</v>
      </c>
      <c r="BD73" s="7">
        <f t="shared" si="29"/>
        <v>6.4566986117711584</v>
      </c>
      <c r="BE73" s="7">
        <f t="shared" si="29"/>
        <v>5.7652362800077652</v>
      </c>
      <c r="BF73" s="7">
        <f t="shared" si="29"/>
        <v>0.1</v>
      </c>
      <c r="BG73" s="7">
        <f t="shared" si="29"/>
        <v>0.1</v>
      </c>
      <c r="BH73" s="7">
        <f t="shared" si="29"/>
        <v>6.7737203453028343</v>
      </c>
      <c r="BI73" s="7">
        <f t="shared" si="29"/>
        <v>0.1</v>
      </c>
      <c r="BJ73" s="7">
        <f t="shared" si="29"/>
        <v>0.1</v>
      </c>
      <c r="BK73" s="7">
        <f t="shared" si="29"/>
        <v>5.1205541900989164</v>
      </c>
      <c r="BL73" s="7">
        <f t="shared" si="29"/>
        <v>0.1</v>
      </c>
      <c r="BM73" s="7">
        <f t="shared" si="29"/>
        <v>0.1</v>
      </c>
      <c r="BN73" s="7">
        <f t="shared" si="27"/>
        <v>4.0550723824494179</v>
      </c>
      <c r="BO73" s="7">
        <f t="shared" si="25"/>
        <v>0.1</v>
      </c>
      <c r="BP73" s="7">
        <f t="shared" si="25"/>
        <v>6.7555968182225961</v>
      </c>
    </row>
    <row r="74" spans="1:68" ht="18.75" x14ac:dyDescent="0.25">
      <c r="A74" s="23"/>
      <c r="B74" s="54">
        <v>81</v>
      </c>
      <c r="C74" s="19" t="s">
        <v>225</v>
      </c>
      <c r="D74" s="19" t="s">
        <v>54</v>
      </c>
      <c r="E74" s="19">
        <v>59</v>
      </c>
      <c r="F74" s="19" t="s">
        <v>136</v>
      </c>
      <c r="G74" s="19" t="s">
        <v>45</v>
      </c>
      <c r="H74" s="19">
        <v>4</v>
      </c>
      <c r="I74" s="19">
        <v>1</v>
      </c>
      <c r="J74" s="19">
        <v>1</v>
      </c>
      <c r="K74" s="19">
        <v>1</v>
      </c>
      <c r="L74" s="23"/>
      <c r="M74" s="54">
        <v>2512629</v>
      </c>
      <c r="N74" s="54">
        <v>2403</v>
      </c>
      <c r="O74" s="54">
        <v>191931</v>
      </c>
      <c r="P74" s="54">
        <v>1186</v>
      </c>
      <c r="Q74" s="54">
        <v>1862</v>
      </c>
      <c r="R74" s="54">
        <v>629263</v>
      </c>
      <c r="S74" s="54">
        <v>119178</v>
      </c>
      <c r="T74" s="54">
        <v>0</v>
      </c>
      <c r="U74" s="54">
        <v>0</v>
      </c>
      <c r="V74" s="54">
        <v>14192</v>
      </c>
      <c r="W74" s="54">
        <v>0</v>
      </c>
      <c r="X74" s="54">
        <v>1329</v>
      </c>
      <c r="Y74" s="54">
        <v>0</v>
      </c>
      <c r="Z74" s="54">
        <v>28150</v>
      </c>
      <c r="AA74" s="54">
        <v>0</v>
      </c>
      <c r="AB74" s="54">
        <v>0</v>
      </c>
      <c r="AC74" s="54">
        <v>0</v>
      </c>
      <c r="AD74" s="54">
        <v>39796</v>
      </c>
      <c r="AE74" s="29"/>
      <c r="AF74" s="5">
        <f t="shared" si="31"/>
        <v>1</v>
      </c>
      <c r="AG74" s="5">
        <f t="shared" si="32"/>
        <v>9.5636880733287728E-4</v>
      </c>
      <c r="AH74" s="5">
        <f t="shared" si="33"/>
        <v>7.6386525826136684E-2</v>
      </c>
      <c r="AI74" s="5">
        <f t="shared" si="34"/>
        <v>4.7201556616595608E-4</v>
      </c>
      <c r="AJ74" s="5">
        <f t="shared" si="35"/>
        <v>7.410564790902278E-4</v>
      </c>
      <c r="AK74" s="5">
        <f t="shared" si="36"/>
        <v>0.25044007690749409</v>
      </c>
      <c r="AL74" s="5">
        <f t="shared" si="37"/>
        <v>4.7431594556936178E-2</v>
      </c>
      <c r="AM74" s="5">
        <f t="shared" si="38"/>
        <v>0</v>
      </c>
      <c r="AN74" s="5">
        <f t="shared" si="39"/>
        <v>0</v>
      </c>
      <c r="AO74" s="5">
        <f t="shared" si="40"/>
        <v>5.6482672133450658E-3</v>
      </c>
      <c r="AP74" s="5">
        <f t="shared" si="41"/>
        <v>0</v>
      </c>
      <c r="AQ74" s="5">
        <f t="shared" si="42"/>
        <v>5.2892806697685973E-4</v>
      </c>
      <c r="AR74" s="5">
        <f t="shared" si="43"/>
        <v>0</v>
      </c>
      <c r="AS74" s="5">
        <f t="shared" si="44"/>
        <v>1.1203404879908653E-2</v>
      </c>
      <c r="AT74" s="5">
        <f t="shared" si="45"/>
        <v>0</v>
      </c>
      <c r="AU74" s="5">
        <f t="shared" si="46"/>
        <v>0</v>
      </c>
      <c r="AV74" s="5">
        <f t="shared" si="47"/>
        <v>0</v>
      </c>
      <c r="AW74" s="5">
        <f t="shared" si="48"/>
        <v>1.583839078510994E-2</v>
      </c>
      <c r="AY74" s="7">
        <f t="shared" si="29"/>
        <v>6.4001283679608783</v>
      </c>
      <c r="AZ74" s="7">
        <f t="shared" si="29"/>
        <v>3.3807537708039002</v>
      </c>
      <c r="BA74" s="7">
        <f t="shared" si="29"/>
        <v>5.2831451260727436</v>
      </c>
      <c r="BB74" s="7">
        <f t="shared" si="29"/>
        <v>3.0740846890282438</v>
      </c>
      <c r="BC74" s="7">
        <f t="shared" si="29"/>
        <v>3.269979676645324</v>
      </c>
      <c r="BD74" s="7">
        <f t="shared" si="29"/>
        <v>5.7988321964412117</v>
      </c>
      <c r="BE74" s="7">
        <f t="shared" si="29"/>
        <v>5.0761960929846239</v>
      </c>
      <c r="BF74" s="7">
        <f t="shared" si="29"/>
        <v>0.1</v>
      </c>
      <c r="BG74" s="7">
        <f t="shared" si="29"/>
        <v>0.1</v>
      </c>
      <c r="BH74" s="7">
        <f t="shared" si="29"/>
        <v>4.1520436024876508</v>
      </c>
      <c r="BI74" s="7">
        <f t="shared" si="29"/>
        <v>0.1</v>
      </c>
      <c r="BJ74" s="7">
        <f t="shared" si="29"/>
        <v>3.1235249809427321</v>
      </c>
      <c r="BK74" s="7">
        <f t="shared" si="29"/>
        <v>0.1</v>
      </c>
      <c r="BL74" s="7">
        <f t="shared" si="29"/>
        <v>4.449478399187365</v>
      </c>
      <c r="BM74" s="7">
        <f t="shared" si="29"/>
        <v>0.1</v>
      </c>
      <c r="BN74" s="7">
        <f t="shared" si="27"/>
        <v>0.1</v>
      </c>
      <c r="BO74" s="7">
        <f t="shared" si="25"/>
        <v>0.1</v>
      </c>
      <c r="BP74" s="7">
        <f t="shared" si="25"/>
        <v>4.5998394221935666</v>
      </c>
    </row>
    <row r="75" spans="1:68" ht="18.75" x14ac:dyDescent="0.25">
      <c r="A75" s="23"/>
      <c r="B75" s="54">
        <v>82</v>
      </c>
      <c r="C75" s="19" t="s">
        <v>226</v>
      </c>
      <c r="D75" s="19" t="s">
        <v>54</v>
      </c>
      <c r="E75" s="19">
        <v>59</v>
      </c>
      <c r="F75" s="19" t="s">
        <v>47</v>
      </c>
      <c r="G75" s="19" t="s">
        <v>45</v>
      </c>
      <c r="H75" s="19">
        <v>11</v>
      </c>
      <c r="I75" s="19">
        <v>1</v>
      </c>
      <c r="J75" s="19">
        <v>1</v>
      </c>
      <c r="K75" s="19">
        <v>2</v>
      </c>
      <c r="L75" s="23"/>
      <c r="M75" s="54">
        <v>29876964</v>
      </c>
      <c r="N75" s="54">
        <v>1678507</v>
      </c>
      <c r="O75" s="54">
        <v>2882011</v>
      </c>
      <c r="P75" s="54">
        <v>3246017</v>
      </c>
      <c r="Q75" s="54">
        <v>515730</v>
      </c>
      <c r="R75" s="54">
        <v>4855543</v>
      </c>
      <c r="S75" s="54">
        <v>5906404</v>
      </c>
      <c r="T75" s="54">
        <v>17951</v>
      </c>
      <c r="U75" s="54">
        <v>0</v>
      </c>
      <c r="V75" s="54">
        <v>297401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152719</v>
      </c>
      <c r="AE75" s="29"/>
      <c r="AF75" s="5">
        <f t="shared" si="31"/>
        <v>1</v>
      </c>
      <c r="AG75" s="5">
        <f t="shared" si="32"/>
        <v>5.6180641379760005E-2</v>
      </c>
      <c r="AH75" s="5">
        <f t="shared" si="33"/>
        <v>9.6462645936849542E-2</v>
      </c>
      <c r="AI75" s="5">
        <f t="shared" si="34"/>
        <v>0.10864614624163285</v>
      </c>
      <c r="AJ75" s="5">
        <f t="shared" si="35"/>
        <v>1.7261794069839225E-2</v>
      </c>
      <c r="AK75" s="5">
        <f t="shared" si="36"/>
        <v>0.16251795195790308</v>
      </c>
      <c r="AL75" s="5">
        <f t="shared" si="37"/>
        <v>0.19769090326580707</v>
      </c>
      <c r="AM75" s="5">
        <f t="shared" si="38"/>
        <v>6.0083079391868601E-4</v>
      </c>
      <c r="AN75" s="5">
        <f t="shared" si="39"/>
        <v>0</v>
      </c>
      <c r="AO75" s="5">
        <f t="shared" si="40"/>
        <v>9.9541907939508182E-3</v>
      </c>
      <c r="AP75" s="5">
        <f t="shared" si="41"/>
        <v>0</v>
      </c>
      <c r="AQ75" s="5">
        <f t="shared" si="42"/>
        <v>0</v>
      </c>
      <c r="AR75" s="5">
        <f t="shared" si="43"/>
        <v>0</v>
      </c>
      <c r="AS75" s="5">
        <f t="shared" si="44"/>
        <v>0</v>
      </c>
      <c r="AT75" s="5">
        <f t="shared" si="45"/>
        <v>0</v>
      </c>
      <c r="AU75" s="5">
        <f t="shared" si="46"/>
        <v>0</v>
      </c>
      <c r="AV75" s="5">
        <f t="shared" si="47"/>
        <v>0</v>
      </c>
      <c r="AW75" s="5">
        <f t="shared" si="48"/>
        <v>5.1115970150112976E-3</v>
      </c>
      <c r="AY75" s="7">
        <f t="shared" si="29"/>
        <v>7.4753364637914013</v>
      </c>
      <c r="AZ75" s="7">
        <f t="shared" si="29"/>
        <v>6.2249231567577183</v>
      </c>
      <c r="BA75" s="7">
        <f t="shared" si="29"/>
        <v>6.4596956340873337</v>
      </c>
      <c r="BB75" s="7">
        <f t="shared" si="29"/>
        <v>6.5113507899778469</v>
      </c>
      <c r="BC75" s="7">
        <f t="shared" si="29"/>
        <v>5.7124223950396535</v>
      </c>
      <c r="BD75" s="7">
        <f t="shared" si="29"/>
        <v>6.6862378045256072</v>
      </c>
      <c r="BE75" s="7">
        <f t="shared" si="29"/>
        <v>6.7713231495322024</v>
      </c>
      <c r="BF75" s="7">
        <f t="shared" si="29"/>
        <v>4.2540886469190742</v>
      </c>
      <c r="BG75" s="7">
        <f t="shared" si="29"/>
        <v>0.1</v>
      </c>
      <c r="BH75" s="7">
        <f t="shared" si="29"/>
        <v>5.4733424244877238</v>
      </c>
      <c r="BI75" s="7">
        <f t="shared" si="29"/>
        <v>0.1</v>
      </c>
      <c r="BJ75" s="7">
        <f t="shared" si="29"/>
        <v>0.1</v>
      </c>
      <c r="BK75" s="7">
        <f t="shared" si="29"/>
        <v>0.1</v>
      </c>
      <c r="BL75" s="7">
        <f t="shared" si="29"/>
        <v>0.1</v>
      </c>
      <c r="BM75" s="7">
        <f t="shared" si="29"/>
        <v>0.1</v>
      </c>
      <c r="BN75" s="7">
        <f t="shared" si="27"/>
        <v>0.1</v>
      </c>
      <c r="BO75" s="7">
        <f t="shared" si="25"/>
        <v>0.1</v>
      </c>
      <c r="BP75" s="7">
        <f t="shared" si="25"/>
        <v>5.1838930716460627</v>
      </c>
    </row>
    <row r="76" spans="1:68" ht="18.75" x14ac:dyDescent="0.25">
      <c r="A76" s="23"/>
      <c r="B76" s="54">
        <v>83</v>
      </c>
      <c r="C76" s="19" t="s">
        <v>227</v>
      </c>
      <c r="D76" s="19" t="s">
        <v>54</v>
      </c>
      <c r="E76" s="19">
        <v>46</v>
      </c>
      <c r="F76" s="19" t="s">
        <v>127</v>
      </c>
      <c r="G76" s="19" t="s">
        <v>38</v>
      </c>
      <c r="H76" s="19">
        <v>4</v>
      </c>
      <c r="I76" s="19">
        <v>1</v>
      </c>
      <c r="J76" s="19">
        <v>2</v>
      </c>
      <c r="K76" s="19">
        <v>2</v>
      </c>
      <c r="L76" s="23"/>
      <c r="M76" s="54">
        <v>11322242</v>
      </c>
      <c r="N76" s="54">
        <v>512301</v>
      </c>
      <c r="O76" s="54">
        <v>1738438</v>
      </c>
      <c r="P76" s="54">
        <v>954385</v>
      </c>
      <c r="Q76" s="54">
        <v>450792</v>
      </c>
      <c r="R76" s="54">
        <v>818630</v>
      </c>
      <c r="S76" s="54">
        <v>1569644</v>
      </c>
      <c r="T76" s="54">
        <v>6192</v>
      </c>
      <c r="U76" s="54">
        <v>0</v>
      </c>
      <c r="V76" s="54">
        <v>174850</v>
      </c>
      <c r="W76" s="54">
        <v>1908</v>
      </c>
      <c r="X76" s="54">
        <v>7477</v>
      </c>
      <c r="Y76" s="54">
        <v>31189</v>
      </c>
      <c r="Z76" s="54">
        <v>49496</v>
      </c>
      <c r="AA76" s="54">
        <v>0</v>
      </c>
      <c r="AB76" s="54">
        <v>10671</v>
      </c>
      <c r="AC76" s="54">
        <v>0</v>
      </c>
      <c r="AD76" s="54">
        <v>250374</v>
      </c>
      <c r="AE76" s="29"/>
      <c r="AF76" s="5">
        <f t="shared" si="31"/>
        <v>1</v>
      </c>
      <c r="AG76" s="5">
        <f t="shared" si="32"/>
        <v>4.5247310559163104E-2</v>
      </c>
      <c r="AH76" s="5">
        <f t="shared" si="33"/>
        <v>0.15354185151668726</v>
      </c>
      <c r="AI76" s="5">
        <f t="shared" si="34"/>
        <v>8.429293420861346E-2</v>
      </c>
      <c r="AJ76" s="5">
        <f t="shared" si="35"/>
        <v>3.9814729273583802E-2</v>
      </c>
      <c r="AK76" s="5">
        <f t="shared" si="36"/>
        <v>7.23028177634783E-2</v>
      </c>
      <c r="AL76" s="5">
        <f t="shared" si="37"/>
        <v>0.13863367343676278</v>
      </c>
      <c r="AM76" s="5">
        <f t="shared" si="38"/>
        <v>5.468881516575957E-4</v>
      </c>
      <c r="AN76" s="5">
        <f t="shared" si="39"/>
        <v>0</v>
      </c>
      <c r="AO76" s="5">
        <f t="shared" si="40"/>
        <v>1.5443054476313084E-2</v>
      </c>
      <c r="AP76" s="5">
        <f t="shared" si="41"/>
        <v>1.6851786068518938E-4</v>
      </c>
      <c r="AQ76" s="5">
        <f t="shared" si="42"/>
        <v>6.6038157460333391E-4</v>
      </c>
      <c r="AR76" s="5">
        <f t="shared" si="43"/>
        <v>2.7546664344393983E-3</v>
      </c>
      <c r="AS76" s="5">
        <f t="shared" si="44"/>
        <v>4.3715723440640114E-3</v>
      </c>
      <c r="AT76" s="5">
        <f t="shared" si="45"/>
        <v>0</v>
      </c>
      <c r="AU76" s="5">
        <f t="shared" si="46"/>
        <v>9.4248117996418028E-4</v>
      </c>
      <c r="AV76" s="5">
        <f t="shared" si="47"/>
        <v>0</v>
      </c>
      <c r="AW76" s="5">
        <f t="shared" si="48"/>
        <v>2.2113464806705244E-2</v>
      </c>
      <c r="AY76" s="7">
        <f t="shared" si="29"/>
        <v>7.0539324331966426</v>
      </c>
      <c r="AZ76" s="7">
        <f t="shared" si="29"/>
        <v>5.7095252036102044</v>
      </c>
      <c r="BA76" s="7">
        <f t="shared" si="29"/>
        <v>6.2401592065303362</v>
      </c>
      <c r="BB76" s="7">
        <f t="shared" si="29"/>
        <v>5.9797236049409719</v>
      </c>
      <c r="BC76" s="7">
        <f t="shared" si="29"/>
        <v>5.6539762002163849</v>
      </c>
      <c r="BD76" s="7">
        <f t="shared" si="29"/>
        <v>5.913087656013774</v>
      </c>
      <c r="BE76" s="7">
        <f t="shared" si="29"/>
        <v>6.1958011642773183</v>
      </c>
      <c r="BF76" s="7">
        <f t="shared" si="29"/>
        <v>3.791830947674836</v>
      </c>
      <c r="BG76" s="7">
        <f t="shared" si="29"/>
        <v>0.1</v>
      </c>
      <c r="BH76" s="7">
        <f t="shared" si="29"/>
        <v>5.2426656366452633</v>
      </c>
      <c r="BI76" s="7">
        <f t="shared" si="29"/>
        <v>3.2805783703680764</v>
      </c>
      <c r="BJ76" s="7">
        <f t="shared" si="29"/>
        <v>3.8737273806466797</v>
      </c>
      <c r="BK76" s="7">
        <f t="shared" si="29"/>
        <v>4.4940014503761203</v>
      </c>
      <c r="BL76" s="7">
        <f t="shared" si="29"/>
        <v>4.6945701030119444</v>
      </c>
      <c r="BM76" s="7">
        <f t="shared" si="29"/>
        <v>0.1</v>
      </c>
      <c r="BN76" s="7">
        <f t="shared" si="27"/>
        <v>4.0282051199054427</v>
      </c>
      <c r="BO76" s="7">
        <f t="shared" si="25"/>
        <v>0.1</v>
      </c>
      <c r="BP76" s="7">
        <f t="shared" si="25"/>
        <v>5.3985892277221055</v>
      </c>
    </row>
    <row r="77" spans="1:68" ht="18.75" x14ac:dyDescent="0.25">
      <c r="A77" s="23"/>
      <c r="B77" s="54">
        <v>84</v>
      </c>
      <c r="C77" s="19" t="s">
        <v>228</v>
      </c>
      <c r="D77" s="19" t="s">
        <v>54</v>
      </c>
      <c r="E77" s="19">
        <v>46</v>
      </c>
      <c r="F77" s="19" t="s">
        <v>136</v>
      </c>
      <c r="G77" s="19" t="s">
        <v>45</v>
      </c>
      <c r="H77" s="19">
        <v>6</v>
      </c>
      <c r="I77" s="19">
        <v>1</v>
      </c>
      <c r="J77" s="19">
        <v>2</v>
      </c>
      <c r="K77" s="19">
        <v>1</v>
      </c>
      <c r="L77" s="23"/>
      <c r="M77" s="54">
        <v>9705832</v>
      </c>
      <c r="N77" s="54">
        <v>610305</v>
      </c>
      <c r="O77" s="54">
        <v>855113</v>
      </c>
      <c r="P77" s="54">
        <v>968951</v>
      </c>
      <c r="Q77" s="54">
        <v>498468</v>
      </c>
      <c r="R77" s="54">
        <v>328156</v>
      </c>
      <c r="S77" s="54">
        <v>185505</v>
      </c>
      <c r="T77" s="54">
        <v>16187</v>
      </c>
      <c r="U77" s="54">
        <v>0</v>
      </c>
      <c r="V77" s="54">
        <v>73114</v>
      </c>
      <c r="W77" s="54">
        <v>0</v>
      </c>
      <c r="X77" s="54">
        <v>4365</v>
      </c>
      <c r="Y77" s="54">
        <v>24527</v>
      </c>
      <c r="Z77" s="54">
        <v>0</v>
      </c>
      <c r="AA77" s="54">
        <v>0</v>
      </c>
      <c r="AB77" s="54">
        <v>6865</v>
      </c>
      <c r="AC77" s="54">
        <v>0</v>
      </c>
      <c r="AD77" s="54">
        <v>86875</v>
      </c>
      <c r="AE77" s="29"/>
      <c r="AF77" s="5">
        <f t="shared" si="31"/>
        <v>1</v>
      </c>
      <c r="AG77" s="5">
        <f t="shared" si="32"/>
        <v>6.288023530594801E-2</v>
      </c>
      <c r="AH77" s="5">
        <f t="shared" si="33"/>
        <v>8.8103008582880893E-2</v>
      </c>
      <c r="AI77" s="5">
        <f t="shared" si="34"/>
        <v>9.9831833066964276E-2</v>
      </c>
      <c r="AJ77" s="5">
        <f t="shared" si="35"/>
        <v>5.1357575527785769E-2</v>
      </c>
      <c r="AK77" s="5">
        <f t="shared" si="36"/>
        <v>3.3810187524366792E-2</v>
      </c>
      <c r="AL77" s="5">
        <f t="shared" si="37"/>
        <v>1.9112735518191537E-2</v>
      </c>
      <c r="AM77" s="5">
        <f t="shared" si="38"/>
        <v>1.6677601672891102E-3</v>
      </c>
      <c r="AN77" s="5">
        <f t="shared" si="39"/>
        <v>0</v>
      </c>
      <c r="AO77" s="5">
        <f t="shared" si="40"/>
        <v>7.5329966560311367E-3</v>
      </c>
      <c r="AP77" s="5">
        <f t="shared" si="41"/>
        <v>0</v>
      </c>
      <c r="AQ77" s="5">
        <f t="shared" si="42"/>
        <v>4.4972960586995528E-4</v>
      </c>
      <c r="AR77" s="5">
        <f t="shared" si="43"/>
        <v>2.527037352387719E-3</v>
      </c>
      <c r="AS77" s="5">
        <f t="shared" si="44"/>
        <v>0</v>
      </c>
      <c r="AT77" s="5">
        <f t="shared" si="45"/>
        <v>0</v>
      </c>
      <c r="AU77" s="5">
        <f t="shared" si="46"/>
        <v>7.0730669972445437E-4</v>
      </c>
      <c r="AV77" s="5">
        <f t="shared" si="47"/>
        <v>0</v>
      </c>
      <c r="AW77" s="5">
        <f t="shared" si="48"/>
        <v>8.9508040114438404E-3</v>
      </c>
      <c r="AY77" s="7">
        <f t="shared" si="29"/>
        <v>6.9870327697626573</v>
      </c>
      <c r="AZ77" s="7">
        <f t="shared" si="29"/>
        <v>5.7855469279829972</v>
      </c>
      <c r="BA77" s="7">
        <f t="shared" si="29"/>
        <v>5.9320235089196984</v>
      </c>
      <c r="BB77" s="7">
        <f t="shared" si="29"/>
        <v>5.9863018152678125</v>
      </c>
      <c r="BC77" s="7">
        <f t="shared" si="29"/>
        <v>5.6976372832705513</v>
      </c>
      <c r="BD77" s="7">
        <f t="shared" si="29"/>
        <v>5.5160803493001467</v>
      </c>
      <c r="BE77" s="7">
        <f t="shared" si="29"/>
        <v>5.2683556198440291</v>
      </c>
      <c r="BF77" s="7">
        <f t="shared" si="29"/>
        <v>4.2091663667167776</v>
      </c>
      <c r="BG77" s="7">
        <f t="shared" si="29"/>
        <v>0.1</v>
      </c>
      <c r="BH77" s="7">
        <f t="shared" si="29"/>
        <v>4.8640005444078342</v>
      </c>
      <c r="BI77" s="7">
        <f t="shared" si="29"/>
        <v>0.1</v>
      </c>
      <c r="BJ77" s="7">
        <f t="shared" si="29"/>
        <v>3.6399842480415887</v>
      </c>
      <c r="BK77" s="7">
        <f t="shared" si="29"/>
        <v>4.3896444310794793</v>
      </c>
      <c r="BL77" s="7">
        <f t="shared" si="29"/>
        <v>0.1</v>
      </c>
      <c r="BM77" s="7">
        <f t="shared" si="29"/>
        <v>0.1</v>
      </c>
      <c r="BN77" s="7">
        <f t="shared" si="27"/>
        <v>3.8366405415727738</v>
      </c>
      <c r="BO77" s="7">
        <f t="shared" si="25"/>
        <v>0.1</v>
      </c>
      <c r="BP77" s="7">
        <f t="shared" si="25"/>
        <v>4.93889481759817</v>
      </c>
    </row>
    <row r="78" spans="1:68" ht="18.75" x14ac:dyDescent="0.25">
      <c r="A78" s="23"/>
      <c r="B78" s="54">
        <v>85</v>
      </c>
      <c r="C78" s="19" t="s">
        <v>52</v>
      </c>
      <c r="D78" s="19" t="s">
        <v>128</v>
      </c>
      <c r="E78" s="19">
        <v>42</v>
      </c>
      <c r="F78" s="19" t="s">
        <v>53</v>
      </c>
      <c r="G78" s="19" t="s">
        <v>45</v>
      </c>
      <c r="H78" s="19">
        <v>3</v>
      </c>
      <c r="I78" s="19">
        <v>0</v>
      </c>
      <c r="J78" s="19">
        <v>1</v>
      </c>
      <c r="K78" s="19">
        <v>1</v>
      </c>
      <c r="L78" s="23"/>
      <c r="M78" s="54">
        <v>577751</v>
      </c>
      <c r="N78" s="54">
        <v>0</v>
      </c>
      <c r="O78" s="54">
        <v>562</v>
      </c>
      <c r="P78" s="54">
        <v>0</v>
      </c>
      <c r="Q78" s="54">
        <v>1370</v>
      </c>
      <c r="R78" s="54">
        <v>2051</v>
      </c>
      <c r="S78" s="54">
        <v>3243</v>
      </c>
      <c r="T78" s="54">
        <v>0</v>
      </c>
      <c r="U78" s="54">
        <v>0</v>
      </c>
      <c r="V78" s="54">
        <v>0</v>
      </c>
      <c r="W78" s="54">
        <v>0</v>
      </c>
      <c r="X78" s="54">
        <v>975</v>
      </c>
      <c r="Y78" s="54">
        <v>52147</v>
      </c>
      <c r="Z78" s="54">
        <v>755</v>
      </c>
      <c r="AA78" s="54">
        <v>0</v>
      </c>
      <c r="AB78" s="54">
        <v>67444</v>
      </c>
      <c r="AC78" s="54">
        <v>0</v>
      </c>
      <c r="AD78" s="54">
        <v>67397</v>
      </c>
      <c r="AE78" s="29"/>
      <c r="AF78" s="5">
        <f t="shared" si="31"/>
        <v>1</v>
      </c>
      <c r="AG78" s="5">
        <f t="shared" si="32"/>
        <v>0</v>
      </c>
      <c r="AH78" s="5">
        <f t="shared" si="33"/>
        <v>9.7273739032905174E-4</v>
      </c>
      <c r="AI78" s="5">
        <f t="shared" si="34"/>
        <v>0</v>
      </c>
      <c r="AJ78" s="5">
        <f t="shared" si="35"/>
        <v>2.3712637451081867E-3</v>
      </c>
      <c r="AK78" s="5">
        <f t="shared" si="36"/>
        <v>3.5499722198663436E-3</v>
      </c>
      <c r="AL78" s="5">
        <f t="shared" si="37"/>
        <v>5.613144763055365E-3</v>
      </c>
      <c r="AM78" s="5">
        <f t="shared" si="38"/>
        <v>0</v>
      </c>
      <c r="AN78" s="5">
        <f t="shared" si="39"/>
        <v>0</v>
      </c>
      <c r="AO78" s="5">
        <f t="shared" si="40"/>
        <v>0</v>
      </c>
      <c r="AP78" s="5">
        <f t="shared" si="41"/>
        <v>0</v>
      </c>
      <c r="AQ78" s="5">
        <f t="shared" si="42"/>
        <v>1.687578212759476E-3</v>
      </c>
      <c r="AR78" s="5">
        <f t="shared" si="43"/>
        <v>9.025860621617271E-2</v>
      </c>
      <c r="AS78" s="5">
        <f t="shared" si="44"/>
        <v>1.3067913339829789E-3</v>
      </c>
      <c r="AT78" s="5">
        <f t="shared" si="45"/>
        <v>0</v>
      </c>
      <c r="AU78" s="5">
        <f t="shared" si="46"/>
        <v>0.11673541023728215</v>
      </c>
      <c r="AV78" s="5">
        <f t="shared" si="47"/>
        <v>0</v>
      </c>
      <c r="AW78" s="5">
        <f t="shared" si="48"/>
        <v>0.1166540603131799</v>
      </c>
      <c r="AY78" s="7">
        <f t="shared" si="29"/>
        <v>5.761740705850162</v>
      </c>
      <c r="AZ78" s="7">
        <f t="shared" si="29"/>
        <v>0.1</v>
      </c>
      <c r="BA78" s="7">
        <f t="shared" si="29"/>
        <v>2.7497363155690611</v>
      </c>
      <c r="BB78" s="7">
        <f t="shared" si="29"/>
        <v>0.1</v>
      </c>
      <c r="BC78" s="7">
        <f t="shared" si="29"/>
        <v>3.1367205671564067</v>
      </c>
      <c r="BD78" s="7">
        <f t="shared" si="29"/>
        <v>3.3119656603683665</v>
      </c>
      <c r="BE78" s="7">
        <f t="shared" si="29"/>
        <v>3.5109469486729727</v>
      </c>
      <c r="BF78" s="7">
        <f t="shared" si="29"/>
        <v>0.1</v>
      </c>
      <c r="BG78" s="7">
        <f t="shared" si="29"/>
        <v>0.1</v>
      </c>
      <c r="BH78" s="7">
        <f t="shared" si="29"/>
        <v>0.1</v>
      </c>
      <c r="BI78" s="7">
        <f t="shared" si="29"/>
        <v>0.1</v>
      </c>
      <c r="BJ78" s="7">
        <f t="shared" si="29"/>
        <v>2.989004615698537</v>
      </c>
      <c r="BK78" s="7">
        <f t="shared" si="29"/>
        <v>4.717229328660494</v>
      </c>
      <c r="BL78" s="7">
        <f t="shared" si="29"/>
        <v>2.8779469516291885</v>
      </c>
      <c r="BM78" s="7">
        <f t="shared" si="29"/>
        <v>0.1</v>
      </c>
      <c r="BN78" s="7">
        <f t="shared" si="27"/>
        <v>4.8289433197188796</v>
      </c>
      <c r="BO78" s="7">
        <f t="shared" si="25"/>
        <v>0.1</v>
      </c>
      <c r="BP78" s="7">
        <f t="shared" si="25"/>
        <v>4.8286405654901792</v>
      </c>
    </row>
    <row r="79" spans="1:68" ht="18.75" x14ac:dyDescent="0.25">
      <c r="A79" s="23"/>
      <c r="B79" s="54">
        <v>86</v>
      </c>
      <c r="C79" s="19" t="s">
        <v>229</v>
      </c>
      <c r="D79" s="19" t="s">
        <v>128</v>
      </c>
      <c r="E79" s="19">
        <v>42</v>
      </c>
      <c r="F79" s="19" t="s">
        <v>138</v>
      </c>
      <c r="G79" s="19" t="s">
        <v>45</v>
      </c>
      <c r="H79" s="19">
        <v>6</v>
      </c>
      <c r="I79" s="19">
        <v>1</v>
      </c>
      <c r="J79" s="19">
        <v>2</v>
      </c>
      <c r="K79" s="19">
        <v>1</v>
      </c>
      <c r="L79" s="23"/>
      <c r="M79" s="54">
        <v>590642747</v>
      </c>
      <c r="N79" s="54">
        <v>29763711</v>
      </c>
      <c r="O79" s="54">
        <v>33626515</v>
      </c>
      <c r="P79" s="54">
        <v>25831943</v>
      </c>
      <c r="Q79" s="54">
        <v>27006942</v>
      </c>
      <c r="R79" s="54">
        <v>152687930</v>
      </c>
      <c r="S79" s="54">
        <v>69752057</v>
      </c>
      <c r="T79" s="54">
        <v>0</v>
      </c>
      <c r="U79" s="54">
        <v>0</v>
      </c>
      <c r="V79" s="54">
        <v>1397172</v>
      </c>
      <c r="W79" s="54">
        <v>0</v>
      </c>
      <c r="X79" s="54">
        <v>0</v>
      </c>
      <c r="Y79" s="54">
        <v>132824</v>
      </c>
      <c r="Z79" s="54">
        <v>0</v>
      </c>
      <c r="AA79" s="54">
        <v>0</v>
      </c>
      <c r="AB79" s="54">
        <v>0</v>
      </c>
      <c r="AC79" s="54">
        <v>0</v>
      </c>
      <c r="AD79" s="54">
        <v>981350</v>
      </c>
      <c r="AE79" s="29"/>
      <c r="AF79" s="5">
        <f t="shared" si="31"/>
        <v>1</v>
      </c>
      <c r="AG79" s="5">
        <f t="shared" si="32"/>
        <v>5.0392070589499682E-2</v>
      </c>
      <c r="AH79" s="5">
        <f t="shared" si="33"/>
        <v>5.6932071325342122E-2</v>
      </c>
      <c r="AI79" s="5">
        <f t="shared" si="34"/>
        <v>4.3735308917625629E-2</v>
      </c>
      <c r="AJ79" s="5">
        <f t="shared" si="35"/>
        <v>4.5724665438074026E-2</v>
      </c>
      <c r="AK79" s="5">
        <f t="shared" si="36"/>
        <v>0.25851147885169917</v>
      </c>
      <c r="AL79" s="5">
        <f t="shared" si="37"/>
        <v>0.11809517234281725</v>
      </c>
      <c r="AM79" s="5">
        <f t="shared" si="38"/>
        <v>0</v>
      </c>
      <c r="AN79" s="5">
        <f t="shared" si="39"/>
        <v>0</v>
      </c>
      <c r="AO79" s="5">
        <f t="shared" si="40"/>
        <v>2.3655111437438847E-3</v>
      </c>
      <c r="AP79" s="5">
        <f t="shared" si="41"/>
        <v>0</v>
      </c>
      <c r="AQ79" s="5">
        <f t="shared" si="42"/>
        <v>0</v>
      </c>
      <c r="AR79" s="5">
        <f t="shared" si="43"/>
        <v>2.2488043859785178E-4</v>
      </c>
      <c r="AS79" s="5">
        <f t="shared" si="44"/>
        <v>0</v>
      </c>
      <c r="AT79" s="5">
        <f t="shared" si="45"/>
        <v>0</v>
      </c>
      <c r="AU79" s="5">
        <f t="shared" si="46"/>
        <v>0</v>
      </c>
      <c r="AV79" s="5">
        <f t="shared" si="47"/>
        <v>0</v>
      </c>
      <c r="AW79" s="5">
        <f t="shared" si="48"/>
        <v>1.6614950492230458E-3</v>
      </c>
      <c r="AY79" s="7">
        <f t="shared" si="29"/>
        <v>8.7713248752643462</v>
      </c>
      <c r="AZ79" s="7">
        <f t="shared" si="29"/>
        <v>7.4736870789687746</v>
      </c>
      <c r="BA79" s="7">
        <f t="shared" si="29"/>
        <v>7.5266818600385141</v>
      </c>
      <c r="BB79" s="7">
        <f t="shared" si="29"/>
        <v>7.4121570737088271</v>
      </c>
      <c r="BC79" s="7">
        <f t="shared" si="29"/>
        <v>7.4314754117434765</v>
      </c>
      <c r="BD79" s="7">
        <f t="shared" si="29"/>
        <v>8.1838047073800695</v>
      </c>
      <c r="BE79" s="7">
        <f t="shared" si="29"/>
        <v>7.8435570195524695</v>
      </c>
      <c r="BF79" s="7">
        <f t="shared" si="29"/>
        <v>0.1</v>
      </c>
      <c r="BG79" s="7">
        <f t="shared" si="29"/>
        <v>0.1</v>
      </c>
      <c r="BH79" s="7">
        <f t="shared" si="29"/>
        <v>6.1452498735821699</v>
      </c>
      <c r="BI79" s="7">
        <f t="shared" si="29"/>
        <v>0.1</v>
      </c>
      <c r="BJ79" s="7">
        <f t="shared" si="29"/>
        <v>0.1</v>
      </c>
      <c r="BK79" s="7">
        <f t="shared" si="29"/>
        <v>5.1232765548952193</v>
      </c>
      <c r="BL79" s="7">
        <f t="shared" si="29"/>
        <v>0.1</v>
      </c>
      <c r="BM79" s="7">
        <f t="shared" si="29"/>
        <v>0.1</v>
      </c>
      <c r="BN79" s="7">
        <f t="shared" si="27"/>
        <v>0.1</v>
      </c>
      <c r="BO79" s="7">
        <f t="shared" si="25"/>
        <v>0.1</v>
      </c>
      <c r="BP79" s="7">
        <f t="shared" si="25"/>
        <v>5.9918239268084683</v>
      </c>
    </row>
    <row r="80" spans="1:68" ht="18.75" x14ac:dyDescent="0.25">
      <c r="A80" s="23"/>
      <c r="B80" s="54">
        <v>87</v>
      </c>
      <c r="C80" s="19" t="s">
        <v>230</v>
      </c>
      <c r="D80" s="19" t="s">
        <v>128</v>
      </c>
      <c r="E80" s="19">
        <v>52</v>
      </c>
      <c r="F80" s="19" t="s">
        <v>42</v>
      </c>
      <c r="G80" s="19" t="s">
        <v>38</v>
      </c>
      <c r="H80" s="19">
        <v>4</v>
      </c>
      <c r="I80" s="19">
        <v>1</v>
      </c>
      <c r="J80" s="19">
        <v>1</v>
      </c>
      <c r="K80" s="19">
        <v>1</v>
      </c>
      <c r="L80" s="23"/>
      <c r="M80" s="54">
        <v>4648767</v>
      </c>
      <c r="N80" s="54">
        <v>120311</v>
      </c>
      <c r="O80" s="54">
        <v>205149</v>
      </c>
      <c r="P80" s="54">
        <v>98750</v>
      </c>
      <c r="Q80" s="54">
        <v>104137</v>
      </c>
      <c r="R80" s="54">
        <v>245653</v>
      </c>
      <c r="S80" s="54">
        <v>596411</v>
      </c>
      <c r="T80" s="54">
        <v>16313</v>
      </c>
      <c r="U80" s="54">
        <v>0</v>
      </c>
      <c r="V80" s="54">
        <v>0</v>
      </c>
      <c r="W80" s="54">
        <v>0</v>
      </c>
      <c r="X80" s="54">
        <v>0</v>
      </c>
      <c r="Y80" s="54">
        <v>148834</v>
      </c>
      <c r="Z80" s="54">
        <v>5364</v>
      </c>
      <c r="AA80" s="54">
        <v>0</v>
      </c>
      <c r="AB80" s="54">
        <v>36476</v>
      </c>
      <c r="AC80" s="54">
        <v>0</v>
      </c>
      <c r="AD80" s="54">
        <v>269981</v>
      </c>
      <c r="AE80" s="29"/>
      <c r="AF80" s="5">
        <f t="shared" si="31"/>
        <v>1</v>
      </c>
      <c r="AG80" s="5">
        <f t="shared" si="32"/>
        <v>2.5880195759434704E-2</v>
      </c>
      <c r="AH80" s="5">
        <f t="shared" si="33"/>
        <v>4.4129766021829012E-2</v>
      </c>
      <c r="AI80" s="5">
        <f t="shared" si="34"/>
        <v>2.1242191746757795E-2</v>
      </c>
      <c r="AJ80" s="5">
        <f t="shared" si="35"/>
        <v>2.2400993639818904E-2</v>
      </c>
      <c r="AK80" s="5">
        <f t="shared" si="36"/>
        <v>5.2842613966240938E-2</v>
      </c>
      <c r="AL80" s="5">
        <f t="shared" si="37"/>
        <v>0.12829444882911964</v>
      </c>
      <c r="AM80" s="5">
        <f t="shared" si="38"/>
        <v>3.5091025211631387E-3</v>
      </c>
      <c r="AN80" s="5">
        <f t="shared" si="39"/>
        <v>0</v>
      </c>
      <c r="AO80" s="5">
        <f t="shared" si="40"/>
        <v>0</v>
      </c>
      <c r="AP80" s="5">
        <f t="shared" si="41"/>
        <v>0</v>
      </c>
      <c r="AQ80" s="5">
        <f t="shared" si="42"/>
        <v>0</v>
      </c>
      <c r="AR80" s="5">
        <f t="shared" si="43"/>
        <v>3.201580117910835E-2</v>
      </c>
      <c r="AS80" s="5">
        <f t="shared" si="44"/>
        <v>1.1538543446036336E-3</v>
      </c>
      <c r="AT80" s="5">
        <f t="shared" si="45"/>
        <v>0</v>
      </c>
      <c r="AU80" s="5">
        <f t="shared" si="46"/>
        <v>7.846381631946708E-3</v>
      </c>
      <c r="AV80" s="5">
        <f t="shared" si="47"/>
        <v>0</v>
      </c>
      <c r="AW80" s="5">
        <f t="shared" si="48"/>
        <v>5.8075829569432066E-2</v>
      </c>
      <c r="AY80" s="7">
        <f t="shared" ref="AY80:BM92" si="49">IF(M80=0,0.1,LOG10(M80))</f>
        <v>6.6673377795343196</v>
      </c>
      <c r="AZ80" s="7">
        <f t="shared" si="49"/>
        <v>5.0803053365742876</v>
      </c>
      <c r="BA80" s="7">
        <f t="shared" si="49"/>
        <v>5.3120694043371</v>
      </c>
      <c r="BB80" s="7">
        <f t="shared" si="49"/>
        <v>4.9945371042984981</v>
      </c>
      <c r="BC80" s="7">
        <f t="shared" si="49"/>
        <v>5.0176050622756021</v>
      </c>
      <c r="BD80" s="7">
        <f t="shared" si="49"/>
        <v>5.3903220722587095</v>
      </c>
      <c r="BE80" s="7">
        <f t="shared" si="49"/>
        <v>5.7755456448333478</v>
      </c>
      <c r="BF80" s="7">
        <f t="shared" si="49"/>
        <v>4.2125338361866067</v>
      </c>
      <c r="BG80" s="7">
        <f t="shared" si="49"/>
        <v>0.1</v>
      </c>
      <c r="BH80" s="7">
        <f t="shared" si="49"/>
        <v>0.1</v>
      </c>
      <c r="BI80" s="7">
        <f t="shared" si="49"/>
        <v>0.1</v>
      </c>
      <c r="BJ80" s="7">
        <f t="shared" si="49"/>
        <v>0.1</v>
      </c>
      <c r="BK80" s="7">
        <f t="shared" si="49"/>
        <v>5.1727021538285722</v>
      </c>
      <c r="BL80" s="7">
        <f t="shared" si="49"/>
        <v>3.7294887691795613</v>
      </c>
      <c r="BM80" s="7">
        <f t="shared" si="49"/>
        <v>0.1</v>
      </c>
      <c r="BN80" s="7">
        <f t="shared" si="27"/>
        <v>4.5620072070364612</v>
      </c>
      <c r="BO80" s="7">
        <f t="shared" si="25"/>
        <v>0.1</v>
      </c>
      <c r="BP80" s="7">
        <f t="shared" si="25"/>
        <v>5.4313332016200846</v>
      </c>
    </row>
    <row r="81" spans="1:68" ht="18.75" x14ac:dyDescent="0.25">
      <c r="A81" s="23"/>
      <c r="B81" s="54">
        <v>88</v>
      </c>
      <c r="C81" s="19" t="s">
        <v>231</v>
      </c>
      <c r="D81" s="19" t="s">
        <v>128</v>
      </c>
      <c r="E81" s="19">
        <v>52</v>
      </c>
      <c r="F81" s="19" t="s">
        <v>133</v>
      </c>
      <c r="G81" s="19" t="s">
        <v>45</v>
      </c>
      <c r="H81" s="19">
        <v>6</v>
      </c>
      <c r="I81" s="19">
        <v>1</v>
      </c>
      <c r="J81" s="19">
        <v>2</v>
      </c>
      <c r="K81" s="19">
        <v>2</v>
      </c>
      <c r="L81" s="23"/>
      <c r="M81" s="54">
        <v>10079106</v>
      </c>
      <c r="N81" s="54">
        <v>224884</v>
      </c>
      <c r="O81" s="54">
        <v>391363</v>
      </c>
      <c r="P81" s="54">
        <v>271202</v>
      </c>
      <c r="Q81" s="54">
        <v>405699</v>
      </c>
      <c r="R81" s="54">
        <v>908592</v>
      </c>
      <c r="S81" s="54">
        <v>1120573</v>
      </c>
      <c r="T81" s="54">
        <v>510206</v>
      </c>
      <c r="U81" s="54">
        <v>0</v>
      </c>
      <c r="V81" s="54">
        <v>0</v>
      </c>
      <c r="W81" s="54">
        <v>1104</v>
      </c>
      <c r="X81" s="54">
        <v>0</v>
      </c>
      <c r="Y81" s="54">
        <v>8683</v>
      </c>
      <c r="Z81" s="54">
        <v>3304</v>
      </c>
      <c r="AA81" s="54">
        <v>0</v>
      </c>
      <c r="AB81" s="54">
        <v>6630</v>
      </c>
      <c r="AC81" s="54">
        <v>334813</v>
      </c>
      <c r="AD81" s="54">
        <v>56787</v>
      </c>
      <c r="AE81" s="29"/>
      <c r="AF81" s="5">
        <f t="shared" si="31"/>
        <v>1</v>
      </c>
      <c r="AG81" s="5">
        <f t="shared" si="32"/>
        <v>2.2311899487910933E-2</v>
      </c>
      <c r="AH81" s="5">
        <f t="shared" si="33"/>
        <v>3.8829138219203169E-2</v>
      </c>
      <c r="AI81" s="5">
        <f t="shared" si="34"/>
        <v>2.6907346742855963E-2</v>
      </c>
      <c r="AJ81" s="5">
        <f t="shared" si="35"/>
        <v>4.0251486590179728E-2</v>
      </c>
      <c r="AK81" s="5">
        <f t="shared" si="36"/>
        <v>9.0146090337774001E-2</v>
      </c>
      <c r="AL81" s="5">
        <f t="shared" si="37"/>
        <v>0.11117781676271685</v>
      </c>
      <c r="AM81" s="5">
        <f t="shared" si="38"/>
        <v>5.0620164129636103E-2</v>
      </c>
      <c r="AN81" s="5">
        <f t="shared" si="39"/>
        <v>0</v>
      </c>
      <c r="AO81" s="5">
        <f t="shared" si="40"/>
        <v>0</v>
      </c>
      <c r="AP81" s="5">
        <f t="shared" si="41"/>
        <v>1.0953352410422115E-4</v>
      </c>
      <c r="AQ81" s="5">
        <f t="shared" si="42"/>
        <v>0</v>
      </c>
      <c r="AR81" s="5">
        <f t="shared" si="43"/>
        <v>8.6148513568564517E-4</v>
      </c>
      <c r="AS81" s="5">
        <f t="shared" si="44"/>
        <v>3.2780685112350245E-4</v>
      </c>
      <c r="AT81" s="5">
        <f t="shared" si="45"/>
        <v>0</v>
      </c>
      <c r="AU81" s="5">
        <f t="shared" si="46"/>
        <v>6.5779643551719771E-4</v>
      </c>
      <c r="AV81" s="5">
        <f t="shared" si="47"/>
        <v>3.3218521563321189E-2</v>
      </c>
      <c r="AW81" s="5">
        <f t="shared" si="48"/>
        <v>5.6341306461108751E-3</v>
      </c>
      <c r="AY81" s="7">
        <f t="shared" si="49"/>
        <v>7.0034220126169187</v>
      </c>
      <c r="AZ81" s="7">
        <f t="shared" si="49"/>
        <v>5.3519585574414243</v>
      </c>
      <c r="BA81" s="7">
        <f t="shared" si="49"/>
        <v>5.5925797644609849</v>
      </c>
      <c r="BB81" s="7">
        <f t="shared" si="49"/>
        <v>5.4332928879448819</v>
      </c>
      <c r="BC81" s="7">
        <f t="shared" si="49"/>
        <v>5.6082039372211687</v>
      </c>
      <c r="BD81" s="7">
        <f t="shared" si="49"/>
        <v>5.9583689086054497</v>
      </c>
      <c r="BE81" s="7">
        <f t="shared" si="49"/>
        <v>6.0494401540120801</v>
      </c>
      <c r="BF81" s="7">
        <f t="shared" si="49"/>
        <v>5.7077455615877062</v>
      </c>
      <c r="BG81" s="7">
        <f t="shared" si="49"/>
        <v>0.1</v>
      </c>
      <c r="BH81" s="7">
        <f t="shared" si="49"/>
        <v>0.1</v>
      </c>
      <c r="BI81" s="7">
        <f t="shared" si="49"/>
        <v>3.0429690733931802</v>
      </c>
      <c r="BJ81" s="7">
        <f t="shared" si="49"/>
        <v>0.1</v>
      </c>
      <c r="BK81" s="7">
        <f t="shared" si="49"/>
        <v>3.9386698010226793</v>
      </c>
      <c r="BL81" s="7">
        <f t="shared" si="49"/>
        <v>3.5190400386483445</v>
      </c>
      <c r="BM81" s="7">
        <f t="shared" si="49"/>
        <v>0.1</v>
      </c>
      <c r="BN81" s="7">
        <f t="shared" si="27"/>
        <v>3.8215135284047732</v>
      </c>
      <c r="BO81" s="7">
        <f t="shared" si="25"/>
        <v>5.5248023122801717</v>
      </c>
      <c r="BP81" s="7">
        <f t="shared" si="25"/>
        <v>4.7542489259495255</v>
      </c>
    </row>
    <row r="82" spans="1:68" ht="18.75" x14ac:dyDescent="0.25">
      <c r="A82" s="23"/>
      <c r="B82" s="54">
        <v>89</v>
      </c>
      <c r="C82" s="19" t="s">
        <v>232</v>
      </c>
      <c r="D82" s="19" t="s">
        <v>54</v>
      </c>
      <c r="E82" s="19">
        <v>40</v>
      </c>
      <c r="F82" s="19" t="s">
        <v>51</v>
      </c>
      <c r="G82" s="19" t="s">
        <v>38</v>
      </c>
      <c r="H82" s="19">
        <v>4</v>
      </c>
      <c r="I82" s="19">
        <v>1</v>
      </c>
      <c r="J82" s="19">
        <v>2</v>
      </c>
      <c r="K82" s="19">
        <v>2</v>
      </c>
      <c r="L82" s="23"/>
      <c r="M82" s="54">
        <v>10639236</v>
      </c>
      <c r="N82" s="54">
        <v>18297</v>
      </c>
      <c r="O82" s="54">
        <v>153605</v>
      </c>
      <c r="P82" s="54">
        <v>38516</v>
      </c>
      <c r="Q82" s="54">
        <v>713684</v>
      </c>
      <c r="R82" s="54">
        <v>101378</v>
      </c>
      <c r="S82" s="54">
        <v>483325</v>
      </c>
      <c r="T82" s="54">
        <v>13283</v>
      </c>
      <c r="U82" s="54">
        <v>5389</v>
      </c>
      <c r="V82" s="54">
        <v>0</v>
      </c>
      <c r="W82" s="54">
        <v>0</v>
      </c>
      <c r="X82" s="54">
        <v>80678</v>
      </c>
      <c r="Y82" s="54">
        <v>131066</v>
      </c>
      <c r="Z82" s="54">
        <v>37647</v>
      </c>
      <c r="AA82" s="54">
        <v>19562</v>
      </c>
      <c r="AB82" s="54">
        <v>0</v>
      </c>
      <c r="AC82" s="54">
        <v>687385</v>
      </c>
      <c r="AD82" s="54">
        <v>229716</v>
      </c>
      <c r="AE82" s="29"/>
      <c r="AF82" s="5">
        <f t="shared" si="31"/>
        <v>1</v>
      </c>
      <c r="AG82" s="5">
        <f t="shared" si="32"/>
        <v>1.7197663441247098E-3</v>
      </c>
      <c r="AH82" s="5">
        <f t="shared" si="33"/>
        <v>1.4437596834960705E-2</v>
      </c>
      <c r="AI82" s="5">
        <f t="shared" si="34"/>
        <v>3.6201847576273335E-3</v>
      </c>
      <c r="AJ82" s="5">
        <f t="shared" si="35"/>
        <v>6.708038058371861E-2</v>
      </c>
      <c r="AK82" s="5">
        <f t="shared" si="36"/>
        <v>9.5286917218492008E-3</v>
      </c>
      <c r="AL82" s="5">
        <f t="shared" si="37"/>
        <v>4.5428543929282139E-2</v>
      </c>
      <c r="AM82" s="5">
        <f t="shared" si="38"/>
        <v>1.2484919029900267E-3</v>
      </c>
      <c r="AN82" s="5">
        <f t="shared" si="39"/>
        <v>5.0652133292277757E-4</v>
      </c>
      <c r="AO82" s="5">
        <f t="shared" si="40"/>
        <v>0</v>
      </c>
      <c r="AP82" s="5">
        <f t="shared" si="41"/>
        <v>0</v>
      </c>
      <c r="AQ82" s="5">
        <f t="shared" si="42"/>
        <v>7.5830632951463806E-3</v>
      </c>
      <c r="AR82" s="5">
        <f t="shared" si="43"/>
        <v>1.231911765092907E-2</v>
      </c>
      <c r="AS82" s="5">
        <f t="shared" si="44"/>
        <v>3.5385059603903891E-3</v>
      </c>
      <c r="AT82" s="5">
        <f t="shared" si="45"/>
        <v>1.8386658590898821E-3</v>
      </c>
      <c r="AU82" s="5">
        <f t="shared" si="46"/>
        <v>0</v>
      </c>
      <c r="AV82" s="5">
        <f t="shared" si="47"/>
        <v>6.4608492564691672E-2</v>
      </c>
      <c r="AW82" s="5">
        <f t="shared" si="48"/>
        <v>2.1591399983983812E-2</v>
      </c>
      <c r="AY82" s="7">
        <f t="shared" si="49"/>
        <v>7.0269104425363649</v>
      </c>
      <c r="AZ82" s="7">
        <f t="shared" si="49"/>
        <v>4.2623798880773638</v>
      </c>
      <c r="BA82" s="7">
        <f t="shared" si="49"/>
        <v>5.1864053526555667</v>
      </c>
      <c r="BB82" s="7">
        <f t="shared" si="49"/>
        <v>4.5856411780337529</v>
      </c>
      <c r="BC82" s="7">
        <f t="shared" si="49"/>
        <v>5.8535059604677304</v>
      </c>
      <c r="BD82" s="7">
        <f t="shared" si="49"/>
        <v>5.0059437191468863</v>
      </c>
      <c r="BE82" s="7">
        <f t="shared" si="49"/>
        <v>5.6842392596148663</v>
      </c>
      <c r="BF82" s="7">
        <f t="shared" si="49"/>
        <v>4.1232961726453139</v>
      </c>
      <c r="BG82" s="7">
        <f t="shared" si="49"/>
        <v>3.7315081835960253</v>
      </c>
      <c r="BH82" s="7">
        <f t="shared" si="49"/>
        <v>0.1</v>
      </c>
      <c r="BI82" s="7">
        <f t="shared" si="49"/>
        <v>0.1</v>
      </c>
      <c r="BJ82" s="7">
        <f t="shared" si="49"/>
        <v>4.9067551235549836</v>
      </c>
      <c r="BK82" s="7">
        <f t="shared" si="49"/>
        <v>5.1174900454089682</v>
      </c>
      <c r="BL82" s="7">
        <f t="shared" si="49"/>
        <v>4.5757303740199555</v>
      </c>
      <c r="BM82" s="7">
        <f t="shared" si="49"/>
        <v>4.2914132545702151</v>
      </c>
      <c r="BN82" s="7">
        <f t="shared" si="27"/>
        <v>0.1</v>
      </c>
      <c r="BO82" s="7">
        <f t="shared" si="25"/>
        <v>5.8372000508033794</v>
      </c>
      <c r="BP82" s="7">
        <f t="shared" si="25"/>
        <v>5.3611912453896791</v>
      </c>
    </row>
    <row r="83" spans="1:68" ht="18.75" x14ac:dyDescent="0.25">
      <c r="A83" s="23"/>
      <c r="B83" s="54">
        <v>90</v>
      </c>
      <c r="C83" s="19" t="s">
        <v>233</v>
      </c>
      <c r="D83" s="19" t="s">
        <v>54</v>
      </c>
      <c r="E83" s="19">
        <v>40</v>
      </c>
      <c r="F83" s="19" t="s">
        <v>139</v>
      </c>
      <c r="G83" s="19" t="s">
        <v>45</v>
      </c>
      <c r="H83" s="19">
        <v>6</v>
      </c>
      <c r="I83" s="19">
        <v>1</v>
      </c>
      <c r="J83" s="19">
        <v>2</v>
      </c>
      <c r="K83" s="19">
        <v>2</v>
      </c>
      <c r="L83" s="23"/>
      <c r="M83" s="54">
        <v>14910753</v>
      </c>
      <c r="N83" s="54">
        <v>0</v>
      </c>
      <c r="O83" s="54">
        <v>934304</v>
      </c>
      <c r="P83" s="54">
        <v>145529</v>
      </c>
      <c r="Q83" s="54">
        <v>1509890</v>
      </c>
      <c r="R83" s="54">
        <v>416350</v>
      </c>
      <c r="S83" s="54">
        <v>2192421</v>
      </c>
      <c r="T83" s="54">
        <v>25810</v>
      </c>
      <c r="U83" s="54">
        <v>0</v>
      </c>
      <c r="V83" s="54">
        <v>0</v>
      </c>
      <c r="W83" s="54">
        <v>0</v>
      </c>
      <c r="X83" s="54">
        <v>41922</v>
      </c>
      <c r="Y83" s="54">
        <v>55505</v>
      </c>
      <c r="Z83" s="54">
        <v>62859</v>
      </c>
      <c r="AA83" s="54">
        <v>0</v>
      </c>
      <c r="AB83" s="54">
        <v>0</v>
      </c>
      <c r="AC83" s="54">
        <v>296140</v>
      </c>
      <c r="AD83" s="54">
        <v>195029</v>
      </c>
      <c r="AE83" s="29"/>
      <c r="AF83" s="5">
        <f t="shared" si="31"/>
        <v>1</v>
      </c>
      <c r="AG83" s="5">
        <f t="shared" si="32"/>
        <v>0</v>
      </c>
      <c r="AH83" s="5">
        <f t="shared" si="33"/>
        <v>6.2659746291820403E-2</v>
      </c>
      <c r="AI83" s="5">
        <f t="shared" si="34"/>
        <v>9.7600034015720063E-3</v>
      </c>
      <c r="AJ83" s="5">
        <f t="shared" si="35"/>
        <v>0.10126182091541587</v>
      </c>
      <c r="AK83" s="5">
        <f t="shared" si="36"/>
        <v>2.7922801752533893E-2</v>
      </c>
      <c r="AL83" s="5">
        <f t="shared" si="37"/>
        <v>0.14703623619813164</v>
      </c>
      <c r="AM83" s="5">
        <f t="shared" si="38"/>
        <v>1.730965565588807E-3</v>
      </c>
      <c r="AN83" s="5">
        <f t="shared" si="39"/>
        <v>0</v>
      </c>
      <c r="AO83" s="5">
        <f t="shared" si="40"/>
        <v>0</v>
      </c>
      <c r="AP83" s="5">
        <f t="shared" si="41"/>
        <v>0</v>
      </c>
      <c r="AQ83" s="5">
        <f t="shared" si="42"/>
        <v>2.8115280294697389E-3</v>
      </c>
      <c r="AR83" s="5">
        <f t="shared" si="43"/>
        <v>3.7224813528867391E-3</v>
      </c>
      <c r="AS83" s="5">
        <f t="shared" si="44"/>
        <v>4.2156824675454018E-3</v>
      </c>
      <c r="AT83" s="5">
        <f t="shared" si="45"/>
        <v>0</v>
      </c>
      <c r="AU83" s="5">
        <f t="shared" si="46"/>
        <v>0</v>
      </c>
      <c r="AV83" s="5">
        <f t="shared" si="47"/>
        <v>1.9860834660731085E-2</v>
      </c>
      <c r="AW83" s="5">
        <f t="shared" si="48"/>
        <v>1.307975526118634E-2</v>
      </c>
      <c r="AY83" s="7">
        <f t="shared" si="49"/>
        <v>7.1734995760812517</v>
      </c>
      <c r="AZ83" s="7">
        <f t="shared" si="49"/>
        <v>0.1</v>
      </c>
      <c r="BA83" s="7">
        <f t="shared" si="49"/>
        <v>5.9704882081799946</v>
      </c>
      <c r="BB83" s="7">
        <f t="shared" si="49"/>
        <v>5.1629495451089777</v>
      </c>
      <c r="BC83" s="7">
        <f t="shared" si="49"/>
        <v>6.178945308794396</v>
      </c>
      <c r="BD83" s="7">
        <f t="shared" si="49"/>
        <v>5.6194585689943164</v>
      </c>
      <c r="BE83" s="7">
        <f t="shared" si="49"/>
        <v>6.34092395328907</v>
      </c>
      <c r="BF83" s="7">
        <f t="shared" si="49"/>
        <v>4.4117880045438689</v>
      </c>
      <c r="BG83" s="7">
        <f t="shared" si="49"/>
        <v>0.1</v>
      </c>
      <c r="BH83" s="7">
        <f t="shared" si="49"/>
        <v>0.1</v>
      </c>
      <c r="BI83" s="7">
        <f t="shared" si="49"/>
        <v>0.1</v>
      </c>
      <c r="BJ83" s="7">
        <f t="shared" si="49"/>
        <v>4.6224419936379864</v>
      </c>
      <c r="BK83" s="7">
        <f t="shared" si="49"/>
        <v>4.7443321069893667</v>
      </c>
      <c r="BL83" s="7">
        <f t="shared" si="49"/>
        <v>4.7983674677102535</v>
      </c>
      <c r="BM83" s="7">
        <f t="shared" si="49"/>
        <v>0.1</v>
      </c>
      <c r="BN83" s="7">
        <f t="shared" si="27"/>
        <v>0.1</v>
      </c>
      <c r="BO83" s="7">
        <f t="shared" si="25"/>
        <v>5.4714970720499183</v>
      </c>
      <c r="BP83" s="7">
        <f t="shared" si="25"/>
        <v>5.2900991939448305</v>
      </c>
    </row>
    <row r="84" spans="1:68" ht="18.75" x14ac:dyDescent="0.25">
      <c r="A84" s="23"/>
      <c r="B84" s="54">
        <v>91</v>
      </c>
      <c r="C84" s="19" t="s">
        <v>234</v>
      </c>
      <c r="D84" s="19" t="s">
        <v>54</v>
      </c>
      <c r="E84" s="19">
        <v>31</v>
      </c>
      <c r="F84" s="19" t="s">
        <v>42</v>
      </c>
      <c r="G84" s="19" t="s">
        <v>38</v>
      </c>
      <c r="H84" s="19">
        <v>4</v>
      </c>
      <c r="I84" s="19">
        <v>0</v>
      </c>
      <c r="J84" s="19">
        <v>2</v>
      </c>
      <c r="K84" s="19">
        <v>2</v>
      </c>
      <c r="L84" s="23"/>
      <c r="M84" s="54">
        <v>5358362</v>
      </c>
      <c r="N84" s="54">
        <v>6004</v>
      </c>
      <c r="O84" s="54">
        <v>7124</v>
      </c>
      <c r="P84" s="54">
        <v>5429</v>
      </c>
      <c r="Q84" s="54">
        <v>22261</v>
      </c>
      <c r="R84" s="54">
        <v>26604</v>
      </c>
      <c r="S84" s="54">
        <v>9763</v>
      </c>
      <c r="T84" s="54">
        <v>4810</v>
      </c>
      <c r="U84" s="54">
        <v>0</v>
      </c>
      <c r="V84" s="54">
        <v>122572</v>
      </c>
      <c r="W84" s="54">
        <v>0</v>
      </c>
      <c r="X84" s="54">
        <v>2133</v>
      </c>
      <c r="Y84" s="54">
        <v>12227</v>
      </c>
      <c r="Z84" s="54">
        <v>16676</v>
      </c>
      <c r="AA84" s="54">
        <v>65974</v>
      </c>
      <c r="AB84" s="54">
        <v>13552</v>
      </c>
      <c r="AC84" s="54">
        <v>60204</v>
      </c>
      <c r="AD84" s="54">
        <v>212526</v>
      </c>
      <c r="AE84" s="29"/>
      <c r="AF84" s="5">
        <f t="shared" si="31"/>
        <v>1</v>
      </c>
      <c r="AG84" s="5">
        <f t="shared" si="32"/>
        <v>1.1204916726417513E-3</v>
      </c>
      <c r="AH84" s="5">
        <f t="shared" si="33"/>
        <v>1.3295107721352159E-3</v>
      </c>
      <c r="AI84" s="5">
        <f t="shared" si="34"/>
        <v>1.0131827599553745E-3</v>
      </c>
      <c r="AJ84" s="5">
        <f t="shared" si="35"/>
        <v>4.1544412266285857E-3</v>
      </c>
      <c r="AK84" s="5">
        <f t="shared" si="36"/>
        <v>4.9649501097536897E-3</v>
      </c>
      <c r="AL84" s="5">
        <f t="shared" si="37"/>
        <v>1.8220120253166919E-3</v>
      </c>
      <c r="AM84" s="5">
        <f t="shared" si="38"/>
        <v>8.9766238264603999E-4</v>
      </c>
      <c r="AN84" s="5">
        <f t="shared" si="39"/>
        <v>0</v>
      </c>
      <c r="AO84" s="5">
        <f t="shared" si="40"/>
        <v>2.2874900949207987E-2</v>
      </c>
      <c r="AP84" s="5">
        <f t="shared" si="41"/>
        <v>0</v>
      </c>
      <c r="AQ84" s="5">
        <f t="shared" si="42"/>
        <v>3.9806941001746429E-4</v>
      </c>
      <c r="AR84" s="5">
        <f t="shared" si="43"/>
        <v>2.2818540442023139E-3</v>
      </c>
      <c r="AS84" s="5">
        <f t="shared" si="44"/>
        <v>3.112145092100907E-3</v>
      </c>
      <c r="AT84" s="5">
        <f t="shared" si="45"/>
        <v>1.2312344705340924E-2</v>
      </c>
      <c r="AU84" s="5">
        <f t="shared" si="46"/>
        <v>2.5291311038709218E-3</v>
      </c>
      <c r="AV84" s="5">
        <f t="shared" si="47"/>
        <v>1.1235523094557628E-2</v>
      </c>
      <c r="AW84" s="5">
        <f t="shared" si="48"/>
        <v>3.9662493874060768E-2</v>
      </c>
      <c r="AY84" s="7">
        <f t="shared" si="49"/>
        <v>6.7290320503120897</v>
      </c>
      <c r="AZ84" s="7">
        <f t="shared" si="49"/>
        <v>3.7784406835712327</v>
      </c>
      <c r="BA84" s="7">
        <f t="shared" si="49"/>
        <v>3.8527239107912061</v>
      </c>
      <c r="BB84" s="7">
        <f t="shared" si="49"/>
        <v>3.7347198416556799</v>
      </c>
      <c r="BC84" s="7">
        <f t="shared" si="49"/>
        <v>4.3475446696450124</v>
      </c>
      <c r="BD84" s="7">
        <f t="shared" si="49"/>
        <v>4.4249469391621128</v>
      </c>
      <c r="BE84" s="7">
        <f t="shared" si="49"/>
        <v>3.989583289311005</v>
      </c>
      <c r="BF84" s="7">
        <f t="shared" si="49"/>
        <v>3.6821450763738319</v>
      </c>
      <c r="BG84" s="7">
        <f t="shared" si="49"/>
        <v>0.1</v>
      </c>
      <c r="BH84" s="7">
        <f t="shared" si="49"/>
        <v>5.0883912725126281</v>
      </c>
      <c r="BI84" s="7">
        <f t="shared" si="49"/>
        <v>0.1</v>
      </c>
      <c r="BJ84" s="7">
        <f t="shared" si="49"/>
        <v>3.3289908554494287</v>
      </c>
      <c r="BK84" s="7">
        <f t="shared" si="49"/>
        <v>4.087319912206401</v>
      </c>
      <c r="BL84" s="7">
        <f t="shared" si="49"/>
        <v>4.22209188645426</v>
      </c>
      <c r="BM84" s="7">
        <f t="shared" si="49"/>
        <v>4.8193728161293246</v>
      </c>
      <c r="BN84" s="7">
        <f t="shared" si="27"/>
        <v>4.1320033929866318</v>
      </c>
      <c r="BO84" s="7">
        <f t="shared" si="25"/>
        <v>4.7796253470753767</v>
      </c>
      <c r="BP84" s="7">
        <f t="shared" si="25"/>
        <v>5.3274120683430466</v>
      </c>
    </row>
    <row r="85" spans="1:68" ht="18.75" x14ac:dyDescent="0.25">
      <c r="A85" s="23"/>
      <c r="B85" s="54">
        <v>92</v>
      </c>
      <c r="C85" s="19" t="s">
        <v>235</v>
      </c>
      <c r="D85" s="19" t="s">
        <v>54</v>
      </c>
      <c r="E85" s="19">
        <v>31</v>
      </c>
      <c r="F85" s="19" t="s">
        <v>47</v>
      </c>
      <c r="G85" s="19" t="s">
        <v>38</v>
      </c>
      <c r="H85" s="19">
        <v>9</v>
      </c>
      <c r="I85" s="19">
        <v>1</v>
      </c>
      <c r="J85" s="19">
        <v>2</v>
      </c>
      <c r="K85" s="19">
        <v>2</v>
      </c>
      <c r="L85" s="23"/>
      <c r="M85" s="54">
        <v>210389195</v>
      </c>
      <c r="N85" s="54">
        <v>19723710</v>
      </c>
      <c r="O85" s="54">
        <v>8333043</v>
      </c>
      <c r="P85" s="54">
        <v>16712214</v>
      </c>
      <c r="Q85" s="54">
        <v>13917509</v>
      </c>
      <c r="R85" s="54">
        <v>23650966</v>
      </c>
      <c r="S85" s="54">
        <v>8126622</v>
      </c>
      <c r="T85" s="54">
        <v>233835</v>
      </c>
      <c r="U85" s="54">
        <v>0</v>
      </c>
      <c r="V85" s="54">
        <v>1912536</v>
      </c>
      <c r="W85" s="54">
        <v>0</v>
      </c>
      <c r="X85" s="54">
        <v>0</v>
      </c>
      <c r="Y85" s="54">
        <v>331533</v>
      </c>
      <c r="Z85" s="54">
        <v>162345</v>
      </c>
      <c r="AA85" s="54">
        <v>395695</v>
      </c>
      <c r="AB85" s="54">
        <v>121171</v>
      </c>
      <c r="AC85" s="54">
        <v>0</v>
      </c>
      <c r="AD85" s="54">
        <v>2618560</v>
      </c>
      <c r="AE85" s="29"/>
      <c r="AF85" s="5">
        <f t="shared" si="31"/>
        <v>1</v>
      </c>
      <c r="AG85" s="5">
        <f t="shared" si="32"/>
        <v>9.3748683243928002E-2</v>
      </c>
      <c r="AH85" s="5">
        <f t="shared" si="33"/>
        <v>3.9607751719378935E-2</v>
      </c>
      <c r="AI85" s="5">
        <f t="shared" si="34"/>
        <v>7.9434754242013239E-2</v>
      </c>
      <c r="AJ85" s="5">
        <f t="shared" si="35"/>
        <v>6.6151253632583173E-2</v>
      </c>
      <c r="AK85" s="5">
        <f t="shared" si="36"/>
        <v>0.11241530725948165</v>
      </c>
      <c r="AL85" s="5">
        <f t="shared" si="37"/>
        <v>3.8626612930383615E-2</v>
      </c>
      <c r="AM85" s="5">
        <f t="shared" si="38"/>
        <v>1.1114401573711996E-3</v>
      </c>
      <c r="AN85" s="5">
        <f t="shared" si="39"/>
        <v>0</v>
      </c>
      <c r="AO85" s="5">
        <f t="shared" si="40"/>
        <v>9.0904668369494925E-3</v>
      </c>
      <c r="AP85" s="5">
        <f t="shared" si="41"/>
        <v>0</v>
      </c>
      <c r="AQ85" s="5">
        <f t="shared" si="42"/>
        <v>0</v>
      </c>
      <c r="AR85" s="5">
        <f t="shared" si="43"/>
        <v>1.5758081112482987E-3</v>
      </c>
      <c r="AS85" s="5">
        <f t="shared" si="44"/>
        <v>7.7164133833013625E-4</v>
      </c>
      <c r="AT85" s="5">
        <f t="shared" si="45"/>
        <v>1.880776244236307E-3</v>
      </c>
      <c r="AU85" s="5">
        <f t="shared" si="46"/>
        <v>5.7593737168869339E-4</v>
      </c>
      <c r="AV85" s="5">
        <f t="shared" si="47"/>
        <v>0</v>
      </c>
      <c r="AW85" s="5">
        <f t="shared" si="48"/>
        <v>1.2446266549002195E-2</v>
      </c>
      <c r="AY85" s="7">
        <f t="shared" si="49"/>
        <v>8.3230234319057832</v>
      </c>
      <c r="AZ85" s="7">
        <f t="shared" si="49"/>
        <v>7.2949886084238109</v>
      </c>
      <c r="BA85" s="7">
        <f t="shared" si="49"/>
        <v>6.920803622869041</v>
      </c>
      <c r="BB85" s="7">
        <f t="shared" si="49"/>
        <v>7.2230339881512897</v>
      </c>
      <c r="BC85" s="7">
        <f t="shared" si="49"/>
        <v>7.1435615108231705</v>
      </c>
      <c r="BD85" s="7">
        <f t="shared" si="49"/>
        <v>7.3738488837588951</v>
      </c>
      <c r="BE85" s="7">
        <f t="shared" si="49"/>
        <v>6.90991005953971</v>
      </c>
      <c r="BF85" s="7">
        <f t="shared" si="49"/>
        <v>5.3689095161039759</v>
      </c>
      <c r="BG85" s="7">
        <f t="shared" si="49"/>
        <v>0.1</v>
      </c>
      <c r="BH85" s="7">
        <f t="shared" si="49"/>
        <v>6.2816096187036692</v>
      </c>
      <c r="BI85" s="7">
        <f t="shared" si="49"/>
        <v>0.1</v>
      </c>
      <c r="BJ85" s="7">
        <f t="shared" si="49"/>
        <v>0.1</v>
      </c>
      <c r="BK85" s="7">
        <f t="shared" si="49"/>
        <v>5.520526763523919</v>
      </c>
      <c r="BL85" s="7">
        <f t="shared" si="49"/>
        <v>5.2104389175025299</v>
      </c>
      <c r="BM85" s="7">
        <f t="shared" si="49"/>
        <v>5.5973605625578431</v>
      </c>
      <c r="BN85" s="7">
        <f t="shared" si="27"/>
        <v>5.0833986920498377</v>
      </c>
      <c r="BO85" s="7">
        <f t="shared" si="25"/>
        <v>0.1</v>
      </c>
      <c r="BP85" s="7">
        <f t="shared" si="25"/>
        <v>6.4180625294960025</v>
      </c>
    </row>
    <row r="86" spans="1:68" ht="18.75" x14ac:dyDescent="0.25">
      <c r="A86" s="23"/>
      <c r="B86" s="54">
        <v>93</v>
      </c>
      <c r="C86" s="19" t="s">
        <v>236</v>
      </c>
      <c r="D86" s="19" t="s">
        <v>54</v>
      </c>
      <c r="E86" s="19">
        <v>49</v>
      </c>
      <c r="F86" s="19" t="s">
        <v>56</v>
      </c>
      <c r="G86" s="19" t="s">
        <v>54</v>
      </c>
      <c r="H86" s="19">
        <v>3</v>
      </c>
      <c r="I86" s="19">
        <v>0</v>
      </c>
      <c r="J86" s="19">
        <v>0</v>
      </c>
      <c r="K86" s="19">
        <v>1</v>
      </c>
      <c r="L86" s="23"/>
      <c r="M86" s="54">
        <v>6658743</v>
      </c>
      <c r="N86" s="54">
        <v>32361</v>
      </c>
      <c r="O86" s="54">
        <v>27048</v>
      </c>
      <c r="P86" s="54">
        <v>38547</v>
      </c>
      <c r="Q86" s="54">
        <v>214614</v>
      </c>
      <c r="R86" s="54">
        <v>545215</v>
      </c>
      <c r="S86" s="54">
        <v>336920</v>
      </c>
      <c r="T86" s="54">
        <v>13110</v>
      </c>
      <c r="U86" s="54">
        <v>0</v>
      </c>
      <c r="V86" s="54">
        <v>0</v>
      </c>
      <c r="W86" s="54">
        <v>0</v>
      </c>
      <c r="X86" s="54">
        <v>64818</v>
      </c>
      <c r="Y86" s="54">
        <v>74165</v>
      </c>
      <c r="Z86" s="54">
        <v>2102</v>
      </c>
      <c r="AA86" s="54">
        <v>11152</v>
      </c>
      <c r="AB86" s="54">
        <v>4352</v>
      </c>
      <c r="AC86" s="54">
        <v>198007</v>
      </c>
      <c r="AD86" s="54">
        <v>165447</v>
      </c>
      <c r="AE86" s="29"/>
      <c r="AF86" s="5">
        <f t="shared" si="31"/>
        <v>1</v>
      </c>
      <c r="AG86" s="5">
        <f t="shared" si="32"/>
        <v>4.8599262653626967E-3</v>
      </c>
      <c r="AH86" s="5">
        <f t="shared" si="33"/>
        <v>4.0620279232882238E-3</v>
      </c>
      <c r="AI86" s="5">
        <f t="shared" si="34"/>
        <v>5.7889304332664586E-3</v>
      </c>
      <c r="AJ86" s="5">
        <f t="shared" si="35"/>
        <v>3.2230407450775621E-2</v>
      </c>
      <c r="AK86" s="5">
        <f t="shared" si="36"/>
        <v>8.1879567960499458E-2</v>
      </c>
      <c r="AL86" s="5">
        <f t="shared" si="37"/>
        <v>5.0598138417416019E-2</v>
      </c>
      <c r="AM86" s="5">
        <f t="shared" si="38"/>
        <v>1.9688400648590881E-3</v>
      </c>
      <c r="AN86" s="5">
        <f t="shared" si="39"/>
        <v>0</v>
      </c>
      <c r="AO86" s="5">
        <f t="shared" si="40"/>
        <v>0</v>
      </c>
      <c r="AP86" s="5">
        <f t="shared" si="41"/>
        <v>0</v>
      </c>
      <c r="AQ86" s="5">
        <f t="shared" si="42"/>
        <v>9.7342696662117752E-3</v>
      </c>
      <c r="AR86" s="5">
        <f t="shared" si="43"/>
        <v>1.1137988055703606E-2</v>
      </c>
      <c r="AS86" s="5">
        <f t="shared" si="44"/>
        <v>3.1567519575391331E-4</v>
      </c>
      <c r="AT86" s="5">
        <f t="shared" si="45"/>
        <v>1.6747905723347484E-3</v>
      </c>
      <c r="AU86" s="5">
        <f t="shared" si="46"/>
        <v>6.5357680871599945E-4</v>
      </c>
      <c r="AV86" s="5">
        <f t="shared" si="47"/>
        <v>2.9736393190126123E-2</v>
      </c>
      <c r="AW86" s="5">
        <f t="shared" si="48"/>
        <v>2.4846581404328116E-2</v>
      </c>
      <c r="AY86" s="7">
        <f t="shared" si="49"/>
        <v>6.823392253241285</v>
      </c>
      <c r="AZ86" s="7">
        <f t="shared" si="49"/>
        <v>4.5100219334523386</v>
      </c>
      <c r="BA86" s="7">
        <f t="shared" si="49"/>
        <v>4.4321351577577124</v>
      </c>
      <c r="BB86" s="7">
        <f t="shared" si="49"/>
        <v>4.5859905838358941</v>
      </c>
      <c r="BC86" s="7">
        <f t="shared" si="49"/>
        <v>5.3316580490578387</v>
      </c>
      <c r="BD86" s="7">
        <f t="shared" si="49"/>
        <v>5.7365677956725687</v>
      </c>
      <c r="BE86" s="7">
        <f t="shared" si="49"/>
        <v>5.5275267920195006</v>
      </c>
      <c r="BF86" s="7">
        <f t="shared" si="49"/>
        <v>4.1176026916900845</v>
      </c>
      <c r="BG86" s="7">
        <f t="shared" si="49"/>
        <v>0.1</v>
      </c>
      <c r="BH86" s="7">
        <f t="shared" si="49"/>
        <v>0.1</v>
      </c>
      <c r="BI86" s="7">
        <f t="shared" si="49"/>
        <v>0.1</v>
      </c>
      <c r="BJ86" s="7">
        <f t="shared" si="49"/>
        <v>4.8116956264745916</v>
      </c>
      <c r="BK86" s="7">
        <f t="shared" si="49"/>
        <v>4.8701990010610698</v>
      </c>
      <c r="BL86" s="7">
        <f t="shared" si="49"/>
        <v>3.3226327116922234</v>
      </c>
      <c r="BM86" s="7">
        <f t="shared" si="49"/>
        <v>4.0473527607539346</v>
      </c>
      <c r="BN86" s="7">
        <f t="shared" si="27"/>
        <v>3.6386888866901237</v>
      </c>
      <c r="BO86" s="7">
        <f t="shared" si="25"/>
        <v>5.2966805438354507</v>
      </c>
      <c r="BP86" s="7">
        <f t="shared" si="25"/>
        <v>5.2186588966378604</v>
      </c>
    </row>
    <row r="87" spans="1:68" ht="18.75" x14ac:dyDescent="0.25">
      <c r="A87" s="23"/>
      <c r="B87" s="54">
        <v>96</v>
      </c>
      <c r="C87" s="19" t="s">
        <v>237</v>
      </c>
      <c r="D87" s="19" t="s">
        <v>54</v>
      </c>
      <c r="E87" s="19">
        <v>30</v>
      </c>
      <c r="F87" s="19" t="s">
        <v>56</v>
      </c>
      <c r="G87" s="19" t="s">
        <v>54</v>
      </c>
      <c r="H87" s="19">
        <v>3</v>
      </c>
      <c r="I87" s="19">
        <v>0</v>
      </c>
      <c r="J87" s="19">
        <v>0</v>
      </c>
      <c r="K87" s="19">
        <v>0</v>
      </c>
      <c r="L87" s="23"/>
      <c r="M87" s="54">
        <v>3271644</v>
      </c>
      <c r="N87" s="54">
        <v>37566</v>
      </c>
      <c r="O87" s="54">
        <v>15118</v>
      </c>
      <c r="P87" s="54">
        <v>2976</v>
      </c>
      <c r="Q87" s="54">
        <v>195213</v>
      </c>
      <c r="R87" s="54">
        <v>53991</v>
      </c>
      <c r="S87" s="54">
        <v>124009</v>
      </c>
      <c r="T87" s="54">
        <v>3561</v>
      </c>
      <c r="U87" s="54">
        <v>0</v>
      </c>
      <c r="V87" s="54">
        <v>0</v>
      </c>
      <c r="W87" s="54">
        <v>0</v>
      </c>
      <c r="X87" s="54">
        <v>35627</v>
      </c>
      <c r="Y87" s="54">
        <v>13825</v>
      </c>
      <c r="Z87" s="54">
        <v>5459</v>
      </c>
      <c r="AA87" s="54">
        <v>0</v>
      </c>
      <c r="AB87" s="54">
        <v>2685</v>
      </c>
      <c r="AC87" s="54">
        <v>23186</v>
      </c>
      <c r="AD87" s="54">
        <v>278200</v>
      </c>
      <c r="AE87" s="29"/>
      <c r="AF87" s="5">
        <f t="shared" si="31"/>
        <v>1</v>
      </c>
      <c r="AG87" s="5">
        <f t="shared" si="32"/>
        <v>1.1482300641512341E-2</v>
      </c>
      <c r="AH87" s="5">
        <f t="shared" si="33"/>
        <v>4.6209184128835536E-3</v>
      </c>
      <c r="AI87" s="5">
        <f t="shared" si="34"/>
        <v>9.0963442232712356E-4</v>
      </c>
      <c r="AJ87" s="5">
        <f t="shared" si="35"/>
        <v>5.9668166829887362E-2</v>
      </c>
      <c r="AK87" s="5">
        <f t="shared" si="36"/>
        <v>1.6502712397803675E-2</v>
      </c>
      <c r="AL87" s="5">
        <f t="shared" si="37"/>
        <v>3.7904185174181544E-2</v>
      </c>
      <c r="AM87" s="5">
        <f t="shared" si="38"/>
        <v>1.0884436081676368E-3</v>
      </c>
      <c r="AN87" s="5">
        <f t="shared" si="39"/>
        <v>0</v>
      </c>
      <c r="AO87" s="5">
        <f t="shared" si="40"/>
        <v>0</v>
      </c>
      <c r="AP87" s="5">
        <f t="shared" si="41"/>
        <v>0</v>
      </c>
      <c r="AQ87" s="5">
        <f t="shared" si="42"/>
        <v>1.0889632246051221E-2</v>
      </c>
      <c r="AR87" s="5">
        <f t="shared" si="43"/>
        <v>4.2257042636668291E-3</v>
      </c>
      <c r="AS87" s="5">
        <f t="shared" si="44"/>
        <v>1.6685800777835242E-3</v>
      </c>
      <c r="AT87" s="5">
        <f t="shared" si="45"/>
        <v>0</v>
      </c>
      <c r="AU87" s="5">
        <f t="shared" si="46"/>
        <v>8.2068831449876576E-4</v>
      </c>
      <c r="AV87" s="5">
        <f t="shared" si="47"/>
        <v>7.0869568938429729E-3</v>
      </c>
      <c r="AW87" s="5">
        <f t="shared" si="48"/>
        <v>8.5033701710821835E-2</v>
      </c>
      <c r="AY87" s="7">
        <f t="shared" si="49"/>
        <v>6.5147660403394321</v>
      </c>
      <c r="AZ87" s="7">
        <f t="shared" si="49"/>
        <v>4.5747949541687598</v>
      </c>
      <c r="BA87" s="7">
        <f t="shared" si="49"/>
        <v>4.1794943410054497</v>
      </c>
      <c r="BB87" s="7">
        <f t="shared" si="49"/>
        <v>3.4736329268738411</v>
      </c>
      <c r="BC87" s="7">
        <f t="shared" si="49"/>
        <v>5.29050873566813</v>
      </c>
      <c r="BD87" s="7">
        <f t="shared" si="49"/>
        <v>4.7323213713767798</v>
      </c>
      <c r="BE87" s="7">
        <f t="shared" si="49"/>
        <v>5.0934532053920565</v>
      </c>
      <c r="BF87" s="7">
        <f t="shared" si="49"/>
        <v>3.5515719736742537</v>
      </c>
      <c r="BG87" s="7">
        <f t="shared" si="49"/>
        <v>0.1</v>
      </c>
      <c r="BH87" s="7">
        <f t="shared" si="49"/>
        <v>0.1</v>
      </c>
      <c r="BI87" s="7">
        <f t="shared" si="49"/>
        <v>0.1</v>
      </c>
      <c r="BJ87" s="7">
        <f t="shared" si="49"/>
        <v>4.5517792537767985</v>
      </c>
      <c r="BK87" s="7">
        <f t="shared" si="49"/>
        <v>4.1406651399767362</v>
      </c>
      <c r="BL87" s="7">
        <f t="shared" si="49"/>
        <v>3.7371130943059612</v>
      </c>
      <c r="BM87" s="7">
        <f t="shared" si="49"/>
        <v>0.1</v>
      </c>
      <c r="BN87" s="7">
        <f t="shared" si="27"/>
        <v>3.4289442900355742</v>
      </c>
      <c r="BO87" s="7">
        <f t="shared" si="25"/>
        <v>4.3652258315286234</v>
      </c>
      <c r="BP87" s="7">
        <f t="shared" si="25"/>
        <v>5.4443571256560279</v>
      </c>
    </row>
    <row r="88" spans="1:68" ht="18.75" x14ac:dyDescent="0.25">
      <c r="A88" s="23"/>
      <c r="B88" s="54">
        <v>99</v>
      </c>
      <c r="C88" s="19" t="s">
        <v>55</v>
      </c>
      <c r="D88" s="19" t="s">
        <v>54</v>
      </c>
      <c r="E88" s="19">
        <v>44</v>
      </c>
      <c r="F88" s="19" t="s">
        <v>56</v>
      </c>
      <c r="G88" s="19" t="s">
        <v>54</v>
      </c>
      <c r="H88" s="19">
        <v>3</v>
      </c>
      <c r="I88" s="19">
        <v>0</v>
      </c>
      <c r="J88" s="19">
        <v>0</v>
      </c>
      <c r="K88" s="19">
        <v>1</v>
      </c>
      <c r="L88" s="23"/>
      <c r="M88" s="54">
        <v>3428398</v>
      </c>
      <c r="N88" s="54">
        <v>0</v>
      </c>
      <c r="O88" s="54">
        <v>0</v>
      </c>
      <c r="P88" s="54">
        <v>641</v>
      </c>
      <c r="Q88" s="54">
        <v>42795</v>
      </c>
      <c r="R88" s="54">
        <v>0</v>
      </c>
      <c r="S88" s="54">
        <v>1236</v>
      </c>
      <c r="T88" s="54">
        <v>0</v>
      </c>
      <c r="U88" s="54">
        <v>0</v>
      </c>
      <c r="V88" s="54">
        <v>0</v>
      </c>
      <c r="W88" s="54">
        <v>0</v>
      </c>
      <c r="X88" s="54">
        <v>73174</v>
      </c>
      <c r="Y88" s="54">
        <v>136587</v>
      </c>
      <c r="Z88" s="54">
        <v>0</v>
      </c>
      <c r="AA88" s="54">
        <v>0</v>
      </c>
      <c r="AB88" s="54">
        <v>3773</v>
      </c>
      <c r="AC88" s="54">
        <v>0</v>
      </c>
      <c r="AD88" s="54">
        <v>1040806</v>
      </c>
      <c r="AE88" s="29"/>
      <c r="AF88" s="5">
        <f t="shared" si="31"/>
        <v>1</v>
      </c>
      <c r="AG88" s="5">
        <f t="shared" si="32"/>
        <v>0</v>
      </c>
      <c r="AH88" s="5">
        <f t="shared" si="33"/>
        <v>0</v>
      </c>
      <c r="AI88" s="5">
        <f t="shared" si="34"/>
        <v>1.8696779078741733E-4</v>
      </c>
      <c r="AJ88" s="5">
        <f t="shared" si="35"/>
        <v>1.2482506406782409E-2</v>
      </c>
      <c r="AK88" s="5">
        <f t="shared" si="36"/>
        <v>0</v>
      </c>
      <c r="AL88" s="5">
        <f t="shared" si="37"/>
        <v>3.6051823621411516E-4</v>
      </c>
      <c r="AM88" s="5">
        <f t="shared" si="38"/>
        <v>0</v>
      </c>
      <c r="AN88" s="5">
        <f t="shared" si="39"/>
        <v>0</v>
      </c>
      <c r="AO88" s="5">
        <f t="shared" si="40"/>
        <v>0</v>
      </c>
      <c r="AP88" s="5">
        <f t="shared" si="41"/>
        <v>0</v>
      </c>
      <c r="AQ88" s="5">
        <f t="shared" si="42"/>
        <v>2.1343496291854096E-2</v>
      </c>
      <c r="AR88" s="5">
        <f t="shared" si="43"/>
        <v>3.9839890234447693E-2</v>
      </c>
      <c r="AS88" s="5">
        <f t="shared" si="44"/>
        <v>0</v>
      </c>
      <c r="AT88" s="5">
        <f t="shared" si="45"/>
        <v>0</v>
      </c>
      <c r="AU88" s="5">
        <f t="shared" si="46"/>
        <v>1.1005140009998839E-3</v>
      </c>
      <c r="AV88" s="5">
        <f t="shared" si="47"/>
        <v>0</v>
      </c>
      <c r="AW88" s="5">
        <f t="shared" si="48"/>
        <v>0.30358377294584815</v>
      </c>
      <c r="AY88" s="7">
        <f t="shared" si="49"/>
        <v>6.5350912330791786</v>
      </c>
      <c r="AZ88" s="7">
        <f t="shared" si="49"/>
        <v>0.1</v>
      </c>
      <c r="BA88" s="7">
        <f t="shared" si="49"/>
        <v>0.1</v>
      </c>
      <c r="BB88" s="7">
        <f t="shared" si="49"/>
        <v>2.8068580295188172</v>
      </c>
      <c r="BC88" s="7">
        <f t="shared" si="49"/>
        <v>4.6313930307127578</v>
      </c>
      <c r="BD88" s="7">
        <f t="shared" si="49"/>
        <v>0.1</v>
      </c>
      <c r="BE88" s="7">
        <f t="shared" si="49"/>
        <v>3.0920184707527971</v>
      </c>
      <c r="BF88" s="7">
        <f t="shared" si="49"/>
        <v>0.1</v>
      </c>
      <c r="BG88" s="7">
        <f t="shared" si="49"/>
        <v>0.1</v>
      </c>
      <c r="BH88" s="7">
        <f t="shared" si="49"/>
        <v>0.1</v>
      </c>
      <c r="BI88" s="7">
        <f t="shared" si="49"/>
        <v>0.1</v>
      </c>
      <c r="BJ88" s="7">
        <f t="shared" si="49"/>
        <v>4.8643567960535652</v>
      </c>
      <c r="BK88" s="7">
        <f t="shared" si="49"/>
        <v>5.1354093662786475</v>
      </c>
      <c r="BL88" s="7">
        <f t="shared" si="49"/>
        <v>0.1</v>
      </c>
      <c r="BM88" s="7">
        <f t="shared" si="49"/>
        <v>0.1</v>
      </c>
      <c r="BN88" s="7">
        <f t="shared" si="27"/>
        <v>3.5766868052009957</v>
      </c>
      <c r="BO88" s="7">
        <f t="shared" si="25"/>
        <v>0.1</v>
      </c>
      <c r="BP88" s="7">
        <f t="shared" si="25"/>
        <v>6.0173697871655403</v>
      </c>
    </row>
    <row r="89" spans="1:68" ht="18.75" x14ac:dyDescent="0.25">
      <c r="A89" s="23"/>
      <c r="B89" s="54">
        <v>102</v>
      </c>
      <c r="C89" s="19" t="s">
        <v>238</v>
      </c>
      <c r="D89" s="19" t="s">
        <v>54</v>
      </c>
      <c r="E89" s="19">
        <v>29</v>
      </c>
      <c r="F89" s="19" t="s">
        <v>56</v>
      </c>
      <c r="G89" s="19" t="s">
        <v>54</v>
      </c>
      <c r="H89" s="19">
        <v>3</v>
      </c>
      <c r="I89" s="19">
        <v>1</v>
      </c>
      <c r="J89" s="19">
        <v>1</v>
      </c>
      <c r="K89" s="19">
        <v>1</v>
      </c>
      <c r="L89" s="23"/>
      <c r="M89" s="54">
        <v>14953350</v>
      </c>
      <c r="N89" s="54">
        <v>0</v>
      </c>
      <c r="O89" s="54">
        <v>286340</v>
      </c>
      <c r="P89" s="54">
        <v>3225</v>
      </c>
      <c r="Q89" s="54">
        <v>49814</v>
      </c>
      <c r="R89" s="54">
        <v>110082</v>
      </c>
      <c r="S89" s="54">
        <v>144919</v>
      </c>
      <c r="T89" s="54">
        <v>0</v>
      </c>
      <c r="U89" s="54">
        <v>9263</v>
      </c>
      <c r="V89" s="54">
        <v>0</v>
      </c>
      <c r="W89" s="54">
        <v>7274</v>
      </c>
      <c r="X89" s="54">
        <v>33132</v>
      </c>
      <c r="Y89" s="54">
        <v>557987</v>
      </c>
      <c r="Z89" s="54">
        <v>13508</v>
      </c>
      <c r="AA89" s="54">
        <v>741254</v>
      </c>
      <c r="AB89" s="54">
        <v>5235</v>
      </c>
      <c r="AC89" s="54">
        <v>331109</v>
      </c>
      <c r="AD89" s="54">
        <v>2365049</v>
      </c>
      <c r="AE89" s="29"/>
      <c r="AF89" s="5">
        <f t="shared" si="31"/>
        <v>1</v>
      </c>
      <c r="AG89" s="5">
        <f t="shared" si="32"/>
        <v>0</v>
      </c>
      <c r="AH89" s="5">
        <f t="shared" si="33"/>
        <v>1.9148886369943857E-2</v>
      </c>
      <c r="AI89" s="5">
        <f t="shared" si="34"/>
        <v>2.1567073598892557E-4</v>
      </c>
      <c r="AJ89" s="5">
        <f t="shared" si="35"/>
        <v>3.3312936566053759E-3</v>
      </c>
      <c r="AK89" s="5">
        <f t="shared" si="36"/>
        <v>7.3616948710489623E-3</v>
      </c>
      <c r="AL89" s="5">
        <f t="shared" si="37"/>
        <v>9.6914069422570862E-3</v>
      </c>
      <c r="AM89" s="5">
        <f t="shared" si="38"/>
        <v>0</v>
      </c>
      <c r="AN89" s="5">
        <f t="shared" si="39"/>
        <v>6.1945985347764884E-4</v>
      </c>
      <c r="AO89" s="5">
        <f t="shared" si="40"/>
        <v>0</v>
      </c>
      <c r="AP89" s="5">
        <f t="shared" si="41"/>
        <v>4.8644618095610684E-4</v>
      </c>
      <c r="AQ89" s="5">
        <f t="shared" si="42"/>
        <v>2.215690798382971E-3</v>
      </c>
      <c r="AR89" s="5">
        <f t="shared" si="43"/>
        <v>3.7315183554186858E-2</v>
      </c>
      <c r="AS89" s="5">
        <f t="shared" si="44"/>
        <v>9.0334272922121131E-4</v>
      </c>
      <c r="AT89" s="5">
        <f t="shared" si="45"/>
        <v>4.9571099452631016E-2</v>
      </c>
      <c r="AU89" s="5">
        <f t="shared" si="46"/>
        <v>3.5008877609365123E-4</v>
      </c>
      <c r="AV89" s="5">
        <f t="shared" si="47"/>
        <v>2.2142797433351055E-2</v>
      </c>
      <c r="AW89" s="5">
        <f t="shared" si="48"/>
        <v>0.15816181658290618</v>
      </c>
      <c r="AY89" s="7">
        <f t="shared" si="49"/>
        <v>7.174738498582391</v>
      </c>
      <c r="AZ89" s="7">
        <f t="shared" si="49"/>
        <v>0.1</v>
      </c>
      <c r="BA89" s="7">
        <f t="shared" si="49"/>
        <v>5.4568820206232482</v>
      </c>
      <c r="BB89" s="7">
        <f t="shared" si="49"/>
        <v>3.5085297189712867</v>
      </c>
      <c r="BC89" s="7">
        <f t="shared" si="49"/>
        <v>4.6973514164197789</v>
      </c>
      <c r="BD89" s="7">
        <f t="shared" si="49"/>
        <v>5.0417163113445005</v>
      </c>
      <c r="BE89" s="7">
        <f t="shared" si="49"/>
        <v>5.1611253285644016</v>
      </c>
      <c r="BF89" s="7">
        <f t="shared" si="49"/>
        <v>0.1</v>
      </c>
      <c r="BG89" s="7">
        <f t="shared" si="49"/>
        <v>3.9667516640513778</v>
      </c>
      <c r="BH89" s="7">
        <f t="shared" si="49"/>
        <v>0.1</v>
      </c>
      <c r="BI89" s="7">
        <f t="shared" si="49"/>
        <v>3.8617732967186931</v>
      </c>
      <c r="BJ89" s="7">
        <f t="shared" si="49"/>
        <v>4.520247652686888</v>
      </c>
      <c r="BK89" s="7">
        <f t="shared" si="49"/>
        <v>5.7466240808479148</v>
      </c>
      <c r="BL89" s="7">
        <f t="shared" si="49"/>
        <v>4.1305910519633739</v>
      </c>
      <c r="BM89" s="7">
        <f t="shared" si="49"/>
        <v>5.8699670499449876</v>
      </c>
      <c r="BN89" s="7">
        <f t="shared" si="27"/>
        <v>3.718916686014861</v>
      </c>
      <c r="BO89" s="7">
        <f t="shared" si="25"/>
        <v>5.5199709856364398</v>
      </c>
      <c r="BP89" s="7">
        <f t="shared" si="25"/>
        <v>6.3738401430481071</v>
      </c>
    </row>
    <row r="90" spans="1:68" ht="18.75" x14ac:dyDescent="0.25">
      <c r="A90" s="23"/>
      <c r="B90" s="54">
        <v>105</v>
      </c>
      <c r="C90" s="19" t="s">
        <v>239</v>
      </c>
      <c r="D90" s="19" t="s">
        <v>54</v>
      </c>
      <c r="E90" s="19">
        <v>33</v>
      </c>
      <c r="F90" s="19" t="s">
        <v>56</v>
      </c>
      <c r="G90" s="19" t="s">
        <v>54</v>
      </c>
      <c r="H90" s="19">
        <v>3</v>
      </c>
      <c r="I90" s="19">
        <v>0</v>
      </c>
      <c r="J90" s="19">
        <v>0</v>
      </c>
      <c r="K90" s="19">
        <v>1</v>
      </c>
      <c r="L90" s="23"/>
      <c r="M90" s="54">
        <v>17773468</v>
      </c>
      <c r="N90" s="54">
        <v>0</v>
      </c>
      <c r="O90" s="54">
        <v>0</v>
      </c>
      <c r="P90" s="54">
        <v>2281</v>
      </c>
      <c r="Q90" s="54">
        <v>49354</v>
      </c>
      <c r="R90" s="54">
        <v>1485682</v>
      </c>
      <c r="S90" s="54">
        <v>231194</v>
      </c>
      <c r="T90" s="54">
        <v>0</v>
      </c>
      <c r="U90" s="54">
        <v>0</v>
      </c>
      <c r="V90" s="54">
        <v>0</v>
      </c>
      <c r="W90" s="54">
        <v>1222</v>
      </c>
      <c r="X90" s="54">
        <v>248186</v>
      </c>
      <c r="Y90" s="54">
        <v>177781</v>
      </c>
      <c r="Z90" s="54">
        <v>162907</v>
      </c>
      <c r="AA90" s="54">
        <v>0</v>
      </c>
      <c r="AB90" s="54">
        <v>27494</v>
      </c>
      <c r="AC90" s="54">
        <v>0</v>
      </c>
      <c r="AD90" s="54">
        <v>2875836</v>
      </c>
      <c r="AE90" s="29"/>
      <c r="AF90" s="5">
        <f t="shared" si="31"/>
        <v>1</v>
      </c>
      <c r="AG90" s="5">
        <f t="shared" si="32"/>
        <v>0</v>
      </c>
      <c r="AH90" s="5">
        <f t="shared" si="33"/>
        <v>0</v>
      </c>
      <c r="AI90" s="5">
        <f t="shared" si="34"/>
        <v>1.283373621850277E-4</v>
      </c>
      <c r="AJ90" s="5">
        <f t="shared" si="35"/>
        <v>2.7768356743883638E-3</v>
      </c>
      <c r="AK90" s="5">
        <f t="shared" si="36"/>
        <v>8.3589876775877398E-2</v>
      </c>
      <c r="AL90" s="5">
        <f t="shared" si="37"/>
        <v>1.3007815919774351E-2</v>
      </c>
      <c r="AM90" s="5">
        <f t="shared" si="38"/>
        <v>0</v>
      </c>
      <c r="AN90" s="5">
        <f t="shared" si="39"/>
        <v>0</v>
      </c>
      <c r="AO90" s="5">
        <f t="shared" si="40"/>
        <v>0</v>
      </c>
      <c r="AP90" s="5">
        <f t="shared" si="41"/>
        <v>6.8754167729111727E-5</v>
      </c>
      <c r="AQ90" s="5">
        <f t="shared" si="42"/>
        <v>1.3963847685775225E-2</v>
      </c>
      <c r="AR90" s="5">
        <f t="shared" si="43"/>
        <v>1.00026061317915E-2</v>
      </c>
      <c r="AS90" s="5">
        <f t="shared" si="44"/>
        <v>9.1657407547024589E-3</v>
      </c>
      <c r="AT90" s="5">
        <f t="shared" si="45"/>
        <v>0</v>
      </c>
      <c r="AU90" s="5">
        <f t="shared" si="46"/>
        <v>1.546912510265301E-3</v>
      </c>
      <c r="AV90" s="5">
        <f t="shared" si="47"/>
        <v>0</v>
      </c>
      <c r="AW90" s="5">
        <f t="shared" si="48"/>
        <v>0.16180500057726493</v>
      </c>
      <c r="AY90" s="7">
        <f t="shared" si="49"/>
        <v>7.2497721766130443</v>
      </c>
      <c r="AZ90" s="7">
        <f t="shared" si="49"/>
        <v>0.1</v>
      </c>
      <c r="BA90" s="7">
        <f t="shared" si="49"/>
        <v>0.1</v>
      </c>
      <c r="BB90" s="7">
        <f t="shared" si="49"/>
        <v>3.3581252852766488</v>
      </c>
      <c r="BC90" s="7">
        <f t="shared" si="49"/>
        <v>4.6933223567529518</v>
      </c>
      <c r="BD90" s="7">
        <f t="shared" si="49"/>
        <v>6.1719258616288153</v>
      </c>
      <c r="BE90" s="7">
        <f t="shared" si="49"/>
        <v>5.3639765589842012</v>
      </c>
      <c r="BF90" s="7">
        <f t="shared" si="49"/>
        <v>0.1</v>
      </c>
      <c r="BG90" s="7">
        <f t="shared" si="49"/>
        <v>0.1</v>
      </c>
      <c r="BH90" s="7">
        <f t="shared" si="49"/>
        <v>0.1</v>
      </c>
      <c r="BI90" s="7">
        <f t="shared" si="49"/>
        <v>3.0870712059065353</v>
      </c>
      <c r="BJ90" s="7">
        <f t="shared" si="49"/>
        <v>5.3947772796033586</v>
      </c>
      <c r="BK90" s="7">
        <f t="shared" si="49"/>
        <v>5.2498853447327489</v>
      </c>
      <c r="BL90" s="7">
        <f t="shared" si="49"/>
        <v>5.2119397460399872</v>
      </c>
      <c r="BM90" s="7">
        <f t="shared" si="49"/>
        <v>0.1</v>
      </c>
      <c r="BN90" s="7">
        <f t="shared" si="27"/>
        <v>4.4392379283321439</v>
      </c>
      <c r="BO90" s="7">
        <f t="shared" si="25"/>
        <v>0.1</v>
      </c>
      <c r="BP90" s="7">
        <f t="shared" si="25"/>
        <v>6.4587641159508156</v>
      </c>
    </row>
    <row r="91" spans="1:68" ht="18.75" x14ac:dyDescent="0.25">
      <c r="A91" s="23"/>
      <c r="B91" s="54">
        <v>108</v>
      </c>
      <c r="C91" s="19" t="s">
        <v>240</v>
      </c>
      <c r="D91" s="19" t="s">
        <v>128</v>
      </c>
      <c r="E91" s="19">
        <v>25</v>
      </c>
      <c r="F91" s="19" t="s">
        <v>56</v>
      </c>
      <c r="G91" s="19" t="s">
        <v>54</v>
      </c>
      <c r="H91" s="19">
        <v>2</v>
      </c>
      <c r="I91" s="19">
        <v>0</v>
      </c>
      <c r="J91" s="19">
        <v>0</v>
      </c>
      <c r="K91" s="19">
        <v>0</v>
      </c>
      <c r="L91" s="23"/>
      <c r="M91" s="54">
        <v>16136169</v>
      </c>
      <c r="N91" s="54">
        <v>0</v>
      </c>
      <c r="O91" s="54">
        <v>123406</v>
      </c>
      <c r="P91" s="54">
        <v>5837</v>
      </c>
      <c r="Q91" s="54">
        <v>486981</v>
      </c>
      <c r="R91" s="54">
        <v>329763</v>
      </c>
      <c r="S91" s="54">
        <v>173916</v>
      </c>
      <c r="T91" s="54">
        <v>0</v>
      </c>
      <c r="U91" s="54">
        <v>0</v>
      </c>
      <c r="V91" s="54">
        <v>0</v>
      </c>
      <c r="W91" s="54">
        <v>19650</v>
      </c>
      <c r="X91" s="54">
        <v>32879</v>
      </c>
      <c r="Y91" s="54">
        <v>334833</v>
      </c>
      <c r="Z91" s="54">
        <v>0</v>
      </c>
      <c r="AA91" s="54">
        <v>28796</v>
      </c>
      <c r="AB91" s="54">
        <v>11571</v>
      </c>
      <c r="AC91" s="54">
        <v>1036701</v>
      </c>
      <c r="AD91" s="54">
        <v>1321958</v>
      </c>
      <c r="AE91" s="29"/>
      <c r="AF91" s="5">
        <f t="shared" si="31"/>
        <v>1</v>
      </c>
      <c r="AG91" s="5">
        <f t="shared" si="32"/>
        <v>0</v>
      </c>
      <c r="AH91" s="5">
        <f t="shared" si="33"/>
        <v>7.6477880220515784E-3</v>
      </c>
      <c r="AI91" s="5">
        <f t="shared" si="34"/>
        <v>3.6173394068939166E-4</v>
      </c>
      <c r="AJ91" s="5">
        <f t="shared" si="35"/>
        <v>3.0179468249248009E-2</v>
      </c>
      <c r="AK91" s="5">
        <f t="shared" si="36"/>
        <v>2.043626340304195E-2</v>
      </c>
      <c r="AL91" s="5">
        <f t="shared" si="37"/>
        <v>1.077802296195584E-2</v>
      </c>
      <c r="AM91" s="5">
        <f t="shared" si="38"/>
        <v>0</v>
      </c>
      <c r="AN91" s="5">
        <f t="shared" si="39"/>
        <v>0</v>
      </c>
      <c r="AO91" s="5">
        <f t="shared" si="40"/>
        <v>0</v>
      </c>
      <c r="AP91" s="5">
        <f t="shared" si="41"/>
        <v>1.2177611674741384E-3</v>
      </c>
      <c r="AQ91" s="5">
        <f t="shared" si="42"/>
        <v>2.0375964084163966E-3</v>
      </c>
      <c r="AR91" s="5">
        <f t="shared" si="43"/>
        <v>2.0750464376023826E-2</v>
      </c>
      <c r="AS91" s="5">
        <f t="shared" si="44"/>
        <v>0</v>
      </c>
      <c r="AT91" s="5">
        <f t="shared" si="45"/>
        <v>1.7845623704114651E-3</v>
      </c>
      <c r="AU91" s="5">
        <f t="shared" si="46"/>
        <v>7.170847057935499E-4</v>
      </c>
      <c r="AV91" s="5">
        <f t="shared" si="47"/>
        <v>6.4247034100845132E-2</v>
      </c>
      <c r="AW91" s="5">
        <f t="shared" si="48"/>
        <v>8.1925145925281273E-2</v>
      </c>
      <c r="AY91" s="7">
        <f t="shared" si="49"/>
        <v>7.2078004337534871</v>
      </c>
      <c r="AZ91" s="7">
        <f t="shared" si="49"/>
        <v>0.1</v>
      </c>
      <c r="BA91" s="7">
        <f t="shared" si="49"/>
        <v>5.0913362756092502</v>
      </c>
      <c r="BB91" s="7">
        <f t="shared" si="49"/>
        <v>3.7661896933101597</v>
      </c>
      <c r="BC91" s="7">
        <f t="shared" si="49"/>
        <v>5.6875120171568812</v>
      </c>
      <c r="BD91" s="7">
        <f t="shared" si="49"/>
        <v>5.5182019254222778</v>
      </c>
      <c r="BE91" s="7">
        <f t="shared" si="49"/>
        <v>5.2403395382538074</v>
      </c>
      <c r="BF91" s="7">
        <f t="shared" si="49"/>
        <v>0.1</v>
      </c>
      <c r="BG91" s="7">
        <f t="shared" si="49"/>
        <v>0.1</v>
      </c>
      <c r="BH91" s="7">
        <f t="shared" si="49"/>
        <v>0.1</v>
      </c>
      <c r="BI91" s="7">
        <f t="shared" si="49"/>
        <v>4.2933625547114458</v>
      </c>
      <c r="BJ91" s="7">
        <f t="shared" si="49"/>
        <v>4.5169186001975055</v>
      </c>
      <c r="BK91" s="7">
        <f t="shared" si="49"/>
        <v>5.5248282540154783</v>
      </c>
      <c r="BL91" s="7">
        <f t="shared" si="49"/>
        <v>0.1</v>
      </c>
      <c r="BM91" s="7">
        <f t="shared" si="49"/>
        <v>4.4593321648920039</v>
      </c>
      <c r="BN91" s="7">
        <f t="shared" si="27"/>
        <v>4.063370893585704</v>
      </c>
      <c r="BO91" s="7">
        <f t="shared" si="25"/>
        <v>6.0156535174553767</v>
      </c>
      <c r="BP91" s="7">
        <f t="shared" si="25"/>
        <v>6.1212176573750412</v>
      </c>
    </row>
    <row r="92" spans="1:68" ht="18.75" x14ac:dyDescent="0.25">
      <c r="A92" s="23"/>
      <c r="B92" s="54">
        <v>111</v>
      </c>
      <c r="C92" s="19" t="s">
        <v>58</v>
      </c>
      <c r="D92" s="19" t="s">
        <v>54</v>
      </c>
      <c r="E92" s="19">
        <v>33</v>
      </c>
      <c r="F92" s="19" t="s">
        <v>56</v>
      </c>
      <c r="G92" s="19" t="s">
        <v>54</v>
      </c>
      <c r="H92" s="19">
        <v>3</v>
      </c>
      <c r="I92" s="19">
        <v>0</v>
      </c>
      <c r="J92" s="19">
        <v>0</v>
      </c>
      <c r="K92" s="19">
        <v>0</v>
      </c>
      <c r="L92" s="23"/>
      <c r="M92" s="54">
        <v>5090940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24492</v>
      </c>
      <c r="Z92" s="54">
        <v>0</v>
      </c>
      <c r="AA92" s="54">
        <v>0</v>
      </c>
      <c r="AB92" s="54">
        <v>4215</v>
      </c>
      <c r="AC92" s="54">
        <v>0</v>
      </c>
      <c r="AD92" s="54">
        <v>903095</v>
      </c>
      <c r="AE92" s="29"/>
      <c r="AF92" s="5">
        <f t="shared" si="31"/>
        <v>1</v>
      </c>
      <c r="AG92" s="5">
        <f t="shared" si="32"/>
        <v>0</v>
      </c>
      <c r="AH92" s="5">
        <f t="shared" si="33"/>
        <v>0</v>
      </c>
      <c r="AI92" s="5">
        <f t="shared" si="34"/>
        <v>0</v>
      </c>
      <c r="AJ92" s="5">
        <f t="shared" si="35"/>
        <v>0</v>
      </c>
      <c r="AK92" s="5">
        <f t="shared" si="36"/>
        <v>0</v>
      </c>
      <c r="AL92" s="5">
        <f t="shared" si="37"/>
        <v>0</v>
      </c>
      <c r="AM92" s="5">
        <f t="shared" si="38"/>
        <v>0</v>
      </c>
      <c r="AN92" s="5">
        <f t="shared" si="39"/>
        <v>0</v>
      </c>
      <c r="AO92" s="5">
        <f t="shared" si="40"/>
        <v>0</v>
      </c>
      <c r="AP92" s="5">
        <f t="shared" si="41"/>
        <v>0</v>
      </c>
      <c r="AQ92" s="5">
        <f t="shared" si="42"/>
        <v>0</v>
      </c>
      <c r="AR92" s="5">
        <f t="shared" si="43"/>
        <v>4.8108993623967285E-3</v>
      </c>
      <c r="AS92" s="5">
        <f t="shared" si="44"/>
        <v>0</v>
      </c>
      <c r="AT92" s="5">
        <f t="shared" si="45"/>
        <v>0</v>
      </c>
      <c r="AU92" s="5">
        <f t="shared" si="46"/>
        <v>8.2794140178434636E-4</v>
      </c>
      <c r="AV92" s="5">
        <f t="shared" si="47"/>
        <v>0</v>
      </c>
      <c r="AW92" s="5">
        <f t="shared" si="48"/>
        <v>0.17739258368788474</v>
      </c>
      <c r="AY92" s="7">
        <f t="shared" si="49"/>
        <v>6.7067979786278968</v>
      </c>
      <c r="AZ92" s="7">
        <f t="shared" si="49"/>
        <v>0.1</v>
      </c>
      <c r="BA92" s="7">
        <f t="shared" si="49"/>
        <v>0.1</v>
      </c>
      <c r="BB92" s="7">
        <f t="shared" si="49"/>
        <v>0.1</v>
      </c>
      <c r="BC92" s="7">
        <f t="shared" si="49"/>
        <v>0.1</v>
      </c>
      <c r="BD92" s="7">
        <f t="shared" si="49"/>
        <v>0.1</v>
      </c>
      <c r="BE92" s="7">
        <f t="shared" si="49"/>
        <v>0.1</v>
      </c>
      <c r="BF92" s="7">
        <f t="shared" si="49"/>
        <v>0.1</v>
      </c>
      <c r="BG92" s="7">
        <f t="shared" si="49"/>
        <v>0.1</v>
      </c>
      <c r="BH92" s="7">
        <f t="shared" si="49"/>
        <v>0.1</v>
      </c>
      <c r="BI92" s="7">
        <f t="shared" si="49"/>
        <v>0.1</v>
      </c>
      <c r="BJ92" s="7">
        <f t="shared" si="49"/>
        <v>0.1</v>
      </c>
      <c r="BK92" s="7">
        <f t="shared" si="49"/>
        <v>4.3890242507636952</v>
      </c>
      <c r="BL92" s="7">
        <f t="shared" si="49"/>
        <v>0.1</v>
      </c>
      <c r="BM92" s="7">
        <f t="shared" si="49"/>
        <v>0.1</v>
      </c>
      <c r="BN92" s="7">
        <f t="shared" si="27"/>
        <v>3.6247975789607612</v>
      </c>
      <c r="BO92" s="7">
        <f t="shared" si="25"/>
        <v>0.1</v>
      </c>
      <c r="BP92" s="7">
        <f t="shared" si="25"/>
        <v>5.9557334378059341</v>
      </c>
    </row>
    <row r="93" spans="1:68" ht="18.75" x14ac:dyDescent="0.25">
      <c r="A93" s="23"/>
      <c r="B93" s="54">
        <v>114</v>
      </c>
      <c r="C93" s="19" t="s">
        <v>241</v>
      </c>
      <c r="D93" s="19" t="s">
        <v>128</v>
      </c>
      <c r="E93" s="19">
        <v>25</v>
      </c>
      <c r="F93" s="19" t="s">
        <v>56</v>
      </c>
      <c r="G93" s="19" t="s">
        <v>54</v>
      </c>
      <c r="H93" s="19">
        <v>3</v>
      </c>
      <c r="I93" s="19">
        <v>0</v>
      </c>
      <c r="J93" s="19">
        <v>0</v>
      </c>
      <c r="K93" s="19">
        <v>1</v>
      </c>
      <c r="L93" s="23"/>
      <c r="M93" s="54">
        <v>9653376</v>
      </c>
      <c r="N93" s="54">
        <v>0</v>
      </c>
      <c r="O93" s="54">
        <v>0</v>
      </c>
      <c r="P93" s="54">
        <v>0</v>
      </c>
      <c r="Q93" s="54">
        <v>268398</v>
      </c>
      <c r="R93" s="54">
        <v>125811</v>
      </c>
      <c r="S93" s="54">
        <v>55324</v>
      </c>
      <c r="T93" s="54">
        <v>0</v>
      </c>
      <c r="U93" s="54">
        <v>148076</v>
      </c>
      <c r="V93" s="54">
        <v>0</v>
      </c>
      <c r="W93" s="54">
        <v>2251</v>
      </c>
      <c r="X93" s="54">
        <v>33478</v>
      </c>
      <c r="Y93" s="54">
        <v>340085</v>
      </c>
      <c r="Z93" s="54">
        <v>151551</v>
      </c>
      <c r="AA93" s="54">
        <v>29082</v>
      </c>
      <c r="AB93" s="54">
        <v>6725</v>
      </c>
      <c r="AC93" s="54">
        <v>539052</v>
      </c>
      <c r="AD93" s="54">
        <v>959542</v>
      </c>
      <c r="AE93" s="29"/>
      <c r="AF93" s="5">
        <f t="shared" si="31"/>
        <v>1</v>
      </c>
      <c r="AG93" s="5">
        <f t="shared" si="32"/>
        <v>0</v>
      </c>
      <c r="AH93" s="5">
        <f t="shared" si="33"/>
        <v>0</v>
      </c>
      <c r="AI93" s="5">
        <f t="shared" si="34"/>
        <v>0</v>
      </c>
      <c r="AJ93" s="5">
        <f t="shared" si="35"/>
        <v>2.7803537332431679E-2</v>
      </c>
      <c r="AK93" s="5">
        <f t="shared" si="36"/>
        <v>1.3032849854807271E-2</v>
      </c>
      <c r="AL93" s="5">
        <f t="shared" si="37"/>
        <v>5.7310520174496463E-3</v>
      </c>
      <c r="AM93" s="5">
        <f t="shared" si="38"/>
        <v>0</v>
      </c>
      <c r="AN93" s="5">
        <f t="shared" si="39"/>
        <v>1.5339296842886882E-2</v>
      </c>
      <c r="AO93" s="5">
        <f t="shared" si="40"/>
        <v>0</v>
      </c>
      <c r="AP93" s="5">
        <f t="shared" si="41"/>
        <v>2.3318267101581872E-4</v>
      </c>
      <c r="AQ93" s="5">
        <f t="shared" si="42"/>
        <v>3.4680095336595195E-3</v>
      </c>
      <c r="AR93" s="5">
        <f t="shared" si="43"/>
        <v>3.522964401262315E-2</v>
      </c>
      <c r="AS93" s="5">
        <f t="shared" si="44"/>
        <v>1.5699274533593221E-2</v>
      </c>
      <c r="AT93" s="5">
        <f t="shared" si="45"/>
        <v>3.0126248060782053E-3</v>
      </c>
      <c r="AU93" s="5">
        <f t="shared" si="46"/>
        <v>6.9664747338133316E-4</v>
      </c>
      <c r="AV93" s="5">
        <f t="shared" si="47"/>
        <v>5.5840775289390986E-2</v>
      </c>
      <c r="AW93" s="5">
        <f t="shared" si="48"/>
        <v>9.9399629725393485E-2</v>
      </c>
      <c r="AY93" s="7">
        <f t="shared" ref="AY93:AY156" si="50">IF(M93=0,0.1,LOG10(M93))</f>
        <v>6.9846792223348269</v>
      </c>
      <c r="AZ93" s="7">
        <f t="shared" ref="AZ93:AZ156" si="51">IF(N93=0,0.1,LOG10(N93))</f>
        <v>0.1</v>
      </c>
      <c r="BA93" s="7">
        <f t="shared" ref="BA93:BA156" si="52">IF(O93=0,0.1,LOG10(O93))</f>
        <v>0.1</v>
      </c>
      <c r="BB93" s="7">
        <f t="shared" ref="BB93:BB156" si="53">IF(P93=0,0.1,LOG10(P93))</f>
        <v>0.1</v>
      </c>
      <c r="BC93" s="7">
        <f t="shared" ref="BC93:BC156" si="54">IF(Q93=0,0.1,LOG10(Q93))</f>
        <v>5.4287792753114106</v>
      </c>
      <c r="BD93" s="7">
        <f t="shared" ref="BD93:BD156" si="55">IF(R93=0,0.1,LOG10(R93))</f>
        <v>5.0997186143242841</v>
      </c>
      <c r="BE93" s="7">
        <f t="shared" ref="BE93:BE156" si="56">IF(S93=0,0.1,LOG10(S93))</f>
        <v>4.7429135726506848</v>
      </c>
      <c r="BF93" s="7">
        <f t="shared" ref="BF93:BF156" si="57">IF(T93=0,0.1,LOG10(T93))</f>
        <v>0.1</v>
      </c>
      <c r="BG93" s="7">
        <f t="shared" ref="BG93:BG156" si="58">IF(U93=0,0.1,LOG10(U93))</f>
        <v>5.1704846742389678</v>
      </c>
      <c r="BH93" s="7">
        <f t="shared" ref="BH93:BH156" si="59">IF(V93=0,0.1,LOG10(V93))</f>
        <v>0.1</v>
      </c>
      <c r="BI93" s="7">
        <f t="shared" ref="BI93:BI156" si="60">IF(W93=0,0.1,LOG10(W93))</f>
        <v>3.35237549500052</v>
      </c>
      <c r="BJ93" s="7">
        <f t="shared" ref="BJ93:BJ156" si="61">IF(X93=0,0.1,LOG10(X93))</f>
        <v>4.5247595050288583</v>
      </c>
      <c r="BK93" s="7">
        <f t="shared" ref="BK93:BK156" si="62">IF(Y93=0,0.1,LOG10(Y93))</f>
        <v>5.5315874770932902</v>
      </c>
      <c r="BL93" s="7">
        <f t="shared" ref="BL93:BL156" si="63">IF(Z93=0,0.1,LOG10(Z93))</f>
        <v>5.1805588063786594</v>
      </c>
      <c r="BM93" s="7">
        <f t="shared" ref="BM93:BM156" si="64">IF(AA93=0,0.1,LOG10(AA93))</f>
        <v>4.4636242701064033</v>
      </c>
      <c r="BN93" s="7">
        <f t="shared" ref="BN93:BN156" si="65">IF(AB93=0,0.1,LOG10(AB93))</f>
        <v>3.8276922886744456</v>
      </c>
      <c r="BO93" s="7">
        <f t="shared" ref="BO93:BO156" si="66">IF(AC93=0,0.1,LOG10(AC93))</f>
        <v>5.7316306617057871</v>
      </c>
      <c r="BP93" s="7">
        <f t="shared" ref="BP93:BP156" si="67">IF(AD93=0,0.1,LOG10(AD93))</f>
        <v>5.982063988940209</v>
      </c>
    </row>
    <row r="94" spans="1:68" ht="18.75" x14ac:dyDescent="0.25">
      <c r="A94" s="23"/>
      <c r="B94" s="54">
        <v>117</v>
      </c>
      <c r="C94" s="19" t="s">
        <v>242</v>
      </c>
      <c r="D94" s="19" t="s">
        <v>128</v>
      </c>
      <c r="E94" s="19">
        <v>24</v>
      </c>
      <c r="F94" s="19" t="s">
        <v>56</v>
      </c>
      <c r="G94" s="19" t="s">
        <v>54</v>
      </c>
      <c r="H94" s="19">
        <v>3</v>
      </c>
      <c r="I94" s="19">
        <v>0</v>
      </c>
      <c r="J94" s="19">
        <v>0</v>
      </c>
      <c r="K94" s="19">
        <v>0</v>
      </c>
      <c r="L94" s="23"/>
      <c r="M94" s="54">
        <v>3673062</v>
      </c>
      <c r="N94" s="54">
        <v>0</v>
      </c>
      <c r="O94" s="54">
        <v>0</v>
      </c>
      <c r="P94" s="54">
        <v>599</v>
      </c>
      <c r="Q94" s="54">
        <v>17499</v>
      </c>
      <c r="R94" s="54">
        <v>56058</v>
      </c>
      <c r="S94" s="54">
        <v>24319</v>
      </c>
      <c r="T94" s="54">
        <v>0</v>
      </c>
      <c r="U94" s="54">
        <v>0</v>
      </c>
      <c r="V94" s="54">
        <v>0</v>
      </c>
      <c r="W94" s="54">
        <v>0</v>
      </c>
      <c r="X94" s="54">
        <v>12325</v>
      </c>
      <c r="Y94" s="54">
        <v>591105</v>
      </c>
      <c r="Z94" s="54">
        <v>1800</v>
      </c>
      <c r="AA94" s="54">
        <v>16916</v>
      </c>
      <c r="AB94" s="54">
        <v>44107</v>
      </c>
      <c r="AC94" s="54">
        <v>0</v>
      </c>
      <c r="AD94" s="54">
        <v>1051940</v>
      </c>
      <c r="AE94" s="29"/>
      <c r="AF94" s="5">
        <f t="shared" si="31"/>
        <v>1</v>
      </c>
      <c r="AG94" s="5">
        <f t="shared" si="32"/>
        <v>0</v>
      </c>
      <c r="AH94" s="5">
        <f t="shared" si="33"/>
        <v>0</v>
      </c>
      <c r="AI94" s="5">
        <f t="shared" si="34"/>
        <v>1.630791965940134E-4</v>
      </c>
      <c r="AJ94" s="5">
        <f t="shared" si="35"/>
        <v>4.7641450103483142E-3</v>
      </c>
      <c r="AK94" s="5">
        <f t="shared" si="36"/>
        <v>1.5261925880913527E-2</v>
      </c>
      <c r="AL94" s="5">
        <f t="shared" si="37"/>
        <v>6.6209064807509375E-3</v>
      </c>
      <c r="AM94" s="5">
        <f t="shared" si="38"/>
        <v>0</v>
      </c>
      <c r="AN94" s="5">
        <f t="shared" si="39"/>
        <v>0</v>
      </c>
      <c r="AO94" s="5">
        <f t="shared" si="40"/>
        <v>0</v>
      </c>
      <c r="AP94" s="5">
        <f t="shared" si="41"/>
        <v>0</v>
      </c>
      <c r="AQ94" s="5">
        <f t="shared" si="42"/>
        <v>3.3555110150604592E-3</v>
      </c>
      <c r="AR94" s="5">
        <f t="shared" si="43"/>
        <v>0.16092976377746959</v>
      </c>
      <c r="AS94" s="5">
        <f t="shared" si="44"/>
        <v>4.9005434702708531E-4</v>
      </c>
      <c r="AT94" s="5">
        <f t="shared" si="45"/>
        <v>4.6054218523945414E-3</v>
      </c>
      <c r="AU94" s="5">
        <f t="shared" si="46"/>
        <v>1.2008237269068696E-2</v>
      </c>
      <c r="AV94" s="5">
        <f t="shared" si="47"/>
        <v>0</v>
      </c>
      <c r="AW94" s="5">
        <f t="shared" si="48"/>
        <v>0.28639320545092894</v>
      </c>
      <c r="AY94" s="7">
        <f t="shared" si="50"/>
        <v>6.5650282591458993</v>
      </c>
      <c r="AZ94" s="7">
        <f t="shared" si="51"/>
        <v>0.1</v>
      </c>
      <c r="BA94" s="7">
        <f t="shared" si="52"/>
        <v>0.1</v>
      </c>
      <c r="BB94" s="7">
        <f t="shared" si="53"/>
        <v>2.7774268223893115</v>
      </c>
      <c r="BC94" s="7">
        <f t="shared" si="54"/>
        <v>4.2430132311496775</v>
      </c>
      <c r="BD94" s="7">
        <f t="shared" si="55"/>
        <v>4.7486375992312935</v>
      </c>
      <c r="BE94" s="7">
        <f t="shared" si="56"/>
        <v>4.3859457127301837</v>
      </c>
      <c r="BF94" s="7">
        <f t="shared" si="57"/>
        <v>0.1</v>
      </c>
      <c r="BG94" s="7">
        <f t="shared" si="58"/>
        <v>0.1</v>
      </c>
      <c r="BH94" s="7">
        <f t="shared" si="59"/>
        <v>0.1</v>
      </c>
      <c r="BI94" s="7">
        <f t="shared" si="60"/>
        <v>0.1</v>
      </c>
      <c r="BJ94" s="7">
        <f t="shared" si="61"/>
        <v>4.0907869279492672</v>
      </c>
      <c r="BK94" s="7">
        <f t="shared" si="62"/>
        <v>5.7716646329459529</v>
      </c>
      <c r="BL94" s="7">
        <f t="shared" si="63"/>
        <v>3.255272505103306</v>
      </c>
      <c r="BM94" s="7">
        <f t="shared" si="64"/>
        <v>4.2282976764748632</v>
      </c>
      <c r="BN94" s="7">
        <f t="shared" si="65"/>
        <v>4.6445075196293839</v>
      </c>
      <c r="BO94" s="7">
        <f t="shared" si="66"/>
        <v>0.1</v>
      </c>
      <c r="BP94" s="7">
        <f t="shared" si="67"/>
        <v>6.0219909694640776</v>
      </c>
    </row>
    <row r="95" spans="1:68" ht="18.75" x14ac:dyDescent="0.25">
      <c r="A95" s="23"/>
      <c r="B95" s="54">
        <v>120</v>
      </c>
      <c r="C95" s="19" t="s">
        <v>59</v>
      </c>
      <c r="D95" s="19" t="s">
        <v>128</v>
      </c>
      <c r="E95" s="19">
        <v>23</v>
      </c>
      <c r="F95" s="19" t="s">
        <v>56</v>
      </c>
      <c r="G95" s="19" t="s">
        <v>54</v>
      </c>
      <c r="H95" s="19">
        <v>2</v>
      </c>
      <c r="I95" s="19">
        <v>0</v>
      </c>
      <c r="J95" s="19">
        <v>0</v>
      </c>
      <c r="K95" s="19">
        <v>0</v>
      </c>
      <c r="L95" s="23"/>
      <c r="M95" s="54">
        <v>1153635</v>
      </c>
      <c r="N95" s="54">
        <v>0</v>
      </c>
      <c r="O95" s="54">
        <v>0</v>
      </c>
      <c r="P95" s="54">
        <v>0</v>
      </c>
      <c r="Q95" s="54">
        <v>1069</v>
      </c>
      <c r="R95" s="54">
        <v>0</v>
      </c>
      <c r="S95" s="54">
        <v>1391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33456</v>
      </c>
      <c r="Z95" s="54">
        <v>513</v>
      </c>
      <c r="AA95" s="54">
        <v>0</v>
      </c>
      <c r="AB95" s="54">
        <v>928</v>
      </c>
      <c r="AC95" s="54">
        <v>0</v>
      </c>
      <c r="AD95" s="54">
        <v>530463</v>
      </c>
      <c r="AE95" s="29"/>
      <c r="AF95" s="5">
        <f t="shared" si="31"/>
        <v>1</v>
      </c>
      <c r="AG95" s="5">
        <f t="shared" si="32"/>
        <v>0</v>
      </c>
      <c r="AH95" s="5">
        <f t="shared" si="33"/>
        <v>0</v>
      </c>
      <c r="AI95" s="5">
        <f t="shared" si="34"/>
        <v>0</v>
      </c>
      <c r="AJ95" s="5">
        <f t="shared" si="35"/>
        <v>9.2663624109878774E-4</v>
      </c>
      <c r="AK95" s="5">
        <f t="shared" si="36"/>
        <v>0</v>
      </c>
      <c r="AL95" s="5">
        <f t="shared" si="37"/>
        <v>1.2057539863128287E-3</v>
      </c>
      <c r="AM95" s="5">
        <f t="shared" si="38"/>
        <v>0</v>
      </c>
      <c r="AN95" s="5">
        <f t="shared" si="39"/>
        <v>0</v>
      </c>
      <c r="AO95" s="5">
        <f t="shared" si="40"/>
        <v>0</v>
      </c>
      <c r="AP95" s="5">
        <f t="shared" si="41"/>
        <v>0</v>
      </c>
      <c r="AQ95" s="5">
        <f t="shared" si="42"/>
        <v>0</v>
      </c>
      <c r="AR95" s="5">
        <f t="shared" si="43"/>
        <v>2.9000507092797983E-2</v>
      </c>
      <c r="AS95" s="5">
        <f t="shared" si="44"/>
        <v>4.4468137669193464E-4</v>
      </c>
      <c r="AT95" s="5">
        <f t="shared" si="45"/>
        <v>0</v>
      </c>
      <c r="AU95" s="5">
        <f t="shared" si="46"/>
        <v>8.0441387440568287E-4</v>
      </c>
      <c r="AV95" s="5">
        <f t="shared" si="47"/>
        <v>0</v>
      </c>
      <c r="AW95" s="5">
        <f t="shared" si="48"/>
        <v>0.45981874683067003</v>
      </c>
      <c r="AY95" s="7">
        <f t="shared" si="50"/>
        <v>6.0620684235857247</v>
      </c>
      <c r="AZ95" s="7">
        <f t="shared" si="51"/>
        <v>0.1</v>
      </c>
      <c r="BA95" s="7">
        <f t="shared" si="52"/>
        <v>0.1</v>
      </c>
      <c r="BB95" s="7">
        <f t="shared" si="53"/>
        <v>0.1</v>
      </c>
      <c r="BC95" s="7">
        <f t="shared" si="54"/>
        <v>3.0289777052087778</v>
      </c>
      <c r="BD95" s="7">
        <f t="shared" si="55"/>
        <v>0.1</v>
      </c>
      <c r="BE95" s="7">
        <f t="shared" si="56"/>
        <v>3.1433271299920462</v>
      </c>
      <c r="BF95" s="7">
        <f t="shared" si="57"/>
        <v>0.1</v>
      </c>
      <c r="BG95" s="7">
        <f t="shared" si="58"/>
        <v>0.1</v>
      </c>
      <c r="BH95" s="7">
        <f t="shared" si="59"/>
        <v>0.1</v>
      </c>
      <c r="BI95" s="7">
        <f t="shared" si="60"/>
        <v>0.1</v>
      </c>
      <c r="BJ95" s="7">
        <f t="shared" si="61"/>
        <v>0.1</v>
      </c>
      <c r="BK95" s="7">
        <f t="shared" si="62"/>
        <v>4.5244740154735963</v>
      </c>
      <c r="BL95" s="7">
        <f t="shared" si="63"/>
        <v>2.7101173651118162</v>
      </c>
      <c r="BM95" s="7">
        <f t="shared" si="64"/>
        <v>0.1</v>
      </c>
      <c r="BN95" s="7">
        <f t="shared" si="65"/>
        <v>2.9675479762188619</v>
      </c>
      <c r="BO95" s="7">
        <f t="shared" si="66"/>
        <v>0.1</v>
      </c>
      <c r="BP95" s="7">
        <f t="shared" si="67"/>
        <v>5.7246550970851953</v>
      </c>
    </row>
    <row r="96" spans="1:68" ht="18.75" x14ac:dyDescent="0.25">
      <c r="A96" s="23"/>
      <c r="B96" s="54">
        <v>123</v>
      </c>
      <c r="C96" s="19" t="s">
        <v>60</v>
      </c>
      <c r="D96" s="19" t="s">
        <v>54</v>
      </c>
      <c r="E96" s="19">
        <v>45</v>
      </c>
      <c r="F96" s="19" t="s">
        <v>56</v>
      </c>
      <c r="G96" s="19" t="s">
        <v>54</v>
      </c>
      <c r="H96" s="19">
        <v>3</v>
      </c>
      <c r="I96" s="19">
        <v>0</v>
      </c>
      <c r="J96" s="19">
        <v>0</v>
      </c>
      <c r="K96" s="19">
        <v>1</v>
      </c>
      <c r="L96" s="23"/>
      <c r="M96" s="54">
        <v>4326397</v>
      </c>
      <c r="N96" s="54">
        <v>0</v>
      </c>
      <c r="O96" s="54">
        <v>1224</v>
      </c>
      <c r="P96" s="54">
        <v>1218</v>
      </c>
      <c r="Q96" s="54">
        <v>4284</v>
      </c>
      <c r="R96" s="54">
        <v>71502</v>
      </c>
      <c r="S96" s="54">
        <v>519840</v>
      </c>
      <c r="T96" s="54">
        <v>0</v>
      </c>
      <c r="U96" s="54">
        <v>0</v>
      </c>
      <c r="V96" s="54">
        <v>0</v>
      </c>
      <c r="W96" s="54">
        <v>0</v>
      </c>
      <c r="X96" s="54">
        <v>2529</v>
      </c>
      <c r="Y96" s="54">
        <v>755985</v>
      </c>
      <c r="Z96" s="54">
        <v>74504</v>
      </c>
      <c r="AA96" s="54">
        <v>0</v>
      </c>
      <c r="AB96" s="54">
        <v>141716</v>
      </c>
      <c r="AC96" s="54">
        <v>0</v>
      </c>
      <c r="AD96" s="54">
        <v>1428886</v>
      </c>
      <c r="AE96" s="29"/>
      <c r="AF96" s="5">
        <f t="shared" si="31"/>
        <v>1</v>
      </c>
      <c r="AG96" s="5">
        <f t="shared" si="32"/>
        <v>0</v>
      </c>
      <c r="AH96" s="5">
        <f t="shared" si="33"/>
        <v>2.8291439736112984E-4</v>
      </c>
      <c r="AI96" s="5">
        <f t="shared" si="34"/>
        <v>2.815275620799478E-4</v>
      </c>
      <c r="AJ96" s="5">
        <f t="shared" si="35"/>
        <v>9.9020039076395429E-4</v>
      </c>
      <c r="AK96" s="5">
        <f t="shared" si="36"/>
        <v>1.6526916045846E-2</v>
      </c>
      <c r="AL96" s="5">
        <f t="shared" si="37"/>
        <v>0.12015540876160925</v>
      </c>
      <c r="AM96" s="5">
        <f t="shared" si="38"/>
        <v>0</v>
      </c>
      <c r="AN96" s="5">
        <f t="shared" si="39"/>
        <v>0</v>
      </c>
      <c r="AO96" s="5">
        <f t="shared" si="40"/>
        <v>0</v>
      </c>
      <c r="AP96" s="5">
        <f t="shared" si="41"/>
        <v>0</v>
      </c>
      <c r="AQ96" s="5">
        <f t="shared" si="42"/>
        <v>5.845510710182168E-4</v>
      </c>
      <c r="AR96" s="5">
        <f t="shared" si="43"/>
        <v>0.17473777834073018</v>
      </c>
      <c r="AS96" s="5">
        <f t="shared" si="44"/>
        <v>1.7220795964864064E-2</v>
      </c>
      <c r="AT96" s="5">
        <f t="shared" si="45"/>
        <v>0</v>
      </c>
      <c r="AU96" s="5">
        <f t="shared" si="46"/>
        <v>3.2756124784664928E-2</v>
      </c>
      <c r="AV96" s="5">
        <f t="shared" si="47"/>
        <v>0</v>
      </c>
      <c r="AW96" s="5">
        <f t="shared" si="48"/>
        <v>0.33027158626450603</v>
      </c>
      <c r="AY96" s="7">
        <f t="shared" si="50"/>
        <v>6.6361263687781724</v>
      </c>
      <c r="AZ96" s="7">
        <f t="shared" si="51"/>
        <v>0.1</v>
      </c>
      <c r="BA96" s="7">
        <f t="shared" si="52"/>
        <v>3.0877814178095422</v>
      </c>
      <c r="BB96" s="7">
        <f t="shared" si="53"/>
        <v>3.0856472882968564</v>
      </c>
      <c r="BC96" s="7">
        <f t="shared" si="54"/>
        <v>3.6318494621598179</v>
      </c>
      <c r="BD96" s="7">
        <f t="shared" si="55"/>
        <v>4.8543181897285761</v>
      </c>
      <c r="BE96" s="7">
        <f t="shared" si="56"/>
        <v>5.7158696940009079</v>
      </c>
      <c r="BF96" s="7">
        <f t="shared" si="57"/>
        <v>0.1</v>
      </c>
      <c r="BG96" s="7">
        <f t="shared" si="58"/>
        <v>0.1</v>
      </c>
      <c r="BH96" s="7">
        <f t="shared" si="59"/>
        <v>0.1</v>
      </c>
      <c r="BI96" s="7">
        <f t="shared" si="60"/>
        <v>0.1</v>
      </c>
      <c r="BJ96" s="7">
        <f t="shared" si="61"/>
        <v>3.4029488293444046</v>
      </c>
      <c r="BK96" s="7">
        <f t="shared" si="62"/>
        <v>5.8785131784617137</v>
      </c>
      <c r="BL96" s="7">
        <f t="shared" si="63"/>
        <v>4.8721795899468647</v>
      </c>
      <c r="BM96" s="7">
        <f t="shared" si="64"/>
        <v>0.1</v>
      </c>
      <c r="BN96" s="7">
        <f t="shared" si="65"/>
        <v>5.1514188856704273</v>
      </c>
      <c r="BO96" s="7">
        <f t="shared" si="66"/>
        <v>0.1</v>
      </c>
      <c r="BP96" s="7">
        <f t="shared" si="67"/>
        <v>6.1549975811031592</v>
      </c>
    </row>
    <row r="97" spans="1:68" ht="18.75" x14ac:dyDescent="0.25">
      <c r="A97" s="23"/>
      <c r="B97" s="54">
        <v>126</v>
      </c>
      <c r="C97" s="19" t="s">
        <v>61</v>
      </c>
      <c r="D97" s="19" t="s">
        <v>54</v>
      </c>
      <c r="E97" s="19">
        <v>40</v>
      </c>
      <c r="F97" s="19" t="s">
        <v>56</v>
      </c>
      <c r="G97" s="19" t="s">
        <v>54</v>
      </c>
      <c r="H97" s="19">
        <v>2</v>
      </c>
      <c r="I97" s="19">
        <v>0</v>
      </c>
      <c r="J97" s="19">
        <v>0</v>
      </c>
      <c r="K97" s="19">
        <v>0</v>
      </c>
      <c r="L97" s="23"/>
      <c r="M97" s="54">
        <v>327324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15574</v>
      </c>
      <c r="Z97" s="54">
        <v>0</v>
      </c>
      <c r="AA97" s="54">
        <v>0</v>
      </c>
      <c r="AB97" s="54">
        <v>697</v>
      </c>
      <c r="AC97" s="54">
        <v>2422</v>
      </c>
      <c r="AD97" s="54">
        <v>96839</v>
      </c>
      <c r="AE97" s="29"/>
      <c r="AF97" s="5">
        <f t="shared" si="31"/>
        <v>1</v>
      </c>
      <c r="AG97" s="5">
        <f t="shared" si="32"/>
        <v>0</v>
      </c>
      <c r="AH97" s="5">
        <f t="shared" si="33"/>
        <v>0</v>
      </c>
      <c r="AI97" s="5">
        <f t="shared" si="34"/>
        <v>0</v>
      </c>
      <c r="AJ97" s="5">
        <f t="shared" si="35"/>
        <v>0</v>
      </c>
      <c r="AK97" s="5">
        <f t="shared" si="36"/>
        <v>0</v>
      </c>
      <c r="AL97" s="5">
        <f t="shared" si="37"/>
        <v>0</v>
      </c>
      <c r="AM97" s="5">
        <f t="shared" si="38"/>
        <v>0</v>
      </c>
      <c r="AN97" s="5">
        <f t="shared" si="39"/>
        <v>0</v>
      </c>
      <c r="AO97" s="5">
        <f t="shared" si="40"/>
        <v>0</v>
      </c>
      <c r="AP97" s="5">
        <f t="shared" si="41"/>
        <v>0</v>
      </c>
      <c r="AQ97" s="5">
        <f t="shared" si="42"/>
        <v>0</v>
      </c>
      <c r="AR97" s="5">
        <f t="shared" si="43"/>
        <v>4.7579768058559714E-2</v>
      </c>
      <c r="AS97" s="5">
        <f t="shared" si="44"/>
        <v>0</v>
      </c>
      <c r="AT97" s="5">
        <f t="shared" si="45"/>
        <v>0</v>
      </c>
      <c r="AU97" s="5">
        <f t="shared" si="46"/>
        <v>2.1293886180054015E-3</v>
      </c>
      <c r="AV97" s="5">
        <f t="shared" si="47"/>
        <v>7.3993963167992569E-3</v>
      </c>
      <c r="AW97" s="5">
        <f t="shared" si="48"/>
        <v>0.29585059451796997</v>
      </c>
      <c r="AY97" s="7">
        <f t="shared" si="50"/>
        <v>5.5149778497486919</v>
      </c>
      <c r="AZ97" s="7">
        <f t="shared" si="51"/>
        <v>0.1</v>
      </c>
      <c r="BA97" s="7">
        <f t="shared" si="52"/>
        <v>0.1</v>
      </c>
      <c r="BB97" s="7">
        <f t="shared" si="53"/>
        <v>0.1</v>
      </c>
      <c r="BC97" s="7">
        <f t="shared" si="54"/>
        <v>0.1</v>
      </c>
      <c r="BD97" s="7">
        <f t="shared" si="55"/>
        <v>0.1</v>
      </c>
      <c r="BE97" s="7">
        <f t="shared" si="56"/>
        <v>0.1</v>
      </c>
      <c r="BF97" s="7">
        <f t="shared" si="57"/>
        <v>0.1</v>
      </c>
      <c r="BG97" s="7">
        <f t="shared" si="58"/>
        <v>0.1</v>
      </c>
      <c r="BH97" s="7">
        <f t="shared" si="59"/>
        <v>0.1</v>
      </c>
      <c r="BI97" s="7">
        <f t="shared" si="60"/>
        <v>0.1</v>
      </c>
      <c r="BJ97" s="7">
        <f t="shared" si="61"/>
        <v>0.1</v>
      </c>
      <c r="BK97" s="7">
        <f t="shared" si="62"/>
        <v>4.1924001703601297</v>
      </c>
      <c r="BL97" s="7">
        <f t="shared" si="63"/>
        <v>0.1</v>
      </c>
      <c r="BM97" s="7">
        <f t="shared" si="64"/>
        <v>0.1</v>
      </c>
      <c r="BN97" s="7">
        <f t="shared" si="65"/>
        <v>2.8432327780980096</v>
      </c>
      <c r="BO97" s="7">
        <f t="shared" si="66"/>
        <v>3.3841741388070337</v>
      </c>
      <c r="BP97" s="7">
        <f t="shared" si="67"/>
        <v>4.9860502960864626</v>
      </c>
    </row>
    <row r="98" spans="1:68" ht="18.75" x14ac:dyDescent="0.25">
      <c r="A98" s="23"/>
      <c r="B98" s="54">
        <v>129</v>
      </c>
      <c r="C98" s="19" t="s">
        <v>62</v>
      </c>
      <c r="D98" s="19" t="s">
        <v>128</v>
      </c>
      <c r="E98" s="19">
        <v>22</v>
      </c>
      <c r="F98" s="19" t="s">
        <v>56</v>
      </c>
      <c r="G98" s="19" t="s">
        <v>54</v>
      </c>
      <c r="H98" s="19">
        <v>2</v>
      </c>
      <c r="I98" s="19">
        <v>0</v>
      </c>
      <c r="J98" s="19">
        <v>0</v>
      </c>
      <c r="K98" s="19">
        <v>0</v>
      </c>
      <c r="L98" s="23"/>
      <c r="M98" s="54">
        <v>455274</v>
      </c>
      <c r="N98" s="54">
        <v>0</v>
      </c>
      <c r="O98" s="54">
        <v>346</v>
      </c>
      <c r="P98" s="54">
        <v>0</v>
      </c>
      <c r="Q98" s="54">
        <v>0</v>
      </c>
      <c r="R98" s="54">
        <v>0</v>
      </c>
      <c r="S98" s="54">
        <v>1456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2984</v>
      </c>
      <c r="Z98" s="54">
        <v>0</v>
      </c>
      <c r="AA98" s="54">
        <v>0</v>
      </c>
      <c r="AB98" s="54">
        <v>2852</v>
      </c>
      <c r="AC98" s="54">
        <v>0</v>
      </c>
      <c r="AD98" s="54">
        <v>84392</v>
      </c>
      <c r="AE98" s="29"/>
      <c r="AF98" s="5">
        <f t="shared" si="31"/>
        <v>1</v>
      </c>
      <c r="AG98" s="5">
        <f t="shared" si="32"/>
        <v>0</v>
      </c>
      <c r="AH98" s="5">
        <f t="shared" si="33"/>
        <v>7.5998190100906267E-4</v>
      </c>
      <c r="AI98" s="5">
        <f t="shared" si="34"/>
        <v>0</v>
      </c>
      <c r="AJ98" s="5">
        <f t="shared" si="35"/>
        <v>0</v>
      </c>
      <c r="AK98" s="5">
        <f t="shared" si="36"/>
        <v>0</v>
      </c>
      <c r="AL98" s="5">
        <f t="shared" si="37"/>
        <v>3.1980741267895818E-3</v>
      </c>
      <c r="AM98" s="5">
        <f t="shared" si="38"/>
        <v>0</v>
      </c>
      <c r="AN98" s="5">
        <f t="shared" si="39"/>
        <v>0</v>
      </c>
      <c r="AO98" s="5">
        <f t="shared" si="40"/>
        <v>0</v>
      </c>
      <c r="AP98" s="5">
        <f t="shared" si="41"/>
        <v>0</v>
      </c>
      <c r="AQ98" s="5">
        <f t="shared" si="42"/>
        <v>0</v>
      </c>
      <c r="AR98" s="5">
        <f t="shared" si="43"/>
        <v>6.5542947763324944E-3</v>
      </c>
      <c r="AS98" s="5">
        <f t="shared" si="44"/>
        <v>0</v>
      </c>
      <c r="AT98" s="5">
        <f t="shared" si="45"/>
        <v>0</v>
      </c>
      <c r="AU98" s="5">
        <f t="shared" si="46"/>
        <v>6.2643594846180546E-3</v>
      </c>
      <c r="AV98" s="5">
        <f t="shared" si="47"/>
        <v>0</v>
      </c>
      <c r="AW98" s="5">
        <f t="shared" si="48"/>
        <v>0.18536529650276537</v>
      </c>
      <c r="AY98" s="7">
        <f t="shared" si="50"/>
        <v>5.6582728491244696</v>
      </c>
      <c r="AZ98" s="7">
        <f t="shared" si="51"/>
        <v>0.1</v>
      </c>
      <c r="BA98" s="7">
        <f t="shared" si="52"/>
        <v>2.5390760987927767</v>
      </c>
      <c r="BB98" s="7">
        <f t="shared" si="53"/>
        <v>0.1</v>
      </c>
      <c r="BC98" s="7">
        <f t="shared" si="54"/>
        <v>0.1</v>
      </c>
      <c r="BD98" s="7">
        <f t="shared" si="55"/>
        <v>0.1</v>
      </c>
      <c r="BE98" s="7">
        <f t="shared" si="56"/>
        <v>3.1631613749770184</v>
      </c>
      <c r="BF98" s="7">
        <f t="shared" si="57"/>
        <v>0.1</v>
      </c>
      <c r="BG98" s="7">
        <f t="shared" si="58"/>
        <v>0.1</v>
      </c>
      <c r="BH98" s="7">
        <f t="shared" si="59"/>
        <v>0.1</v>
      </c>
      <c r="BI98" s="7">
        <f t="shared" si="60"/>
        <v>0.1</v>
      </c>
      <c r="BJ98" s="7">
        <f t="shared" si="61"/>
        <v>0.1</v>
      </c>
      <c r="BK98" s="7">
        <f t="shared" si="62"/>
        <v>3.4747988188006311</v>
      </c>
      <c r="BL98" s="7">
        <f t="shared" si="63"/>
        <v>0.1</v>
      </c>
      <c r="BM98" s="7">
        <f t="shared" si="64"/>
        <v>0.1</v>
      </c>
      <c r="BN98" s="7">
        <f t="shared" si="65"/>
        <v>3.4551495211798278</v>
      </c>
      <c r="BO98" s="7">
        <f t="shared" si="66"/>
        <v>0.1</v>
      </c>
      <c r="BP98" s="7">
        <f t="shared" si="67"/>
        <v>4.9263012793208318</v>
      </c>
    </row>
    <row r="99" spans="1:68" ht="18.75" x14ac:dyDescent="0.25">
      <c r="A99" s="23"/>
      <c r="B99" s="54">
        <v>132</v>
      </c>
      <c r="C99" s="19" t="s">
        <v>63</v>
      </c>
      <c r="D99" s="19" t="s">
        <v>54</v>
      </c>
      <c r="E99" s="19">
        <v>35</v>
      </c>
      <c r="F99" s="19" t="s">
        <v>56</v>
      </c>
      <c r="G99" s="19" t="s">
        <v>54</v>
      </c>
      <c r="H99" s="19">
        <v>2</v>
      </c>
      <c r="I99" s="19">
        <v>0</v>
      </c>
      <c r="J99" s="19">
        <v>0</v>
      </c>
      <c r="K99" s="19">
        <v>0</v>
      </c>
      <c r="L99" s="23"/>
      <c r="M99" s="54">
        <v>5261913</v>
      </c>
      <c r="N99" s="54">
        <v>0</v>
      </c>
      <c r="O99" s="54">
        <v>0</v>
      </c>
      <c r="P99" s="54">
        <v>0</v>
      </c>
      <c r="Q99" s="54">
        <v>2179</v>
      </c>
      <c r="R99" s="54">
        <v>0</v>
      </c>
      <c r="S99" s="54">
        <v>1072</v>
      </c>
      <c r="T99" s="54">
        <v>0</v>
      </c>
      <c r="U99" s="54">
        <v>0</v>
      </c>
      <c r="V99" s="54">
        <v>0</v>
      </c>
      <c r="W99" s="54">
        <v>0</v>
      </c>
      <c r="X99" s="54">
        <v>9743</v>
      </c>
      <c r="Y99" s="54">
        <v>79982</v>
      </c>
      <c r="Z99" s="54">
        <v>0</v>
      </c>
      <c r="AA99" s="54">
        <v>0</v>
      </c>
      <c r="AB99" s="54">
        <v>0</v>
      </c>
      <c r="AC99" s="54">
        <v>7304</v>
      </c>
      <c r="AD99" s="54">
        <v>1627750</v>
      </c>
      <c r="AE99" s="29"/>
      <c r="AF99" s="5">
        <f t="shared" si="31"/>
        <v>1</v>
      </c>
      <c r="AG99" s="5">
        <f t="shared" si="32"/>
        <v>0</v>
      </c>
      <c r="AH99" s="5">
        <f t="shared" si="33"/>
        <v>0</v>
      </c>
      <c r="AI99" s="5">
        <f t="shared" si="34"/>
        <v>0</v>
      </c>
      <c r="AJ99" s="5">
        <f t="shared" si="35"/>
        <v>4.1410794895316587E-4</v>
      </c>
      <c r="AK99" s="5">
        <f t="shared" si="36"/>
        <v>0</v>
      </c>
      <c r="AL99" s="5">
        <f t="shared" si="37"/>
        <v>2.0372818782826702E-4</v>
      </c>
      <c r="AM99" s="5">
        <f t="shared" si="38"/>
        <v>0</v>
      </c>
      <c r="AN99" s="5">
        <f t="shared" si="39"/>
        <v>0</v>
      </c>
      <c r="AO99" s="5">
        <f t="shared" si="40"/>
        <v>0</v>
      </c>
      <c r="AP99" s="5">
        <f t="shared" si="41"/>
        <v>0</v>
      </c>
      <c r="AQ99" s="5">
        <f t="shared" si="42"/>
        <v>1.8516079608309755E-3</v>
      </c>
      <c r="AR99" s="5">
        <f t="shared" si="43"/>
        <v>1.5200175297463109E-2</v>
      </c>
      <c r="AS99" s="5">
        <f t="shared" si="44"/>
        <v>0</v>
      </c>
      <c r="AT99" s="5">
        <f t="shared" si="45"/>
        <v>0</v>
      </c>
      <c r="AU99" s="5">
        <f t="shared" si="46"/>
        <v>0</v>
      </c>
      <c r="AV99" s="5">
        <f t="shared" si="47"/>
        <v>1.3880883245314013E-3</v>
      </c>
      <c r="AW99" s="5">
        <f t="shared" si="48"/>
        <v>0.30934566953121423</v>
      </c>
      <c r="AY99" s="7">
        <f t="shared" si="50"/>
        <v>6.7211436632228354</v>
      </c>
      <c r="AZ99" s="7">
        <f t="shared" si="51"/>
        <v>0.1</v>
      </c>
      <c r="BA99" s="7">
        <f t="shared" si="52"/>
        <v>0.1</v>
      </c>
      <c r="BB99" s="7">
        <f t="shared" si="53"/>
        <v>0.1</v>
      </c>
      <c r="BC99" s="7">
        <f t="shared" si="54"/>
        <v>3.3382572302462554</v>
      </c>
      <c r="BD99" s="7">
        <f t="shared" si="55"/>
        <v>0.1</v>
      </c>
      <c r="BE99" s="7">
        <f t="shared" si="56"/>
        <v>3.030194785356751</v>
      </c>
      <c r="BF99" s="7">
        <f t="shared" si="57"/>
        <v>0.1</v>
      </c>
      <c r="BG99" s="7">
        <f t="shared" si="58"/>
        <v>0.1</v>
      </c>
      <c r="BH99" s="7">
        <f t="shared" si="59"/>
        <v>0.1</v>
      </c>
      <c r="BI99" s="7">
        <f t="shared" si="60"/>
        <v>0.1</v>
      </c>
      <c r="BJ99" s="7">
        <f t="shared" si="61"/>
        <v>3.9886927025498169</v>
      </c>
      <c r="BK99" s="7">
        <f t="shared" si="62"/>
        <v>4.9029922597387872</v>
      </c>
      <c r="BL99" s="7">
        <f t="shared" si="63"/>
        <v>0.1</v>
      </c>
      <c r="BM99" s="7">
        <f t="shared" si="64"/>
        <v>0.1</v>
      </c>
      <c r="BN99" s="7">
        <f t="shared" si="65"/>
        <v>0.1</v>
      </c>
      <c r="BO99" s="7">
        <f t="shared" si="66"/>
        <v>3.8635607645262424</v>
      </c>
      <c r="BP99" s="7">
        <f t="shared" si="67"/>
        <v>6.2115877040189345</v>
      </c>
    </row>
    <row r="100" spans="1:68" ht="18.75" x14ac:dyDescent="0.25">
      <c r="A100" s="23"/>
      <c r="B100" s="54">
        <v>136</v>
      </c>
      <c r="C100" s="19" t="s">
        <v>64</v>
      </c>
      <c r="D100" s="19" t="s">
        <v>54</v>
      </c>
      <c r="E100" s="19">
        <v>51</v>
      </c>
      <c r="F100" s="19" t="s">
        <v>37</v>
      </c>
      <c r="G100" s="19" t="s">
        <v>54</v>
      </c>
      <c r="H100" s="19">
        <v>2</v>
      </c>
      <c r="I100" s="19">
        <v>0</v>
      </c>
      <c r="J100" s="19">
        <v>0</v>
      </c>
      <c r="K100" s="19">
        <v>1</v>
      </c>
      <c r="L100" s="23"/>
      <c r="M100" s="54">
        <v>87270</v>
      </c>
      <c r="N100" s="54">
        <v>0</v>
      </c>
      <c r="O100" s="54">
        <v>149</v>
      </c>
      <c r="P100" s="54">
        <v>0</v>
      </c>
      <c r="Q100" s="54">
        <v>0</v>
      </c>
      <c r="R100" s="54">
        <v>0</v>
      </c>
      <c r="S100" s="54">
        <v>312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1284</v>
      </c>
      <c r="Z100" s="54">
        <v>0</v>
      </c>
      <c r="AA100" s="54">
        <v>0</v>
      </c>
      <c r="AB100" s="54">
        <v>474</v>
      </c>
      <c r="AC100" s="54">
        <v>0</v>
      </c>
      <c r="AD100" s="54">
        <v>26580</v>
      </c>
      <c r="AE100" s="29"/>
      <c r="AF100" s="5">
        <f t="shared" si="31"/>
        <v>1</v>
      </c>
      <c r="AG100" s="5">
        <f t="shared" si="32"/>
        <v>0</v>
      </c>
      <c r="AH100" s="5">
        <f t="shared" si="33"/>
        <v>1.7073450211985792E-3</v>
      </c>
      <c r="AI100" s="5">
        <f t="shared" si="34"/>
        <v>0</v>
      </c>
      <c r="AJ100" s="5">
        <f t="shared" si="35"/>
        <v>0</v>
      </c>
      <c r="AK100" s="5">
        <f t="shared" si="36"/>
        <v>0</v>
      </c>
      <c r="AL100" s="5">
        <f t="shared" si="37"/>
        <v>3.5751117222413199E-3</v>
      </c>
      <c r="AM100" s="5">
        <f t="shared" si="38"/>
        <v>0</v>
      </c>
      <c r="AN100" s="5">
        <f t="shared" si="39"/>
        <v>0</v>
      </c>
      <c r="AO100" s="5">
        <f t="shared" si="40"/>
        <v>0</v>
      </c>
      <c r="AP100" s="5">
        <f t="shared" si="41"/>
        <v>0</v>
      </c>
      <c r="AQ100" s="5">
        <f t="shared" si="42"/>
        <v>0</v>
      </c>
      <c r="AR100" s="5">
        <f t="shared" si="43"/>
        <v>1.4712959779993125E-2</v>
      </c>
      <c r="AS100" s="5">
        <f t="shared" si="44"/>
        <v>0</v>
      </c>
      <c r="AT100" s="5">
        <f t="shared" si="45"/>
        <v>0</v>
      </c>
      <c r="AU100" s="5">
        <f t="shared" si="46"/>
        <v>5.431419731866621E-3</v>
      </c>
      <c r="AV100" s="5">
        <f t="shared" si="47"/>
        <v>0</v>
      </c>
      <c r="AW100" s="5">
        <f t="shared" si="48"/>
        <v>0.3045720178755586</v>
      </c>
      <c r="AY100" s="7">
        <f t="shared" si="50"/>
        <v>4.940864975966722</v>
      </c>
      <c r="AZ100" s="7">
        <f t="shared" si="51"/>
        <v>0.1</v>
      </c>
      <c r="BA100" s="7">
        <f t="shared" si="52"/>
        <v>2.173186268412274</v>
      </c>
      <c r="BB100" s="7">
        <f t="shared" si="53"/>
        <v>0.1</v>
      </c>
      <c r="BC100" s="7">
        <f t="shared" si="54"/>
        <v>0.1</v>
      </c>
      <c r="BD100" s="7">
        <f t="shared" si="55"/>
        <v>0.1</v>
      </c>
      <c r="BE100" s="7">
        <f t="shared" si="56"/>
        <v>2.4941545940184429</v>
      </c>
      <c r="BF100" s="7">
        <f t="shared" si="57"/>
        <v>0.1</v>
      </c>
      <c r="BG100" s="7">
        <f t="shared" si="58"/>
        <v>0.1</v>
      </c>
      <c r="BH100" s="7">
        <f t="shared" si="59"/>
        <v>0.1</v>
      </c>
      <c r="BI100" s="7">
        <f t="shared" si="60"/>
        <v>0.1</v>
      </c>
      <c r="BJ100" s="7">
        <f t="shared" si="61"/>
        <v>0.1</v>
      </c>
      <c r="BK100" s="7">
        <f t="shared" si="62"/>
        <v>3.1085650237328344</v>
      </c>
      <c r="BL100" s="7">
        <f t="shared" si="63"/>
        <v>0.1</v>
      </c>
      <c r="BM100" s="7">
        <f t="shared" si="64"/>
        <v>0.1</v>
      </c>
      <c r="BN100" s="7">
        <f t="shared" si="65"/>
        <v>2.6757783416740852</v>
      </c>
      <c r="BO100" s="7">
        <f t="shared" si="66"/>
        <v>0.1</v>
      </c>
      <c r="BP100" s="7">
        <f t="shared" si="67"/>
        <v>4.4245549766067134</v>
      </c>
    </row>
    <row r="101" spans="1:68" ht="18.75" x14ac:dyDescent="0.25">
      <c r="A101" s="23"/>
      <c r="B101" s="54">
        <v>153</v>
      </c>
      <c r="C101" s="19" t="s">
        <v>257</v>
      </c>
      <c r="D101" s="19" t="s">
        <v>128</v>
      </c>
      <c r="E101" s="19">
        <v>23</v>
      </c>
      <c r="F101" s="19" t="s">
        <v>130</v>
      </c>
      <c r="G101" s="19" t="s">
        <v>66</v>
      </c>
      <c r="H101" s="19">
        <v>4</v>
      </c>
      <c r="I101" s="19">
        <v>0</v>
      </c>
      <c r="J101" s="19">
        <v>1</v>
      </c>
      <c r="K101" s="19">
        <v>1</v>
      </c>
      <c r="L101" s="23"/>
      <c r="M101" s="54">
        <v>27621456</v>
      </c>
      <c r="N101" s="54">
        <v>721840</v>
      </c>
      <c r="O101" s="54">
        <v>2343407</v>
      </c>
      <c r="P101" s="54">
        <v>3845</v>
      </c>
      <c r="Q101" s="54">
        <v>2480165</v>
      </c>
      <c r="R101" s="54">
        <v>2518294</v>
      </c>
      <c r="S101" s="54">
        <v>1601665</v>
      </c>
      <c r="T101" s="54">
        <v>0</v>
      </c>
      <c r="U101" s="54">
        <v>0</v>
      </c>
      <c r="V101" s="54">
        <v>0</v>
      </c>
      <c r="W101" s="54">
        <v>3231</v>
      </c>
      <c r="X101" s="54">
        <v>28291</v>
      </c>
      <c r="Y101" s="54">
        <v>61490</v>
      </c>
      <c r="Z101" s="54">
        <v>0</v>
      </c>
      <c r="AA101" s="54">
        <v>40410</v>
      </c>
      <c r="AB101" s="54">
        <v>11980</v>
      </c>
      <c r="AC101" s="54">
        <v>21419</v>
      </c>
      <c r="AD101" s="54">
        <v>348710</v>
      </c>
      <c r="AE101" s="29"/>
      <c r="AF101" s="5">
        <f t="shared" si="31"/>
        <v>1</v>
      </c>
      <c r="AG101" s="5">
        <f t="shared" si="32"/>
        <v>2.6133307382492799E-2</v>
      </c>
      <c r="AH101" s="5">
        <f t="shared" si="33"/>
        <v>8.484009677114776E-2</v>
      </c>
      <c r="AI101" s="5">
        <f t="shared" si="34"/>
        <v>1.3920337870675607E-4</v>
      </c>
      <c r="AJ101" s="5">
        <f t="shared" si="35"/>
        <v>8.9791247789399661E-2</v>
      </c>
      <c r="AK101" s="5">
        <f t="shared" si="36"/>
        <v>9.1171660176060237E-2</v>
      </c>
      <c r="AL101" s="5">
        <f t="shared" si="37"/>
        <v>5.7986262563421709E-2</v>
      </c>
      <c r="AM101" s="5">
        <f t="shared" si="38"/>
        <v>0</v>
      </c>
      <c r="AN101" s="5">
        <f t="shared" si="39"/>
        <v>0</v>
      </c>
      <c r="AO101" s="5">
        <f t="shared" si="40"/>
        <v>0</v>
      </c>
      <c r="AP101" s="5">
        <f t="shared" si="41"/>
        <v>1.1697428260117787E-4</v>
      </c>
      <c r="AQ101" s="5">
        <f t="shared" si="42"/>
        <v>1.0242399966171225E-3</v>
      </c>
      <c r="AR101" s="5">
        <f t="shared" si="43"/>
        <v>2.2261679471205285E-3</v>
      </c>
      <c r="AS101" s="5">
        <f t="shared" si="44"/>
        <v>0</v>
      </c>
      <c r="AT101" s="5">
        <f t="shared" si="45"/>
        <v>1.4629931166554001E-3</v>
      </c>
      <c r="AU101" s="5">
        <f t="shared" si="46"/>
        <v>4.337208002358746E-4</v>
      </c>
      <c r="AV101" s="5">
        <f t="shared" si="47"/>
        <v>7.7544789818465758E-4</v>
      </c>
      <c r="AW101" s="5">
        <f t="shared" si="48"/>
        <v>1.262460603090583E-2</v>
      </c>
      <c r="AY101" s="7">
        <f t="shared" si="50"/>
        <v>7.4412465676567834</v>
      </c>
      <c r="AZ101" s="7">
        <f t="shared" si="51"/>
        <v>5.8584409443596037</v>
      </c>
      <c r="BA101" s="7">
        <f t="shared" si="52"/>
        <v>6.3698477228708441</v>
      </c>
      <c r="BB101" s="7">
        <f t="shared" si="53"/>
        <v>3.5848963441374497</v>
      </c>
      <c r="BC101" s="7">
        <f t="shared" si="54"/>
        <v>6.3944805744575932</v>
      </c>
      <c r="BD101" s="7">
        <f t="shared" si="55"/>
        <v>6.4011064307457097</v>
      </c>
      <c r="BE101" s="7">
        <f t="shared" si="56"/>
        <v>6.2045716853653303</v>
      </c>
      <c r="BF101" s="7">
        <f t="shared" si="57"/>
        <v>0.1</v>
      </c>
      <c r="BG101" s="7">
        <f t="shared" si="58"/>
        <v>0.1</v>
      </c>
      <c r="BH101" s="7">
        <f t="shared" si="59"/>
        <v>0.1</v>
      </c>
      <c r="BI101" s="7">
        <f t="shared" si="60"/>
        <v>3.5093369580176441</v>
      </c>
      <c r="BJ101" s="7">
        <f t="shared" si="61"/>
        <v>4.4516482987050052</v>
      </c>
      <c r="BK101" s="7">
        <f t="shared" si="62"/>
        <v>4.7888044930446485</v>
      </c>
      <c r="BL101" s="7">
        <f t="shared" si="63"/>
        <v>0.1</v>
      </c>
      <c r="BM101" s="7">
        <f t="shared" si="64"/>
        <v>4.6064888504426484</v>
      </c>
      <c r="BN101" s="7">
        <f t="shared" si="65"/>
        <v>4.0784568180532927</v>
      </c>
      <c r="BO101" s="7">
        <f t="shared" si="66"/>
        <v>4.3307991908366485</v>
      </c>
      <c r="BP101" s="7">
        <f t="shared" si="67"/>
        <v>5.5424644018713787</v>
      </c>
    </row>
    <row r="102" spans="1:68" ht="18.75" x14ac:dyDescent="0.25">
      <c r="A102" s="23"/>
      <c r="B102" s="54">
        <v>154</v>
      </c>
      <c r="C102" s="19" t="s">
        <v>65</v>
      </c>
      <c r="D102" s="19" t="s">
        <v>128</v>
      </c>
      <c r="E102" s="19">
        <v>23</v>
      </c>
      <c r="F102" s="19" t="s">
        <v>56</v>
      </c>
      <c r="G102" s="19" t="s">
        <v>66</v>
      </c>
      <c r="H102" s="19">
        <v>9</v>
      </c>
      <c r="I102" s="19">
        <v>1</v>
      </c>
      <c r="J102" s="19">
        <v>1</v>
      </c>
      <c r="K102" s="19">
        <v>2</v>
      </c>
      <c r="L102" s="23"/>
      <c r="M102" s="54">
        <v>9512470</v>
      </c>
      <c r="N102" s="54">
        <v>17368</v>
      </c>
      <c r="O102" s="54">
        <v>2606</v>
      </c>
      <c r="P102" s="54">
        <v>4132</v>
      </c>
      <c r="Q102" s="54">
        <v>4348</v>
      </c>
      <c r="R102" s="54">
        <v>18072</v>
      </c>
      <c r="S102" s="54">
        <v>37637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14426</v>
      </c>
      <c r="Z102" s="54">
        <v>3264</v>
      </c>
      <c r="AA102" s="54">
        <v>0</v>
      </c>
      <c r="AB102" s="54">
        <v>0</v>
      </c>
      <c r="AC102" s="54">
        <v>0</v>
      </c>
      <c r="AD102" s="54">
        <v>116054</v>
      </c>
      <c r="AE102" s="29"/>
      <c r="AF102" s="5">
        <f t="shared" si="31"/>
        <v>1</v>
      </c>
      <c r="AG102" s="5">
        <f t="shared" si="32"/>
        <v>1.8258139053263769E-3</v>
      </c>
      <c r="AH102" s="5">
        <f t="shared" si="33"/>
        <v>2.7395618593278084E-4</v>
      </c>
      <c r="AI102" s="5">
        <f t="shared" si="34"/>
        <v>4.3437719120270547E-4</v>
      </c>
      <c r="AJ102" s="5">
        <f t="shared" si="35"/>
        <v>4.5708422733527676E-4</v>
      </c>
      <c r="AK102" s="5">
        <f t="shared" si="36"/>
        <v>1.8998220230917943E-3</v>
      </c>
      <c r="AL102" s="5">
        <f t="shared" si="37"/>
        <v>3.9565959209332596E-3</v>
      </c>
      <c r="AM102" s="5">
        <f t="shared" si="38"/>
        <v>0</v>
      </c>
      <c r="AN102" s="5">
        <f t="shared" si="39"/>
        <v>0</v>
      </c>
      <c r="AO102" s="5">
        <f t="shared" si="40"/>
        <v>0</v>
      </c>
      <c r="AP102" s="5">
        <f t="shared" si="41"/>
        <v>0</v>
      </c>
      <c r="AQ102" s="5">
        <f t="shared" si="42"/>
        <v>0</v>
      </c>
      <c r="AR102" s="5">
        <f t="shared" si="43"/>
        <v>1.516535663187374E-3</v>
      </c>
      <c r="AS102" s="5">
        <f t="shared" si="44"/>
        <v>3.4312854600329883E-4</v>
      </c>
      <c r="AT102" s="5">
        <f t="shared" si="45"/>
        <v>0</v>
      </c>
      <c r="AU102" s="5">
        <f t="shared" si="46"/>
        <v>0</v>
      </c>
      <c r="AV102" s="5">
        <f t="shared" si="47"/>
        <v>0</v>
      </c>
      <c r="AW102" s="5">
        <f t="shared" si="48"/>
        <v>1.2200196163562145E-2</v>
      </c>
      <c r="AY102" s="7">
        <f t="shared" si="50"/>
        <v>6.9782933001223872</v>
      </c>
      <c r="AZ102" s="7">
        <f t="shared" si="51"/>
        <v>4.239749810446364</v>
      </c>
      <c r="BA102" s="7">
        <f t="shared" si="52"/>
        <v>3.415974411376566</v>
      </c>
      <c r="BB102" s="7">
        <f t="shared" si="53"/>
        <v>3.6161603128475828</v>
      </c>
      <c r="BC102" s="7">
        <f t="shared" si="54"/>
        <v>3.6382895354142568</v>
      </c>
      <c r="BD102" s="7">
        <f t="shared" si="55"/>
        <v>4.2570062179123065</v>
      </c>
      <c r="BE102" s="7">
        <f t="shared" si="56"/>
        <v>4.5756149990440091</v>
      </c>
      <c r="BF102" s="7">
        <f t="shared" si="57"/>
        <v>0.1</v>
      </c>
      <c r="BG102" s="7">
        <f t="shared" si="58"/>
        <v>0.1</v>
      </c>
      <c r="BH102" s="7">
        <f t="shared" si="59"/>
        <v>0.1</v>
      </c>
      <c r="BI102" s="7">
        <f t="shared" si="60"/>
        <v>0.1</v>
      </c>
      <c r="BJ102" s="7">
        <f t="shared" si="61"/>
        <v>0.1</v>
      </c>
      <c r="BK102" s="7">
        <f t="shared" si="62"/>
        <v>4.1591459278540475</v>
      </c>
      <c r="BL102" s="7">
        <f t="shared" si="63"/>
        <v>3.5137501500818233</v>
      </c>
      <c r="BM102" s="7">
        <f t="shared" si="64"/>
        <v>0.1</v>
      </c>
      <c r="BN102" s="7">
        <f t="shared" si="65"/>
        <v>0.1</v>
      </c>
      <c r="BO102" s="7">
        <f t="shared" si="66"/>
        <v>0.1</v>
      </c>
      <c r="BP102" s="7">
        <f t="shared" si="67"/>
        <v>5.0646601137535034</v>
      </c>
    </row>
    <row r="103" spans="1:68" ht="18.75" x14ac:dyDescent="0.25">
      <c r="A103" s="23"/>
      <c r="B103" s="54">
        <v>156</v>
      </c>
      <c r="C103" s="19" t="s">
        <v>67</v>
      </c>
      <c r="D103" s="19" t="s">
        <v>128</v>
      </c>
      <c r="E103" s="19">
        <v>26</v>
      </c>
      <c r="F103" s="19" t="s">
        <v>47</v>
      </c>
      <c r="G103" s="19" t="s">
        <v>38</v>
      </c>
      <c r="H103" s="19">
        <v>4</v>
      </c>
      <c r="I103" s="19">
        <v>0</v>
      </c>
      <c r="J103" s="19">
        <v>1</v>
      </c>
      <c r="K103" s="19">
        <v>0</v>
      </c>
      <c r="L103" s="23"/>
      <c r="M103" s="54">
        <v>1229589</v>
      </c>
      <c r="N103" s="54">
        <v>1475</v>
      </c>
      <c r="O103" s="54">
        <v>1488</v>
      </c>
      <c r="P103" s="54">
        <v>673</v>
      </c>
      <c r="Q103" s="54">
        <v>3265</v>
      </c>
      <c r="R103" s="54">
        <v>6313</v>
      </c>
      <c r="S103" s="54">
        <v>929</v>
      </c>
      <c r="T103" s="54">
        <v>0</v>
      </c>
      <c r="U103" s="54">
        <v>0</v>
      </c>
      <c r="V103" s="54">
        <v>0</v>
      </c>
      <c r="W103" s="54">
        <v>2036</v>
      </c>
      <c r="X103" s="54">
        <v>0</v>
      </c>
      <c r="Y103" s="54">
        <v>225454</v>
      </c>
      <c r="Z103" s="54">
        <v>0</v>
      </c>
      <c r="AA103" s="54">
        <v>0</v>
      </c>
      <c r="AB103" s="54">
        <v>2034</v>
      </c>
      <c r="AC103" s="54">
        <v>0</v>
      </c>
      <c r="AD103" s="54">
        <v>184254</v>
      </c>
      <c r="AE103" s="29"/>
      <c r="AF103" s="5">
        <f t="shared" si="31"/>
        <v>1</v>
      </c>
      <c r="AG103" s="5">
        <f t="shared" si="32"/>
        <v>1.1995878297544952E-3</v>
      </c>
      <c r="AH103" s="5">
        <f t="shared" si="33"/>
        <v>1.2101604682540263E-3</v>
      </c>
      <c r="AI103" s="5">
        <f t="shared" si="34"/>
        <v>5.4733736232188154E-4</v>
      </c>
      <c r="AJ103" s="5">
        <f t="shared" si="35"/>
        <v>2.6553588231514758E-3</v>
      </c>
      <c r="AK103" s="5">
        <f t="shared" si="36"/>
        <v>5.1342359113492391E-3</v>
      </c>
      <c r="AL103" s="5">
        <f t="shared" si="37"/>
        <v>7.5553701277418712E-4</v>
      </c>
      <c r="AM103" s="5">
        <f t="shared" si="38"/>
        <v>0</v>
      </c>
      <c r="AN103" s="5">
        <f t="shared" si="39"/>
        <v>0</v>
      </c>
      <c r="AO103" s="5">
        <f t="shared" si="40"/>
        <v>0</v>
      </c>
      <c r="AP103" s="5">
        <f t="shared" si="41"/>
        <v>1.655837845003493E-3</v>
      </c>
      <c r="AQ103" s="5">
        <f t="shared" si="42"/>
        <v>0</v>
      </c>
      <c r="AR103" s="5">
        <f t="shared" si="43"/>
        <v>0.18335720309794573</v>
      </c>
      <c r="AS103" s="5">
        <f t="shared" si="44"/>
        <v>0</v>
      </c>
      <c r="AT103" s="5">
        <f t="shared" si="45"/>
        <v>0</v>
      </c>
      <c r="AU103" s="5">
        <f t="shared" si="46"/>
        <v>1.6542112852343345E-3</v>
      </c>
      <c r="AV103" s="5">
        <f t="shared" si="47"/>
        <v>0</v>
      </c>
      <c r="AW103" s="5">
        <f t="shared" si="48"/>
        <v>0.14985007185327781</v>
      </c>
      <c r="AY103" s="7">
        <f t="shared" si="50"/>
        <v>6.0897599692764404</v>
      </c>
      <c r="AZ103" s="7">
        <f t="shared" si="51"/>
        <v>3.1687920203141817</v>
      </c>
      <c r="BA103" s="7">
        <f t="shared" si="52"/>
        <v>3.1726029312098598</v>
      </c>
      <c r="BB103" s="7">
        <f t="shared" si="53"/>
        <v>2.828015064223977</v>
      </c>
      <c r="BC103" s="7">
        <f t="shared" si="54"/>
        <v>3.5138831856110926</v>
      </c>
      <c r="BD103" s="7">
        <f t="shared" si="55"/>
        <v>3.800235789327354</v>
      </c>
      <c r="BE103" s="7">
        <f t="shared" si="56"/>
        <v>2.9680157139936418</v>
      </c>
      <c r="BF103" s="7">
        <f t="shared" si="57"/>
        <v>0.1</v>
      </c>
      <c r="BG103" s="7">
        <f t="shared" si="58"/>
        <v>0.1</v>
      </c>
      <c r="BH103" s="7">
        <f t="shared" si="59"/>
        <v>0.1</v>
      </c>
      <c r="BI103" s="7">
        <f t="shared" si="60"/>
        <v>3.3087777736647213</v>
      </c>
      <c r="BJ103" s="7">
        <f t="shared" si="61"/>
        <v>0.1</v>
      </c>
      <c r="BK103" s="7">
        <f t="shared" si="62"/>
        <v>5.3530579449542639</v>
      </c>
      <c r="BL103" s="7">
        <f t="shared" si="63"/>
        <v>0.1</v>
      </c>
      <c r="BM103" s="7">
        <f t="shared" si="64"/>
        <v>0.1</v>
      </c>
      <c r="BN103" s="7">
        <f t="shared" si="65"/>
        <v>3.308350948586726</v>
      </c>
      <c r="BO103" s="7">
        <f t="shared" si="66"/>
        <v>0.1</v>
      </c>
      <c r="BP103" s="7">
        <f t="shared" si="67"/>
        <v>5.265416924802846</v>
      </c>
    </row>
    <row r="104" spans="1:68" ht="18.75" x14ac:dyDescent="0.25">
      <c r="A104" s="23"/>
      <c r="B104" s="54">
        <v>158</v>
      </c>
      <c r="C104" s="19" t="s">
        <v>258</v>
      </c>
      <c r="D104" s="19" t="s">
        <v>128</v>
      </c>
      <c r="E104" s="19">
        <v>26</v>
      </c>
      <c r="F104" s="19" t="s">
        <v>131</v>
      </c>
      <c r="G104" s="19" t="s">
        <v>38</v>
      </c>
      <c r="H104" s="19">
        <v>10</v>
      </c>
      <c r="I104" s="19">
        <v>1</v>
      </c>
      <c r="J104" s="19">
        <v>1</v>
      </c>
      <c r="K104" s="19">
        <v>1</v>
      </c>
      <c r="L104" s="23"/>
      <c r="M104" s="54">
        <v>16446053</v>
      </c>
      <c r="N104" s="54">
        <v>972879</v>
      </c>
      <c r="O104" s="54">
        <v>725124</v>
      </c>
      <c r="P104" s="54">
        <v>632300</v>
      </c>
      <c r="Q104" s="54">
        <v>608027</v>
      </c>
      <c r="R104" s="54">
        <v>2853898</v>
      </c>
      <c r="S104" s="54">
        <v>298235</v>
      </c>
      <c r="T104" s="54">
        <v>15427</v>
      </c>
      <c r="U104" s="54">
        <v>0</v>
      </c>
      <c r="V104" s="54">
        <v>0</v>
      </c>
      <c r="W104" s="54">
        <v>10060</v>
      </c>
      <c r="X104" s="54">
        <v>18701</v>
      </c>
      <c r="Y104" s="54">
        <v>98594</v>
      </c>
      <c r="Z104" s="54">
        <v>9868</v>
      </c>
      <c r="AA104" s="54">
        <v>0</v>
      </c>
      <c r="AB104" s="54">
        <v>27241</v>
      </c>
      <c r="AC104" s="54">
        <v>25817</v>
      </c>
      <c r="AD104" s="54">
        <v>102024</v>
      </c>
      <c r="AE104" s="29"/>
      <c r="AF104" s="5">
        <f t="shared" si="31"/>
        <v>1</v>
      </c>
      <c r="AG104" s="5">
        <f t="shared" si="32"/>
        <v>5.9155774336857606E-2</v>
      </c>
      <c r="AH104" s="5">
        <f t="shared" si="33"/>
        <v>4.4091065497599939E-2</v>
      </c>
      <c r="AI104" s="5">
        <f t="shared" si="34"/>
        <v>3.8446914891980467E-2</v>
      </c>
      <c r="AJ104" s="5">
        <f t="shared" si="35"/>
        <v>3.6970998451725773E-2</v>
      </c>
      <c r="AK104" s="5">
        <f t="shared" si="36"/>
        <v>0.17353087698306699</v>
      </c>
      <c r="AL104" s="5">
        <f t="shared" si="37"/>
        <v>1.8134138324861292E-2</v>
      </c>
      <c r="AM104" s="5">
        <f t="shared" si="38"/>
        <v>9.3803662191773308E-4</v>
      </c>
      <c r="AN104" s="5">
        <f t="shared" si="39"/>
        <v>0</v>
      </c>
      <c r="AO104" s="5">
        <f t="shared" si="40"/>
        <v>0</v>
      </c>
      <c r="AP104" s="5">
        <f t="shared" si="41"/>
        <v>6.116969220517531E-4</v>
      </c>
      <c r="AQ104" s="5">
        <f t="shared" si="42"/>
        <v>1.1371117434681745E-3</v>
      </c>
      <c r="AR104" s="5">
        <f t="shared" si="43"/>
        <v>5.9949946652853425E-3</v>
      </c>
      <c r="AS104" s="5">
        <f t="shared" si="44"/>
        <v>6.0002238835056652E-4</v>
      </c>
      <c r="AT104" s="5">
        <f t="shared" si="45"/>
        <v>0</v>
      </c>
      <c r="AU104" s="5">
        <f t="shared" si="46"/>
        <v>1.6563852737188675E-3</v>
      </c>
      <c r="AV104" s="5">
        <f t="shared" si="47"/>
        <v>1.5697991487684006E-3</v>
      </c>
      <c r="AW104" s="5">
        <f t="shared" si="48"/>
        <v>6.2035553454679974E-3</v>
      </c>
      <c r="AY104" s="7">
        <f t="shared" si="50"/>
        <v>7.2160616855078707</v>
      </c>
      <c r="AZ104" s="7">
        <f t="shared" si="51"/>
        <v>5.9880588290658281</v>
      </c>
      <c r="BA104" s="7">
        <f t="shared" si="52"/>
        <v>5.8604122795516318</v>
      </c>
      <c r="BB104" s="7">
        <f t="shared" si="53"/>
        <v>5.8009231818132179</v>
      </c>
      <c r="BC104" s="7">
        <f t="shared" si="54"/>
        <v>5.7839228649481571</v>
      </c>
      <c r="BD104" s="7">
        <f t="shared" si="55"/>
        <v>6.4554384471147301</v>
      </c>
      <c r="BE104" s="7">
        <f t="shared" si="56"/>
        <v>5.4745586096565448</v>
      </c>
      <c r="BF104" s="7">
        <f t="shared" si="57"/>
        <v>4.1882814795226668</v>
      </c>
      <c r="BG104" s="7">
        <f t="shared" si="58"/>
        <v>0.1</v>
      </c>
      <c r="BH104" s="7">
        <f t="shared" si="59"/>
        <v>0.1</v>
      </c>
      <c r="BI104" s="7">
        <f t="shared" si="60"/>
        <v>4.0025979807199086</v>
      </c>
      <c r="BJ104" s="7">
        <f t="shared" si="61"/>
        <v>4.2718648302193953</v>
      </c>
      <c r="BK104" s="7">
        <f t="shared" si="62"/>
        <v>4.9938504864809925</v>
      </c>
      <c r="BL104" s="7">
        <f t="shared" si="63"/>
        <v>3.9942291408176986</v>
      </c>
      <c r="BM104" s="7">
        <f t="shared" si="64"/>
        <v>0.1</v>
      </c>
      <c r="BN104" s="7">
        <f t="shared" si="65"/>
        <v>4.4352230462110294</v>
      </c>
      <c r="BO104" s="7">
        <f t="shared" si="66"/>
        <v>4.4119057747568178</v>
      </c>
      <c r="BP104" s="7">
        <f t="shared" si="67"/>
        <v>5.0087023466787288</v>
      </c>
    </row>
    <row r="105" spans="1:68" ht="18.75" x14ac:dyDescent="0.25">
      <c r="A105" s="23"/>
      <c r="B105" s="54">
        <v>159</v>
      </c>
      <c r="C105" s="19" t="s">
        <v>259</v>
      </c>
      <c r="D105" s="19" t="s">
        <v>128</v>
      </c>
      <c r="E105" s="19">
        <v>41</v>
      </c>
      <c r="F105" s="19" t="s">
        <v>57</v>
      </c>
      <c r="G105" s="19" t="s">
        <v>38</v>
      </c>
      <c r="H105" s="19">
        <v>4</v>
      </c>
      <c r="I105" s="19">
        <v>0</v>
      </c>
      <c r="J105" s="19">
        <v>0</v>
      </c>
      <c r="K105" s="19">
        <v>1</v>
      </c>
      <c r="L105" s="23"/>
      <c r="M105" s="54">
        <v>4631452</v>
      </c>
      <c r="N105" s="54">
        <v>13226</v>
      </c>
      <c r="O105" s="54">
        <v>4593</v>
      </c>
      <c r="P105" s="54">
        <v>1912</v>
      </c>
      <c r="Q105" s="54">
        <v>14376</v>
      </c>
      <c r="R105" s="54">
        <v>78584</v>
      </c>
      <c r="S105" s="54">
        <v>407152</v>
      </c>
      <c r="T105" s="54">
        <v>0</v>
      </c>
      <c r="U105" s="54">
        <v>0</v>
      </c>
      <c r="V105" s="54">
        <v>0</v>
      </c>
      <c r="W105" s="54">
        <v>1197</v>
      </c>
      <c r="X105" s="54">
        <v>10790</v>
      </c>
      <c r="Y105" s="54">
        <v>350951</v>
      </c>
      <c r="Z105" s="54">
        <v>166350</v>
      </c>
      <c r="AA105" s="54">
        <v>0</v>
      </c>
      <c r="AB105" s="54">
        <v>5041</v>
      </c>
      <c r="AC105" s="54">
        <v>17899</v>
      </c>
      <c r="AD105" s="54">
        <v>911668</v>
      </c>
      <c r="AE105" s="29"/>
      <c r="AF105" s="5">
        <f t="shared" si="31"/>
        <v>1</v>
      </c>
      <c r="AG105" s="5">
        <f t="shared" si="32"/>
        <v>2.8556919082827589E-3</v>
      </c>
      <c r="AH105" s="5">
        <f t="shared" si="33"/>
        <v>9.9169763607611619E-4</v>
      </c>
      <c r="AI105" s="5">
        <f t="shared" si="34"/>
        <v>4.1282949709939775E-4</v>
      </c>
      <c r="AJ105" s="5">
        <f t="shared" si="35"/>
        <v>3.1039941685674383E-3</v>
      </c>
      <c r="AK105" s="5">
        <f t="shared" si="36"/>
        <v>1.6967465062792404E-2</v>
      </c>
      <c r="AL105" s="5">
        <f t="shared" si="37"/>
        <v>8.7910227721241629E-2</v>
      </c>
      <c r="AM105" s="5">
        <f t="shared" si="38"/>
        <v>0</v>
      </c>
      <c r="AN105" s="5">
        <f t="shared" si="39"/>
        <v>0</v>
      </c>
      <c r="AO105" s="5">
        <f t="shared" si="40"/>
        <v>0</v>
      </c>
      <c r="AP105" s="5">
        <f t="shared" si="41"/>
        <v>2.5845026570500999E-4</v>
      </c>
      <c r="AQ105" s="5">
        <f t="shared" si="42"/>
        <v>2.3297229464971244E-3</v>
      </c>
      <c r="AR105" s="5">
        <f t="shared" si="43"/>
        <v>7.5775588303624866E-2</v>
      </c>
      <c r="AS105" s="5">
        <f t="shared" si="44"/>
        <v>3.5917461737701266E-2</v>
      </c>
      <c r="AT105" s="5">
        <f t="shared" si="45"/>
        <v>0</v>
      </c>
      <c r="AU105" s="5">
        <f t="shared" si="46"/>
        <v>1.0884275600826696E-3</v>
      </c>
      <c r="AV105" s="5">
        <f t="shared" si="47"/>
        <v>3.8646627450743308E-3</v>
      </c>
      <c r="AW105" s="5">
        <f t="shared" si="48"/>
        <v>0.19684280437322896</v>
      </c>
      <c r="AY105" s="7">
        <f t="shared" si="50"/>
        <v>6.6657171674172675</v>
      </c>
      <c r="AZ105" s="7">
        <f t="shared" si="51"/>
        <v>4.1214285183679626</v>
      </c>
      <c r="BA105" s="7">
        <f t="shared" si="52"/>
        <v>3.6620964454179235</v>
      </c>
      <c r="BB105" s="7">
        <f t="shared" si="53"/>
        <v>3.2814878879400813</v>
      </c>
      <c r="BC105" s="7">
        <f t="shared" si="54"/>
        <v>4.157638064100917</v>
      </c>
      <c r="BD105" s="7">
        <f t="shared" si="55"/>
        <v>4.8953341310387151</v>
      </c>
      <c r="BE105" s="7">
        <f t="shared" si="56"/>
        <v>5.609756572462592</v>
      </c>
      <c r="BF105" s="7">
        <f t="shared" si="57"/>
        <v>0.1</v>
      </c>
      <c r="BG105" s="7">
        <f t="shared" si="58"/>
        <v>0.1</v>
      </c>
      <c r="BH105" s="7">
        <f t="shared" si="59"/>
        <v>0.1</v>
      </c>
      <c r="BI105" s="7">
        <f t="shared" si="60"/>
        <v>3.0780941504064105</v>
      </c>
      <c r="BJ105" s="7">
        <f t="shared" si="61"/>
        <v>4.0330214446829107</v>
      </c>
      <c r="BK105" s="7">
        <f t="shared" si="62"/>
        <v>5.545246484228965</v>
      </c>
      <c r="BL105" s="7">
        <f t="shared" si="63"/>
        <v>5.2210228052048411</v>
      </c>
      <c r="BM105" s="7">
        <f t="shared" si="64"/>
        <v>0.1</v>
      </c>
      <c r="BN105" s="7">
        <f t="shared" si="65"/>
        <v>3.7025166974381505</v>
      </c>
      <c r="BO105" s="7">
        <f t="shared" si="66"/>
        <v>4.2528287680405921</v>
      </c>
      <c r="BP105" s="7">
        <f t="shared" si="67"/>
        <v>5.9598367111149271</v>
      </c>
    </row>
    <row r="106" spans="1:68" ht="18.75" x14ac:dyDescent="0.25">
      <c r="A106" s="23"/>
      <c r="B106" s="54">
        <v>160</v>
      </c>
      <c r="C106" s="19" t="s">
        <v>260</v>
      </c>
      <c r="D106" s="19" t="s">
        <v>128</v>
      </c>
      <c r="E106" s="19">
        <v>41</v>
      </c>
      <c r="F106" s="19" t="s">
        <v>140</v>
      </c>
      <c r="G106" s="19" t="s">
        <v>45</v>
      </c>
      <c r="H106" s="19">
        <v>11</v>
      </c>
      <c r="I106" s="19">
        <v>1</v>
      </c>
      <c r="J106" s="19">
        <v>1</v>
      </c>
      <c r="K106" s="19">
        <v>1</v>
      </c>
      <c r="L106" s="23"/>
      <c r="M106" s="54">
        <v>7649783</v>
      </c>
      <c r="N106" s="54">
        <v>1540187</v>
      </c>
      <c r="O106" s="54">
        <v>1414425</v>
      </c>
      <c r="P106" s="54">
        <v>893809</v>
      </c>
      <c r="Q106" s="54">
        <v>437093</v>
      </c>
      <c r="R106" s="54">
        <v>148116</v>
      </c>
      <c r="S106" s="54">
        <v>266549</v>
      </c>
      <c r="T106" s="54">
        <v>16589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8806</v>
      </c>
      <c r="AE106" s="29"/>
      <c r="AF106" s="5">
        <f t="shared" si="31"/>
        <v>1</v>
      </c>
      <c r="AG106" s="5">
        <f t="shared" si="32"/>
        <v>0.20133734512469179</v>
      </c>
      <c r="AH106" s="5">
        <f t="shared" si="33"/>
        <v>0.18489740166485769</v>
      </c>
      <c r="AI106" s="5">
        <f t="shared" si="34"/>
        <v>0.11684109209372344</v>
      </c>
      <c r="AJ106" s="5">
        <f t="shared" si="35"/>
        <v>5.7137960645419615E-2</v>
      </c>
      <c r="AK106" s="5">
        <f t="shared" si="36"/>
        <v>1.9362117853539113E-2</v>
      </c>
      <c r="AL106" s="5">
        <f t="shared" si="37"/>
        <v>3.4843994921163121E-2</v>
      </c>
      <c r="AM106" s="5">
        <f t="shared" si="38"/>
        <v>2.1685582453776792E-3</v>
      </c>
      <c r="AN106" s="5">
        <f t="shared" si="39"/>
        <v>0</v>
      </c>
      <c r="AO106" s="5">
        <f t="shared" si="40"/>
        <v>0</v>
      </c>
      <c r="AP106" s="5">
        <f t="shared" si="41"/>
        <v>0</v>
      </c>
      <c r="AQ106" s="5">
        <f t="shared" si="42"/>
        <v>0</v>
      </c>
      <c r="AR106" s="5">
        <f t="shared" si="43"/>
        <v>0</v>
      </c>
      <c r="AS106" s="5">
        <f t="shared" si="44"/>
        <v>0</v>
      </c>
      <c r="AT106" s="5">
        <f t="shared" si="45"/>
        <v>0</v>
      </c>
      <c r="AU106" s="5">
        <f t="shared" si="46"/>
        <v>0</v>
      </c>
      <c r="AV106" s="5">
        <f t="shared" si="47"/>
        <v>0</v>
      </c>
      <c r="AW106" s="5">
        <f t="shared" si="48"/>
        <v>1.1511437644701817E-3</v>
      </c>
      <c r="AY106" s="7">
        <f t="shared" si="50"/>
        <v>6.8836491157759401</v>
      </c>
      <c r="AZ106" s="7">
        <f t="shared" si="51"/>
        <v>6.1875734533934255</v>
      </c>
      <c r="BA106" s="7">
        <f t="shared" si="52"/>
        <v>6.1505799239035106</v>
      </c>
      <c r="BB106" s="7">
        <f t="shared" si="53"/>
        <v>5.9512447233727386</v>
      </c>
      <c r="BC106" s="7">
        <f t="shared" si="54"/>
        <v>5.6405738513633281</v>
      </c>
      <c r="BD106" s="7">
        <f t="shared" si="55"/>
        <v>5.1706019750396761</v>
      </c>
      <c r="BE106" s="7">
        <f t="shared" si="56"/>
        <v>5.4257770575407926</v>
      </c>
      <c r="BF106" s="7">
        <f t="shared" si="57"/>
        <v>4.2198202071472375</v>
      </c>
      <c r="BG106" s="7">
        <f t="shared" si="58"/>
        <v>0.1</v>
      </c>
      <c r="BH106" s="7">
        <f t="shared" si="59"/>
        <v>0.1</v>
      </c>
      <c r="BI106" s="7">
        <f t="shared" si="60"/>
        <v>0.1</v>
      </c>
      <c r="BJ106" s="7">
        <f t="shared" si="61"/>
        <v>0.1</v>
      </c>
      <c r="BK106" s="7">
        <f t="shared" si="62"/>
        <v>0.1</v>
      </c>
      <c r="BL106" s="7">
        <f t="shared" si="63"/>
        <v>0.1</v>
      </c>
      <c r="BM106" s="7">
        <f t="shared" si="64"/>
        <v>0.1</v>
      </c>
      <c r="BN106" s="7">
        <f t="shared" si="65"/>
        <v>0.1</v>
      </c>
      <c r="BO106" s="7">
        <f t="shared" si="66"/>
        <v>0.1</v>
      </c>
      <c r="BP106" s="7">
        <f t="shared" si="67"/>
        <v>3.9447786811235068</v>
      </c>
    </row>
    <row r="107" spans="1:68" ht="18.75" x14ac:dyDescent="0.25">
      <c r="A107" s="23"/>
      <c r="B107" s="54">
        <v>161</v>
      </c>
      <c r="C107" s="19" t="s">
        <v>68</v>
      </c>
      <c r="D107" s="19" t="s">
        <v>128</v>
      </c>
      <c r="E107" s="19">
        <v>32</v>
      </c>
      <c r="F107" s="19" t="s">
        <v>69</v>
      </c>
      <c r="G107" s="19" t="s">
        <v>38</v>
      </c>
      <c r="H107" s="19">
        <v>2</v>
      </c>
      <c r="I107" s="19">
        <v>1</v>
      </c>
      <c r="J107" s="19">
        <v>1</v>
      </c>
      <c r="K107" s="19">
        <v>0</v>
      </c>
      <c r="L107" s="23"/>
      <c r="M107" s="54">
        <v>2211258</v>
      </c>
      <c r="N107" s="54">
        <v>0</v>
      </c>
      <c r="O107" s="54">
        <v>849</v>
      </c>
      <c r="P107" s="54">
        <v>664</v>
      </c>
      <c r="Q107" s="54">
        <v>1415</v>
      </c>
      <c r="R107" s="54">
        <v>2935</v>
      </c>
      <c r="S107" s="54">
        <v>5824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24725</v>
      </c>
      <c r="Z107" s="54">
        <v>0</v>
      </c>
      <c r="AA107" s="54">
        <v>0</v>
      </c>
      <c r="AB107" s="54">
        <v>158752</v>
      </c>
      <c r="AC107" s="54">
        <v>0</v>
      </c>
      <c r="AD107" s="54">
        <v>57678</v>
      </c>
      <c r="AE107" s="29"/>
      <c r="AF107" s="5">
        <f t="shared" si="31"/>
        <v>1</v>
      </c>
      <c r="AG107" s="5">
        <f t="shared" si="32"/>
        <v>0</v>
      </c>
      <c r="AH107" s="5">
        <f t="shared" si="33"/>
        <v>3.839443429938976E-4</v>
      </c>
      <c r="AI107" s="5">
        <f t="shared" si="34"/>
        <v>3.0028155918486221E-4</v>
      </c>
      <c r="AJ107" s="5">
        <f t="shared" si="35"/>
        <v>6.3990723832316263E-4</v>
      </c>
      <c r="AK107" s="5">
        <f t="shared" si="36"/>
        <v>1.3272987593487507E-3</v>
      </c>
      <c r="AL107" s="5">
        <f t="shared" si="37"/>
        <v>2.6337948805612008E-3</v>
      </c>
      <c r="AM107" s="5">
        <f t="shared" si="38"/>
        <v>0</v>
      </c>
      <c r="AN107" s="5">
        <f t="shared" si="39"/>
        <v>0</v>
      </c>
      <c r="AO107" s="5">
        <f t="shared" si="40"/>
        <v>0</v>
      </c>
      <c r="AP107" s="5">
        <f t="shared" si="41"/>
        <v>0</v>
      </c>
      <c r="AQ107" s="5">
        <f t="shared" si="42"/>
        <v>0</v>
      </c>
      <c r="AR107" s="5">
        <f t="shared" si="43"/>
        <v>1.1181417998261623E-2</v>
      </c>
      <c r="AS107" s="5">
        <f t="shared" si="44"/>
        <v>0</v>
      </c>
      <c r="AT107" s="5">
        <f t="shared" si="45"/>
        <v>0</v>
      </c>
      <c r="AU107" s="5">
        <f t="shared" si="46"/>
        <v>7.179261759595669E-2</v>
      </c>
      <c r="AV107" s="5">
        <f t="shared" si="47"/>
        <v>0</v>
      </c>
      <c r="AW107" s="5">
        <f t="shared" si="48"/>
        <v>2.6083794835338073E-2</v>
      </c>
      <c r="AY107" s="7">
        <f t="shared" si="50"/>
        <v>6.344639417132961</v>
      </c>
      <c r="AZ107" s="7">
        <f t="shared" si="51"/>
        <v>0.1</v>
      </c>
      <c r="BA107" s="7">
        <f t="shared" si="52"/>
        <v>2.9289076902439528</v>
      </c>
      <c r="BB107" s="7">
        <f t="shared" si="53"/>
        <v>2.8221680793680175</v>
      </c>
      <c r="BC107" s="7">
        <f t="shared" si="54"/>
        <v>3.150756439860309</v>
      </c>
      <c r="BD107" s="7">
        <f t="shared" si="55"/>
        <v>3.4676081055836332</v>
      </c>
      <c r="BE107" s="7">
        <f t="shared" si="56"/>
        <v>3.7652213663049809</v>
      </c>
      <c r="BF107" s="7">
        <f t="shared" si="57"/>
        <v>0.1</v>
      </c>
      <c r="BG107" s="7">
        <f t="shared" si="58"/>
        <v>0.1</v>
      </c>
      <c r="BH107" s="7">
        <f t="shared" si="59"/>
        <v>0.1</v>
      </c>
      <c r="BI107" s="7">
        <f t="shared" si="60"/>
        <v>0.1</v>
      </c>
      <c r="BJ107" s="7">
        <f t="shared" si="61"/>
        <v>0.1</v>
      </c>
      <c r="BK107" s="7">
        <f t="shared" si="62"/>
        <v>4.3931363002692168</v>
      </c>
      <c r="BL107" s="7">
        <f t="shared" si="63"/>
        <v>0.1</v>
      </c>
      <c r="BM107" s="7">
        <f t="shared" si="64"/>
        <v>0.1</v>
      </c>
      <c r="BN107" s="7">
        <f t="shared" si="65"/>
        <v>5.2007192053560916</v>
      </c>
      <c r="BO107" s="7">
        <f t="shared" si="66"/>
        <v>0.1</v>
      </c>
      <c r="BP107" s="7">
        <f t="shared" si="67"/>
        <v>4.7610101926957187</v>
      </c>
    </row>
    <row r="108" spans="1:68" ht="18.75" x14ac:dyDescent="0.25">
      <c r="A108" s="23"/>
      <c r="B108" s="54">
        <v>162</v>
      </c>
      <c r="C108" s="19" t="s">
        <v>261</v>
      </c>
      <c r="D108" s="19" t="s">
        <v>128</v>
      </c>
      <c r="E108" s="19">
        <v>32</v>
      </c>
      <c r="F108" s="19" t="s">
        <v>56</v>
      </c>
      <c r="G108" s="19" t="s">
        <v>38</v>
      </c>
      <c r="H108" s="19">
        <v>7</v>
      </c>
      <c r="I108" s="19">
        <v>1</v>
      </c>
      <c r="J108" s="19">
        <v>1</v>
      </c>
      <c r="K108" s="19">
        <v>1</v>
      </c>
      <c r="L108" s="23"/>
      <c r="M108" s="54">
        <v>59175991</v>
      </c>
      <c r="N108" s="54">
        <v>197248</v>
      </c>
      <c r="O108" s="54">
        <v>1173662</v>
      </c>
      <c r="P108" s="54">
        <v>2037790</v>
      </c>
      <c r="Q108" s="54">
        <v>1759021</v>
      </c>
      <c r="R108" s="54">
        <v>11510218</v>
      </c>
      <c r="S108" s="54">
        <v>13818533</v>
      </c>
      <c r="T108" s="54">
        <v>16168</v>
      </c>
      <c r="U108" s="54">
        <v>26519</v>
      </c>
      <c r="V108" s="54">
        <v>206238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61873</v>
      </c>
      <c r="AC108" s="54">
        <v>0</v>
      </c>
      <c r="AD108" s="54">
        <v>116042</v>
      </c>
      <c r="AE108" s="29"/>
      <c r="AF108" s="5">
        <f t="shared" si="31"/>
        <v>1</v>
      </c>
      <c r="AG108" s="5">
        <f t="shared" si="32"/>
        <v>3.333243713654073E-3</v>
      </c>
      <c r="AH108" s="5">
        <f t="shared" si="33"/>
        <v>1.9833415210570787E-2</v>
      </c>
      <c r="AI108" s="5">
        <f t="shared" si="34"/>
        <v>3.443609419232202E-2</v>
      </c>
      <c r="AJ108" s="5">
        <f t="shared" si="35"/>
        <v>2.972524786276921E-2</v>
      </c>
      <c r="AK108" s="5">
        <f t="shared" si="36"/>
        <v>0.19450824237147124</v>
      </c>
      <c r="AL108" s="5">
        <f t="shared" si="37"/>
        <v>0.23351586963706278</v>
      </c>
      <c r="AM108" s="5">
        <f t="shared" si="38"/>
        <v>2.7321891406939004E-4</v>
      </c>
      <c r="AN108" s="5">
        <f t="shared" si="39"/>
        <v>4.4813782670745643E-4</v>
      </c>
      <c r="AO108" s="5">
        <f t="shared" si="40"/>
        <v>3.4851634339338735E-3</v>
      </c>
      <c r="AP108" s="5">
        <f t="shared" si="41"/>
        <v>0</v>
      </c>
      <c r="AQ108" s="5">
        <f t="shared" si="42"/>
        <v>0</v>
      </c>
      <c r="AR108" s="5">
        <f t="shared" si="43"/>
        <v>0</v>
      </c>
      <c r="AS108" s="5">
        <f t="shared" si="44"/>
        <v>0</v>
      </c>
      <c r="AT108" s="5">
        <f t="shared" si="45"/>
        <v>0</v>
      </c>
      <c r="AU108" s="5">
        <f t="shared" si="46"/>
        <v>1.045576068172648E-3</v>
      </c>
      <c r="AV108" s="5">
        <f t="shared" si="47"/>
        <v>0</v>
      </c>
      <c r="AW108" s="5">
        <f t="shared" si="48"/>
        <v>1.9609642025259872E-3</v>
      </c>
      <c r="AY108" s="7">
        <f t="shared" si="50"/>
        <v>7.7721455396425698</v>
      </c>
      <c r="AZ108" s="7">
        <f t="shared" si="51"/>
        <v>5.2950126083662878</v>
      </c>
      <c r="BA108" s="7">
        <f t="shared" si="52"/>
        <v>6.0695430435300635</v>
      </c>
      <c r="BB108" s="7">
        <f t="shared" si="53"/>
        <v>6.3091594267065503</v>
      </c>
      <c r="BC108" s="7">
        <f t="shared" si="54"/>
        <v>6.2452710242952554</v>
      </c>
      <c r="BD108" s="7">
        <f t="shared" si="55"/>
        <v>7.0610835491120225</v>
      </c>
      <c r="BE108" s="7">
        <f t="shared" si="56"/>
        <v>7.1404619400119769</v>
      </c>
      <c r="BF108" s="7">
        <f t="shared" si="57"/>
        <v>4.2086563005072479</v>
      </c>
      <c r="BG108" s="7">
        <f t="shared" si="58"/>
        <v>4.4235571433122916</v>
      </c>
      <c r="BH108" s="7">
        <f t="shared" si="59"/>
        <v>5.3143686884442802</v>
      </c>
      <c r="BI108" s="7">
        <f t="shared" si="60"/>
        <v>0.1</v>
      </c>
      <c r="BJ108" s="7">
        <f t="shared" si="61"/>
        <v>0.1</v>
      </c>
      <c r="BK108" s="7">
        <f t="shared" si="62"/>
        <v>0.1</v>
      </c>
      <c r="BL108" s="7">
        <f t="shared" si="63"/>
        <v>0.1</v>
      </c>
      <c r="BM108" s="7">
        <f t="shared" si="64"/>
        <v>0.1</v>
      </c>
      <c r="BN108" s="7">
        <f t="shared" si="65"/>
        <v>4.7915011739133115</v>
      </c>
      <c r="BO108" s="7">
        <f t="shared" si="66"/>
        <v>0.1</v>
      </c>
      <c r="BP108" s="7">
        <f t="shared" si="67"/>
        <v>5.0646152053208944</v>
      </c>
    </row>
    <row r="109" spans="1:68" ht="18.75" x14ac:dyDescent="0.25">
      <c r="A109" s="23"/>
      <c r="B109" s="54">
        <v>164</v>
      </c>
      <c r="C109" s="19" t="s">
        <v>262</v>
      </c>
      <c r="D109" s="19" t="s">
        <v>128</v>
      </c>
      <c r="E109" s="19">
        <v>44</v>
      </c>
      <c r="F109" s="19" t="s">
        <v>71</v>
      </c>
      <c r="G109" s="19" t="s">
        <v>38</v>
      </c>
      <c r="H109" s="19">
        <v>4</v>
      </c>
      <c r="I109" s="19">
        <v>1</v>
      </c>
      <c r="J109" s="19">
        <v>1</v>
      </c>
      <c r="K109" s="19">
        <v>1</v>
      </c>
      <c r="L109" s="23"/>
      <c r="M109" s="54">
        <v>2916280</v>
      </c>
      <c r="N109" s="54">
        <v>8893</v>
      </c>
      <c r="O109" s="54">
        <v>5681</v>
      </c>
      <c r="P109" s="54">
        <v>11207</v>
      </c>
      <c r="Q109" s="54">
        <v>27040</v>
      </c>
      <c r="R109" s="54">
        <v>213962</v>
      </c>
      <c r="S109" s="54">
        <v>93136</v>
      </c>
      <c r="T109" s="54">
        <v>0</v>
      </c>
      <c r="U109" s="54">
        <v>0</v>
      </c>
      <c r="V109" s="54">
        <v>5964</v>
      </c>
      <c r="W109" s="54">
        <v>0</v>
      </c>
      <c r="X109" s="54">
        <v>5060</v>
      </c>
      <c r="Y109" s="54">
        <v>260105</v>
      </c>
      <c r="Z109" s="54">
        <v>1051</v>
      </c>
      <c r="AA109" s="54">
        <v>102219</v>
      </c>
      <c r="AB109" s="54">
        <v>41107</v>
      </c>
      <c r="AC109" s="54">
        <v>143353</v>
      </c>
      <c r="AD109" s="54">
        <v>348030</v>
      </c>
      <c r="AE109" s="29"/>
      <c r="AF109" s="5">
        <f t="shared" si="31"/>
        <v>1</v>
      </c>
      <c r="AG109" s="5">
        <f t="shared" si="32"/>
        <v>3.049432839096383E-3</v>
      </c>
      <c r="AH109" s="5">
        <f t="shared" si="33"/>
        <v>1.9480296816492243E-3</v>
      </c>
      <c r="AI109" s="5">
        <f t="shared" si="34"/>
        <v>3.8429094599969826E-3</v>
      </c>
      <c r="AJ109" s="5">
        <f t="shared" si="35"/>
        <v>9.2720863565912744E-3</v>
      </c>
      <c r="AK109" s="5">
        <f t="shared" si="36"/>
        <v>7.3368126517344007E-2</v>
      </c>
      <c r="AL109" s="5">
        <f t="shared" si="37"/>
        <v>3.1936576734744267E-2</v>
      </c>
      <c r="AM109" s="5">
        <f t="shared" si="38"/>
        <v>0</v>
      </c>
      <c r="AN109" s="5">
        <f t="shared" si="39"/>
        <v>0</v>
      </c>
      <c r="AO109" s="5">
        <f t="shared" si="40"/>
        <v>2.0450711179996433E-3</v>
      </c>
      <c r="AP109" s="5">
        <f t="shared" si="41"/>
        <v>0</v>
      </c>
      <c r="AQ109" s="5">
        <f t="shared" si="42"/>
        <v>1.7350871658414143E-3</v>
      </c>
      <c r="AR109" s="5">
        <f t="shared" si="43"/>
        <v>8.9190681278889544E-2</v>
      </c>
      <c r="AS109" s="5">
        <f t="shared" si="44"/>
        <v>3.6039063464413568E-4</v>
      </c>
      <c r="AT109" s="5">
        <f t="shared" si="45"/>
        <v>3.5051161068210185E-2</v>
      </c>
      <c r="AU109" s="5">
        <f t="shared" si="46"/>
        <v>1.4095697258150795E-2</v>
      </c>
      <c r="AV109" s="5">
        <f t="shared" si="47"/>
        <v>4.9156116696613496E-2</v>
      </c>
      <c r="AW109" s="5">
        <f t="shared" si="48"/>
        <v>0.1193403925548987</v>
      </c>
      <c r="AY109" s="7">
        <f t="shared" si="50"/>
        <v>6.464829219446024</v>
      </c>
      <c r="AZ109" s="7">
        <f t="shared" si="51"/>
        <v>3.949048292315664</v>
      </c>
      <c r="BA109" s="7">
        <f t="shared" si="52"/>
        <v>3.7544247892772584</v>
      </c>
      <c r="BB109" s="7">
        <f t="shared" si="53"/>
        <v>4.0494893719335563</v>
      </c>
      <c r="BC109" s="7">
        <f t="shared" si="54"/>
        <v>4.432006687269598</v>
      </c>
      <c r="BD109" s="7">
        <f t="shared" si="55"/>
        <v>5.330336648789741</v>
      </c>
      <c r="BE109" s="7">
        <f t="shared" si="56"/>
        <v>4.9691175819408056</v>
      </c>
      <c r="BF109" s="7">
        <f t="shared" si="57"/>
        <v>0.1</v>
      </c>
      <c r="BG109" s="7">
        <f t="shared" si="58"/>
        <v>0.1</v>
      </c>
      <c r="BH109" s="7">
        <f t="shared" si="59"/>
        <v>3.7755376347809571</v>
      </c>
      <c r="BI109" s="7">
        <f t="shared" si="60"/>
        <v>0.1</v>
      </c>
      <c r="BJ109" s="7">
        <f t="shared" si="61"/>
        <v>3.7041505168397992</v>
      </c>
      <c r="BK109" s="7">
        <f t="shared" si="62"/>
        <v>5.4151487007215868</v>
      </c>
      <c r="BL109" s="7">
        <f t="shared" si="63"/>
        <v>3.0216027160282422</v>
      </c>
      <c r="BM109" s="7">
        <f t="shared" si="64"/>
        <v>5.0095316279730993</v>
      </c>
      <c r="BN109" s="7">
        <f t="shared" si="65"/>
        <v>4.6139157830078625</v>
      </c>
      <c r="BO109" s="7">
        <f t="shared" si="66"/>
        <v>5.1564067860150642</v>
      </c>
      <c r="BP109" s="7">
        <f t="shared" si="67"/>
        <v>5.54161668151239</v>
      </c>
    </row>
    <row r="110" spans="1:68" ht="18.75" x14ac:dyDescent="0.25">
      <c r="A110" s="23"/>
      <c r="B110" s="54">
        <v>165</v>
      </c>
      <c r="C110" s="19" t="s">
        <v>263</v>
      </c>
      <c r="D110" s="19" t="s">
        <v>128</v>
      </c>
      <c r="E110" s="19">
        <v>44</v>
      </c>
      <c r="F110" s="19" t="s">
        <v>140</v>
      </c>
      <c r="G110" s="19" t="s">
        <v>38</v>
      </c>
      <c r="H110" s="19">
        <v>6</v>
      </c>
      <c r="I110" s="19">
        <v>1</v>
      </c>
      <c r="J110" s="19">
        <v>1</v>
      </c>
      <c r="K110" s="19">
        <v>1</v>
      </c>
      <c r="L110" s="23"/>
      <c r="M110" s="54">
        <v>6601162</v>
      </c>
      <c r="N110" s="54">
        <v>491112</v>
      </c>
      <c r="O110" s="54">
        <v>603396</v>
      </c>
      <c r="P110" s="54">
        <v>200145</v>
      </c>
      <c r="Q110" s="54">
        <v>698475</v>
      </c>
      <c r="R110" s="54">
        <v>252747</v>
      </c>
      <c r="S110" s="54">
        <v>94042</v>
      </c>
      <c r="T110" s="54">
        <v>0</v>
      </c>
      <c r="U110" s="54">
        <v>0</v>
      </c>
      <c r="V110" s="54">
        <v>13300</v>
      </c>
      <c r="W110" s="54">
        <v>0</v>
      </c>
      <c r="X110" s="54">
        <v>7080</v>
      </c>
      <c r="Y110" s="54">
        <v>82655</v>
      </c>
      <c r="Z110" s="54">
        <v>0</v>
      </c>
      <c r="AA110" s="54">
        <v>0</v>
      </c>
      <c r="AB110" s="54">
        <v>5603</v>
      </c>
      <c r="AC110" s="54">
        <v>0</v>
      </c>
      <c r="AD110" s="54">
        <v>733913</v>
      </c>
      <c r="AE110" s="29"/>
      <c r="AF110" s="5">
        <f t="shared" si="31"/>
        <v>1</v>
      </c>
      <c r="AG110" s="5">
        <f t="shared" si="32"/>
        <v>7.4397810567291028E-2</v>
      </c>
      <c r="AH110" s="5">
        <f t="shared" si="33"/>
        <v>9.1407543096200333E-2</v>
      </c>
      <c r="AI110" s="5">
        <f t="shared" si="34"/>
        <v>3.0319661901949992E-2</v>
      </c>
      <c r="AJ110" s="5">
        <f t="shared" si="35"/>
        <v>0.10581091632049024</v>
      </c>
      <c r="AK110" s="5">
        <f t="shared" si="36"/>
        <v>3.8288258945924976E-2</v>
      </c>
      <c r="AL110" s="5">
        <f t="shared" si="37"/>
        <v>1.4246279670155043E-2</v>
      </c>
      <c r="AM110" s="5">
        <f t="shared" si="38"/>
        <v>0</v>
      </c>
      <c r="AN110" s="5">
        <f t="shared" si="39"/>
        <v>0</v>
      </c>
      <c r="AO110" s="5">
        <f t="shared" si="40"/>
        <v>2.0147967888077887E-3</v>
      </c>
      <c r="AP110" s="5">
        <f t="shared" si="41"/>
        <v>0</v>
      </c>
      <c r="AQ110" s="5">
        <f t="shared" si="42"/>
        <v>1.0725384409593342E-3</v>
      </c>
      <c r="AR110" s="5">
        <f t="shared" si="43"/>
        <v>1.252128034427878E-2</v>
      </c>
      <c r="AS110" s="5">
        <f t="shared" si="44"/>
        <v>0</v>
      </c>
      <c r="AT110" s="5">
        <f t="shared" si="45"/>
        <v>0</v>
      </c>
      <c r="AU110" s="5">
        <f t="shared" si="46"/>
        <v>8.487899554654165E-4</v>
      </c>
      <c r="AV110" s="5">
        <f t="shared" si="47"/>
        <v>0</v>
      </c>
      <c r="AW110" s="5">
        <f t="shared" si="48"/>
        <v>0.11117936508754064</v>
      </c>
      <c r="AY110" s="7">
        <f t="shared" si="50"/>
        <v>6.8196203909613651</v>
      </c>
      <c r="AZ110" s="7">
        <f t="shared" si="51"/>
        <v>5.6911805459624167</v>
      </c>
      <c r="BA110" s="7">
        <f t="shared" si="52"/>
        <v>5.7806024268471141</v>
      </c>
      <c r="BB110" s="7">
        <f t="shared" si="53"/>
        <v>5.3013447450804794</v>
      </c>
      <c r="BC110" s="7">
        <f t="shared" si="54"/>
        <v>5.844150866346622</v>
      </c>
      <c r="BD110" s="7">
        <f t="shared" si="55"/>
        <v>5.4026860094018003</v>
      </c>
      <c r="BE110" s="7">
        <f t="shared" si="56"/>
        <v>4.9733218567324373</v>
      </c>
      <c r="BF110" s="7">
        <f t="shared" si="57"/>
        <v>0.1</v>
      </c>
      <c r="BG110" s="7">
        <f t="shared" si="58"/>
        <v>0.1</v>
      </c>
      <c r="BH110" s="7">
        <f t="shared" si="59"/>
        <v>4.1238516409670858</v>
      </c>
      <c r="BI110" s="7">
        <f t="shared" si="60"/>
        <v>0.1</v>
      </c>
      <c r="BJ110" s="7">
        <f t="shared" si="61"/>
        <v>3.8500332576897689</v>
      </c>
      <c r="BK110" s="7">
        <f t="shared" si="62"/>
        <v>4.9172691302211913</v>
      </c>
      <c r="BL110" s="7">
        <f t="shared" si="63"/>
        <v>0.1</v>
      </c>
      <c r="BM110" s="7">
        <f t="shared" si="64"/>
        <v>0.1</v>
      </c>
      <c r="BN110" s="7">
        <f t="shared" si="65"/>
        <v>3.7484206224675685</v>
      </c>
      <c r="BO110" s="7">
        <f t="shared" si="66"/>
        <v>0.1</v>
      </c>
      <c r="BP110" s="7">
        <f t="shared" si="67"/>
        <v>5.8656445805436963</v>
      </c>
    </row>
    <row r="111" spans="1:68" ht="18.75" x14ac:dyDescent="0.25">
      <c r="A111" s="23"/>
      <c r="B111" s="54">
        <v>166</v>
      </c>
      <c r="C111" s="19" t="s">
        <v>264</v>
      </c>
      <c r="D111" s="19" t="s">
        <v>128</v>
      </c>
      <c r="E111" s="19">
        <v>38</v>
      </c>
      <c r="F111" s="19" t="s">
        <v>56</v>
      </c>
      <c r="G111" s="19" t="s">
        <v>45</v>
      </c>
      <c r="H111" s="19">
        <v>5</v>
      </c>
      <c r="I111" s="19">
        <v>1</v>
      </c>
      <c r="J111" s="19">
        <v>1</v>
      </c>
      <c r="K111" s="19">
        <v>1</v>
      </c>
      <c r="L111" s="23"/>
      <c r="M111" s="54">
        <v>14671286</v>
      </c>
      <c r="N111" s="54">
        <v>1155365</v>
      </c>
      <c r="O111" s="54">
        <v>3346524</v>
      </c>
      <c r="P111" s="54">
        <v>17033</v>
      </c>
      <c r="Q111" s="54">
        <v>1327679</v>
      </c>
      <c r="R111" s="54">
        <v>1113898</v>
      </c>
      <c r="S111" s="54">
        <v>3531375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6498</v>
      </c>
      <c r="Z111" s="54">
        <v>77186</v>
      </c>
      <c r="AA111" s="54">
        <v>0</v>
      </c>
      <c r="AB111" s="54">
        <v>0</v>
      </c>
      <c r="AC111" s="54">
        <v>0</v>
      </c>
      <c r="AD111" s="54">
        <v>87678</v>
      </c>
      <c r="AE111" s="29"/>
      <c r="AF111" s="5">
        <f t="shared" si="31"/>
        <v>1</v>
      </c>
      <c r="AG111" s="5">
        <f t="shared" si="32"/>
        <v>7.8750083666830575E-2</v>
      </c>
      <c r="AH111" s="5">
        <f t="shared" si="33"/>
        <v>0.22810024969862902</v>
      </c>
      <c r="AI111" s="5">
        <f t="shared" si="34"/>
        <v>1.1609752546572945E-3</v>
      </c>
      <c r="AJ111" s="5">
        <f t="shared" si="35"/>
        <v>9.0495066349330244E-2</v>
      </c>
      <c r="AK111" s="5">
        <f t="shared" si="36"/>
        <v>7.592367840147074E-2</v>
      </c>
      <c r="AL111" s="5">
        <f t="shared" si="37"/>
        <v>0.2406997586987262</v>
      </c>
      <c r="AM111" s="5">
        <f t="shared" si="38"/>
        <v>0</v>
      </c>
      <c r="AN111" s="5">
        <f t="shared" si="39"/>
        <v>0</v>
      </c>
      <c r="AO111" s="5">
        <f t="shared" si="40"/>
        <v>0</v>
      </c>
      <c r="AP111" s="5">
        <f t="shared" si="41"/>
        <v>0</v>
      </c>
      <c r="AQ111" s="5">
        <f t="shared" si="42"/>
        <v>0</v>
      </c>
      <c r="AR111" s="5">
        <f t="shared" si="43"/>
        <v>4.4290595930036397E-4</v>
      </c>
      <c r="AS111" s="5">
        <f t="shared" si="44"/>
        <v>5.2610248344964446E-3</v>
      </c>
      <c r="AT111" s="5">
        <f t="shared" si="45"/>
        <v>0</v>
      </c>
      <c r="AU111" s="5">
        <f t="shared" si="46"/>
        <v>0</v>
      </c>
      <c r="AV111" s="5">
        <f t="shared" si="47"/>
        <v>0</v>
      </c>
      <c r="AW111" s="5">
        <f t="shared" si="48"/>
        <v>5.9761632347702853E-3</v>
      </c>
      <c r="AY111" s="7">
        <f t="shared" si="50"/>
        <v>7.166468183251971</v>
      </c>
      <c r="AZ111" s="7">
        <f t="shared" si="51"/>
        <v>6.0627192071234317</v>
      </c>
      <c r="BA111" s="7">
        <f t="shared" si="52"/>
        <v>6.5245939439458809</v>
      </c>
      <c r="BB111" s="7">
        <f t="shared" si="53"/>
        <v>4.2312911464183491</v>
      </c>
      <c r="BC111" s="7">
        <f t="shared" si="54"/>
        <v>6.1230930860409574</v>
      </c>
      <c r="BD111" s="7">
        <f t="shared" si="55"/>
        <v>6.0468454241722833</v>
      </c>
      <c r="BE111" s="7">
        <f t="shared" si="56"/>
        <v>6.5479438381474235</v>
      </c>
      <c r="BF111" s="7">
        <f t="shared" si="57"/>
        <v>0.1</v>
      </c>
      <c r="BG111" s="7">
        <f t="shared" si="58"/>
        <v>0.1</v>
      </c>
      <c r="BH111" s="7">
        <f t="shared" si="59"/>
        <v>0.1</v>
      </c>
      <c r="BI111" s="7">
        <f t="shared" si="60"/>
        <v>0.1</v>
      </c>
      <c r="BJ111" s="7">
        <f t="shared" si="61"/>
        <v>0.1</v>
      </c>
      <c r="BK111" s="7">
        <f t="shared" si="62"/>
        <v>3.8127797070089642</v>
      </c>
      <c r="BL111" s="7">
        <f t="shared" si="63"/>
        <v>4.8875385351269305</v>
      </c>
      <c r="BM111" s="7">
        <f t="shared" si="64"/>
        <v>0.1</v>
      </c>
      <c r="BN111" s="7">
        <f t="shared" si="65"/>
        <v>0.1</v>
      </c>
      <c r="BO111" s="7">
        <f t="shared" si="66"/>
        <v>0.1</v>
      </c>
      <c r="BP111" s="7">
        <f t="shared" si="67"/>
        <v>4.9428906346750763</v>
      </c>
    </row>
    <row r="112" spans="1:68" ht="18.75" x14ac:dyDescent="0.25">
      <c r="A112" s="23"/>
      <c r="B112" s="54">
        <v>167</v>
      </c>
      <c r="C112" s="19" t="s">
        <v>265</v>
      </c>
      <c r="D112" s="19" t="s">
        <v>128</v>
      </c>
      <c r="E112" s="19">
        <v>38</v>
      </c>
      <c r="F112" s="19" t="s">
        <v>49</v>
      </c>
      <c r="G112" s="19" t="s">
        <v>45</v>
      </c>
      <c r="H112" s="19">
        <v>9</v>
      </c>
      <c r="I112" s="19">
        <v>1</v>
      </c>
      <c r="J112" s="19">
        <v>1</v>
      </c>
      <c r="K112" s="19">
        <v>1</v>
      </c>
      <c r="L112" s="23"/>
      <c r="M112" s="54">
        <v>18860410</v>
      </c>
      <c r="N112" s="54">
        <v>689704</v>
      </c>
      <c r="O112" s="54">
        <v>1226008</v>
      </c>
      <c r="P112" s="54">
        <v>12638</v>
      </c>
      <c r="Q112" s="54">
        <v>745684</v>
      </c>
      <c r="R112" s="54">
        <v>1196384</v>
      </c>
      <c r="S112" s="54">
        <v>1476691</v>
      </c>
      <c r="T112" s="54">
        <v>0</v>
      </c>
      <c r="U112" s="54">
        <v>36825</v>
      </c>
      <c r="V112" s="54">
        <v>908630</v>
      </c>
      <c r="W112" s="54">
        <v>0</v>
      </c>
      <c r="X112" s="54">
        <v>0</v>
      </c>
      <c r="Y112" s="54">
        <v>8526</v>
      </c>
      <c r="Z112" s="54">
        <v>0</v>
      </c>
      <c r="AA112" s="54">
        <v>0</v>
      </c>
      <c r="AB112" s="54">
        <v>9670</v>
      </c>
      <c r="AC112" s="54">
        <v>0</v>
      </c>
      <c r="AD112" s="54">
        <v>548615</v>
      </c>
      <c r="AE112" s="29"/>
      <c r="AF112" s="5">
        <f t="shared" si="31"/>
        <v>1</v>
      </c>
      <c r="AG112" s="5">
        <f t="shared" si="32"/>
        <v>3.6568876286358569E-2</v>
      </c>
      <c r="AH112" s="5">
        <f t="shared" si="33"/>
        <v>6.5004313267845185E-2</v>
      </c>
      <c r="AI112" s="5">
        <f t="shared" si="34"/>
        <v>6.7008087310933329E-4</v>
      </c>
      <c r="AJ112" s="5">
        <f t="shared" si="35"/>
        <v>3.9536998400352907E-2</v>
      </c>
      <c r="AK112" s="5">
        <f t="shared" si="36"/>
        <v>6.343361570612728E-2</v>
      </c>
      <c r="AL112" s="5">
        <f t="shared" si="37"/>
        <v>7.8295805870604085E-2</v>
      </c>
      <c r="AM112" s="5">
        <f t="shared" si="38"/>
        <v>0</v>
      </c>
      <c r="AN112" s="5">
        <f t="shared" si="39"/>
        <v>1.9525026232197497E-3</v>
      </c>
      <c r="AO112" s="5">
        <f t="shared" si="40"/>
        <v>4.8176577285435472E-2</v>
      </c>
      <c r="AP112" s="5">
        <f t="shared" si="41"/>
        <v>0</v>
      </c>
      <c r="AQ112" s="5">
        <f t="shared" si="42"/>
        <v>0</v>
      </c>
      <c r="AR112" s="5">
        <f t="shared" si="43"/>
        <v>4.520580411560512E-4</v>
      </c>
      <c r="AS112" s="5">
        <f t="shared" si="44"/>
        <v>0</v>
      </c>
      <c r="AT112" s="5">
        <f t="shared" si="45"/>
        <v>0</v>
      </c>
      <c r="AU112" s="5">
        <f t="shared" si="46"/>
        <v>5.1271419868390987E-4</v>
      </c>
      <c r="AV112" s="5">
        <f t="shared" si="47"/>
        <v>0</v>
      </c>
      <c r="AW112" s="5">
        <f t="shared" si="48"/>
        <v>2.9088179949428458E-2</v>
      </c>
      <c r="AY112" s="7">
        <f t="shared" si="50"/>
        <v>7.2755511294830786</v>
      </c>
      <c r="AZ112" s="7">
        <f t="shared" si="51"/>
        <v>5.8386627447259141</v>
      </c>
      <c r="BA112" s="7">
        <f t="shared" si="52"/>
        <v>6.0884933040686278</v>
      </c>
      <c r="BB112" s="7">
        <f t="shared" si="53"/>
        <v>4.1016783510279691</v>
      </c>
      <c r="BC112" s="7">
        <f t="shared" si="54"/>
        <v>5.8725548246163877</v>
      </c>
      <c r="BD112" s="7">
        <f t="shared" si="55"/>
        <v>6.0778705963033</v>
      </c>
      <c r="BE112" s="7">
        <f t="shared" si="56"/>
        <v>6.1692896279900813</v>
      </c>
      <c r="BF112" s="7">
        <f t="shared" si="57"/>
        <v>0.1</v>
      </c>
      <c r="BG112" s="7">
        <f t="shared" si="58"/>
        <v>4.5661427555146687</v>
      </c>
      <c r="BH112" s="7">
        <f t="shared" si="59"/>
        <v>5.9583870717030951</v>
      </c>
      <c r="BI112" s="7">
        <f t="shared" si="60"/>
        <v>0.1</v>
      </c>
      <c r="BJ112" s="7">
        <f t="shared" si="61"/>
        <v>0.1</v>
      </c>
      <c r="BK112" s="7">
        <f t="shared" si="62"/>
        <v>3.9307453283111133</v>
      </c>
      <c r="BL112" s="7">
        <f t="shared" si="63"/>
        <v>0.1</v>
      </c>
      <c r="BM112" s="7">
        <f t="shared" si="64"/>
        <v>0.1</v>
      </c>
      <c r="BN112" s="7">
        <f t="shared" si="65"/>
        <v>3.9854264740830017</v>
      </c>
      <c r="BO112" s="7">
        <f t="shared" si="66"/>
        <v>0.1</v>
      </c>
      <c r="BP112" s="7">
        <f t="shared" si="67"/>
        <v>5.739267677727443</v>
      </c>
    </row>
    <row r="113" spans="1:68" ht="18.75" x14ac:dyDescent="0.25">
      <c r="A113" s="23"/>
      <c r="B113" s="54">
        <v>168</v>
      </c>
      <c r="C113" s="19" t="s">
        <v>266</v>
      </c>
      <c r="D113" s="19" t="s">
        <v>54</v>
      </c>
      <c r="E113" s="19">
        <v>48</v>
      </c>
      <c r="F113" s="19" t="s">
        <v>57</v>
      </c>
      <c r="G113" s="19" t="s">
        <v>72</v>
      </c>
      <c r="H113" s="19">
        <v>4</v>
      </c>
      <c r="I113" s="19">
        <v>1</v>
      </c>
      <c r="J113" s="19">
        <v>2</v>
      </c>
      <c r="K113" s="19">
        <v>2</v>
      </c>
      <c r="L113" s="23"/>
      <c r="M113" s="54">
        <v>16302999</v>
      </c>
      <c r="N113" s="54">
        <v>3525997</v>
      </c>
      <c r="O113" s="54">
        <v>2170048</v>
      </c>
      <c r="P113" s="54">
        <v>1181606</v>
      </c>
      <c r="Q113" s="54">
        <v>3170284</v>
      </c>
      <c r="R113" s="54">
        <v>1450585</v>
      </c>
      <c r="S113" s="54">
        <v>236128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50105</v>
      </c>
      <c r="AE113" s="29"/>
      <c r="AF113" s="5">
        <f t="shared" si="31"/>
        <v>1</v>
      </c>
      <c r="AG113" s="5">
        <f t="shared" si="32"/>
        <v>0.21627904166589226</v>
      </c>
      <c r="AH113" s="5">
        <f t="shared" si="33"/>
        <v>0.13310728903314048</v>
      </c>
      <c r="AI113" s="5">
        <f t="shared" si="34"/>
        <v>7.2477830612637587E-2</v>
      </c>
      <c r="AJ113" s="5">
        <f t="shared" si="35"/>
        <v>0.19446017263449503</v>
      </c>
      <c r="AK113" s="5">
        <f t="shared" si="36"/>
        <v>8.8976574187362711E-2</v>
      </c>
      <c r="AL113" s="5">
        <f t="shared" si="37"/>
        <v>1.4483715542152704E-2</v>
      </c>
      <c r="AM113" s="5">
        <f t="shared" si="38"/>
        <v>0</v>
      </c>
      <c r="AN113" s="5">
        <f t="shared" si="39"/>
        <v>0</v>
      </c>
      <c r="AO113" s="5">
        <f t="shared" si="40"/>
        <v>0</v>
      </c>
      <c r="AP113" s="5">
        <f t="shared" si="41"/>
        <v>0</v>
      </c>
      <c r="AQ113" s="5">
        <f t="shared" si="42"/>
        <v>0</v>
      </c>
      <c r="AR113" s="5">
        <f t="shared" si="43"/>
        <v>0</v>
      </c>
      <c r="AS113" s="5">
        <f t="shared" si="44"/>
        <v>0</v>
      </c>
      <c r="AT113" s="5">
        <f t="shared" si="45"/>
        <v>0</v>
      </c>
      <c r="AU113" s="5">
        <f t="shared" si="46"/>
        <v>0</v>
      </c>
      <c r="AV113" s="5">
        <f t="shared" si="47"/>
        <v>0</v>
      </c>
      <c r="AW113" s="5">
        <f t="shared" si="48"/>
        <v>3.0733609196688292E-3</v>
      </c>
      <c r="AY113" s="7">
        <f t="shared" si="50"/>
        <v>7.2122675019100067</v>
      </c>
      <c r="AZ113" s="7">
        <f t="shared" si="51"/>
        <v>6.5472819384556455</v>
      </c>
      <c r="BA113" s="7">
        <f t="shared" si="52"/>
        <v>6.3364693402561691</v>
      </c>
      <c r="BB113" s="7">
        <f t="shared" si="53"/>
        <v>6.0724726875851012</v>
      </c>
      <c r="BC113" s="7">
        <f t="shared" si="54"/>
        <v>6.5010981688764886</v>
      </c>
      <c r="BD113" s="7">
        <f t="shared" si="55"/>
        <v>6.1615431822592512</v>
      </c>
      <c r="BE113" s="7">
        <f t="shared" si="56"/>
        <v>5.3731474886648574</v>
      </c>
      <c r="BF113" s="7">
        <f t="shared" si="57"/>
        <v>0.1</v>
      </c>
      <c r="BG113" s="7">
        <f t="shared" si="58"/>
        <v>0.1</v>
      </c>
      <c r="BH113" s="7">
        <f t="shared" si="59"/>
        <v>0.1</v>
      </c>
      <c r="BI113" s="7">
        <f t="shared" si="60"/>
        <v>0.1</v>
      </c>
      <c r="BJ113" s="7">
        <f t="shared" si="61"/>
        <v>0.1</v>
      </c>
      <c r="BK113" s="7">
        <f t="shared" si="62"/>
        <v>0.1</v>
      </c>
      <c r="BL113" s="7">
        <f t="shared" si="63"/>
        <v>0.1</v>
      </c>
      <c r="BM113" s="7">
        <f t="shared" si="64"/>
        <v>0.1</v>
      </c>
      <c r="BN113" s="7">
        <f t="shared" si="65"/>
        <v>0.1</v>
      </c>
      <c r="BO113" s="7">
        <f t="shared" si="66"/>
        <v>0.1</v>
      </c>
      <c r="BP113" s="7">
        <f t="shared" si="67"/>
        <v>4.6998810664672419</v>
      </c>
    </row>
    <row r="114" spans="1:68" ht="18.75" x14ac:dyDescent="0.25">
      <c r="A114" s="23"/>
      <c r="B114" s="54">
        <v>169</v>
      </c>
      <c r="C114" s="19" t="s">
        <v>267</v>
      </c>
      <c r="D114" s="19" t="s">
        <v>54</v>
      </c>
      <c r="E114" s="19">
        <v>48</v>
      </c>
      <c r="F114" s="19" t="s">
        <v>131</v>
      </c>
      <c r="G114" s="19" t="s">
        <v>72</v>
      </c>
      <c r="H114" s="19">
        <v>6</v>
      </c>
      <c r="I114" s="19">
        <v>1</v>
      </c>
      <c r="J114" s="19">
        <v>1</v>
      </c>
      <c r="K114" s="19">
        <v>2</v>
      </c>
      <c r="L114" s="23"/>
      <c r="M114" s="54">
        <v>2189002</v>
      </c>
      <c r="N114" s="54">
        <v>0</v>
      </c>
      <c r="O114" s="54">
        <v>990</v>
      </c>
      <c r="P114" s="54">
        <v>3922</v>
      </c>
      <c r="Q114" s="54">
        <v>76121</v>
      </c>
      <c r="R114" s="54">
        <v>12136</v>
      </c>
      <c r="S114" s="54">
        <v>30912</v>
      </c>
      <c r="T114" s="54">
        <v>1905</v>
      </c>
      <c r="U114" s="54">
        <v>0</v>
      </c>
      <c r="V114" s="54">
        <v>0</v>
      </c>
      <c r="W114" s="54">
        <v>822</v>
      </c>
      <c r="X114" s="54">
        <v>12255</v>
      </c>
      <c r="Y114" s="54">
        <v>48745</v>
      </c>
      <c r="Z114" s="54">
        <v>14137</v>
      </c>
      <c r="AA114" s="54">
        <v>9204</v>
      </c>
      <c r="AB114" s="54">
        <v>0</v>
      </c>
      <c r="AC114" s="54">
        <v>100214</v>
      </c>
      <c r="AD114" s="54">
        <v>227436</v>
      </c>
      <c r="AE114" s="29"/>
      <c r="AF114" s="5">
        <f t="shared" si="31"/>
        <v>1</v>
      </c>
      <c r="AG114" s="5">
        <f t="shared" si="32"/>
        <v>0</v>
      </c>
      <c r="AH114" s="5">
        <f t="shared" si="33"/>
        <v>4.5226089332033503E-4</v>
      </c>
      <c r="AI114" s="5">
        <f t="shared" si="34"/>
        <v>1.791684064244802E-3</v>
      </c>
      <c r="AJ114" s="5">
        <f t="shared" si="35"/>
        <v>3.4774294404482042E-2</v>
      </c>
      <c r="AK114" s="5">
        <f t="shared" si="36"/>
        <v>5.5440789912480663E-3</v>
      </c>
      <c r="AL114" s="5">
        <f t="shared" si="37"/>
        <v>1.4121503772038581E-2</v>
      </c>
      <c r="AM114" s="5">
        <f t="shared" si="38"/>
        <v>8.7025959775276587E-4</v>
      </c>
      <c r="AN114" s="5">
        <f t="shared" si="39"/>
        <v>0</v>
      </c>
      <c r="AO114" s="5">
        <f t="shared" si="40"/>
        <v>0</v>
      </c>
      <c r="AP114" s="5">
        <f t="shared" si="41"/>
        <v>3.755135902114297E-4</v>
      </c>
      <c r="AQ114" s="5">
        <f t="shared" si="42"/>
        <v>5.5984416642835414E-3</v>
      </c>
      <c r="AR114" s="5">
        <f t="shared" si="43"/>
        <v>2.226813863121185E-2</v>
      </c>
      <c r="AS114" s="5">
        <f t="shared" si="44"/>
        <v>6.4581941907773501E-3</v>
      </c>
      <c r="AT114" s="5">
        <f t="shared" si="45"/>
        <v>4.2046558203235997E-3</v>
      </c>
      <c r="AU114" s="5">
        <f t="shared" si="46"/>
        <v>0</v>
      </c>
      <c r="AV114" s="5">
        <f t="shared" si="47"/>
        <v>4.5780679962832374E-2</v>
      </c>
      <c r="AW114" s="5">
        <f t="shared" si="48"/>
        <v>0.10389940255879163</v>
      </c>
      <c r="AY114" s="7">
        <f t="shared" si="50"/>
        <v>6.3402461583649012</v>
      </c>
      <c r="AZ114" s="7">
        <f t="shared" si="51"/>
        <v>0.1</v>
      </c>
      <c r="BA114" s="7">
        <f t="shared" si="52"/>
        <v>2.9956351945975501</v>
      </c>
      <c r="BB114" s="7">
        <f t="shared" si="53"/>
        <v>3.5935075893317654</v>
      </c>
      <c r="BC114" s="7">
        <f t="shared" si="54"/>
        <v>4.8815044849700699</v>
      </c>
      <c r="BD114" s="7">
        <f t="shared" si="55"/>
        <v>4.0840755677786742</v>
      </c>
      <c r="BE114" s="7">
        <f t="shared" si="56"/>
        <v>4.4901271047353992</v>
      </c>
      <c r="BF114" s="7">
        <f t="shared" si="57"/>
        <v>3.2798949800116382</v>
      </c>
      <c r="BG114" s="7">
        <f t="shared" si="58"/>
        <v>0.1</v>
      </c>
      <c r="BH114" s="7">
        <f t="shared" si="59"/>
        <v>0.1</v>
      </c>
      <c r="BI114" s="7">
        <f t="shared" si="60"/>
        <v>2.9148718175400505</v>
      </c>
      <c r="BJ114" s="7">
        <f t="shared" si="61"/>
        <v>4.0883133155880964</v>
      </c>
      <c r="BK114" s="7">
        <f t="shared" si="62"/>
        <v>4.6879300747263573</v>
      </c>
      <c r="BL114" s="7">
        <f t="shared" si="63"/>
        <v>4.1503572579985191</v>
      </c>
      <c r="BM114" s="7">
        <f t="shared" si="64"/>
        <v>3.9639766099966058</v>
      </c>
      <c r="BN114" s="7">
        <f t="shared" si="65"/>
        <v>0.1</v>
      </c>
      <c r="BO114" s="7">
        <f t="shared" si="66"/>
        <v>5.0009283971602398</v>
      </c>
      <c r="BP114" s="7">
        <f t="shared" si="67"/>
        <v>5.3568592086538782</v>
      </c>
    </row>
    <row r="115" spans="1:68" ht="18.75" x14ac:dyDescent="0.25">
      <c r="B115" s="54">
        <v>170</v>
      </c>
      <c r="C115" s="19" t="s">
        <v>70</v>
      </c>
      <c r="D115" s="19" t="s">
        <v>128</v>
      </c>
      <c r="E115" s="19">
        <v>59</v>
      </c>
      <c r="F115" s="19" t="s">
        <v>71</v>
      </c>
      <c r="G115" s="19" t="s">
        <v>72</v>
      </c>
      <c r="H115" s="19">
        <v>4</v>
      </c>
      <c r="I115" s="19">
        <v>0</v>
      </c>
      <c r="J115" s="19">
        <v>0</v>
      </c>
      <c r="K115" s="19">
        <v>1</v>
      </c>
      <c r="L115" s="23"/>
      <c r="M115" s="54">
        <v>5319882</v>
      </c>
      <c r="N115" s="54">
        <v>0</v>
      </c>
      <c r="O115" s="54">
        <v>1119</v>
      </c>
      <c r="P115" s="54">
        <v>1121</v>
      </c>
      <c r="Q115" s="54">
        <v>0</v>
      </c>
      <c r="R115" s="54">
        <v>272599</v>
      </c>
      <c r="S115" s="54">
        <v>1720372</v>
      </c>
      <c r="T115" s="54">
        <v>0</v>
      </c>
      <c r="U115" s="54">
        <v>0</v>
      </c>
      <c r="V115" s="54">
        <v>0</v>
      </c>
      <c r="W115" s="54">
        <v>0</v>
      </c>
      <c r="X115" s="54">
        <v>9576</v>
      </c>
      <c r="Y115" s="54">
        <v>236818</v>
      </c>
      <c r="Z115" s="54">
        <v>316346</v>
      </c>
      <c r="AA115" s="54">
        <v>48643</v>
      </c>
      <c r="AB115" s="54">
        <v>104652</v>
      </c>
      <c r="AC115" s="54">
        <v>0</v>
      </c>
      <c r="AD115" s="54">
        <v>461772</v>
      </c>
      <c r="AE115" s="29"/>
      <c r="AF115" s="5">
        <f t="shared" si="31"/>
        <v>1</v>
      </c>
      <c r="AG115" s="5">
        <f t="shared" si="32"/>
        <v>0</v>
      </c>
      <c r="AH115" s="5">
        <f t="shared" si="33"/>
        <v>2.1034301136754538E-4</v>
      </c>
      <c r="AI115" s="5">
        <f t="shared" si="34"/>
        <v>2.1071895955586986E-4</v>
      </c>
      <c r="AJ115" s="5">
        <f t="shared" si="35"/>
        <v>0</v>
      </c>
      <c r="AK115" s="5">
        <f t="shared" si="36"/>
        <v>5.1241550094532171E-2</v>
      </c>
      <c r="AL115" s="5">
        <f t="shared" si="37"/>
        <v>0.32338536832207931</v>
      </c>
      <c r="AM115" s="5">
        <f t="shared" si="38"/>
        <v>0</v>
      </c>
      <c r="AN115" s="5">
        <f t="shared" si="39"/>
        <v>0</v>
      </c>
      <c r="AO115" s="5">
        <f t="shared" si="40"/>
        <v>0</v>
      </c>
      <c r="AP115" s="5">
        <f t="shared" si="41"/>
        <v>0</v>
      </c>
      <c r="AQ115" s="5">
        <f t="shared" si="42"/>
        <v>1.8000399256976E-3</v>
      </c>
      <c r="AR115" s="5">
        <f t="shared" si="43"/>
        <v>4.4515649031313102E-2</v>
      </c>
      <c r="AS115" s="5">
        <f t="shared" si="44"/>
        <v>5.9464852791847642E-2</v>
      </c>
      <c r="AT115" s="5">
        <f t="shared" si="45"/>
        <v>9.1436238623337895E-3</v>
      </c>
      <c r="AU115" s="5">
        <f t="shared" si="46"/>
        <v>1.967186490226663E-2</v>
      </c>
      <c r="AV115" s="5">
        <f t="shared" si="47"/>
        <v>0</v>
      </c>
      <c r="AW115" s="5">
        <f t="shared" si="48"/>
        <v>8.6801173409485399E-2</v>
      </c>
      <c r="AX115" s="20"/>
      <c r="AY115" s="7">
        <f t="shared" si="50"/>
        <v>6.7259019993406852</v>
      </c>
      <c r="AZ115" s="7">
        <f t="shared" si="51"/>
        <v>0.1</v>
      </c>
      <c r="BA115" s="7">
        <f t="shared" si="52"/>
        <v>3.04883008652835</v>
      </c>
      <c r="BB115" s="7">
        <f t="shared" si="53"/>
        <v>3.0496056125949731</v>
      </c>
      <c r="BC115" s="7">
        <f t="shared" si="54"/>
        <v>0.1</v>
      </c>
      <c r="BD115" s="7">
        <f t="shared" si="55"/>
        <v>5.435524258339159</v>
      </c>
      <c r="BE115" s="7">
        <f t="shared" si="56"/>
        <v>6.2356223655581466</v>
      </c>
      <c r="BF115" s="7">
        <f t="shared" si="57"/>
        <v>0.1</v>
      </c>
      <c r="BG115" s="7">
        <f t="shared" si="58"/>
        <v>0.1</v>
      </c>
      <c r="BH115" s="7">
        <f t="shared" si="59"/>
        <v>0.1</v>
      </c>
      <c r="BI115" s="7">
        <f t="shared" si="60"/>
        <v>0.1</v>
      </c>
      <c r="BJ115" s="7">
        <f t="shared" si="61"/>
        <v>3.9811841373983543</v>
      </c>
      <c r="BK115" s="7">
        <f t="shared" si="62"/>
        <v>5.3744147090457259</v>
      </c>
      <c r="BL115" s="7">
        <f t="shared" si="63"/>
        <v>5.5001623474440997</v>
      </c>
      <c r="BM115" s="7">
        <f t="shared" si="64"/>
        <v>4.6870203516937075</v>
      </c>
      <c r="BN115" s="7">
        <f t="shared" si="65"/>
        <v>5.019747532537715</v>
      </c>
      <c r="BO115" s="7">
        <f t="shared" si="66"/>
        <v>0.1</v>
      </c>
      <c r="BP115" s="7">
        <f t="shared" si="67"/>
        <v>5.6644275955058871</v>
      </c>
    </row>
    <row r="116" spans="1:68" ht="18.75" x14ac:dyDescent="0.25">
      <c r="B116" s="54">
        <v>171</v>
      </c>
      <c r="C116" s="19" t="s">
        <v>268</v>
      </c>
      <c r="D116" s="19" t="s">
        <v>128</v>
      </c>
      <c r="E116" s="19">
        <v>59</v>
      </c>
      <c r="F116" s="19" t="s">
        <v>131</v>
      </c>
      <c r="G116" s="19" t="s">
        <v>72</v>
      </c>
      <c r="H116" s="19">
        <v>7</v>
      </c>
      <c r="I116" s="19">
        <v>1</v>
      </c>
      <c r="J116" s="19">
        <v>1</v>
      </c>
      <c r="K116" s="19">
        <v>1</v>
      </c>
      <c r="L116" s="23"/>
      <c r="M116" s="54">
        <v>21786433</v>
      </c>
      <c r="N116" s="54">
        <v>293863</v>
      </c>
      <c r="O116" s="54">
        <v>811054</v>
      </c>
      <c r="P116" s="54">
        <v>554846</v>
      </c>
      <c r="Q116" s="54">
        <v>2722460</v>
      </c>
      <c r="R116" s="54">
        <v>1165909</v>
      </c>
      <c r="S116" s="54">
        <v>4295068</v>
      </c>
      <c r="T116" s="54">
        <v>0</v>
      </c>
      <c r="U116" s="54">
        <v>9787</v>
      </c>
      <c r="V116" s="54">
        <v>0</v>
      </c>
      <c r="W116" s="54">
        <v>0</v>
      </c>
      <c r="X116" s="54">
        <v>0</v>
      </c>
      <c r="Y116" s="54">
        <v>14352</v>
      </c>
      <c r="Z116" s="54">
        <v>5693</v>
      </c>
      <c r="AA116" s="54">
        <v>0</v>
      </c>
      <c r="AB116" s="54">
        <v>37164</v>
      </c>
      <c r="AC116" s="54">
        <v>0</v>
      </c>
      <c r="AD116" s="54">
        <v>33412</v>
      </c>
      <c r="AE116" s="29"/>
      <c r="AF116" s="5">
        <f t="shared" si="31"/>
        <v>1</v>
      </c>
      <c r="AG116" s="5">
        <f t="shared" si="32"/>
        <v>1.3488348459796058E-2</v>
      </c>
      <c r="AH116" s="5">
        <f t="shared" si="33"/>
        <v>3.72274800560514E-2</v>
      </c>
      <c r="AI116" s="5">
        <f t="shared" si="34"/>
        <v>2.5467500806579949E-2</v>
      </c>
      <c r="AJ116" s="5">
        <f t="shared" si="35"/>
        <v>0.12496125455690704</v>
      </c>
      <c r="AK116" s="5">
        <f t="shared" si="36"/>
        <v>5.3515368945434988E-2</v>
      </c>
      <c r="AL116" s="5">
        <f t="shared" si="37"/>
        <v>0.19714415847697508</v>
      </c>
      <c r="AM116" s="5">
        <f t="shared" si="38"/>
        <v>0</v>
      </c>
      <c r="AN116" s="5">
        <f t="shared" si="39"/>
        <v>4.4922452427159599E-4</v>
      </c>
      <c r="AO116" s="5">
        <f t="shared" si="40"/>
        <v>0</v>
      </c>
      <c r="AP116" s="5">
        <f t="shared" si="41"/>
        <v>0</v>
      </c>
      <c r="AQ116" s="5">
        <f t="shared" si="42"/>
        <v>0</v>
      </c>
      <c r="AR116" s="5">
        <f t="shared" si="43"/>
        <v>6.587585953147998E-4</v>
      </c>
      <c r="AS116" s="5">
        <f t="shared" si="44"/>
        <v>2.613094121465409E-4</v>
      </c>
      <c r="AT116" s="5">
        <f t="shared" si="45"/>
        <v>0</v>
      </c>
      <c r="AU116" s="5">
        <f t="shared" si="46"/>
        <v>1.705832248904628E-3</v>
      </c>
      <c r="AV116" s="5">
        <f t="shared" si="47"/>
        <v>0</v>
      </c>
      <c r="AW116" s="5">
        <f t="shared" si="48"/>
        <v>1.5336149795609037E-3</v>
      </c>
      <c r="AX116" s="20"/>
      <c r="AY116" s="7">
        <f t="shared" si="50"/>
        <v>7.3381861308783742</v>
      </c>
      <c r="AZ116" s="7">
        <f t="shared" si="51"/>
        <v>5.468144907925633</v>
      </c>
      <c r="BA116" s="7">
        <f t="shared" si="52"/>
        <v>5.9090497705136116</v>
      </c>
      <c r="BB116" s="7">
        <f t="shared" si="53"/>
        <v>5.7441724594632815</v>
      </c>
      <c r="BC116" s="7">
        <f t="shared" si="54"/>
        <v>6.4349615075621029</v>
      </c>
      <c r="BD116" s="7">
        <f t="shared" si="55"/>
        <v>6.0666646547625103</v>
      </c>
      <c r="BE116" s="7">
        <f t="shared" si="56"/>
        <v>6.6329700440208095</v>
      </c>
      <c r="BF116" s="7">
        <f t="shared" si="57"/>
        <v>0.1</v>
      </c>
      <c r="BG116" s="7">
        <f t="shared" si="58"/>
        <v>3.9906495883188544</v>
      </c>
      <c r="BH116" s="7">
        <f t="shared" si="59"/>
        <v>0.1</v>
      </c>
      <c r="BI116" s="7">
        <f t="shared" si="60"/>
        <v>0.1</v>
      </c>
      <c r="BJ116" s="7">
        <f t="shared" si="61"/>
        <v>0.1</v>
      </c>
      <c r="BK116" s="7">
        <f t="shared" si="62"/>
        <v>4.1569124257000167</v>
      </c>
      <c r="BL116" s="7">
        <f t="shared" si="63"/>
        <v>3.7553411838115474</v>
      </c>
      <c r="BM116" s="7">
        <f t="shared" si="64"/>
        <v>0.1</v>
      </c>
      <c r="BN116" s="7">
        <f t="shared" si="65"/>
        <v>4.5701224514044112</v>
      </c>
      <c r="BO116" s="7">
        <f t="shared" si="66"/>
        <v>0.1</v>
      </c>
      <c r="BP116" s="7">
        <f t="shared" si="67"/>
        <v>4.5239024727338206</v>
      </c>
    </row>
    <row r="117" spans="1:68" ht="18.75" x14ac:dyDescent="0.25">
      <c r="B117" s="54">
        <v>177</v>
      </c>
      <c r="C117" s="19" t="s">
        <v>73</v>
      </c>
      <c r="D117" s="19" t="s">
        <v>128</v>
      </c>
      <c r="E117" s="19">
        <v>43</v>
      </c>
      <c r="F117" s="19" t="s">
        <v>69</v>
      </c>
      <c r="G117" s="19" t="s">
        <v>74</v>
      </c>
      <c r="H117" s="19">
        <v>4</v>
      </c>
      <c r="I117" s="19">
        <v>0</v>
      </c>
      <c r="J117" s="19">
        <v>1</v>
      </c>
      <c r="K117" s="19">
        <v>0</v>
      </c>
      <c r="L117" s="23"/>
      <c r="M117" s="54">
        <v>145939</v>
      </c>
      <c r="N117" s="54">
        <v>0</v>
      </c>
      <c r="O117" s="54">
        <v>0</v>
      </c>
      <c r="P117" s="54">
        <v>0</v>
      </c>
      <c r="Q117" s="54">
        <v>814</v>
      </c>
      <c r="R117" s="54">
        <v>546</v>
      </c>
      <c r="S117" s="54">
        <v>1992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5146</v>
      </c>
      <c r="Z117" s="54">
        <v>0</v>
      </c>
      <c r="AA117" s="54">
        <v>1693</v>
      </c>
      <c r="AB117" s="54">
        <v>6757</v>
      </c>
      <c r="AC117" s="54">
        <v>4217</v>
      </c>
      <c r="AD117" s="54">
        <v>20272</v>
      </c>
      <c r="AE117" s="29"/>
      <c r="AF117" s="5">
        <f t="shared" si="31"/>
        <v>1</v>
      </c>
      <c r="AG117" s="5">
        <f t="shared" si="32"/>
        <v>0</v>
      </c>
      <c r="AH117" s="5">
        <f t="shared" si="33"/>
        <v>0</v>
      </c>
      <c r="AI117" s="5">
        <f t="shared" si="34"/>
        <v>0</v>
      </c>
      <c r="AJ117" s="5">
        <f t="shared" si="35"/>
        <v>5.5776728633196064E-3</v>
      </c>
      <c r="AK117" s="5">
        <f t="shared" si="36"/>
        <v>3.7412891687622911E-3</v>
      </c>
      <c r="AL117" s="5">
        <f t="shared" si="37"/>
        <v>1.3649538505814072E-2</v>
      </c>
      <c r="AM117" s="5">
        <f t="shared" si="38"/>
        <v>0</v>
      </c>
      <c r="AN117" s="5">
        <f t="shared" si="39"/>
        <v>0</v>
      </c>
      <c r="AO117" s="5">
        <f t="shared" si="40"/>
        <v>0</v>
      </c>
      <c r="AP117" s="5">
        <f t="shared" si="41"/>
        <v>0</v>
      </c>
      <c r="AQ117" s="5">
        <f t="shared" si="42"/>
        <v>0</v>
      </c>
      <c r="AR117" s="5">
        <f t="shared" si="43"/>
        <v>3.5261307806686355E-2</v>
      </c>
      <c r="AS117" s="5">
        <f t="shared" si="44"/>
        <v>0</v>
      </c>
      <c r="AT117" s="5">
        <f t="shared" si="45"/>
        <v>1.1600737294349009E-2</v>
      </c>
      <c r="AU117" s="5">
        <f t="shared" si="46"/>
        <v>4.6300166507924546E-2</v>
      </c>
      <c r="AV117" s="5">
        <f t="shared" si="47"/>
        <v>2.8895634477418646E-2</v>
      </c>
      <c r="AW117" s="5">
        <f t="shared" si="48"/>
        <v>0.1389073517017384</v>
      </c>
      <c r="AX117" s="20"/>
      <c r="AY117" s="7">
        <f t="shared" si="50"/>
        <v>5.1641713660637647</v>
      </c>
      <c r="AZ117" s="7">
        <f t="shared" si="51"/>
        <v>0.1</v>
      </c>
      <c r="BA117" s="7">
        <f t="shared" si="52"/>
        <v>0.1</v>
      </c>
      <c r="BB117" s="7">
        <f t="shared" si="53"/>
        <v>0.1</v>
      </c>
      <c r="BC117" s="7">
        <f t="shared" si="54"/>
        <v>2.9106244048892012</v>
      </c>
      <c r="BD117" s="7">
        <f t="shared" si="55"/>
        <v>2.7371926427047373</v>
      </c>
      <c r="BE117" s="7">
        <f t="shared" si="56"/>
        <v>3.2992893340876801</v>
      </c>
      <c r="BF117" s="7">
        <f t="shared" si="57"/>
        <v>0.1</v>
      </c>
      <c r="BG117" s="7">
        <f t="shared" si="58"/>
        <v>0.1</v>
      </c>
      <c r="BH117" s="7">
        <f t="shared" si="59"/>
        <v>0.1</v>
      </c>
      <c r="BI117" s="7">
        <f t="shared" si="60"/>
        <v>0.1</v>
      </c>
      <c r="BJ117" s="7">
        <f t="shared" si="61"/>
        <v>0.1</v>
      </c>
      <c r="BK117" s="7">
        <f t="shared" si="62"/>
        <v>3.7114697818743276</v>
      </c>
      <c r="BL117" s="7">
        <f t="shared" si="63"/>
        <v>0.1</v>
      </c>
      <c r="BM117" s="7">
        <f t="shared" si="64"/>
        <v>3.2286569581089353</v>
      </c>
      <c r="BN117" s="7">
        <f t="shared" si="65"/>
        <v>3.829753918924975</v>
      </c>
      <c r="BO117" s="7">
        <f t="shared" si="66"/>
        <v>3.6250036010148636</v>
      </c>
      <c r="BP117" s="7">
        <f t="shared" si="67"/>
        <v>4.3068965975393665</v>
      </c>
    </row>
    <row r="118" spans="1:68" ht="18.75" x14ac:dyDescent="0.25">
      <c r="B118" s="54">
        <v>178</v>
      </c>
      <c r="C118" s="19" t="s">
        <v>273</v>
      </c>
      <c r="D118" s="19" t="s">
        <v>128</v>
      </c>
      <c r="E118" s="19">
        <v>43</v>
      </c>
      <c r="F118" s="19" t="s">
        <v>127</v>
      </c>
      <c r="G118" s="19" t="s">
        <v>38</v>
      </c>
      <c r="H118" s="19">
        <v>9</v>
      </c>
      <c r="I118" s="19">
        <v>1</v>
      </c>
      <c r="J118" s="19">
        <v>1</v>
      </c>
      <c r="K118" s="19">
        <v>0</v>
      </c>
      <c r="L118" s="23"/>
      <c r="M118" s="54">
        <v>6045097</v>
      </c>
      <c r="N118" s="54">
        <v>36155</v>
      </c>
      <c r="O118" s="54">
        <v>464919</v>
      </c>
      <c r="P118" s="54">
        <v>563829</v>
      </c>
      <c r="Q118" s="54">
        <v>15047</v>
      </c>
      <c r="R118" s="54">
        <v>220802</v>
      </c>
      <c r="S118" s="54">
        <v>267113</v>
      </c>
      <c r="T118" s="54">
        <v>0</v>
      </c>
      <c r="U118" s="54">
        <v>0</v>
      </c>
      <c r="V118" s="54">
        <v>12483</v>
      </c>
      <c r="W118" s="54">
        <v>0</v>
      </c>
      <c r="X118" s="54">
        <v>0</v>
      </c>
      <c r="Y118" s="54">
        <v>4833</v>
      </c>
      <c r="Z118" s="54">
        <v>8324</v>
      </c>
      <c r="AA118" s="54">
        <v>0</v>
      </c>
      <c r="AB118" s="54">
        <v>17464</v>
      </c>
      <c r="AC118" s="54">
        <v>9788</v>
      </c>
      <c r="AD118" s="54">
        <v>35979</v>
      </c>
      <c r="AE118" s="29"/>
      <c r="AF118" s="5">
        <f t="shared" si="31"/>
        <v>1</v>
      </c>
      <c r="AG118" s="5">
        <f t="shared" si="32"/>
        <v>5.9808800421233934E-3</v>
      </c>
      <c r="AH118" s="5">
        <f t="shared" si="33"/>
        <v>7.6908443321918568E-2</v>
      </c>
      <c r="AI118" s="5">
        <f t="shared" si="34"/>
        <v>9.3270463650128366E-2</v>
      </c>
      <c r="AJ118" s="5">
        <f t="shared" si="35"/>
        <v>2.4891246575530551E-3</v>
      </c>
      <c r="AK118" s="5">
        <f t="shared" si="36"/>
        <v>3.6525799337876627E-2</v>
      </c>
      <c r="AL118" s="5">
        <f t="shared" si="37"/>
        <v>4.4186718591943189E-2</v>
      </c>
      <c r="AM118" s="5">
        <f t="shared" si="38"/>
        <v>0</v>
      </c>
      <c r="AN118" s="5">
        <f t="shared" si="39"/>
        <v>0</v>
      </c>
      <c r="AO118" s="5">
        <f t="shared" si="40"/>
        <v>2.0649792716312078E-3</v>
      </c>
      <c r="AP118" s="5">
        <f t="shared" si="41"/>
        <v>0</v>
      </c>
      <c r="AQ118" s="5">
        <f t="shared" si="42"/>
        <v>0</v>
      </c>
      <c r="AR118" s="5">
        <f t="shared" si="43"/>
        <v>7.9949089319823979E-4</v>
      </c>
      <c r="AS118" s="5">
        <f t="shared" si="44"/>
        <v>1.3769836943890231E-3</v>
      </c>
      <c r="AT118" s="5">
        <f t="shared" si="45"/>
        <v>0</v>
      </c>
      <c r="AU118" s="5">
        <f t="shared" si="46"/>
        <v>2.888952815810896E-3</v>
      </c>
      <c r="AV118" s="5">
        <f t="shared" si="47"/>
        <v>1.6191634311244303E-3</v>
      </c>
      <c r="AW118" s="5">
        <f t="shared" si="48"/>
        <v>5.9517655382535636E-3</v>
      </c>
      <c r="AX118" s="20"/>
      <c r="AY118" s="7">
        <f t="shared" si="50"/>
        <v>6.7814032739687944</v>
      </c>
      <c r="AZ118" s="7">
        <f t="shared" si="51"/>
        <v>4.5581683658698964</v>
      </c>
      <c r="BA118" s="7">
        <f t="shared" si="52"/>
        <v>5.667377295003357</v>
      </c>
      <c r="BB118" s="7">
        <f t="shared" si="53"/>
        <v>5.7511474096272392</v>
      </c>
      <c r="BC118" s="7">
        <f t="shared" si="54"/>
        <v>4.1774499209718252</v>
      </c>
      <c r="BD118" s="7">
        <f t="shared" si="55"/>
        <v>5.3440030028661738</v>
      </c>
      <c r="BE118" s="7">
        <f t="shared" si="56"/>
        <v>5.426695025014542</v>
      </c>
      <c r="BF118" s="7">
        <f t="shared" si="57"/>
        <v>0.1</v>
      </c>
      <c r="BG118" s="7">
        <f t="shared" si="58"/>
        <v>0.1</v>
      </c>
      <c r="BH118" s="7">
        <f t="shared" si="59"/>
        <v>4.09631897051261</v>
      </c>
      <c r="BI118" s="7">
        <f t="shared" si="60"/>
        <v>0.1</v>
      </c>
      <c r="BJ118" s="7">
        <f t="shared" si="61"/>
        <v>0.1</v>
      </c>
      <c r="BK118" s="7">
        <f t="shared" si="62"/>
        <v>3.6842167951388807</v>
      </c>
      <c r="BL118" s="7">
        <f t="shared" si="63"/>
        <v>3.9203320715395895</v>
      </c>
      <c r="BM118" s="7">
        <f t="shared" si="64"/>
        <v>0.1</v>
      </c>
      <c r="BN118" s="7">
        <f t="shared" si="65"/>
        <v>4.2421437227010825</v>
      </c>
      <c r="BO118" s="7">
        <f t="shared" si="66"/>
        <v>3.9906939606797516</v>
      </c>
      <c r="BP118" s="7">
        <f t="shared" si="67"/>
        <v>4.5560490884003819</v>
      </c>
    </row>
    <row r="119" spans="1:68" ht="18.75" x14ac:dyDescent="0.25">
      <c r="B119" s="54">
        <v>179</v>
      </c>
      <c r="C119" s="19" t="s">
        <v>274</v>
      </c>
      <c r="D119" s="19" t="s">
        <v>54</v>
      </c>
      <c r="E119" s="19">
        <v>48</v>
      </c>
      <c r="F119" s="19" t="s">
        <v>141</v>
      </c>
      <c r="G119" s="19" t="s">
        <v>45</v>
      </c>
      <c r="H119" s="19">
        <v>4</v>
      </c>
      <c r="I119" s="19">
        <v>0</v>
      </c>
      <c r="J119" s="19">
        <v>1</v>
      </c>
      <c r="K119" s="19">
        <v>1</v>
      </c>
      <c r="L119" s="23"/>
      <c r="M119" s="54">
        <v>12955793</v>
      </c>
      <c r="N119" s="54">
        <v>18071</v>
      </c>
      <c r="O119" s="54">
        <v>2947353</v>
      </c>
      <c r="P119" s="54">
        <v>23841</v>
      </c>
      <c r="Q119" s="54">
        <v>101956</v>
      </c>
      <c r="R119" s="54">
        <v>2938011</v>
      </c>
      <c r="S119" s="54">
        <v>1070546</v>
      </c>
      <c r="T119" s="54">
        <v>0</v>
      </c>
      <c r="U119" s="54">
        <v>0</v>
      </c>
      <c r="V119" s="54">
        <v>439802</v>
      </c>
      <c r="W119" s="54">
        <v>0</v>
      </c>
      <c r="X119" s="54">
        <v>0</v>
      </c>
      <c r="Y119" s="54">
        <v>4887</v>
      </c>
      <c r="Z119" s="54">
        <v>16307</v>
      </c>
      <c r="AA119" s="54">
        <v>0</v>
      </c>
      <c r="AB119" s="54">
        <v>0</v>
      </c>
      <c r="AC119" s="54">
        <v>89045</v>
      </c>
      <c r="AD119" s="54">
        <v>275958</v>
      </c>
      <c r="AE119" s="29"/>
      <c r="AF119" s="5">
        <f t="shared" si="31"/>
        <v>1</v>
      </c>
      <c r="AG119" s="5">
        <f t="shared" si="32"/>
        <v>1.3948200623458556E-3</v>
      </c>
      <c r="AH119" s="5">
        <f t="shared" si="33"/>
        <v>0.22749306044022161</v>
      </c>
      <c r="AI119" s="5">
        <f t="shared" si="34"/>
        <v>1.840180682108768E-3</v>
      </c>
      <c r="AJ119" s="5">
        <f t="shared" si="35"/>
        <v>7.8695298697655947E-3</v>
      </c>
      <c r="AK119" s="5">
        <f t="shared" si="36"/>
        <v>0.22677199303817219</v>
      </c>
      <c r="AL119" s="5">
        <f t="shared" si="37"/>
        <v>8.2630681116933558E-2</v>
      </c>
      <c r="AM119" s="5">
        <f t="shared" si="38"/>
        <v>0</v>
      </c>
      <c r="AN119" s="5">
        <f t="shared" si="39"/>
        <v>0</v>
      </c>
      <c r="AO119" s="5">
        <f t="shared" si="40"/>
        <v>3.3946358976251007E-2</v>
      </c>
      <c r="AP119" s="5">
        <f t="shared" si="41"/>
        <v>0</v>
      </c>
      <c r="AQ119" s="5">
        <f t="shared" si="42"/>
        <v>0</v>
      </c>
      <c r="AR119" s="5">
        <f t="shared" si="43"/>
        <v>3.7720577968480975E-4</v>
      </c>
      <c r="AS119" s="5">
        <f t="shared" si="44"/>
        <v>1.2586647532883554E-3</v>
      </c>
      <c r="AT119" s="5">
        <f t="shared" si="45"/>
        <v>0</v>
      </c>
      <c r="AU119" s="5">
        <f t="shared" si="46"/>
        <v>0</v>
      </c>
      <c r="AV119" s="5">
        <f t="shared" si="47"/>
        <v>6.8729872420777334E-3</v>
      </c>
      <c r="AW119" s="5">
        <f t="shared" si="48"/>
        <v>2.1299969828168758E-2</v>
      </c>
      <c r="AX119" s="20"/>
      <c r="AY119" s="7">
        <f t="shared" si="50"/>
        <v>7.112464000493131</v>
      </c>
      <c r="AZ119" s="7">
        <f t="shared" si="51"/>
        <v>4.2569821859015704</v>
      </c>
      <c r="BA119" s="7">
        <f t="shared" si="52"/>
        <v>6.4694321537566557</v>
      </c>
      <c r="BB119" s="7">
        <f t="shared" si="53"/>
        <v>4.3773244677365559</v>
      </c>
      <c r="BC119" s="7">
        <f t="shared" si="54"/>
        <v>5.0084127886253569</v>
      </c>
      <c r="BD119" s="7">
        <f t="shared" si="55"/>
        <v>6.4680534174686546</v>
      </c>
      <c r="BE119" s="7">
        <f t="shared" si="56"/>
        <v>6.0296053331129009</v>
      </c>
      <c r="BF119" s="7">
        <f t="shared" si="57"/>
        <v>0.1</v>
      </c>
      <c r="BG119" s="7">
        <f t="shared" si="58"/>
        <v>0.1</v>
      </c>
      <c r="BH119" s="7">
        <f t="shared" si="59"/>
        <v>5.6432571999838181</v>
      </c>
      <c r="BI119" s="7">
        <f t="shared" si="60"/>
        <v>0.1</v>
      </c>
      <c r="BJ119" s="7">
        <f t="shared" si="61"/>
        <v>0.1</v>
      </c>
      <c r="BK119" s="7">
        <f t="shared" si="62"/>
        <v>3.6890423390281719</v>
      </c>
      <c r="BL119" s="7">
        <f t="shared" si="63"/>
        <v>4.2123740712006592</v>
      </c>
      <c r="BM119" s="7">
        <f t="shared" si="64"/>
        <v>0.1</v>
      </c>
      <c r="BN119" s="7">
        <f t="shared" si="65"/>
        <v>0.1</v>
      </c>
      <c r="BO119" s="7">
        <f t="shared" si="66"/>
        <v>4.9496095382476177</v>
      </c>
      <c r="BP119" s="7">
        <f t="shared" si="67"/>
        <v>5.4408429887455263</v>
      </c>
    </row>
    <row r="120" spans="1:68" ht="18.75" x14ac:dyDescent="0.25">
      <c r="B120" s="54">
        <v>180</v>
      </c>
      <c r="C120" s="19" t="s">
        <v>275</v>
      </c>
      <c r="D120" s="19" t="s">
        <v>54</v>
      </c>
      <c r="E120" s="19">
        <v>48</v>
      </c>
      <c r="F120" s="19" t="s">
        <v>57</v>
      </c>
      <c r="G120" s="19" t="s">
        <v>45</v>
      </c>
      <c r="H120" s="19">
        <v>7</v>
      </c>
      <c r="I120" s="19">
        <v>1</v>
      </c>
      <c r="J120" s="19">
        <v>1</v>
      </c>
      <c r="K120" s="19">
        <v>2</v>
      </c>
      <c r="L120" s="23"/>
      <c r="M120" s="54">
        <v>15679732</v>
      </c>
      <c r="N120" s="54">
        <v>37479</v>
      </c>
      <c r="O120" s="54">
        <v>2569616</v>
      </c>
      <c r="P120" s="54">
        <v>8126</v>
      </c>
      <c r="Q120" s="54">
        <v>96592</v>
      </c>
      <c r="R120" s="54">
        <v>5821197</v>
      </c>
      <c r="S120" s="54">
        <v>1957863</v>
      </c>
      <c r="T120" s="54">
        <v>0</v>
      </c>
      <c r="U120" s="54">
        <v>0</v>
      </c>
      <c r="V120" s="54">
        <v>676261</v>
      </c>
      <c r="W120" s="54">
        <v>0</v>
      </c>
      <c r="X120" s="54">
        <v>4848</v>
      </c>
      <c r="Y120" s="54">
        <v>12014</v>
      </c>
      <c r="Z120" s="54">
        <v>73449</v>
      </c>
      <c r="AA120" s="54">
        <v>0</v>
      </c>
      <c r="AB120" s="54">
        <v>0</v>
      </c>
      <c r="AC120" s="54">
        <v>0</v>
      </c>
      <c r="AD120" s="54">
        <v>508095</v>
      </c>
      <c r="AE120" s="29"/>
      <c r="AF120" s="5">
        <f t="shared" si="31"/>
        <v>1</v>
      </c>
      <c r="AG120" s="5">
        <f t="shared" si="32"/>
        <v>2.3902832012690015E-3</v>
      </c>
      <c r="AH120" s="5">
        <f t="shared" si="33"/>
        <v>0.16388137246223342</v>
      </c>
      <c r="AI120" s="5">
        <f t="shared" si="34"/>
        <v>5.1824865373974508E-4</v>
      </c>
      <c r="AJ120" s="5">
        <f t="shared" si="35"/>
        <v>6.1603093726346854E-3</v>
      </c>
      <c r="AK120" s="5">
        <f t="shared" si="36"/>
        <v>0.37125615412304241</v>
      </c>
      <c r="AL120" s="5">
        <f t="shared" si="37"/>
        <v>0.1248658459213461</v>
      </c>
      <c r="AM120" s="5">
        <f t="shared" si="38"/>
        <v>0</v>
      </c>
      <c r="AN120" s="5">
        <f t="shared" si="39"/>
        <v>0</v>
      </c>
      <c r="AO120" s="5">
        <f t="shared" si="40"/>
        <v>4.3129627470673608E-2</v>
      </c>
      <c r="AP120" s="5">
        <f t="shared" si="41"/>
        <v>0</v>
      </c>
      <c r="AQ120" s="5">
        <f t="shared" si="42"/>
        <v>3.091889580765794E-4</v>
      </c>
      <c r="AR120" s="5">
        <f t="shared" si="43"/>
        <v>7.6621207556353639E-4</v>
      </c>
      <c r="AS120" s="5">
        <f t="shared" si="44"/>
        <v>4.6843275127406514E-3</v>
      </c>
      <c r="AT120" s="5">
        <f t="shared" si="45"/>
        <v>0</v>
      </c>
      <c r="AU120" s="5">
        <f t="shared" si="46"/>
        <v>0</v>
      </c>
      <c r="AV120" s="5">
        <f t="shared" si="47"/>
        <v>0</v>
      </c>
      <c r="AW120" s="5">
        <f t="shared" si="48"/>
        <v>3.2404571710791995E-2</v>
      </c>
      <c r="AX120" s="20"/>
      <c r="AY120" s="7">
        <f t="shared" si="50"/>
        <v>7.1953386353946041</v>
      </c>
      <c r="AZ120" s="7">
        <f t="shared" si="51"/>
        <v>4.5737879946950448</v>
      </c>
      <c r="BA120" s="7">
        <f t="shared" si="52"/>
        <v>6.4098682277899304</v>
      </c>
      <c r="BB120" s="7">
        <f t="shared" si="53"/>
        <v>3.9098768179903929</v>
      </c>
      <c r="BC120" s="7">
        <f t="shared" si="54"/>
        <v>4.9849411585093977</v>
      </c>
      <c r="BD120" s="7">
        <f t="shared" si="55"/>
        <v>6.7650122968566437</v>
      </c>
      <c r="BE120" s="7">
        <f t="shared" si="56"/>
        <v>6.2917822990985552</v>
      </c>
      <c r="BF120" s="7">
        <f t="shared" si="57"/>
        <v>0.1</v>
      </c>
      <c r="BG120" s="7">
        <f t="shared" si="58"/>
        <v>0.1</v>
      </c>
      <c r="BH120" s="7">
        <f t="shared" si="59"/>
        <v>5.8301143423666737</v>
      </c>
      <c r="BI120" s="7">
        <f t="shared" si="60"/>
        <v>0.1</v>
      </c>
      <c r="BJ120" s="7">
        <f t="shared" si="61"/>
        <v>3.6855626111582298</v>
      </c>
      <c r="BK120" s="7">
        <f t="shared" si="62"/>
        <v>4.0796876276113361</v>
      </c>
      <c r="BL120" s="7">
        <f t="shared" si="63"/>
        <v>4.8659858872952562</v>
      </c>
      <c r="BM120" s="7">
        <f t="shared" si="64"/>
        <v>0.1</v>
      </c>
      <c r="BN120" s="7">
        <f t="shared" si="65"/>
        <v>0.1</v>
      </c>
      <c r="BO120" s="7">
        <f t="shared" si="66"/>
        <v>0.1</v>
      </c>
      <c r="BP120" s="7">
        <f t="shared" si="67"/>
        <v>5.7059449211785624</v>
      </c>
    </row>
    <row r="121" spans="1:68" ht="18.75" x14ac:dyDescent="0.25">
      <c r="B121" s="54">
        <v>181</v>
      </c>
      <c r="C121" s="19" t="s">
        <v>276</v>
      </c>
      <c r="D121" s="19" t="s">
        <v>54</v>
      </c>
      <c r="E121" s="19">
        <v>62</v>
      </c>
      <c r="F121" s="19" t="s">
        <v>44</v>
      </c>
      <c r="G121" s="19" t="s">
        <v>38</v>
      </c>
      <c r="H121" s="19">
        <v>4</v>
      </c>
      <c r="I121" s="19">
        <v>1</v>
      </c>
      <c r="J121" s="19">
        <v>1</v>
      </c>
      <c r="K121" s="19">
        <v>2</v>
      </c>
      <c r="L121" s="23"/>
      <c r="M121" s="54">
        <v>3728370</v>
      </c>
      <c r="N121" s="54">
        <v>80347</v>
      </c>
      <c r="O121" s="54">
        <v>1598620</v>
      </c>
      <c r="P121" s="54">
        <v>325057</v>
      </c>
      <c r="Q121" s="54">
        <v>5568</v>
      </c>
      <c r="R121" s="54">
        <v>18610</v>
      </c>
      <c r="S121" s="54">
        <v>104811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10589</v>
      </c>
      <c r="AA121" s="54">
        <v>0</v>
      </c>
      <c r="AB121" s="54">
        <v>0</v>
      </c>
      <c r="AC121" s="54">
        <v>79956</v>
      </c>
      <c r="AD121" s="54">
        <v>12209</v>
      </c>
      <c r="AE121" s="29"/>
      <c r="AF121" s="5">
        <f t="shared" si="31"/>
        <v>1</v>
      </c>
      <c r="AG121" s="5">
        <f t="shared" si="32"/>
        <v>2.1550168035897724E-2</v>
      </c>
      <c r="AH121" s="5">
        <f t="shared" si="33"/>
        <v>0.42877182253907203</v>
      </c>
      <c r="AI121" s="5">
        <f t="shared" si="34"/>
        <v>8.7184748294831249E-2</v>
      </c>
      <c r="AJ121" s="5">
        <f t="shared" si="35"/>
        <v>1.493414012021339E-3</v>
      </c>
      <c r="AK121" s="5">
        <f t="shared" si="36"/>
        <v>4.9914573929089653E-3</v>
      </c>
      <c r="AL121" s="5">
        <f t="shared" si="37"/>
        <v>2.8111748565727113E-2</v>
      </c>
      <c r="AM121" s="5">
        <f t="shared" si="38"/>
        <v>0</v>
      </c>
      <c r="AN121" s="5">
        <f t="shared" si="39"/>
        <v>0</v>
      </c>
      <c r="AO121" s="5">
        <f t="shared" si="40"/>
        <v>0</v>
      </c>
      <c r="AP121" s="5">
        <f t="shared" si="41"/>
        <v>0</v>
      </c>
      <c r="AQ121" s="5">
        <f t="shared" si="42"/>
        <v>0</v>
      </c>
      <c r="AR121" s="5">
        <f t="shared" si="43"/>
        <v>0</v>
      </c>
      <c r="AS121" s="5">
        <f t="shared" si="44"/>
        <v>2.8401151173300934E-3</v>
      </c>
      <c r="AT121" s="5">
        <f t="shared" si="45"/>
        <v>0</v>
      </c>
      <c r="AU121" s="5">
        <f t="shared" si="46"/>
        <v>0</v>
      </c>
      <c r="AV121" s="5">
        <f t="shared" si="47"/>
        <v>2.1445296470039187E-2</v>
      </c>
      <c r="AW121" s="5">
        <f t="shared" si="48"/>
        <v>3.2746213492759572E-3</v>
      </c>
      <c r="AX121" s="20"/>
      <c r="AY121" s="7">
        <f t="shared" si="50"/>
        <v>6.5715190048044567</v>
      </c>
      <c r="AZ121" s="7">
        <f t="shared" si="51"/>
        <v>4.9049696656946464</v>
      </c>
      <c r="BA121" s="7">
        <f t="shared" si="52"/>
        <v>6.2037452420351498</v>
      </c>
      <c r="BB121" s="7">
        <f t="shared" si="53"/>
        <v>5.5119595228709297</v>
      </c>
      <c r="BC121" s="7">
        <f t="shared" si="54"/>
        <v>3.7456992266025058</v>
      </c>
      <c r="BD121" s="7">
        <f t="shared" si="55"/>
        <v>4.2697463731307668</v>
      </c>
      <c r="BE121" s="7">
        <f t="shared" si="56"/>
        <v>5.0204068646000417</v>
      </c>
      <c r="BF121" s="7">
        <f t="shared" si="57"/>
        <v>0.1</v>
      </c>
      <c r="BG121" s="7">
        <f t="shared" si="58"/>
        <v>0.1</v>
      </c>
      <c r="BH121" s="7">
        <f t="shared" si="59"/>
        <v>0.1</v>
      </c>
      <c r="BI121" s="7">
        <f t="shared" si="60"/>
        <v>0.1</v>
      </c>
      <c r="BJ121" s="7">
        <f t="shared" si="61"/>
        <v>0.1</v>
      </c>
      <c r="BK121" s="7">
        <f t="shared" si="62"/>
        <v>0.1</v>
      </c>
      <c r="BL121" s="7">
        <f t="shared" si="63"/>
        <v>4.024854948305018</v>
      </c>
      <c r="BM121" s="7">
        <f t="shared" si="64"/>
        <v>0.1</v>
      </c>
      <c r="BN121" s="7">
        <f t="shared" si="65"/>
        <v>0.1</v>
      </c>
      <c r="BO121" s="7">
        <f t="shared" si="66"/>
        <v>4.9028510593157613</v>
      </c>
      <c r="BP121" s="7">
        <f t="shared" si="67"/>
        <v>4.0866800937346248</v>
      </c>
    </row>
    <row r="122" spans="1:68" ht="18.75" x14ac:dyDescent="0.25">
      <c r="B122" s="54">
        <v>182</v>
      </c>
      <c r="C122" s="19" t="s">
        <v>277</v>
      </c>
      <c r="D122" s="19" t="s">
        <v>54</v>
      </c>
      <c r="E122" s="19">
        <v>62</v>
      </c>
      <c r="F122" s="19" t="s">
        <v>42</v>
      </c>
      <c r="G122" s="19" t="s">
        <v>38</v>
      </c>
      <c r="H122" s="19">
        <v>7</v>
      </c>
      <c r="I122" s="19">
        <v>1</v>
      </c>
      <c r="J122" s="19">
        <v>1</v>
      </c>
      <c r="K122" s="19">
        <v>1</v>
      </c>
      <c r="L122" s="23"/>
      <c r="M122" s="54">
        <v>2245316</v>
      </c>
      <c r="N122" s="54">
        <v>41618</v>
      </c>
      <c r="O122" s="54">
        <v>287392</v>
      </c>
      <c r="P122" s="54">
        <v>301391</v>
      </c>
      <c r="Q122" s="54">
        <v>25410</v>
      </c>
      <c r="R122" s="54">
        <v>66075</v>
      </c>
      <c r="S122" s="54">
        <v>139634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2297</v>
      </c>
      <c r="Z122" s="54">
        <v>4797</v>
      </c>
      <c r="AA122" s="54">
        <v>0</v>
      </c>
      <c r="AB122" s="54">
        <v>3691</v>
      </c>
      <c r="AC122" s="54">
        <v>0</v>
      </c>
      <c r="AD122" s="54">
        <v>13704</v>
      </c>
      <c r="AE122" s="29"/>
      <c r="AF122" s="5">
        <f t="shared" si="31"/>
        <v>1</v>
      </c>
      <c r="AG122" s="5">
        <f t="shared" si="32"/>
        <v>1.8535475630156291E-2</v>
      </c>
      <c r="AH122" s="5">
        <f t="shared" si="33"/>
        <v>0.12799623750064579</v>
      </c>
      <c r="AI122" s="5">
        <f t="shared" si="34"/>
        <v>0.13423099465732219</v>
      </c>
      <c r="AJ122" s="5">
        <f t="shared" si="35"/>
        <v>1.1316892588838275E-2</v>
      </c>
      <c r="AK122" s="5">
        <f t="shared" si="36"/>
        <v>2.9427929075461982E-2</v>
      </c>
      <c r="AL122" s="5">
        <f t="shared" si="37"/>
        <v>6.2189019273901761E-2</v>
      </c>
      <c r="AM122" s="5">
        <f t="shared" si="38"/>
        <v>0</v>
      </c>
      <c r="AN122" s="5">
        <f t="shared" si="39"/>
        <v>0</v>
      </c>
      <c r="AO122" s="5">
        <f t="shared" si="40"/>
        <v>0</v>
      </c>
      <c r="AP122" s="5">
        <f t="shared" si="41"/>
        <v>0</v>
      </c>
      <c r="AQ122" s="5">
        <f t="shared" si="42"/>
        <v>0</v>
      </c>
      <c r="AR122" s="5">
        <f t="shared" si="43"/>
        <v>1.0230185862479936E-3</v>
      </c>
      <c r="AS122" s="5">
        <f t="shared" si="44"/>
        <v>2.1364476091561275E-3</v>
      </c>
      <c r="AT122" s="5">
        <f t="shared" si="45"/>
        <v>0</v>
      </c>
      <c r="AU122" s="5">
        <f t="shared" si="46"/>
        <v>1.6438666094215691E-3</v>
      </c>
      <c r="AV122" s="5">
        <f t="shared" si="47"/>
        <v>0</v>
      </c>
      <c r="AW122" s="5">
        <f t="shared" si="48"/>
        <v>6.1033725319732278E-3</v>
      </c>
      <c r="AX122" s="20"/>
      <c r="AY122" s="7">
        <f t="shared" si="50"/>
        <v>6.3512774711293787</v>
      </c>
      <c r="AZ122" s="7">
        <f t="shared" si="51"/>
        <v>4.6192812058651809</v>
      </c>
      <c r="BA122" s="7">
        <f t="shared" si="52"/>
        <v>5.4584746747090911</v>
      </c>
      <c r="BB122" s="7">
        <f t="shared" si="53"/>
        <v>5.4791302794693371</v>
      </c>
      <c r="BC122" s="7">
        <f t="shared" si="54"/>
        <v>4.4050046650503694</v>
      </c>
      <c r="BD122" s="7">
        <f t="shared" si="55"/>
        <v>4.8200371718037482</v>
      </c>
      <c r="BE122" s="7">
        <f t="shared" si="56"/>
        <v>5.1449911791361629</v>
      </c>
      <c r="BF122" s="7">
        <f t="shared" si="57"/>
        <v>0.1</v>
      </c>
      <c r="BG122" s="7">
        <f t="shared" si="58"/>
        <v>0.1</v>
      </c>
      <c r="BH122" s="7">
        <f t="shared" si="59"/>
        <v>0.1</v>
      </c>
      <c r="BI122" s="7">
        <f t="shared" si="60"/>
        <v>0.1</v>
      </c>
      <c r="BJ122" s="7">
        <f t="shared" si="61"/>
        <v>0.1</v>
      </c>
      <c r="BK122" s="7">
        <f t="shared" si="62"/>
        <v>3.3611609951950259</v>
      </c>
      <c r="BL122" s="7">
        <f t="shared" si="63"/>
        <v>3.6809697184658972</v>
      </c>
      <c r="BM122" s="7">
        <f t="shared" si="64"/>
        <v>0.1</v>
      </c>
      <c r="BN122" s="7">
        <f t="shared" si="65"/>
        <v>3.5671440451956573</v>
      </c>
      <c r="BO122" s="7">
        <f t="shared" si="66"/>
        <v>0.1</v>
      </c>
      <c r="BP122" s="7">
        <f t="shared" si="67"/>
        <v>4.1368473499574545</v>
      </c>
    </row>
    <row r="123" spans="1:68" ht="18.75" x14ac:dyDescent="0.25">
      <c r="B123" s="54">
        <v>183</v>
      </c>
      <c r="C123" s="19" t="s">
        <v>278</v>
      </c>
      <c r="D123" s="19" t="s">
        <v>128</v>
      </c>
      <c r="E123" s="19">
        <v>34</v>
      </c>
      <c r="F123" s="19" t="s">
        <v>44</v>
      </c>
      <c r="G123" s="19" t="s">
        <v>45</v>
      </c>
      <c r="H123" s="19">
        <v>4</v>
      </c>
      <c r="I123" s="19">
        <v>0</v>
      </c>
      <c r="J123" s="19">
        <v>1</v>
      </c>
      <c r="K123" s="19">
        <v>0</v>
      </c>
      <c r="L123" s="23"/>
      <c r="M123" s="54">
        <v>3417031</v>
      </c>
      <c r="N123" s="54">
        <v>51126</v>
      </c>
      <c r="O123" s="54">
        <v>73230</v>
      </c>
      <c r="P123" s="54">
        <v>11232</v>
      </c>
      <c r="Q123" s="54">
        <v>28632</v>
      </c>
      <c r="R123" s="54">
        <v>988670</v>
      </c>
      <c r="S123" s="54">
        <v>158311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103785</v>
      </c>
      <c r="Z123" s="54">
        <v>1025</v>
      </c>
      <c r="AA123" s="54">
        <v>24153</v>
      </c>
      <c r="AB123" s="54">
        <v>12072</v>
      </c>
      <c r="AC123" s="54">
        <v>388969</v>
      </c>
      <c r="AD123" s="54">
        <v>127257</v>
      </c>
      <c r="AE123" s="29"/>
      <c r="AF123" s="5">
        <f t="shared" si="31"/>
        <v>1</v>
      </c>
      <c r="AG123" s="5">
        <f t="shared" si="32"/>
        <v>1.4962111845049109E-2</v>
      </c>
      <c r="AH123" s="5">
        <f t="shared" si="33"/>
        <v>2.1430885467530147E-2</v>
      </c>
      <c r="AI123" s="5">
        <f t="shared" si="34"/>
        <v>3.2870641208698429E-3</v>
      </c>
      <c r="AJ123" s="5">
        <f t="shared" si="35"/>
        <v>8.379204051704536E-3</v>
      </c>
      <c r="AK123" s="5">
        <f t="shared" si="36"/>
        <v>0.28933597617346757</v>
      </c>
      <c r="AL123" s="5">
        <f t="shared" si="37"/>
        <v>4.6329986470710974E-2</v>
      </c>
      <c r="AM123" s="5">
        <f t="shared" si="38"/>
        <v>0</v>
      </c>
      <c r="AN123" s="5">
        <f t="shared" si="39"/>
        <v>0</v>
      </c>
      <c r="AO123" s="5">
        <f t="shared" si="40"/>
        <v>0</v>
      </c>
      <c r="AP123" s="5">
        <f t="shared" si="41"/>
        <v>0</v>
      </c>
      <c r="AQ123" s="5">
        <f t="shared" si="42"/>
        <v>0</v>
      </c>
      <c r="AR123" s="5">
        <f t="shared" si="43"/>
        <v>3.0372858777107964E-2</v>
      </c>
      <c r="AS123" s="5">
        <f t="shared" si="44"/>
        <v>2.9996801316698618E-4</v>
      </c>
      <c r="AT123" s="5">
        <f t="shared" si="45"/>
        <v>7.068416997094846E-3</v>
      </c>
      <c r="AU123" s="5">
        <f t="shared" si="46"/>
        <v>3.5328915658066899E-3</v>
      </c>
      <c r="AV123" s="5">
        <f t="shared" si="47"/>
        <v>0.11383244694004825</v>
      </c>
      <c r="AW123" s="5">
        <f t="shared" si="48"/>
        <v>3.7241979952771863E-2</v>
      </c>
      <c r="AX123" s="20"/>
      <c r="AY123" s="7">
        <f t="shared" si="50"/>
        <v>6.5336489188244782</v>
      </c>
      <c r="AZ123" s="7">
        <f t="shared" si="51"/>
        <v>4.708641815689913</v>
      </c>
      <c r="BA123" s="7">
        <f t="shared" si="52"/>
        <v>4.8646890341368509</v>
      </c>
      <c r="BB123" s="7">
        <f t="shared" si="53"/>
        <v>4.0504570947857301</v>
      </c>
      <c r="BC123" s="7">
        <f t="shared" si="54"/>
        <v>4.456851685381948</v>
      </c>
      <c r="BD123" s="7">
        <f t="shared" si="55"/>
        <v>5.9950513562132599</v>
      </c>
      <c r="BE123" s="7">
        <f t="shared" si="56"/>
        <v>5.1995110922049177</v>
      </c>
      <c r="BF123" s="7">
        <f t="shared" si="57"/>
        <v>0.1</v>
      </c>
      <c r="BG123" s="7">
        <f t="shared" si="58"/>
        <v>0.1</v>
      </c>
      <c r="BH123" s="7">
        <f t="shared" si="59"/>
        <v>0.1</v>
      </c>
      <c r="BI123" s="7">
        <f t="shared" si="60"/>
        <v>0.1</v>
      </c>
      <c r="BJ123" s="7">
        <f t="shared" si="61"/>
        <v>0.1</v>
      </c>
      <c r="BK123" s="7">
        <f t="shared" si="62"/>
        <v>5.0161345896591749</v>
      </c>
      <c r="BL123" s="7">
        <f t="shared" si="63"/>
        <v>3.0107238653917729</v>
      </c>
      <c r="BM123" s="7">
        <f t="shared" si="64"/>
        <v>4.3829710813619815</v>
      </c>
      <c r="BN123" s="7">
        <f t="shared" si="65"/>
        <v>4.0817792267675337</v>
      </c>
      <c r="BO123" s="7">
        <f t="shared" si="66"/>
        <v>5.5899149903606276</v>
      </c>
      <c r="BP123" s="7">
        <f t="shared" si="67"/>
        <v>5.104681680814374</v>
      </c>
    </row>
    <row r="124" spans="1:68" ht="18.75" x14ac:dyDescent="0.25">
      <c r="B124" s="54">
        <v>184</v>
      </c>
      <c r="C124" s="19" t="s">
        <v>279</v>
      </c>
      <c r="D124" s="19" t="s">
        <v>128</v>
      </c>
      <c r="E124" s="19">
        <v>34</v>
      </c>
      <c r="F124" s="19" t="s">
        <v>135</v>
      </c>
      <c r="G124" s="19" t="s">
        <v>38</v>
      </c>
      <c r="H124" s="19">
        <v>6</v>
      </c>
      <c r="I124" s="19">
        <v>1</v>
      </c>
      <c r="J124" s="19">
        <v>2</v>
      </c>
      <c r="K124" s="19">
        <v>0</v>
      </c>
      <c r="L124" s="23"/>
      <c r="M124" s="54">
        <v>22478997</v>
      </c>
      <c r="N124" s="54">
        <v>290690</v>
      </c>
      <c r="O124" s="54">
        <v>1491137</v>
      </c>
      <c r="P124" s="54">
        <v>72139</v>
      </c>
      <c r="Q124" s="54">
        <v>131458</v>
      </c>
      <c r="R124" s="54">
        <v>3725301</v>
      </c>
      <c r="S124" s="54">
        <v>1373998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69904</v>
      </c>
      <c r="Z124" s="54">
        <v>34211</v>
      </c>
      <c r="AA124" s="54">
        <v>122504</v>
      </c>
      <c r="AB124" s="54">
        <v>11918</v>
      </c>
      <c r="AC124" s="54">
        <v>1285824</v>
      </c>
      <c r="AD124" s="54">
        <v>131594</v>
      </c>
      <c r="AE124" s="29"/>
      <c r="AF124" s="5">
        <f t="shared" si="31"/>
        <v>1</v>
      </c>
      <c r="AG124" s="5">
        <f t="shared" si="32"/>
        <v>1.2931626798117371E-2</v>
      </c>
      <c r="AH124" s="5">
        <f t="shared" si="33"/>
        <v>6.6334676765159944E-2</v>
      </c>
      <c r="AI124" s="5">
        <f t="shared" si="34"/>
        <v>3.2091734342061615E-3</v>
      </c>
      <c r="AJ124" s="5">
        <f t="shared" si="35"/>
        <v>5.8480367251261258E-3</v>
      </c>
      <c r="AK124" s="5">
        <f t="shared" si="36"/>
        <v>0.16572363081858146</v>
      </c>
      <c r="AL124" s="5">
        <f t="shared" si="37"/>
        <v>6.112363465327212E-2</v>
      </c>
      <c r="AM124" s="5">
        <f t="shared" si="38"/>
        <v>0</v>
      </c>
      <c r="AN124" s="5">
        <f t="shared" si="39"/>
        <v>0</v>
      </c>
      <c r="AO124" s="5">
        <f t="shared" si="40"/>
        <v>0</v>
      </c>
      <c r="AP124" s="5">
        <f t="shared" si="41"/>
        <v>0</v>
      </c>
      <c r="AQ124" s="5">
        <f t="shared" si="42"/>
        <v>0</v>
      </c>
      <c r="AR124" s="5">
        <f t="shared" si="43"/>
        <v>3.1097472898813055E-3</v>
      </c>
      <c r="AS124" s="5">
        <f t="shared" si="44"/>
        <v>1.5219095407148281E-3</v>
      </c>
      <c r="AT124" s="5">
        <f t="shared" si="45"/>
        <v>5.4497093442380899E-3</v>
      </c>
      <c r="AU124" s="5">
        <f t="shared" si="46"/>
        <v>5.301837977913338E-4</v>
      </c>
      <c r="AV124" s="5">
        <f t="shared" si="47"/>
        <v>5.720112868025206E-2</v>
      </c>
      <c r="AW124" s="5">
        <f t="shared" si="48"/>
        <v>5.8540868171297854E-3</v>
      </c>
      <c r="AX124" s="20"/>
      <c r="AY124" s="7">
        <f t="shared" si="50"/>
        <v>7.3517769293577331</v>
      </c>
      <c r="AZ124" s="7">
        <f t="shared" si="51"/>
        <v>5.4634300919028016</v>
      </c>
      <c r="BA124" s="7">
        <f t="shared" si="52"/>
        <v>6.1735175466124153</v>
      </c>
      <c r="BB124" s="7">
        <f t="shared" si="53"/>
        <v>4.8581701177786849</v>
      </c>
      <c r="BC124" s="7">
        <f t="shared" si="54"/>
        <v>5.1187870206450095</v>
      </c>
      <c r="BD124" s="7">
        <f t="shared" si="55"/>
        <v>6.5711613689924437</v>
      </c>
      <c r="BE124" s="7">
        <f t="shared" si="56"/>
        <v>6.1379861005622534</v>
      </c>
      <c r="BF124" s="7">
        <f t="shared" si="57"/>
        <v>0.1</v>
      </c>
      <c r="BG124" s="7">
        <f t="shared" si="58"/>
        <v>0.1</v>
      </c>
      <c r="BH124" s="7">
        <f t="shared" si="59"/>
        <v>0.1</v>
      </c>
      <c r="BI124" s="7">
        <f t="shared" si="60"/>
        <v>0.1</v>
      </c>
      <c r="BJ124" s="7">
        <f t="shared" si="61"/>
        <v>0.1</v>
      </c>
      <c r="BK124" s="7">
        <f t="shared" si="62"/>
        <v>4.8445020273654933</v>
      </c>
      <c r="BL124" s="7">
        <f t="shared" si="63"/>
        <v>4.5341657689566075</v>
      </c>
      <c r="BM124" s="7">
        <f t="shared" si="64"/>
        <v>5.0881502695133358</v>
      </c>
      <c r="BN124" s="7">
        <f t="shared" si="65"/>
        <v>4.0762033810887681</v>
      </c>
      <c r="BO124" s="7">
        <f t="shared" si="66"/>
        <v>6.1091815276397288</v>
      </c>
      <c r="BP124" s="7">
        <f t="shared" si="67"/>
        <v>5.1192360881662706</v>
      </c>
    </row>
    <row r="125" spans="1:68" ht="18.75" x14ac:dyDescent="0.25">
      <c r="B125" s="54">
        <v>185</v>
      </c>
      <c r="C125" s="19" t="s">
        <v>280</v>
      </c>
      <c r="D125" s="19" t="s">
        <v>128</v>
      </c>
      <c r="E125" s="19">
        <v>66</v>
      </c>
      <c r="F125" s="19" t="s">
        <v>69</v>
      </c>
      <c r="G125" s="19" t="s">
        <v>38</v>
      </c>
      <c r="H125" s="19">
        <v>4</v>
      </c>
      <c r="I125" s="19">
        <v>0</v>
      </c>
      <c r="J125" s="19">
        <v>1</v>
      </c>
      <c r="K125" s="19">
        <v>1</v>
      </c>
      <c r="L125" s="23"/>
      <c r="M125" s="54">
        <v>5111169</v>
      </c>
      <c r="N125" s="54">
        <v>0</v>
      </c>
      <c r="O125" s="54">
        <v>1655</v>
      </c>
      <c r="P125" s="54">
        <v>780</v>
      </c>
      <c r="Q125" s="54">
        <v>4902</v>
      </c>
      <c r="R125" s="54">
        <v>15739</v>
      </c>
      <c r="S125" s="54">
        <v>8347</v>
      </c>
      <c r="T125" s="54">
        <v>0</v>
      </c>
      <c r="U125" s="54">
        <v>0</v>
      </c>
      <c r="V125" s="54">
        <v>0</v>
      </c>
      <c r="W125" s="54">
        <v>0</v>
      </c>
      <c r="X125" s="54">
        <v>5204</v>
      </c>
      <c r="Y125" s="54">
        <v>209506</v>
      </c>
      <c r="Z125" s="54">
        <v>0</v>
      </c>
      <c r="AA125" s="54">
        <v>11238</v>
      </c>
      <c r="AB125" s="54">
        <v>601678</v>
      </c>
      <c r="AC125" s="54">
        <v>9500</v>
      </c>
      <c r="AD125" s="54">
        <v>968728</v>
      </c>
      <c r="AE125" s="29"/>
      <c r="AF125" s="5">
        <f t="shared" si="31"/>
        <v>1</v>
      </c>
      <c r="AG125" s="5">
        <f t="shared" si="32"/>
        <v>0</v>
      </c>
      <c r="AH125" s="5">
        <f t="shared" si="33"/>
        <v>3.2380068043142383E-4</v>
      </c>
      <c r="AI125" s="5">
        <f t="shared" si="34"/>
        <v>1.5260696721239309E-4</v>
      </c>
      <c r="AJ125" s="5">
        <f t="shared" si="35"/>
        <v>9.5907609394250124E-4</v>
      </c>
      <c r="AK125" s="5">
        <f t="shared" si="36"/>
        <v>3.0793346884049424E-3</v>
      </c>
      <c r="AL125" s="5">
        <f t="shared" si="37"/>
        <v>1.6330901991305708E-3</v>
      </c>
      <c r="AM125" s="5">
        <f t="shared" si="38"/>
        <v>0</v>
      </c>
      <c r="AN125" s="5">
        <f t="shared" si="39"/>
        <v>0</v>
      </c>
      <c r="AO125" s="5">
        <f t="shared" si="40"/>
        <v>0</v>
      </c>
      <c r="AP125" s="5">
        <f t="shared" si="41"/>
        <v>0</v>
      </c>
      <c r="AQ125" s="5">
        <f t="shared" si="42"/>
        <v>1.0181623812478124E-3</v>
      </c>
      <c r="AR125" s="5">
        <f t="shared" si="43"/>
        <v>4.0989840093332855E-2</v>
      </c>
      <c r="AS125" s="5">
        <f t="shared" si="44"/>
        <v>0</v>
      </c>
      <c r="AT125" s="5">
        <f t="shared" si="45"/>
        <v>2.1987142276062481E-3</v>
      </c>
      <c r="AU125" s="5">
        <f t="shared" si="46"/>
        <v>0.11771827540822853</v>
      </c>
      <c r="AV125" s="5">
        <f t="shared" si="47"/>
        <v>1.858674600663762E-3</v>
      </c>
      <c r="AW125" s="5">
        <f t="shared" si="48"/>
        <v>0.18953159247913737</v>
      </c>
      <c r="AX125" s="20"/>
      <c r="AY125" s="7">
        <f t="shared" si="50"/>
        <v>6.7085202410714606</v>
      </c>
      <c r="AZ125" s="7">
        <f t="shared" si="51"/>
        <v>0.1</v>
      </c>
      <c r="BA125" s="7">
        <f t="shared" si="52"/>
        <v>3.2187979981117376</v>
      </c>
      <c r="BB125" s="7">
        <f t="shared" si="53"/>
        <v>2.8920946026904804</v>
      </c>
      <c r="BC125" s="7">
        <f t="shared" si="54"/>
        <v>3.6903733069160589</v>
      </c>
      <c r="BD125" s="7">
        <f t="shared" si="55"/>
        <v>4.1969771353751186</v>
      </c>
      <c r="BE125" s="7">
        <f t="shared" si="56"/>
        <v>3.9215304135012423</v>
      </c>
      <c r="BF125" s="7">
        <f t="shared" si="57"/>
        <v>0.1</v>
      </c>
      <c r="BG125" s="7">
        <f t="shared" si="58"/>
        <v>0.1</v>
      </c>
      <c r="BH125" s="7">
        <f t="shared" si="59"/>
        <v>0.1</v>
      </c>
      <c r="BI125" s="7">
        <f t="shared" si="60"/>
        <v>0.1</v>
      </c>
      <c r="BJ125" s="7">
        <f t="shared" si="61"/>
        <v>3.7163372878895484</v>
      </c>
      <c r="BK125" s="7">
        <f t="shared" si="62"/>
        <v>5.3211964651523287</v>
      </c>
      <c r="BL125" s="7">
        <f t="shared" si="63"/>
        <v>0.1</v>
      </c>
      <c r="BM125" s="7">
        <f t="shared" si="64"/>
        <v>4.0506890277588807</v>
      </c>
      <c r="BN125" s="7">
        <f t="shared" si="65"/>
        <v>5.7793641320612474</v>
      </c>
      <c r="BO125" s="7">
        <f t="shared" si="66"/>
        <v>3.9777236052888476</v>
      </c>
      <c r="BP125" s="7">
        <f t="shared" si="67"/>
        <v>5.9862018527147871</v>
      </c>
    </row>
    <row r="126" spans="1:68" ht="18.75" x14ac:dyDescent="0.25">
      <c r="B126" s="54">
        <v>186</v>
      </c>
      <c r="C126" s="19" t="s">
        <v>281</v>
      </c>
      <c r="D126" s="19" t="s">
        <v>128</v>
      </c>
      <c r="E126" s="19">
        <v>66</v>
      </c>
      <c r="F126" s="19" t="s">
        <v>135</v>
      </c>
      <c r="G126" s="19" t="s">
        <v>38</v>
      </c>
      <c r="H126" s="19">
        <v>6</v>
      </c>
      <c r="I126" s="19">
        <v>1</v>
      </c>
      <c r="J126" s="19">
        <v>2</v>
      </c>
      <c r="K126" s="19">
        <v>1</v>
      </c>
      <c r="L126" s="23"/>
      <c r="M126" s="54">
        <v>4002602</v>
      </c>
      <c r="N126" s="54">
        <v>31541</v>
      </c>
      <c r="O126" s="54">
        <v>656222</v>
      </c>
      <c r="P126" s="54">
        <v>68147</v>
      </c>
      <c r="Q126" s="54">
        <v>0</v>
      </c>
      <c r="R126" s="54">
        <v>738002</v>
      </c>
      <c r="S126" s="54">
        <v>116664</v>
      </c>
      <c r="T126" s="54">
        <v>8100</v>
      </c>
      <c r="U126" s="54">
        <v>0</v>
      </c>
      <c r="V126" s="54">
        <v>373846</v>
      </c>
      <c r="W126" s="54">
        <v>0</v>
      </c>
      <c r="X126" s="54">
        <v>3349</v>
      </c>
      <c r="Y126" s="54">
        <v>14479</v>
      </c>
      <c r="Z126" s="54">
        <v>0</v>
      </c>
      <c r="AA126" s="54">
        <v>0</v>
      </c>
      <c r="AB126" s="54">
        <v>5578</v>
      </c>
      <c r="AC126" s="54">
        <v>23799</v>
      </c>
      <c r="AD126" s="54">
        <v>193763</v>
      </c>
      <c r="AE126" s="29"/>
      <c r="AF126" s="5">
        <f t="shared" si="31"/>
        <v>1</v>
      </c>
      <c r="AG126" s="5">
        <f t="shared" si="32"/>
        <v>7.8801239793514326E-3</v>
      </c>
      <c r="AH126" s="5">
        <f t="shared" si="33"/>
        <v>0.1639488512722474</v>
      </c>
      <c r="AI126" s="5">
        <f t="shared" si="34"/>
        <v>1.7025674798543548E-2</v>
      </c>
      <c r="AJ126" s="5">
        <f t="shared" si="35"/>
        <v>0</v>
      </c>
      <c r="AK126" s="5">
        <f t="shared" si="36"/>
        <v>0.18438056044543025</v>
      </c>
      <c r="AL126" s="5">
        <f t="shared" si="37"/>
        <v>2.9147039850577199E-2</v>
      </c>
      <c r="AM126" s="5">
        <f t="shared" si="38"/>
        <v>2.0236835938222185E-3</v>
      </c>
      <c r="AN126" s="5">
        <f t="shared" si="39"/>
        <v>0</v>
      </c>
      <c r="AO126" s="5">
        <f t="shared" si="40"/>
        <v>9.340074281679768E-2</v>
      </c>
      <c r="AP126" s="5">
        <f t="shared" si="41"/>
        <v>0</v>
      </c>
      <c r="AQ126" s="5">
        <f t="shared" si="42"/>
        <v>8.3670572292723585E-4</v>
      </c>
      <c r="AR126" s="5">
        <f t="shared" si="43"/>
        <v>3.6173968833273953E-3</v>
      </c>
      <c r="AS126" s="5">
        <f t="shared" si="44"/>
        <v>0</v>
      </c>
      <c r="AT126" s="5">
        <f t="shared" si="45"/>
        <v>0</v>
      </c>
      <c r="AU126" s="5">
        <f t="shared" si="46"/>
        <v>1.393593467449424E-3</v>
      </c>
      <c r="AV126" s="5">
        <f t="shared" si="47"/>
        <v>5.9458822036265405E-3</v>
      </c>
      <c r="AW126" s="5">
        <f t="shared" si="48"/>
        <v>4.8409259776515376E-2</v>
      </c>
      <c r="AX126" s="20"/>
      <c r="AY126" s="7">
        <f t="shared" si="50"/>
        <v>6.6023424080423592</v>
      </c>
      <c r="AZ126" s="7">
        <f t="shared" si="51"/>
        <v>4.4988754584157515</v>
      </c>
      <c r="BA126" s="7">
        <f t="shared" si="52"/>
        <v>5.8170507861208032</v>
      </c>
      <c r="BB126" s="7">
        <f t="shared" si="53"/>
        <v>4.8334467418710094</v>
      </c>
      <c r="BC126" s="7">
        <f t="shared" si="54"/>
        <v>0.1</v>
      </c>
      <c r="BD126" s="7">
        <f t="shared" si="55"/>
        <v>5.8680575387712626</v>
      </c>
      <c r="BE126" s="7">
        <f t="shared" si="56"/>
        <v>5.0669368627861484</v>
      </c>
      <c r="BF126" s="7">
        <f t="shared" si="57"/>
        <v>3.90848501887865</v>
      </c>
      <c r="BG126" s="7">
        <f t="shared" si="58"/>
        <v>0.1</v>
      </c>
      <c r="BH126" s="7">
        <f t="shared" si="59"/>
        <v>5.5726927382334104</v>
      </c>
      <c r="BI126" s="7">
        <f t="shared" si="60"/>
        <v>0.1</v>
      </c>
      <c r="BJ126" s="7">
        <f t="shared" si="61"/>
        <v>3.524915147539867</v>
      </c>
      <c r="BK126" s="7">
        <f t="shared" si="62"/>
        <v>4.1607385681125821</v>
      </c>
      <c r="BL126" s="7">
        <f t="shared" si="63"/>
        <v>0.1</v>
      </c>
      <c r="BM126" s="7">
        <f t="shared" si="64"/>
        <v>0.1</v>
      </c>
      <c r="BN126" s="7">
        <f t="shared" si="65"/>
        <v>3.7464785099300308</v>
      </c>
      <c r="BO126" s="7">
        <f t="shared" si="66"/>
        <v>4.37655870900584</v>
      </c>
      <c r="BP126" s="7">
        <f t="shared" si="67"/>
        <v>5.2872708499595857</v>
      </c>
    </row>
    <row r="127" spans="1:68" ht="18.75" x14ac:dyDescent="0.25">
      <c r="B127" s="54">
        <v>187</v>
      </c>
      <c r="C127" s="19" t="s">
        <v>282</v>
      </c>
      <c r="D127" s="19" t="s">
        <v>54</v>
      </c>
      <c r="E127" s="19">
        <v>47</v>
      </c>
      <c r="F127" s="19" t="s">
        <v>42</v>
      </c>
      <c r="G127" s="19" t="s">
        <v>38</v>
      </c>
      <c r="H127" s="19">
        <v>4</v>
      </c>
      <c r="I127" s="19">
        <v>0</v>
      </c>
      <c r="J127" s="19">
        <v>1</v>
      </c>
      <c r="K127" s="19">
        <v>1</v>
      </c>
      <c r="L127" s="23"/>
      <c r="M127" s="54">
        <v>2387950</v>
      </c>
      <c r="N127" s="54">
        <v>2967</v>
      </c>
      <c r="O127" s="54">
        <v>2411</v>
      </c>
      <c r="P127" s="54">
        <v>958</v>
      </c>
      <c r="Q127" s="54">
        <v>2307</v>
      </c>
      <c r="R127" s="54">
        <v>127171</v>
      </c>
      <c r="S127" s="54">
        <v>53730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86806</v>
      </c>
      <c r="Z127" s="54">
        <v>13494</v>
      </c>
      <c r="AA127" s="54">
        <v>22838</v>
      </c>
      <c r="AB127" s="54">
        <v>79172</v>
      </c>
      <c r="AC127" s="54">
        <v>81456</v>
      </c>
      <c r="AD127" s="54">
        <v>136678</v>
      </c>
      <c r="AE127" s="29"/>
      <c r="AF127" s="5">
        <f t="shared" si="31"/>
        <v>1</v>
      </c>
      <c r="AG127" s="5">
        <f t="shared" si="32"/>
        <v>1.2424883268075126E-3</v>
      </c>
      <c r="AH127" s="5">
        <f t="shared" si="33"/>
        <v>1.0096526309177328E-3</v>
      </c>
      <c r="AI127" s="5">
        <f t="shared" si="34"/>
        <v>4.0118092924893735E-4</v>
      </c>
      <c r="AJ127" s="5">
        <f t="shared" si="35"/>
        <v>9.6610063024770202E-4</v>
      </c>
      <c r="AK127" s="5">
        <f t="shared" si="36"/>
        <v>5.3255302665466193E-2</v>
      </c>
      <c r="AL127" s="5">
        <f t="shared" si="37"/>
        <v>2.2500471115391864E-2</v>
      </c>
      <c r="AM127" s="5">
        <f t="shared" si="38"/>
        <v>0</v>
      </c>
      <c r="AN127" s="5">
        <f t="shared" si="39"/>
        <v>0</v>
      </c>
      <c r="AO127" s="5">
        <f t="shared" si="40"/>
        <v>0</v>
      </c>
      <c r="AP127" s="5">
        <f t="shared" si="41"/>
        <v>0</v>
      </c>
      <c r="AQ127" s="5">
        <f t="shared" si="42"/>
        <v>0</v>
      </c>
      <c r="AR127" s="5">
        <f t="shared" si="43"/>
        <v>3.63516824054105E-2</v>
      </c>
      <c r="AS127" s="5">
        <f t="shared" si="44"/>
        <v>5.650872086936494E-3</v>
      </c>
      <c r="AT127" s="5">
        <f t="shared" si="45"/>
        <v>9.5638518394438737E-3</v>
      </c>
      <c r="AU127" s="5">
        <f t="shared" si="46"/>
        <v>3.3154798048535356E-2</v>
      </c>
      <c r="AV127" s="5">
        <f t="shared" si="47"/>
        <v>3.4111266986327188E-2</v>
      </c>
      <c r="AW127" s="5">
        <f t="shared" si="48"/>
        <v>5.7236541803639102E-2</v>
      </c>
      <c r="AX127" s="20"/>
      <c r="AY127" s="7">
        <f t="shared" si="50"/>
        <v>6.378025229094086</v>
      </c>
      <c r="AZ127" s="7">
        <f t="shared" si="51"/>
        <v>3.4723175463168419</v>
      </c>
      <c r="BA127" s="7">
        <f t="shared" si="52"/>
        <v>3.3821972103774538</v>
      </c>
      <c r="BB127" s="7">
        <f t="shared" si="53"/>
        <v>2.9813655090785445</v>
      </c>
      <c r="BC127" s="7">
        <f t="shared" si="54"/>
        <v>3.3630475945210936</v>
      </c>
      <c r="BD127" s="7">
        <f t="shared" si="55"/>
        <v>5.1043880863446924</v>
      </c>
      <c r="BE127" s="7">
        <f t="shared" si="56"/>
        <v>4.7302168405686942</v>
      </c>
      <c r="BF127" s="7">
        <f t="shared" si="57"/>
        <v>0.1</v>
      </c>
      <c r="BG127" s="7">
        <f t="shared" si="58"/>
        <v>0.1</v>
      </c>
      <c r="BH127" s="7">
        <f t="shared" si="59"/>
        <v>0.1</v>
      </c>
      <c r="BI127" s="7">
        <f t="shared" si="60"/>
        <v>0.1</v>
      </c>
      <c r="BJ127" s="7">
        <f t="shared" si="61"/>
        <v>0.1</v>
      </c>
      <c r="BK127" s="7">
        <f t="shared" si="62"/>
        <v>4.9385497444948614</v>
      </c>
      <c r="BL127" s="7">
        <f t="shared" si="63"/>
        <v>4.1301407058192758</v>
      </c>
      <c r="BM127" s="7">
        <f t="shared" si="64"/>
        <v>4.3586580686195493</v>
      </c>
      <c r="BN127" s="7">
        <f t="shared" si="65"/>
        <v>4.8985716159892609</v>
      </c>
      <c r="BO127" s="7">
        <f t="shared" si="66"/>
        <v>4.910923079693263</v>
      </c>
      <c r="BP127" s="7">
        <f t="shared" si="67"/>
        <v>5.1356986151712176</v>
      </c>
    </row>
    <row r="128" spans="1:68" ht="18.75" x14ac:dyDescent="0.25">
      <c r="B128" s="54">
        <v>188</v>
      </c>
      <c r="C128" s="19" t="s">
        <v>283</v>
      </c>
      <c r="D128" s="19" t="s">
        <v>54</v>
      </c>
      <c r="E128" s="19">
        <v>47</v>
      </c>
      <c r="F128" s="19" t="s">
        <v>135</v>
      </c>
      <c r="G128" s="19" t="s">
        <v>45</v>
      </c>
      <c r="H128" s="19">
        <v>7</v>
      </c>
      <c r="I128" s="19">
        <v>1</v>
      </c>
      <c r="J128" s="19">
        <v>1</v>
      </c>
      <c r="K128" s="19">
        <v>1</v>
      </c>
      <c r="L128" s="23"/>
      <c r="M128" s="54">
        <v>10720477</v>
      </c>
      <c r="N128" s="54">
        <v>182094</v>
      </c>
      <c r="O128" s="54">
        <v>2474365</v>
      </c>
      <c r="P128" s="54">
        <v>162819</v>
      </c>
      <c r="Q128" s="54">
        <v>172416</v>
      </c>
      <c r="R128" s="54">
        <v>2416367</v>
      </c>
      <c r="S128" s="54">
        <v>1515462</v>
      </c>
      <c r="T128" s="54">
        <v>0</v>
      </c>
      <c r="U128" s="54">
        <v>6951</v>
      </c>
      <c r="V128" s="54">
        <v>0</v>
      </c>
      <c r="W128" s="54">
        <v>0</v>
      </c>
      <c r="X128" s="54">
        <v>0</v>
      </c>
      <c r="Y128" s="54">
        <v>8363</v>
      </c>
      <c r="Z128" s="54">
        <v>2505</v>
      </c>
      <c r="AA128" s="54">
        <v>0</v>
      </c>
      <c r="AB128" s="54">
        <v>10364</v>
      </c>
      <c r="AC128" s="54">
        <v>283577</v>
      </c>
      <c r="AD128" s="54">
        <v>9808</v>
      </c>
      <c r="AE128" s="29"/>
      <c r="AF128" s="5">
        <f t="shared" si="31"/>
        <v>1</v>
      </c>
      <c r="AG128" s="5">
        <f t="shared" si="32"/>
        <v>1.6985624800090519E-2</v>
      </c>
      <c r="AH128" s="5">
        <f t="shared" si="33"/>
        <v>0.23080736053069281</v>
      </c>
      <c r="AI128" s="5">
        <f t="shared" si="34"/>
        <v>1.5187663757871967E-2</v>
      </c>
      <c r="AJ128" s="5">
        <f t="shared" si="35"/>
        <v>1.6082866462005376E-2</v>
      </c>
      <c r="AK128" s="5">
        <f t="shared" si="36"/>
        <v>0.22539734006238715</v>
      </c>
      <c r="AL128" s="5">
        <f t="shared" si="37"/>
        <v>0.14136143382425986</v>
      </c>
      <c r="AM128" s="5">
        <f t="shared" si="38"/>
        <v>0</v>
      </c>
      <c r="AN128" s="5">
        <f t="shared" si="39"/>
        <v>6.483853283767131E-4</v>
      </c>
      <c r="AO128" s="5">
        <f t="shared" si="40"/>
        <v>0</v>
      </c>
      <c r="AP128" s="5">
        <f t="shared" si="41"/>
        <v>0</v>
      </c>
      <c r="AQ128" s="5">
        <f t="shared" si="42"/>
        <v>0</v>
      </c>
      <c r="AR128" s="5">
        <f t="shared" si="43"/>
        <v>7.8009588565881914E-4</v>
      </c>
      <c r="AS128" s="5">
        <f t="shared" si="44"/>
        <v>2.3366497591478439E-4</v>
      </c>
      <c r="AT128" s="5">
        <f t="shared" si="45"/>
        <v>0</v>
      </c>
      <c r="AU128" s="5">
        <f t="shared" si="46"/>
        <v>9.6674802809613785E-4</v>
      </c>
      <c r="AV128" s="5">
        <f t="shared" si="47"/>
        <v>2.6451901347300126E-2</v>
      </c>
      <c r="AW128" s="5">
        <f t="shared" si="48"/>
        <v>9.1488466418052105E-4</v>
      </c>
      <c r="AX128" s="20"/>
      <c r="AY128" s="7">
        <f t="shared" si="50"/>
        <v>7.0302141094107728</v>
      </c>
      <c r="AZ128" s="7">
        <f t="shared" si="51"/>
        <v>5.2602956360210538</v>
      </c>
      <c r="BA128" s="7">
        <f t="shared" si="52"/>
        <v>6.3934637639243297</v>
      </c>
      <c r="BB128" s="7">
        <f t="shared" si="53"/>
        <v>5.2117050830696545</v>
      </c>
      <c r="BC128" s="7">
        <f t="shared" si="54"/>
        <v>5.2365775653708537</v>
      </c>
      <c r="BD128" s="7">
        <f t="shared" si="55"/>
        <v>6.3831628959964428</v>
      </c>
      <c r="BE128" s="7">
        <f t="shared" si="56"/>
        <v>6.1805450509661171</v>
      </c>
      <c r="BF128" s="7">
        <f t="shared" si="57"/>
        <v>0.1</v>
      </c>
      <c r="BG128" s="7">
        <f t="shared" si="58"/>
        <v>3.8420472885096379</v>
      </c>
      <c r="BH128" s="7">
        <f t="shared" si="59"/>
        <v>0.1</v>
      </c>
      <c r="BI128" s="7">
        <f t="shared" si="60"/>
        <v>0.1</v>
      </c>
      <c r="BJ128" s="7">
        <f t="shared" si="61"/>
        <v>0.1</v>
      </c>
      <c r="BK128" s="7">
        <f t="shared" si="62"/>
        <v>3.9223620967847901</v>
      </c>
      <c r="BL128" s="7">
        <f t="shared" si="63"/>
        <v>3.3988077302032647</v>
      </c>
      <c r="BM128" s="7">
        <f t="shared" si="64"/>
        <v>0.1</v>
      </c>
      <c r="BN128" s="7">
        <f t="shared" si="65"/>
        <v>4.0155274043137874</v>
      </c>
      <c r="BO128" s="7">
        <f t="shared" si="66"/>
        <v>5.4526710037389865</v>
      </c>
      <c r="BP128" s="7">
        <f t="shared" si="67"/>
        <v>3.9915804571743396</v>
      </c>
    </row>
    <row r="129" spans="2:68" ht="18.75" x14ac:dyDescent="0.25">
      <c r="B129" s="54">
        <v>189</v>
      </c>
      <c r="C129" s="19" t="s">
        <v>284</v>
      </c>
      <c r="D129" s="19" t="s">
        <v>128</v>
      </c>
      <c r="E129" s="19">
        <v>36</v>
      </c>
      <c r="F129" s="19" t="s">
        <v>127</v>
      </c>
      <c r="G129" s="19" t="s">
        <v>38</v>
      </c>
      <c r="H129" s="19">
        <v>5</v>
      </c>
      <c r="I129" s="19">
        <v>1</v>
      </c>
      <c r="J129" s="19">
        <v>1</v>
      </c>
      <c r="K129" s="19">
        <v>1</v>
      </c>
      <c r="L129" s="23"/>
      <c r="M129" s="54">
        <v>8071760</v>
      </c>
      <c r="N129" s="54">
        <v>6413</v>
      </c>
      <c r="O129" s="54">
        <v>1441464</v>
      </c>
      <c r="P129" s="54">
        <v>173938</v>
      </c>
      <c r="Q129" s="54">
        <v>951941</v>
      </c>
      <c r="R129" s="54">
        <v>96079</v>
      </c>
      <c r="S129" s="54">
        <v>106779</v>
      </c>
      <c r="T129" s="54">
        <v>0</v>
      </c>
      <c r="U129" s="54">
        <v>0</v>
      </c>
      <c r="V129" s="54">
        <v>0</v>
      </c>
      <c r="W129" s="54">
        <v>0</v>
      </c>
      <c r="X129" s="54">
        <v>5156</v>
      </c>
      <c r="Y129" s="54">
        <v>41379</v>
      </c>
      <c r="Z129" s="54">
        <v>12783</v>
      </c>
      <c r="AA129" s="54">
        <v>0</v>
      </c>
      <c r="AB129" s="54">
        <v>0</v>
      </c>
      <c r="AC129" s="54">
        <v>0</v>
      </c>
      <c r="AD129" s="54">
        <v>149932</v>
      </c>
      <c r="AE129" s="29"/>
      <c r="AF129" s="5">
        <f t="shared" si="31"/>
        <v>1</v>
      </c>
      <c r="AG129" s="5">
        <f t="shared" si="32"/>
        <v>7.9449834980227355E-4</v>
      </c>
      <c r="AH129" s="5">
        <f t="shared" si="33"/>
        <v>0.17858112728822462</v>
      </c>
      <c r="AI129" s="5">
        <f t="shared" si="34"/>
        <v>2.154895586588303E-2</v>
      </c>
      <c r="AJ129" s="5">
        <f t="shared" si="35"/>
        <v>0.1179347502898996</v>
      </c>
      <c r="AK129" s="5">
        <f t="shared" si="36"/>
        <v>1.1903104155723163E-2</v>
      </c>
      <c r="AL129" s="5">
        <f t="shared" si="37"/>
        <v>1.3228713440439259E-2</v>
      </c>
      <c r="AM129" s="5">
        <f t="shared" si="38"/>
        <v>0</v>
      </c>
      <c r="AN129" s="5">
        <f t="shared" si="39"/>
        <v>0</v>
      </c>
      <c r="AO129" s="5">
        <f t="shared" si="40"/>
        <v>0</v>
      </c>
      <c r="AP129" s="5">
        <f t="shared" si="41"/>
        <v>0</v>
      </c>
      <c r="AQ129" s="5">
        <f t="shared" si="42"/>
        <v>6.3877023102768167E-4</v>
      </c>
      <c r="AR129" s="5">
        <f t="shared" si="43"/>
        <v>5.1263912703053607E-3</v>
      </c>
      <c r="AS129" s="5">
        <f t="shared" si="44"/>
        <v>1.5836694847220433E-3</v>
      </c>
      <c r="AT129" s="5">
        <f t="shared" si="45"/>
        <v>0</v>
      </c>
      <c r="AU129" s="5">
        <f t="shared" si="46"/>
        <v>0</v>
      </c>
      <c r="AV129" s="5">
        <f t="shared" si="47"/>
        <v>0</v>
      </c>
      <c r="AW129" s="5">
        <f t="shared" si="48"/>
        <v>1.8574883296827459E-2</v>
      </c>
      <c r="AX129" s="20"/>
      <c r="AY129" s="7">
        <f t="shared" si="50"/>
        <v>6.9069682404160195</v>
      </c>
      <c r="AZ129" s="7">
        <f t="shared" si="51"/>
        <v>3.807061239917239</v>
      </c>
      <c r="BA129" s="7">
        <f t="shared" si="52"/>
        <v>6.1588038005247254</v>
      </c>
      <c r="BB129" s="7">
        <f t="shared" si="53"/>
        <v>5.2403944720974005</v>
      </c>
      <c r="BC129" s="7">
        <f t="shared" si="54"/>
        <v>5.9786100322411269</v>
      </c>
      <c r="BD129" s="7">
        <f t="shared" si="55"/>
        <v>4.9826284742372522</v>
      </c>
      <c r="BE129" s="7">
        <f t="shared" si="56"/>
        <v>5.0284858493134656</v>
      </c>
      <c r="BF129" s="7">
        <f t="shared" si="57"/>
        <v>0.1</v>
      </c>
      <c r="BG129" s="7">
        <f t="shared" si="58"/>
        <v>0.1</v>
      </c>
      <c r="BH129" s="7">
        <f t="shared" si="59"/>
        <v>0.1</v>
      </c>
      <c r="BI129" s="7">
        <f t="shared" si="60"/>
        <v>0.1</v>
      </c>
      <c r="BJ129" s="7">
        <f t="shared" si="61"/>
        <v>3.7123129086813655</v>
      </c>
      <c r="BK129" s="7">
        <f t="shared" si="62"/>
        <v>4.6167799909278395</v>
      </c>
      <c r="BL129" s="7">
        <f t="shared" si="63"/>
        <v>4.1066327889201153</v>
      </c>
      <c r="BM129" s="7">
        <f t="shared" si="64"/>
        <v>0.1</v>
      </c>
      <c r="BN129" s="7">
        <f t="shared" si="65"/>
        <v>0.1</v>
      </c>
      <c r="BO129" s="7">
        <f t="shared" si="66"/>
        <v>0.1</v>
      </c>
      <c r="BP129" s="7">
        <f t="shared" si="67"/>
        <v>5.1758943342508896</v>
      </c>
    </row>
    <row r="130" spans="2:68" ht="18.75" x14ac:dyDescent="0.25">
      <c r="B130" s="54">
        <v>190</v>
      </c>
      <c r="C130" s="19" t="s">
        <v>285</v>
      </c>
      <c r="D130" s="19" t="s">
        <v>128</v>
      </c>
      <c r="E130" s="19">
        <v>36</v>
      </c>
      <c r="F130" s="19" t="s">
        <v>133</v>
      </c>
      <c r="G130" s="19" t="s">
        <v>45</v>
      </c>
      <c r="H130" s="19">
        <v>7</v>
      </c>
      <c r="I130" s="19">
        <v>1</v>
      </c>
      <c r="J130" s="19">
        <v>1</v>
      </c>
      <c r="K130" s="19">
        <v>1</v>
      </c>
      <c r="L130" s="23"/>
      <c r="M130" s="54">
        <v>24998031</v>
      </c>
      <c r="N130" s="54">
        <v>0</v>
      </c>
      <c r="O130" s="54">
        <v>2864880</v>
      </c>
      <c r="P130" s="54">
        <v>587526</v>
      </c>
      <c r="Q130" s="54">
        <v>3093870</v>
      </c>
      <c r="R130" s="54">
        <v>575478</v>
      </c>
      <c r="S130" s="54">
        <v>3525378</v>
      </c>
      <c r="T130" s="54">
        <v>40444</v>
      </c>
      <c r="U130" s="54">
        <v>0</v>
      </c>
      <c r="V130" s="54">
        <v>0</v>
      </c>
      <c r="W130" s="54">
        <v>0</v>
      </c>
      <c r="X130" s="54">
        <v>0</v>
      </c>
      <c r="Y130" s="54">
        <v>10948</v>
      </c>
      <c r="Z130" s="54">
        <v>0</v>
      </c>
      <c r="AA130" s="54">
        <v>0</v>
      </c>
      <c r="AB130" s="54">
        <v>35993</v>
      </c>
      <c r="AC130" s="54">
        <v>0</v>
      </c>
      <c r="AD130" s="54">
        <v>18915</v>
      </c>
      <c r="AE130" s="29"/>
      <c r="AF130" s="5">
        <f t="shared" si="31"/>
        <v>1</v>
      </c>
      <c r="AG130" s="5">
        <f t="shared" si="32"/>
        <v>0</v>
      </c>
      <c r="AH130" s="5">
        <f t="shared" si="33"/>
        <v>0.11460422622885778</v>
      </c>
      <c r="AI130" s="5">
        <f t="shared" si="34"/>
        <v>2.3502891087702066E-2</v>
      </c>
      <c r="AJ130" s="5">
        <f t="shared" si="35"/>
        <v>0.12376454769577652</v>
      </c>
      <c r="AK130" s="5">
        <f t="shared" si="36"/>
        <v>2.3020933128693216E-2</v>
      </c>
      <c r="AL130" s="5">
        <f t="shared" si="37"/>
        <v>0.1410262272256563</v>
      </c>
      <c r="AM130" s="5">
        <f t="shared" si="38"/>
        <v>1.6178874248135783E-3</v>
      </c>
      <c r="AN130" s="5">
        <f t="shared" si="39"/>
        <v>0</v>
      </c>
      <c r="AO130" s="5">
        <f t="shared" si="40"/>
        <v>0</v>
      </c>
      <c r="AP130" s="5">
        <f t="shared" si="41"/>
        <v>0</v>
      </c>
      <c r="AQ130" s="5">
        <f t="shared" si="42"/>
        <v>0</v>
      </c>
      <c r="AR130" s="5">
        <f t="shared" si="43"/>
        <v>4.3795449329589198E-4</v>
      </c>
      <c r="AS130" s="5">
        <f t="shared" si="44"/>
        <v>0</v>
      </c>
      <c r="AT130" s="5">
        <f t="shared" si="45"/>
        <v>0</v>
      </c>
      <c r="AU130" s="5">
        <f t="shared" si="46"/>
        <v>1.4398334012786847E-3</v>
      </c>
      <c r="AV130" s="5">
        <f t="shared" si="47"/>
        <v>0</v>
      </c>
      <c r="AW130" s="5">
        <f t="shared" si="48"/>
        <v>7.5665959450966363E-4</v>
      </c>
      <c r="AX130" s="20"/>
      <c r="AY130" s="7">
        <f t="shared" si="50"/>
        <v>7.3979058022915778</v>
      </c>
      <c r="AZ130" s="7">
        <f t="shared" si="51"/>
        <v>0.1</v>
      </c>
      <c r="BA130" s="7">
        <f t="shared" si="52"/>
        <v>6.4571064355776571</v>
      </c>
      <c r="BB130" s="7">
        <f t="shared" si="53"/>
        <v>5.7690270903593976</v>
      </c>
      <c r="BC130" s="7">
        <f t="shared" si="54"/>
        <v>6.4905020613126769</v>
      </c>
      <c r="BD130" s="7">
        <f t="shared" si="55"/>
        <v>5.7600287256005123</v>
      </c>
      <c r="BE130" s="7">
        <f t="shared" si="56"/>
        <v>6.5472056899835422</v>
      </c>
      <c r="BF130" s="7">
        <f t="shared" si="57"/>
        <v>4.6068541017166744</v>
      </c>
      <c r="BG130" s="7">
        <f t="shared" si="58"/>
        <v>0.1</v>
      </c>
      <c r="BH130" s="7">
        <f t="shared" si="59"/>
        <v>0.1</v>
      </c>
      <c r="BI130" s="7">
        <f t="shared" si="60"/>
        <v>0.1</v>
      </c>
      <c r="BJ130" s="7">
        <f t="shared" si="61"/>
        <v>0.1</v>
      </c>
      <c r="BK130" s="7">
        <f t="shared" si="62"/>
        <v>4.0393347887380857</v>
      </c>
      <c r="BL130" s="7">
        <f t="shared" si="63"/>
        <v>0.1</v>
      </c>
      <c r="BM130" s="7">
        <f t="shared" si="64"/>
        <v>0.1</v>
      </c>
      <c r="BN130" s="7">
        <f t="shared" si="65"/>
        <v>4.5562180464069213</v>
      </c>
      <c r="BO130" s="7">
        <f t="shared" si="66"/>
        <v>0.1</v>
      </c>
      <c r="BP130" s="7">
        <f t="shared" si="67"/>
        <v>4.2768063456287626</v>
      </c>
    </row>
    <row r="131" spans="2:68" ht="18.75" x14ac:dyDescent="0.25">
      <c r="B131" s="54">
        <v>191</v>
      </c>
      <c r="C131" s="19" t="s">
        <v>286</v>
      </c>
      <c r="D131" s="19" t="s">
        <v>128</v>
      </c>
      <c r="E131" s="19">
        <v>24</v>
      </c>
      <c r="F131" s="19" t="s">
        <v>40</v>
      </c>
      <c r="G131" s="19" t="s">
        <v>38</v>
      </c>
      <c r="H131" s="19">
        <v>4</v>
      </c>
      <c r="I131" s="19">
        <v>1</v>
      </c>
      <c r="J131" s="19">
        <v>2</v>
      </c>
      <c r="K131" s="19">
        <v>2</v>
      </c>
      <c r="L131" s="23"/>
      <c r="M131" s="54">
        <v>2637976</v>
      </c>
      <c r="N131" s="54">
        <v>21582</v>
      </c>
      <c r="O131" s="54">
        <v>3856</v>
      </c>
      <c r="P131" s="54">
        <v>7095</v>
      </c>
      <c r="Q131" s="54">
        <v>65987</v>
      </c>
      <c r="R131" s="54">
        <v>13656</v>
      </c>
      <c r="S131" s="54">
        <v>13038</v>
      </c>
      <c r="T131" s="54">
        <v>0</v>
      </c>
      <c r="U131" s="54">
        <v>0</v>
      </c>
      <c r="V131" s="54">
        <v>0</v>
      </c>
      <c r="W131" s="54">
        <v>2218</v>
      </c>
      <c r="X131" s="54">
        <v>2794</v>
      </c>
      <c r="Y131" s="54">
        <v>205471</v>
      </c>
      <c r="Z131" s="54">
        <v>779</v>
      </c>
      <c r="AA131" s="54">
        <v>104545</v>
      </c>
      <c r="AB131" s="54">
        <v>14872</v>
      </c>
      <c r="AC131" s="54">
        <v>14912</v>
      </c>
      <c r="AD131" s="54">
        <v>241067</v>
      </c>
      <c r="AE131" s="29"/>
      <c r="AF131" s="5">
        <f t="shared" si="31"/>
        <v>1</v>
      </c>
      <c r="AG131" s="5">
        <f t="shared" si="32"/>
        <v>8.1812723087700562E-3</v>
      </c>
      <c r="AH131" s="5">
        <f t="shared" si="33"/>
        <v>1.4617267177563405E-3</v>
      </c>
      <c r="AI131" s="5">
        <f t="shared" si="34"/>
        <v>2.6895619975314407E-3</v>
      </c>
      <c r="AJ131" s="5">
        <f t="shared" si="35"/>
        <v>2.5014253351812146E-2</v>
      </c>
      <c r="AK131" s="5">
        <f t="shared" si="36"/>
        <v>5.1766960730499443E-3</v>
      </c>
      <c r="AL131" s="5">
        <f t="shared" si="37"/>
        <v>4.9424255565630616E-3</v>
      </c>
      <c r="AM131" s="5">
        <f t="shared" si="38"/>
        <v>0</v>
      </c>
      <c r="AN131" s="5">
        <f t="shared" si="39"/>
        <v>0</v>
      </c>
      <c r="AO131" s="5">
        <f t="shared" si="40"/>
        <v>0</v>
      </c>
      <c r="AP131" s="5">
        <f t="shared" si="41"/>
        <v>8.4079612551440951E-4</v>
      </c>
      <c r="AQ131" s="5">
        <f t="shared" si="42"/>
        <v>1.0591453447643194E-3</v>
      </c>
      <c r="AR131" s="5">
        <f t="shared" si="43"/>
        <v>7.7889639632809399E-2</v>
      </c>
      <c r="AS131" s="5">
        <f t="shared" si="44"/>
        <v>2.9530215589527726E-4</v>
      </c>
      <c r="AT131" s="5">
        <f t="shared" si="45"/>
        <v>3.9630762372364264E-2</v>
      </c>
      <c r="AU131" s="5">
        <f t="shared" si="46"/>
        <v>5.6376555359108653E-3</v>
      </c>
      <c r="AV131" s="5">
        <f t="shared" si="47"/>
        <v>5.6528186761365534E-3</v>
      </c>
      <c r="AW131" s="5">
        <f t="shared" si="48"/>
        <v>9.1383318119649309E-2</v>
      </c>
      <c r="AX131" s="20"/>
      <c r="AY131" s="7">
        <f t="shared" si="50"/>
        <v>6.421270840067443</v>
      </c>
      <c r="AZ131" s="7">
        <f t="shared" si="51"/>
        <v>4.3340916882021547</v>
      </c>
      <c r="BA131" s="7">
        <f t="shared" si="52"/>
        <v>3.5861370252307934</v>
      </c>
      <c r="BB131" s="7">
        <f t="shared" si="53"/>
        <v>3.8509523997934929</v>
      </c>
      <c r="BC131" s="7">
        <f t="shared" si="54"/>
        <v>4.8194583842635916</v>
      </c>
      <c r="BD131" s="7">
        <f t="shared" si="55"/>
        <v>4.1353235081066773</v>
      </c>
      <c r="BE131" s="7">
        <f t="shared" si="56"/>
        <v>4.1152109767041685</v>
      </c>
      <c r="BF131" s="7">
        <f t="shared" si="57"/>
        <v>0.1</v>
      </c>
      <c r="BG131" s="7">
        <f t="shared" si="58"/>
        <v>0.1</v>
      </c>
      <c r="BH131" s="7">
        <f t="shared" si="59"/>
        <v>0.1</v>
      </c>
      <c r="BI131" s="7">
        <f t="shared" si="60"/>
        <v>3.3459615418131414</v>
      </c>
      <c r="BJ131" s="7">
        <f t="shared" si="61"/>
        <v>3.446226401778163</v>
      </c>
      <c r="BK131" s="7">
        <f t="shared" si="62"/>
        <v>5.3127505345881234</v>
      </c>
      <c r="BL131" s="7">
        <f t="shared" si="63"/>
        <v>2.8915374576725643</v>
      </c>
      <c r="BM131" s="7">
        <f t="shared" si="64"/>
        <v>5.0193032669544042</v>
      </c>
      <c r="BN131" s="7">
        <f t="shared" si="65"/>
        <v>4.1723693767638421</v>
      </c>
      <c r="BO131" s="7">
        <f t="shared" si="66"/>
        <v>4.1735358950099064</v>
      </c>
      <c r="BP131" s="7">
        <f t="shared" si="67"/>
        <v>5.3821377632650416</v>
      </c>
    </row>
    <row r="132" spans="2:68" ht="18.75" x14ac:dyDescent="0.25">
      <c r="B132" s="54">
        <v>192</v>
      </c>
      <c r="C132" s="19" t="s">
        <v>287</v>
      </c>
      <c r="D132" s="19" t="s">
        <v>128</v>
      </c>
      <c r="E132" s="19">
        <v>24</v>
      </c>
      <c r="F132" s="19" t="s">
        <v>138</v>
      </c>
      <c r="G132" s="19" t="s">
        <v>45</v>
      </c>
      <c r="H132" s="19">
        <v>6</v>
      </c>
      <c r="I132" s="19">
        <v>1</v>
      </c>
      <c r="J132" s="19">
        <v>2</v>
      </c>
      <c r="K132" s="19">
        <v>2</v>
      </c>
      <c r="L132" s="23"/>
      <c r="M132" s="54">
        <v>93462369</v>
      </c>
      <c r="N132" s="54">
        <v>8199321</v>
      </c>
      <c r="O132" s="54">
        <v>2937484</v>
      </c>
      <c r="P132" s="54">
        <v>8560919</v>
      </c>
      <c r="Q132" s="54">
        <v>2730621</v>
      </c>
      <c r="R132" s="54">
        <v>4891383</v>
      </c>
      <c r="S132" s="54">
        <v>2313722</v>
      </c>
      <c r="T132" s="54">
        <v>279920</v>
      </c>
      <c r="U132" s="54">
        <v>0</v>
      </c>
      <c r="V132" s="54">
        <v>0</v>
      </c>
      <c r="W132" s="54">
        <v>0</v>
      </c>
      <c r="X132" s="54">
        <v>0</v>
      </c>
      <c r="Y132" s="54">
        <v>282848</v>
      </c>
      <c r="Z132" s="54">
        <v>193017</v>
      </c>
      <c r="AA132" s="54">
        <v>539136</v>
      </c>
      <c r="AB132" s="54">
        <v>0</v>
      </c>
      <c r="AC132" s="54">
        <v>4939389</v>
      </c>
      <c r="AD132" s="54">
        <v>1021470</v>
      </c>
      <c r="AE132" s="29"/>
      <c r="AF132" s="5">
        <f t="shared" ref="AF132:AF195" si="68">M132/$M132</f>
        <v>1</v>
      </c>
      <c r="AG132" s="5">
        <f t="shared" ref="AG132:AG195" si="69">N132/$M132</f>
        <v>8.7728580900832936E-2</v>
      </c>
      <c r="AH132" s="5">
        <f t="shared" ref="AH132:AH195" si="70">O132/$M132</f>
        <v>3.1429590662312441E-2</v>
      </c>
      <c r="AI132" s="5">
        <f t="shared" ref="AI132:AI195" si="71">P132/$M132</f>
        <v>9.1597496314265267E-2</v>
      </c>
      <c r="AJ132" s="5">
        <f t="shared" ref="AJ132:AJ195" si="72">Q132/$M132</f>
        <v>2.9216261359692262E-2</v>
      </c>
      <c r="AK132" s="5">
        <f t="shared" ref="AK132:AK195" si="73">R132/$M132</f>
        <v>5.2335320111562764E-2</v>
      </c>
      <c r="AL132" s="5">
        <f t="shared" ref="AL132:AL195" si="74">S132/$M132</f>
        <v>2.4755653261902658E-2</v>
      </c>
      <c r="AM132" s="5">
        <f t="shared" ref="AM132:AM195" si="75">T132/$M132</f>
        <v>2.9950021917377247E-3</v>
      </c>
      <c r="AN132" s="5">
        <f t="shared" ref="AN132:AN195" si="76">U132/$M132</f>
        <v>0</v>
      </c>
      <c r="AO132" s="5">
        <f t="shared" ref="AO132:AO195" si="77">V132/$M132</f>
        <v>0</v>
      </c>
      <c r="AP132" s="5">
        <f t="shared" ref="AP132:AP195" si="78">W132/$M132</f>
        <v>0</v>
      </c>
      <c r="AQ132" s="5">
        <f t="shared" ref="AQ132:AQ195" si="79">X132/$M132</f>
        <v>0</v>
      </c>
      <c r="AR132" s="5">
        <f t="shared" ref="AR132:AR195" si="80">Y132/$M132</f>
        <v>3.0263303084046584E-3</v>
      </c>
      <c r="AS132" s="5">
        <f t="shared" ref="AS132:AS195" si="81">Z132/$M132</f>
        <v>2.0651841170428709E-3</v>
      </c>
      <c r="AT132" s="5">
        <f t="shared" ref="AT132:AT195" si="82">AA132/$M132</f>
        <v>5.7684820721803018E-3</v>
      </c>
      <c r="AU132" s="5">
        <f t="shared" ref="AU132:AU195" si="83">AB132/$M132</f>
        <v>0</v>
      </c>
      <c r="AV132" s="5">
        <f t="shared" ref="AV132:AV195" si="84">AC132/$M132</f>
        <v>5.2848959991587632E-2</v>
      </c>
      <c r="AW132" s="5">
        <f t="shared" ref="AW132:AW195" si="85">AD132/$M132</f>
        <v>1.0929211520414168E-2</v>
      </c>
      <c r="AX132" s="20"/>
      <c r="AY132" s="7">
        <f t="shared" si="50"/>
        <v>7.9706367849334088</v>
      </c>
      <c r="AZ132" s="7">
        <f t="shared" si="51"/>
        <v>6.9137778891931214</v>
      </c>
      <c r="BA132" s="7">
        <f t="shared" si="52"/>
        <v>6.4679755097544707</v>
      </c>
      <c r="BB132" s="7">
        <f t="shared" si="53"/>
        <v>6.9325203879488662</v>
      </c>
      <c r="BC132" s="7">
        <f t="shared" si="54"/>
        <v>6.4362614258699127</v>
      </c>
      <c r="BD132" s="7">
        <f t="shared" si="55"/>
        <v>6.6894316698289114</v>
      </c>
      <c r="BE132" s="7">
        <f t="shared" si="56"/>
        <v>6.3643111760855104</v>
      </c>
      <c r="BF132" s="7">
        <f t="shared" si="57"/>
        <v>5.4470339294748502</v>
      </c>
      <c r="BG132" s="7">
        <f t="shared" si="58"/>
        <v>0.1</v>
      </c>
      <c r="BH132" s="7">
        <f t="shared" si="59"/>
        <v>0.1</v>
      </c>
      <c r="BI132" s="7">
        <f t="shared" si="60"/>
        <v>0.1</v>
      </c>
      <c r="BJ132" s="7">
        <f t="shared" si="61"/>
        <v>0.1</v>
      </c>
      <c r="BK132" s="7">
        <f t="shared" si="62"/>
        <v>5.4515531122189609</v>
      </c>
      <c r="BL132" s="7">
        <f t="shared" si="63"/>
        <v>5.2855955612412098</v>
      </c>
      <c r="BM132" s="7">
        <f t="shared" si="64"/>
        <v>5.7316983321613169</v>
      </c>
      <c r="BN132" s="7">
        <f t="shared" si="65"/>
        <v>0.1</v>
      </c>
      <c r="BO132" s="7">
        <f t="shared" si="66"/>
        <v>6.6936732302313713</v>
      </c>
      <c r="BP132" s="7">
        <f t="shared" si="67"/>
        <v>6.0092256161708351</v>
      </c>
    </row>
    <row r="133" spans="2:68" ht="18.75" x14ac:dyDescent="0.25">
      <c r="B133" s="54">
        <v>193</v>
      </c>
      <c r="C133" s="19" t="s">
        <v>288</v>
      </c>
      <c r="D133" s="19" t="s">
        <v>128</v>
      </c>
      <c r="E133" s="19">
        <v>53</v>
      </c>
      <c r="F133" s="19" t="s">
        <v>135</v>
      </c>
      <c r="G133" s="19" t="s">
        <v>38</v>
      </c>
      <c r="H133" s="19">
        <v>4</v>
      </c>
      <c r="I133" s="19">
        <v>0</v>
      </c>
      <c r="J133" s="19">
        <v>1</v>
      </c>
      <c r="K133" s="19">
        <v>2</v>
      </c>
      <c r="L133" s="23"/>
      <c r="M133" s="54">
        <v>14055800</v>
      </c>
      <c r="N133" s="54">
        <v>238856</v>
      </c>
      <c r="O133" s="54">
        <v>1435716</v>
      </c>
      <c r="P133" s="54">
        <v>125320</v>
      </c>
      <c r="Q133" s="54">
        <v>121407</v>
      </c>
      <c r="R133" s="54">
        <v>1100898</v>
      </c>
      <c r="S133" s="54">
        <v>1120880</v>
      </c>
      <c r="T133" s="54">
        <v>418876</v>
      </c>
      <c r="U133" s="54">
        <v>14652</v>
      </c>
      <c r="V133" s="54">
        <v>726671</v>
      </c>
      <c r="W133" s="54">
        <v>0</v>
      </c>
      <c r="X133" s="54">
        <v>3746</v>
      </c>
      <c r="Y133" s="54">
        <v>29096</v>
      </c>
      <c r="Z133" s="54">
        <v>7182</v>
      </c>
      <c r="AA133" s="54">
        <v>130110</v>
      </c>
      <c r="AB133" s="54">
        <v>9323</v>
      </c>
      <c r="AC133" s="54">
        <v>42348</v>
      </c>
      <c r="AD133" s="54">
        <v>616510</v>
      </c>
      <c r="AE133" s="29"/>
      <c r="AF133" s="5">
        <f t="shared" si="68"/>
        <v>1</v>
      </c>
      <c r="AG133" s="5">
        <f t="shared" si="69"/>
        <v>1.6993411972281904E-2</v>
      </c>
      <c r="AH133" s="5">
        <f t="shared" si="70"/>
        <v>0.10214402595369883</v>
      </c>
      <c r="AI133" s="5">
        <f t="shared" si="71"/>
        <v>8.915892371832268E-3</v>
      </c>
      <c r="AJ133" s="5">
        <f t="shared" si="72"/>
        <v>8.6375019564877125E-3</v>
      </c>
      <c r="AK133" s="5">
        <f t="shared" si="73"/>
        <v>7.8323396747250251E-2</v>
      </c>
      <c r="AL133" s="5">
        <f t="shared" si="74"/>
        <v>7.9745016292206775E-2</v>
      </c>
      <c r="AM133" s="5">
        <f t="shared" si="75"/>
        <v>2.9800936268302054E-2</v>
      </c>
      <c r="AN133" s="5">
        <f t="shared" si="76"/>
        <v>1.0424166536234152E-3</v>
      </c>
      <c r="AO133" s="5">
        <f t="shared" si="77"/>
        <v>5.1699013930192515E-2</v>
      </c>
      <c r="AP133" s="5">
        <f t="shared" si="78"/>
        <v>0</v>
      </c>
      <c r="AQ133" s="5">
        <f t="shared" si="79"/>
        <v>2.6650919904950269E-4</v>
      </c>
      <c r="AR133" s="5">
        <f t="shared" si="80"/>
        <v>2.070035145633831E-3</v>
      </c>
      <c r="AS133" s="5">
        <f t="shared" si="81"/>
        <v>5.1096344569501553E-4</v>
      </c>
      <c r="AT133" s="5">
        <f t="shared" si="82"/>
        <v>9.2566769589777879E-3</v>
      </c>
      <c r="AU133" s="5">
        <f t="shared" si="83"/>
        <v>6.6328490729805492E-4</v>
      </c>
      <c r="AV133" s="5">
        <f t="shared" si="84"/>
        <v>3.0128487884005179E-3</v>
      </c>
      <c r="AW133" s="5">
        <f t="shared" si="85"/>
        <v>4.3861608730915352E-2</v>
      </c>
      <c r="AX133" s="20"/>
      <c r="AY133" s="7">
        <f t="shared" si="50"/>
        <v>7.1478555689543466</v>
      </c>
      <c r="AZ133" s="7">
        <f t="shared" si="51"/>
        <v>5.3781361551197415</v>
      </c>
      <c r="BA133" s="7">
        <f t="shared" si="52"/>
        <v>6.1570685403025163</v>
      </c>
      <c r="BB133" s="7">
        <f t="shared" si="53"/>
        <v>5.0980203862096678</v>
      </c>
      <c r="BC133" s="7">
        <f t="shared" si="54"/>
        <v>5.0842437277090147</v>
      </c>
      <c r="BD133" s="7">
        <f t="shared" si="55"/>
        <v>6.0417470827417485</v>
      </c>
      <c r="BE133" s="7">
        <f t="shared" si="56"/>
        <v>6.0495591200638135</v>
      </c>
      <c r="BF133" s="7">
        <f t="shared" si="57"/>
        <v>5.6220854776537452</v>
      </c>
      <c r="BG133" s="7">
        <f t="shared" si="58"/>
        <v>4.1658969099925072</v>
      </c>
      <c r="BH133" s="7">
        <f t="shared" si="59"/>
        <v>5.8613378287066995</v>
      </c>
      <c r="BI133" s="7">
        <f t="shared" si="60"/>
        <v>0.1</v>
      </c>
      <c r="BJ133" s="7">
        <f t="shared" si="61"/>
        <v>3.5735677730392186</v>
      </c>
      <c r="BK133" s="7">
        <f t="shared" si="62"/>
        <v>4.4638332880466551</v>
      </c>
      <c r="BL133" s="7">
        <f t="shared" si="63"/>
        <v>3.8562454007900544</v>
      </c>
      <c r="BM133" s="7">
        <f t="shared" si="64"/>
        <v>5.1143106768684241</v>
      </c>
      <c r="BN133" s="7">
        <f t="shared" si="65"/>
        <v>3.9695556842208437</v>
      </c>
      <c r="BO133" s="7">
        <f t="shared" si="66"/>
        <v>4.6268329044075944</v>
      </c>
      <c r="BP133" s="7">
        <f t="shared" si="67"/>
        <v>5.7899401253917615</v>
      </c>
    </row>
    <row r="134" spans="2:68" ht="18.75" x14ac:dyDescent="0.25">
      <c r="B134" s="54">
        <v>194</v>
      </c>
      <c r="C134" s="19" t="s">
        <v>289</v>
      </c>
      <c r="D134" s="19" t="s">
        <v>128</v>
      </c>
      <c r="E134" s="19">
        <v>53</v>
      </c>
      <c r="F134" s="19" t="s">
        <v>131</v>
      </c>
      <c r="G134" s="19" t="s">
        <v>72</v>
      </c>
      <c r="H134" s="19">
        <v>11</v>
      </c>
      <c r="I134" s="19">
        <v>1</v>
      </c>
      <c r="J134" s="19">
        <v>2</v>
      </c>
      <c r="K134" s="19">
        <v>2</v>
      </c>
      <c r="L134" s="23"/>
      <c r="M134" s="54">
        <v>121225259</v>
      </c>
      <c r="N134" s="54">
        <v>5566495</v>
      </c>
      <c r="O134" s="54">
        <v>1681814</v>
      </c>
      <c r="P134" s="54">
        <v>6471411</v>
      </c>
      <c r="Q134" s="54">
        <v>3166779</v>
      </c>
      <c r="R134" s="54">
        <v>10110902</v>
      </c>
      <c r="S134" s="54">
        <v>2306970</v>
      </c>
      <c r="T134" s="54">
        <v>4049698</v>
      </c>
      <c r="U134" s="54">
        <v>0</v>
      </c>
      <c r="V134" s="54">
        <v>411900</v>
      </c>
      <c r="W134" s="54">
        <v>0</v>
      </c>
      <c r="X134" s="54">
        <v>0</v>
      </c>
      <c r="Y134" s="54">
        <v>0</v>
      </c>
      <c r="Z134" s="54">
        <v>102231</v>
      </c>
      <c r="AA134" s="54">
        <v>0</v>
      </c>
      <c r="AB134" s="54">
        <v>0</v>
      </c>
      <c r="AC134" s="54">
        <v>82787</v>
      </c>
      <c r="AD134" s="54">
        <v>320838</v>
      </c>
      <c r="AE134" s="29"/>
      <c r="AF134" s="5">
        <f t="shared" si="68"/>
        <v>1</v>
      </c>
      <c r="AG134" s="5">
        <f t="shared" si="69"/>
        <v>4.5918606781446429E-2</v>
      </c>
      <c r="AH134" s="5">
        <f t="shared" si="70"/>
        <v>1.3873461800564188E-2</v>
      </c>
      <c r="AI134" s="5">
        <f t="shared" si="71"/>
        <v>5.3383354701679785E-2</v>
      </c>
      <c r="AJ134" s="5">
        <f t="shared" si="72"/>
        <v>2.6123095352594793E-2</v>
      </c>
      <c r="AK134" s="5">
        <f t="shared" si="73"/>
        <v>8.3405901405415844E-2</v>
      </c>
      <c r="AL134" s="5">
        <f t="shared" si="74"/>
        <v>1.9030439852473321E-2</v>
      </c>
      <c r="AM134" s="5">
        <f t="shared" si="75"/>
        <v>3.3406387690209018E-2</v>
      </c>
      <c r="AN134" s="5">
        <f t="shared" si="76"/>
        <v>0</v>
      </c>
      <c r="AO134" s="5">
        <f t="shared" si="77"/>
        <v>3.3978067227721904E-3</v>
      </c>
      <c r="AP134" s="5">
        <f t="shared" si="78"/>
        <v>0</v>
      </c>
      <c r="AQ134" s="5">
        <f t="shared" si="79"/>
        <v>0</v>
      </c>
      <c r="AR134" s="5">
        <f t="shared" si="80"/>
        <v>0</v>
      </c>
      <c r="AS134" s="5">
        <f t="shared" si="81"/>
        <v>8.4331434589881963E-4</v>
      </c>
      <c r="AT134" s="5">
        <f t="shared" si="82"/>
        <v>0</v>
      </c>
      <c r="AU134" s="5">
        <f t="shared" si="83"/>
        <v>0</v>
      </c>
      <c r="AV134" s="5">
        <f t="shared" si="84"/>
        <v>6.829187306582698E-4</v>
      </c>
      <c r="AW134" s="5">
        <f t="shared" si="85"/>
        <v>2.6466266407399468E-3</v>
      </c>
      <c r="AX134" s="20"/>
      <c r="AY134" s="7">
        <f t="shared" si="50"/>
        <v>8.083593120666718</v>
      </c>
      <c r="AZ134" s="7">
        <f t="shared" si="51"/>
        <v>6.745581823307746</v>
      </c>
      <c r="BA134" s="7">
        <f t="shared" si="52"/>
        <v>6.2257779633760855</v>
      </c>
      <c r="BB134" s="7">
        <f t="shared" si="53"/>
        <v>6.8109989827867912</v>
      </c>
      <c r="BC134" s="7">
        <f t="shared" si="54"/>
        <v>6.5006177563212431</v>
      </c>
      <c r="BD134" s="7">
        <f t="shared" si="55"/>
        <v>7.0047899010063084</v>
      </c>
      <c r="BE134" s="7">
        <f t="shared" si="56"/>
        <v>6.363041946961852</v>
      </c>
      <c r="BF134" s="7">
        <f t="shared" si="57"/>
        <v>6.6074226375791563</v>
      </c>
      <c r="BG134" s="7">
        <f t="shared" si="58"/>
        <v>0.1</v>
      </c>
      <c r="BH134" s="7">
        <f t="shared" si="59"/>
        <v>5.6147917919564172</v>
      </c>
      <c r="BI134" s="7">
        <f t="shared" si="60"/>
        <v>0.1</v>
      </c>
      <c r="BJ134" s="7">
        <f t="shared" si="61"/>
        <v>0.1</v>
      </c>
      <c r="BK134" s="7">
        <f t="shared" si="62"/>
        <v>0.1</v>
      </c>
      <c r="BL134" s="7">
        <f t="shared" si="63"/>
        <v>5.0095826089835063</v>
      </c>
      <c r="BM134" s="7">
        <f t="shared" si="64"/>
        <v>0.1</v>
      </c>
      <c r="BN134" s="7">
        <f t="shared" si="65"/>
        <v>0.1</v>
      </c>
      <c r="BO134" s="7">
        <f t="shared" si="66"/>
        <v>4.9179621450998283</v>
      </c>
      <c r="BP134" s="7">
        <f t="shared" si="67"/>
        <v>5.5062858004255801</v>
      </c>
    </row>
    <row r="135" spans="2:68" ht="18.75" x14ac:dyDescent="0.25">
      <c r="B135" s="54">
        <v>195</v>
      </c>
      <c r="C135" s="19" t="s">
        <v>75</v>
      </c>
      <c r="D135" s="19" t="s">
        <v>128</v>
      </c>
      <c r="E135" s="19">
        <v>61</v>
      </c>
      <c r="F135" s="19" t="s">
        <v>47</v>
      </c>
      <c r="G135" s="19" t="s">
        <v>38</v>
      </c>
      <c r="H135" s="19">
        <v>4</v>
      </c>
      <c r="I135" s="19">
        <v>0</v>
      </c>
      <c r="J135" s="19">
        <v>1</v>
      </c>
      <c r="K135" s="19">
        <v>1</v>
      </c>
      <c r="L135" s="23"/>
      <c r="M135" s="54">
        <v>5189654</v>
      </c>
      <c r="N135" s="54">
        <v>0</v>
      </c>
      <c r="O135" s="54">
        <v>1007</v>
      </c>
      <c r="P135" s="54">
        <v>0</v>
      </c>
      <c r="Q135" s="54">
        <v>7043</v>
      </c>
      <c r="R135" s="54">
        <v>254870</v>
      </c>
      <c r="S135" s="54">
        <v>90635</v>
      </c>
      <c r="T135" s="54">
        <v>0</v>
      </c>
      <c r="U135" s="54">
        <v>0</v>
      </c>
      <c r="V135" s="54">
        <v>0</v>
      </c>
      <c r="W135" s="54">
        <v>0</v>
      </c>
      <c r="X135" s="54">
        <v>15301</v>
      </c>
      <c r="Y135" s="54">
        <v>561228</v>
      </c>
      <c r="Z135" s="54">
        <v>3942</v>
      </c>
      <c r="AA135" s="54">
        <v>0</v>
      </c>
      <c r="AB135" s="54">
        <v>80570</v>
      </c>
      <c r="AC135" s="54">
        <v>17879</v>
      </c>
      <c r="AD135" s="54">
        <v>916970</v>
      </c>
      <c r="AE135" s="29"/>
      <c r="AF135" s="5">
        <f t="shared" si="68"/>
        <v>1</v>
      </c>
      <c r="AG135" s="5">
        <f t="shared" si="69"/>
        <v>0</v>
      </c>
      <c r="AH135" s="5">
        <f t="shared" si="70"/>
        <v>1.940399109458935E-4</v>
      </c>
      <c r="AI135" s="5">
        <f t="shared" si="71"/>
        <v>0</v>
      </c>
      <c r="AJ135" s="5">
        <f t="shared" si="72"/>
        <v>1.3571232301806634E-3</v>
      </c>
      <c r="AK135" s="5">
        <f t="shared" si="73"/>
        <v>4.9111173885580811E-2</v>
      </c>
      <c r="AL135" s="5">
        <f t="shared" si="74"/>
        <v>1.7464555440497576E-2</v>
      </c>
      <c r="AM135" s="5">
        <f t="shared" si="75"/>
        <v>0</v>
      </c>
      <c r="AN135" s="5">
        <f t="shared" si="76"/>
        <v>0</v>
      </c>
      <c r="AO135" s="5">
        <f t="shared" si="77"/>
        <v>0</v>
      </c>
      <c r="AP135" s="5">
        <f t="shared" si="78"/>
        <v>0</v>
      </c>
      <c r="AQ135" s="5">
        <f t="shared" si="79"/>
        <v>2.9483661145810491E-3</v>
      </c>
      <c r="AR135" s="5">
        <f t="shared" si="80"/>
        <v>0.10814362576002176</v>
      </c>
      <c r="AS135" s="5">
        <f t="shared" si="81"/>
        <v>7.595882114684331E-4</v>
      </c>
      <c r="AT135" s="5">
        <f t="shared" si="82"/>
        <v>0</v>
      </c>
      <c r="AU135" s="5">
        <f t="shared" si="83"/>
        <v>1.5525119786405799E-2</v>
      </c>
      <c r="AV135" s="5">
        <f t="shared" si="84"/>
        <v>3.4451237018884111E-3</v>
      </c>
      <c r="AW135" s="5">
        <f t="shared" si="85"/>
        <v>0.17669193360482222</v>
      </c>
      <c r="AX135" s="20"/>
      <c r="AY135" s="7">
        <f t="shared" si="50"/>
        <v>6.7151384039178561</v>
      </c>
      <c r="AZ135" s="7">
        <f t="shared" si="51"/>
        <v>0.1</v>
      </c>
      <c r="BA135" s="7">
        <f t="shared" si="52"/>
        <v>3.003029470553618</v>
      </c>
      <c r="BB135" s="7">
        <f t="shared" si="53"/>
        <v>0.1</v>
      </c>
      <c r="BC135" s="7">
        <f t="shared" si="54"/>
        <v>3.8477576883923312</v>
      </c>
      <c r="BD135" s="7">
        <f t="shared" si="55"/>
        <v>5.4063187189482003</v>
      </c>
      <c r="BE135" s="7">
        <f t="shared" si="56"/>
        <v>4.9572959390849913</v>
      </c>
      <c r="BF135" s="7">
        <f t="shared" si="57"/>
        <v>0.1</v>
      </c>
      <c r="BG135" s="7">
        <f t="shared" si="58"/>
        <v>0.1</v>
      </c>
      <c r="BH135" s="7">
        <f t="shared" si="59"/>
        <v>0.1</v>
      </c>
      <c r="BI135" s="7">
        <f t="shared" si="60"/>
        <v>0.1</v>
      </c>
      <c r="BJ135" s="7">
        <f t="shared" si="61"/>
        <v>4.1847198151502711</v>
      </c>
      <c r="BK135" s="7">
        <f t="shared" si="62"/>
        <v>5.7491393301078322</v>
      </c>
      <c r="BL135" s="7">
        <f t="shared" si="63"/>
        <v>3.5957166199434245</v>
      </c>
      <c r="BM135" s="7">
        <f t="shared" si="64"/>
        <v>0.1</v>
      </c>
      <c r="BN135" s="7">
        <f t="shared" si="65"/>
        <v>4.906173363644049</v>
      </c>
      <c r="BO135" s="7">
        <f t="shared" si="66"/>
        <v>4.2523432243800858</v>
      </c>
      <c r="BP135" s="7">
        <f t="shared" si="67"/>
        <v>5.9623551273302358</v>
      </c>
    </row>
    <row r="136" spans="2:68" ht="18.75" x14ac:dyDescent="0.25">
      <c r="B136" s="54">
        <v>196</v>
      </c>
      <c r="C136" s="19" t="s">
        <v>290</v>
      </c>
      <c r="D136" s="19" t="s">
        <v>128</v>
      </c>
      <c r="E136" s="19">
        <v>61</v>
      </c>
      <c r="F136" s="19" t="s">
        <v>56</v>
      </c>
      <c r="G136" s="19" t="s">
        <v>45</v>
      </c>
      <c r="H136" s="19">
        <v>6</v>
      </c>
      <c r="I136" s="19">
        <v>1</v>
      </c>
      <c r="J136" s="19">
        <v>1</v>
      </c>
      <c r="K136" s="19">
        <v>2</v>
      </c>
      <c r="L136" s="23"/>
      <c r="M136" s="54">
        <v>6950931</v>
      </c>
      <c r="N136" s="54">
        <v>0</v>
      </c>
      <c r="O136" s="54">
        <v>20929</v>
      </c>
      <c r="P136" s="54">
        <v>4458</v>
      </c>
      <c r="Q136" s="54">
        <v>7373</v>
      </c>
      <c r="R136" s="54">
        <v>64981</v>
      </c>
      <c r="S136" s="54">
        <v>42747</v>
      </c>
      <c r="T136" s="54">
        <v>0</v>
      </c>
      <c r="U136" s="54">
        <v>0</v>
      </c>
      <c r="V136" s="54">
        <v>0</v>
      </c>
      <c r="W136" s="54">
        <v>0</v>
      </c>
      <c r="X136" s="54">
        <v>40835</v>
      </c>
      <c r="Y136" s="54">
        <v>1181426</v>
      </c>
      <c r="Z136" s="54">
        <v>41272</v>
      </c>
      <c r="AA136" s="54">
        <v>10773</v>
      </c>
      <c r="AB136" s="54">
        <v>92959</v>
      </c>
      <c r="AC136" s="54">
        <v>8524</v>
      </c>
      <c r="AD136" s="54">
        <v>1335401</v>
      </c>
      <c r="AE136" s="29"/>
      <c r="AF136" s="5">
        <f t="shared" si="68"/>
        <v>1</v>
      </c>
      <c r="AG136" s="5">
        <f t="shared" si="69"/>
        <v>0</v>
      </c>
      <c r="AH136" s="5">
        <f t="shared" si="70"/>
        <v>3.0109635673264486E-3</v>
      </c>
      <c r="AI136" s="5">
        <f t="shared" si="71"/>
        <v>6.413529353118309E-4</v>
      </c>
      <c r="AJ136" s="5">
        <f t="shared" si="72"/>
        <v>1.060721218495767E-3</v>
      </c>
      <c r="AK136" s="5">
        <f t="shared" si="73"/>
        <v>9.3485318729246477E-3</v>
      </c>
      <c r="AL136" s="5">
        <f t="shared" si="74"/>
        <v>6.1498236711024752E-3</v>
      </c>
      <c r="AM136" s="5">
        <f t="shared" si="75"/>
        <v>0</v>
      </c>
      <c r="AN136" s="5">
        <f t="shared" si="76"/>
        <v>0</v>
      </c>
      <c r="AO136" s="5">
        <f t="shared" si="77"/>
        <v>0</v>
      </c>
      <c r="AP136" s="5">
        <f t="shared" si="78"/>
        <v>0</v>
      </c>
      <c r="AQ136" s="5">
        <f t="shared" si="79"/>
        <v>5.8747526050826858E-3</v>
      </c>
      <c r="AR136" s="5">
        <f t="shared" si="80"/>
        <v>0.16996658433237216</v>
      </c>
      <c r="AS136" s="5">
        <f t="shared" si="81"/>
        <v>5.9376218811552006E-3</v>
      </c>
      <c r="AT136" s="5">
        <f t="shared" si="82"/>
        <v>1.549864327526773E-3</v>
      </c>
      <c r="AU136" s="5">
        <f t="shared" si="83"/>
        <v>1.3373604197768615E-2</v>
      </c>
      <c r="AV136" s="5">
        <f t="shared" si="84"/>
        <v>1.2263105474647929E-3</v>
      </c>
      <c r="AW136" s="5">
        <f t="shared" si="85"/>
        <v>0.19211829321856311</v>
      </c>
      <c r="AX136" s="20"/>
      <c r="AY136" s="7">
        <f t="shared" si="50"/>
        <v>6.8420429774079281</v>
      </c>
      <c r="AZ136" s="7">
        <f t="shared" si="51"/>
        <v>0.1</v>
      </c>
      <c r="BA136" s="7">
        <f t="shared" si="52"/>
        <v>4.3207484779871734</v>
      </c>
      <c r="BB136" s="7">
        <f t="shared" si="53"/>
        <v>3.6491400641442189</v>
      </c>
      <c r="BC136" s="7">
        <f t="shared" si="54"/>
        <v>3.8676442339030985</v>
      </c>
      <c r="BD136" s="7">
        <f t="shared" si="55"/>
        <v>4.8127863904675694</v>
      </c>
      <c r="BE136" s="7">
        <f t="shared" si="56"/>
        <v>4.6309056411890319</v>
      </c>
      <c r="BF136" s="7">
        <f t="shared" si="57"/>
        <v>0.1</v>
      </c>
      <c r="BG136" s="7">
        <f t="shared" si="58"/>
        <v>0.1</v>
      </c>
      <c r="BH136" s="7">
        <f t="shared" si="59"/>
        <v>0.1</v>
      </c>
      <c r="BI136" s="7">
        <f t="shared" si="60"/>
        <v>0.1</v>
      </c>
      <c r="BJ136" s="7">
        <f t="shared" si="61"/>
        <v>4.6110325599245208</v>
      </c>
      <c r="BK136" s="7">
        <f t="shared" si="62"/>
        <v>6.0724065242772038</v>
      </c>
      <c r="BL136" s="7">
        <f t="shared" si="63"/>
        <v>4.6156555148652521</v>
      </c>
      <c r="BM136" s="7">
        <f t="shared" si="64"/>
        <v>4.0323366598457353</v>
      </c>
      <c r="BN136" s="7">
        <f t="shared" si="65"/>
        <v>4.9682914431785941</v>
      </c>
      <c r="BO136" s="7">
        <f t="shared" si="66"/>
        <v>3.9306434410421645</v>
      </c>
      <c r="BP136" s="7">
        <f t="shared" si="67"/>
        <v>6.1256116971141177</v>
      </c>
    </row>
    <row r="137" spans="2:68" ht="18.75" x14ac:dyDescent="0.25">
      <c r="B137" s="54">
        <v>197</v>
      </c>
      <c r="C137" s="19" t="s">
        <v>291</v>
      </c>
      <c r="D137" s="19" t="s">
        <v>128</v>
      </c>
      <c r="E137" s="19">
        <v>35</v>
      </c>
      <c r="F137" s="19" t="s">
        <v>136</v>
      </c>
      <c r="G137" s="19" t="s">
        <v>38</v>
      </c>
      <c r="H137" s="19">
        <v>5</v>
      </c>
      <c r="I137" s="19">
        <v>1</v>
      </c>
      <c r="J137" s="19">
        <v>2</v>
      </c>
      <c r="K137" s="19">
        <v>2</v>
      </c>
      <c r="L137" s="23"/>
      <c r="M137" s="54">
        <v>4391749</v>
      </c>
      <c r="N137" s="54">
        <v>4959</v>
      </c>
      <c r="O137" s="54">
        <v>9338</v>
      </c>
      <c r="P137" s="54">
        <v>1532</v>
      </c>
      <c r="Q137" s="54">
        <v>7515</v>
      </c>
      <c r="R137" s="54">
        <v>247223</v>
      </c>
      <c r="S137" s="54">
        <v>51163</v>
      </c>
      <c r="T137" s="54">
        <v>0</v>
      </c>
      <c r="U137" s="54">
        <v>3252</v>
      </c>
      <c r="V137" s="54">
        <v>13330</v>
      </c>
      <c r="W137" s="54">
        <v>0</v>
      </c>
      <c r="X137" s="54">
        <v>3889</v>
      </c>
      <c r="Y137" s="54">
        <v>0</v>
      </c>
      <c r="Z137" s="54">
        <v>146056</v>
      </c>
      <c r="AA137" s="54">
        <v>0</v>
      </c>
      <c r="AB137" s="54">
        <v>0</v>
      </c>
      <c r="AC137" s="54">
        <v>574356</v>
      </c>
      <c r="AD137" s="54">
        <v>106421</v>
      </c>
      <c r="AE137" s="29"/>
      <c r="AF137" s="5">
        <f t="shared" si="68"/>
        <v>1</v>
      </c>
      <c r="AG137" s="5">
        <f t="shared" si="69"/>
        <v>1.1291628915951254E-3</v>
      </c>
      <c r="AH137" s="5">
        <f t="shared" si="70"/>
        <v>2.1262599479159668E-3</v>
      </c>
      <c r="AI137" s="5">
        <f t="shared" si="71"/>
        <v>3.4883596489690096E-4</v>
      </c>
      <c r="AJ137" s="5">
        <f t="shared" si="72"/>
        <v>1.7111633656659341E-3</v>
      </c>
      <c r="AK137" s="5">
        <f t="shared" si="73"/>
        <v>5.629260688623143E-2</v>
      </c>
      <c r="AL137" s="5">
        <f t="shared" si="74"/>
        <v>1.164980056920375E-2</v>
      </c>
      <c r="AM137" s="5">
        <f t="shared" si="75"/>
        <v>0</v>
      </c>
      <c r="AN137" s="5">
        <f t="shared" si="76"/>
        <v>7.4047947639994905E-4</v>
      </c>
      <c r="AO137" s="5">
        <f t="shared" si="77"/>
        <v>3.035237214148623E-3</v>
      </c>
      <c r="AP137" s="5">
        <f t="shared" si="78"/>
        <v>0</v>
      </c>
      <c r="AQ137" s="5">
        <f t="shared" si="79"/>
        <v>8.85524195485671E-4</v>
      </c>
      <c r="AR137" s="5">
        <f t="shared" si="80"/>
        <v>0</v>
      </c>
      <c r="AS137" s="5">
        <f t="shared" si="81"/>
        <v>3.325690971865651E-2</v>
      </c>
      <c r="AT137" s="5">
        <f t="shared" si="82"/>
        <v>0</v>
      </c>
      <c r="AU137" s="5">
        <f t="shared" si="83"/>
        <v>0</v>
      </c>
      <c r="AV137" s="5">
        <f t="shared" si="84"/>
        <v>0.13078069807723527</v>
      </c>
      <c r="AW137" s="5">
        <f t="shared" si="85"/>
        <v>2.423203147538714E-2</v>
      </c>
      <c r="AX137" s="20"/>
      <c r="AY137" s="7">
        <f t="shared" si="50"/>
        <v>6.6426375110800269</v>
      </c>
      <c r="AZ137" s="7">
        <f t="shared" si="51"/>
        <v>3.6953941082911097</v>
      </c>
      <c r="BA137" s="7">
        <f t="shared" si="52"/>
        <v>3.9702538695947869</v>
      </c>
      <c r="BB137" s="7">
        <f t="shared" si="53"/>
        <v>3.1852587652965849</v>
      </c>
      <c r="BC137" s="7">
        <f t="shared" si="54"/>
        <v>3.8759289849229268</v>
      </c>
      <c r="BD137" s="7">
        <f t="shared" si="55"/>
        <v>5.3930888721951948</v>
      </c>
      <c r="BE137" s="7">
        <f t="shared" si="56"/>
        <v>4.7089560018982297</v>
      </c>
      <c r="BF137" s="7">
        <f t="shared" si="57"/>
        <v>0.1</v>
      </c>
      <c r="BG137" s="7">
        <f t="shared" si="58"/>
        <v>3.5121505369220305</v>
      </c>
      <c r="BH137" s="7">
        <f t="shared" si="59"/>
        <v>4.1248301494138593</v>
      </c>
      <c r="BI137" s="7">
        <f t="shared" si="60"/>
        <v>0.1</v>
      </c>
      <c r="BJ137" s="7">
        <f t="shared" si="61"/>
        <v>3.5898379431474599</v>
      </c>
      <c r="BK137" s="7">
        <f t="shared" si="62"/>
        <v>0.1</v>
      </c>
      <c r="BL137" s="7">
        <f t="shared" si="63"/>
        <v>5.1645194025513899</v>
      </c>
      <c r="BM137" s="7">
        <f t="shared" si="64"/>
        <v>0.1</v>
      </c>
      <c r="BN137" s="7">
        <f t="shared" si="65"/>
        <v>0.1</v>
      </c>
      <c r="BO137" s="7">
        <f t="shared" si="66"/>
        <v>5.7591811622768443</v>
      </c>
      <c r="BP137" s="7">
        <f t="shared" si="67"/>
        <v>5.0270273355174897</v>
      </c>
    </row>
    <row r="138" spans="2:68" ht="18.75" x14ac:dyDescent="0.25">
      <c r="B138" s="54">
        <v>198</v>
      </c>
      <c r="C138" s="19" t="s">
        <v>292</v>
      </c>
      <c r="D138" s="19" t="s">
        <v>128</v>
      </c>
      <c r="E138" s="19">
        <v>35</v>
      </c>
      <c r="F138" s="19" t="s">
        <v>133</v>
      </c>
      <c r="G138" s="19" t="s">
        <v>38</v>
      </c>
      <c r="H138" s="19">
        <v>9</v>
      </c>
      <c r="I138" s="19">
        <v>1</v>
      </c>
      <c r="J138" s="19">
        <v>2</v>
      </c>
      <c r="K138" s="19">
        <v>2</v>
      </c>
      <c r="L138" s="23"/>
      <c r="M138" s="54">
        <v>15443334</v>
      </c>
      <c r="N138" s="54">
        <v>3612624</v>
      </c>
      <c r="O138" s="54">
        <v>847914</v>
      </c>
      <c r="P138" s="54">
        <v>538935</v>
      </c>
      <c r="Q138" s="54">
        <v>939691</v>
      </c>
      <c r="R138" s="54">
        <v>871133</v>
      </c>
      <c r="S138" s="54">
        <v>1336266</v>
      </c>
      <c r="T138" s="54">
        <v>104246</v>
      </c>
      <c r="U138" s="54">
        <v>7471</v>
      </c>
      <c r="V138" s="54">
        <v>0</v>
      </c>
      <c r="W138" s="54">
        <v>0</v>
      </c>
      <c r="X138" s="54">
        <v>0</v>
      </c>
      <c r="Y138" s="54">
        <v>3738</v>
      </c>
      <c r="Z138" s="54">
        <v>2904</v>
      </c>
      <c r="AA138" s="54">
        <v>0</v>
      </c>
      <c r="AB138" s="54">
        <v>52696</v>
      </c>
      <c r="AC138" s="54">
        <v>136802</v>
      </c>
      <c r="AD138" s="54">
        <v>13289</v>
      </c>
      <c r="AE138" s="29"/>
      <c r="AF138" s="5">
        <f t="shared" si="68"/>
        <v>1</v>
      </c>
      <c r="AG138" s="5">
        <f t="shared" si="69"/>
        <v>0.23392772571000536</v>
      </c>
      <c r="AH138" s="5">
        <f t="shared" si="70"/>
        <v>5.490485409432963E-2</v>
      </c>
      <c r="AI138" s="5">
        <f t="shared" si="71"/>
        <v>3.4897581053417608E-2</v>
      </c>
      <c r="AJ138" s="5">
        <f t="shared" si="72"/>
        <v>6.0847677062478865E-2</v>
      </c>
      <c r="AK138" s="5">
        <f t="shared" si="73"/>
        <v>5.6408350683861401E-2</v>
      </c>
      <c r="AL138" s="5">
        <f t="shared" si="74"/>
        <v>8.6527041375910149E-2</v>
      </c>
      <c r="AM138" s="5">
        <f t="shared" si="75"/>
        <v>6.7502263436120726E-3</v>
      </c>
      <c r="AN138" s="5">
        <f t="shared" si="76"/>
        <v>4.8376859556362634E-4</v>
      </c>
      <c r="AO138" s="5">
        <f t="shared" si="77"/>
        <v>0</v>
      </c>
      <c r="AP138" s="5">
        <f t="shared" si="78"/>
        <v>0</v>
      </c>
      <c r="AQ138" s="5">
        <f t="shared" si="79"/>
        <v>0</v>
      </c>
      <c r="AR138" s="5">
        <f t="shared" si="80"/>
        <v>2.420461799246199E-4</v>
      </c>
      <c r="AS138" s="5">
        <f t="shared" si="81"/>
        <v>1.880422970842954E-4</v>
      </c>
      <c r="AT138" s="5">
        <f t="shared" si="82"/>
        <v>0</v>
      </c>
      <c r="AU138" s="5">
        <f t="shared" si="83"/>
        <v>3.4122165589373383E-3</v>
      </c>
      <c r="AV138" s="5">
        <f t="shared" si="84"/>
        <v>8.8583203600984088E-3</v>
      </c>
      <c r="AW138" s="5">
        <f t="shared" si="85"/>
        <v>8.6050071830344411E-4</v>
      </c>
      <c r="AX138" s="20"/>
      <c r="AY138" s="7">
        <f t="shared" si="50"/>
        <v>7.1887410642313654</v>
      </c>
      <c r="AZ138" s="7">
        <f t="shared" si="51"/>
        <v>6.5578227627795593</v>
      </c>
      <c r="BA138" s="7">
        <f t="shared" si="52"/>
        <v>5.9283518060073455</v>
      </c>
      <c r="BB138" s="7">
        <f t="shared" si="53"/>
        <v>5.7315363888535495</v>
      </c>
      <c r="BC138" s="7">
        <f t="shared" si="54"/>
        <v>5.9729850673692839</v>
      </c>
      <c r="BD138" s="7">
        <f t="shared" si="55"/>
        <v>5.9400844658647625</v>
      </c>
      <c r="BE138" s="7">
        <f t="shared" si="56"/>
        <v>6.125892918344138</v>
      </c>
      <c r="BF138" s="7">
        <f t="shared" si="57"/>
        <v>5.018059399748859</v>
      </c>
      <c r="BG138" s="7">
        <f t="shared" si="58"/>
        <v>3.873378736409141</v>
      </c>
      <c r="BH138" s="7">
        <f t="shared" si="59"/>
        <v>0.1</v>
      </c>
      <c r="BI138" s="7">
        <f t="shared" si="60"/>
        <v>0.1</v>
      </c>
      <c r="BJ138" s="7">
        <f t="shared" si="61"/>
        <v>0.1</v>
      </c>
      <c r="BK138" s="7">
        <f t="shared" si="62"/>
        <v>3.5726392970428131</v>
      </c>
      <c r="BL138" s="7">
        <f t="shared" si="63"/>
        <v>3.4629966120280562</v>
      </c>
      <c r="BM138" s="7">
        <f t="shared" si="64"/>
        <v>0.1</v>
      </c>
      <c r="BN138" s="7">
        <f t="shared" si="65"/>
        <v>4.7217776504334577</v>
      </c>
      <c r="BO138" s="7">
        <f t="shared" si="66"/>
        <v>5.1360924466722153</v>
      </c>
      <c r="BP138" s="7">
        <f t="shared" si="67"/>
        <v>4.1234923014226519</v>
      </c>
    </row>
    <row r="139" spans="2:68" ht="18.75" x14ac:dyDescent="0.25">
      <c r="B139" s="54">
        <v>203</v>
      </c>
      <c r="C139" s="19" t="s">
        <v>76</v>
      </c>
      <c r="D139" s="19" t="s">
        <v>128</v>
      </c>
      <c r="E139" s="19">
        <v>23</v>
      </c>
      <c r="F139" s="19" t="s">
        <v>77</v>
      </c>
      <c r="G139" s="19" t="s">
        <v>38</v>
      </c>
      <c r="H139" s="19">
        <v>3</v>
      </c>
      <c r="I139" s="19">
        <v>0</v>
      </c>
      <c r="J139" s="19">
        <v>0</v>
      </c>
      <c r="K139" s="19">
        <v>0</v>
      </c>
      <c r="L139" s="23"/>
      <c r="M139" s="54">
        <v>303021</v>
      </c>
      <c r="N139" s="54">
        <v>0</v>
      </c>
      <c r="O139" s="54">
        <v>236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161</v>
      </c>
      <c r="X139" s="54">
        <v>0</v>
      </c>
      <c r="Y139" s="54">
        <v>543</v>
      </c>
      <c r="Z139" s="54">
        <v>0</v>
      </c>
      <c r="AA139" s="54">
        <v>0</v>
      </c>
      <c r="AB139" s="54">
        <v>0</v>
      </c>
      <c r="AC139" s="54">
        <v>6907</v>
      </c>
      <c r="AD139" s="54">
        <v>12285</v>
      </c>
      <c r="AE139" s="29"/>
      <c r="AF139" s="5">
        <f t="shared" si="68"/>
        <v>1</v>
      </c>
      <c r="AG139" s="5">
        <f t="shared" si="69"/>
        <v>0</v>
      </c>
      <c r="AH139" s="5">
        <f t="shared" si="70"/>
        <v>7.788239098940337E-4</v>
      </c>
      <c r="AI139" s="5">
        <f t="shared" si="71"/>
        <v>0</v>
      </c>
      <c r="AJ139" s="5">
        <f t="shared" si="72"/>
        <v>0</v>
      </c>
      <c r="AK139" s="5">
        <f t="shared" si="73"/>
        <v>0</v>
      </c>
      <c r="AL139" s="5">
        <f t="shared" si="74"/>
        <v>0</v>
      </c>
      <c r="AM139" s="5">
        <f t="shared" si="75"/>
        <v>0</v>
      </c>
      <c r="AN139" s="5">
        <f t="shared" si="76"/>
        <v>0</v>
      </c>
      <c r="AO139" s="5">
        <f t="shared" si="77"/>
        <v>0</v>
      </c>
      <c r="AP139" s="5">
        <f t="shared" si="78"/>
        <v>5.3131631141076034E-4</v>
      </c>
      <c r="AQ139" s="5">
        <f t="shared" si="79"/>
        <v>0</v>
      </c>
      <c r="AR139" s="5">
        <f t="shared" si="80"/>
        <v>1.7919550130188998E-3</v>
      </c>
      <c r="AS139" s="5">
        <f t="shared" si="81"/>
        <v>0</v>
      </c>
      <c r="AT139" s="5">
        <f t="shared" si="82"/>
        <v>0</v>
      </c>
      <c r="AU139" s="5">
        <f t="shared" si="83"/>
        <v>0</v>
      </c>
      <c r="AV139" s="5">
        <f t="shared" si="84"/>
        <v>2.2793799769652928E-2</v>
      </c>
      <c r="AW139" s="5">
        <f t="shared" si="85"/>
        <v>4.0541744631560191E-2</v>
      </c>
      <c r="AX139" s="20"/>
      <c r="AY139" s="7">
        <f t="shared" si="50"/>
        <v>5.4814727270768548</v>
      </c>
      <c r="AZ139" s="7">
        <f t="shared" si="51"/>
        <v>0.1</v>
      </c>
      <c r="BA139" s="7">
        <f t="shared" si="52"/>
        <v>2.3729120029701067</v>
      </c>
      <c r="BB139" s="7">
        <f t="shared" si="53"/>
        <v>0.1</v>
      </c>
      <c r="BC139" s="7">
        <f t="shared" si="54"/>
        <v>0.1</v>
      </c>
      <c r="BD139" s="7">
        <f t="shared" si="55"/>
        <v>0.1</v>
      </c>
      <c r="BE139" s="7">
        <f t="shared" si="56"/>
        <v>0.1</v>
      </c>
      <c r="BF139" s="7">
        <f t="shared" si="57"/>
        <v>0.1</v>
      </c>
      <c r="BG139" s="7">
        <f t="shared" si="58"/>
        <v>0.1</v>
      </c>
      <c r="BH139" s="7">
        <f t="shared" si="59"/>
        <v>0.1</v>
      </c>
      <c r="BI139" s="7">
        <f t="shared" si="60"/>
        <v>2.2068258760318495</v>
      </c>
      <c r="BJ139" s="7">
        <f t="shared" si="61"/>
        <v>0.1</v>
      </c>
      <c r="BK139" s="7">
        <f t="shared" si="62"/>
        <v>2.7347998295888472</v>
      </c>
      <c r="BL139" s="7">
        <f t="shared" si="63"/>
        <v>0.1</v>
      </c>
      <c r="BM139" s="7">
        <f t="shared" si="64"/>
        <v>0.1</v>
      </c>
      <c r="BN139" s="7">
        <f t="shared" si="65"/>
        <v>0.1</v>
      </c>
      <c r="BO139" s="7">
        <f t="shared" si="66"/>
        <v>3.839289456006147</v>
      </c>
      <c r="BP139" s="7">
        <f t="shared" si="67"/>
        <v>4.0893751608160995</v>
      </c>
    </row>
    <row r="140" spans="2:68" ht="18.75" x14ac:dyDescent="0.25">
      <c r="B140" s="54">
        <v>204</v>
      </c>
      <c r="C140" s="19" t="s">
        <v>78</v>
      </c>
      <c r="D140" s="19" t="s">
        <v>128</v>
      </c>
      <c r="E140" s="19">
        <v>23</v>
      </c>
      <c r="F140" s="19" t="s">
        <v>77</v>
      </c>
      <c r="G140" s="19" t="s">
        <v>38</v>
      </c>
      <c r="H140" s="19">
        <v>2</v>
      </c>
      <c r="I140" s="19">
        <v>0</v>
      </c>
      <c r="J140" s="19">
        <v>0</v>
      </c>
      <c r="K140" s="19">
        <v>0</v>
      </c>
      <c r="L140" s="23"/>
      <c r="M140" s="54">
        <v>927991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1728</v>
      </c>
      <c r="Z140" s="54">
        <v>0</v>
      </c>
      <c r="AA140" s="54">
        <v>0</v>
      </c>
      <c r="AB140" s="54">
        <v>5079</v>
      </c>
      <c r="AC140" s="54">
        <v>0</v>
      </c>
      <c r="AD140" s="54">
        <v>15982</v>
      </c>
      <c r="AE140" s="29"/>
      <c r="AF140" s="5">
        <f t="shared" si="68"/>
        <v>1</v>
      </c>
      <c r="AG140" s="5">
        <f t="shared" si="69"/>
        <v>0</v>
      </c>
      <c r="AH140" s="5">
        <f t="shared" si="70"/>
        <v>0</v>
      </c>
      <c r="AI140" s="5">
        <f t="shared" si="71"/>
        <v>0</v>
      </c>
      <c r="AJ140" s="5">
        <f t="shared" si="72"/>
        <v>0</v>
      </c>
      <c r="AK140" s="5">
        <f t="shared" si="73"/>
        <v>0</v>
      </c>
      <c r="AL140" s="5">
        <f t="shared" si="74"/>
        <v>0</v>
      </c>
      <c r="AM140" s="5">
        <f t="shared" si="75"/>
        <v>0</v>
      </c>
      <c r="AN140" s="5">
        <f t="shared" si="76"/>
        <v>0</v>
      </c>
      <c r="AO140" s="5">
        <f t="shared" si="77"/>
        <v>0</v>
      </c>
      <c r="AP140" s="5">
        <f t="shared" si="78"/>
        <v>0</v>
      </c>
      <c r="AQ140" s="5">
        <f t="shared" si="79"/>
        <v>0</v>
      </c>
      <c r="AR140" s="5">
        <f t="shared" si="80"/>
        <v>1.8620870245508847E-3</v>
      </c>
      <c r="AS140" s="5">
        <f t="shared" si="81"/>
        <v>0</v>
      </c>
      <c r="AT140" s="5">
        <f t="shared" si="82"/>
        <v>0</v>
      </c>
      <c r="AU140" s="5">
        <f t="shared" si="83"/>
        <v>5.4731134245914019E-3</v>
      </c>
      <c r="AV140" s="5">
        <f t="shared" si="84"/>
        <v>0</v>
      </c>
      <c r="AW140" s="5">
        <f t="shared" si="85"/>
        <v>1.7222149783780231E-2</v>
      </c>
      <c r="AX140" s="20"/>
      <c r="AY140" s="7">
        <f t="shared" si="50"/>
        <v>5.9675437642907472</v>
      </c>
      <c r="AZ140" s="7">
        <f t="shared" si="51"/>
        <v>0.1</v>
      </c>
      <c r="BA140" s="7">
        <f t="shared" si="52"/>
        <v>0.1</v>
      </c>
      <c r="BB140" s="7">
        <f t="shared" si="53"/>
        <v>0.1</v>
      </c>
      <c r="BC140" s="7">
        <f t="shared" si="54"/>
        <v>0.1</v>
      </c>
      <c r="BD140" s="7">
        <f t="shared" si="55"/>
        <v>0.1</v>
      </c>
      <c r="BE140" s="7">
        <f t="shared" si="56"/>
        <v>0.1</v>
      </c>
      <c r="BF140" s="7">
        <f t="shared" si="57"/>
        <v>0.1</v>
      </c>
      <c r="BG140" s="7">
        <f t="shared" si="58"/>
        <v>0.1</v>
      </c>
      <c r="BH140" s="7">
        <f t="shared" si="59"/>
        <v>0.1</v>
      </c>
      <c r="BI140" s="7">
        <f t="shared" si="60"/>
        <v>0.1</v>
      </c>
      <c r="BJ140" s="7">
        <f t="shared" si="61"/>
        <v>0.1</v>
      </c>
      <c r="BK140" s="7">
        <f t="shared" si="62"/>
        <v>3.2375437381428744</v>
      </c>
      <c r="BL140" s="7">
        <f t="shared" si="63"/>
        <v>0.1</v>
      </c>
      <c r="BM140" s="7">
        <f t="shared" si="64"/>
        <v>0.1</v>
      </c>
      <c r="BN140" s="7">
        <f t="shared" si="65"/>
        <v>3.7057782128285979</v>
      </c>
      <c r="BO140" s="7">
        <f t="shared" si="66"/>
        <v>0.1</v>
      </c>
      <c r="BP140" s="7">
        <f t="shared" si="67"/>
        <v>4.2036311263305128</v>
      </c>
    </row>
    <row r="141" spans="2:68" ht="18.75" x14ac:dyDescent="0.25">
      <c r="B141" s="54">
        <v>205</v>
      </c>
      <c r="C141" s="19" t="s">
        <v>297</v>
      </c>
      <c r="D141" s="19" t="s">
        <v>54</v>
      </c>
      <c r="E141" s="19">
        <v>23</v>
      </c>
      <c r="F141" s="19" t="s">
        <v>90</v>
      </c>
      <c r="G141" s="19" t="s">
        <v>91</v>
      </c>
      <c r="H141" s="19">
        <v>3</v>
      </c>
      <c r="I141" s="19">
        <v>0</v>
      </c>
      <c r="J141" s="19">
        <v>0</v>
      </c>
      <c r="K141" s="19">
        <v>1</v>
      </c>
      <c r="L141" s="23"/>
      <c r="M141" s="54">
        <v>30981525</v>
      </c>
      <c r="N141" s="54">
        <v>0</v>
      </c>
      <c r="O141" s="54">
        <v>0</v>
      </c>
      <c r="P141" s="54">
        <v>4284</v>
      </c>
      <c r="Q141" s="54">
        <v>41110</v>
      </c>
      <c r="R141" s="54">
        <v>594592</v>
      </c>
      <c r="S141" s="54">
        <v>198213</v>
      </c>
      <c r="T141" s="54">
        <v>0</v>
      </c>
      <c r="U141" s="54">
        <v>48105</v>
      </c>
      <c r="V141" s="54">
        <v>0</v>
      </c>
      <c r="W141" s="54">
        <v>0</v>
      </c>
      <c r="X141" s="54">
        <v>113078</v>
      </c>
      <c r="Y141" s="54">
        <v>1252020</v>
      </c>
      <c r="Z141" s="54">
        <v>158467</v>
      </c>
      <c r="AA141" s="54">
        <v>212546</v>
      </c>
      <c r="AB141" s="54">
        <v>2288962</v>
      </c>
      <c r="AC141" s="54">
        <v>89852</v>
      </c>
      <c r="AD141" s="54">
        <v>8826891</v>
      </c>
      <c r="AE141" s="29"/>
      <c r="AF141" s="5">
        <f t="shared" si="68"/>
        <v>1</v>
      </c>
      <c r="AG141" s="5">
        <f t="shared" si="69"/>
        <v>0</v>
      </c>
      <c r="AH141" s="5">
        <f t="shared" si="70"/>
        <v>0</v>
      </c>
      <c r="AI141" s="5">
        <f t="shared" si="71"/>
        <v>1.3827595639659442E-4</v>
      </c>
      <c r="AJ141" s="5">
        <f t="shared" si="72"/>
        <v>1.3269198336750693E-3</v>
      </c>
      <c r="AK141" s="5">
        <f t="shared" si="73"/>
        <v>1.9191824805267009E-2</v>
      </c>
      <c r="AL141" s="5">
        <f t="shared" si="74"/>
        <v>6.3977806128006935E-3</v>
      </c>
      <c r="AM141" s="5">
        <f t="shared" si="75"/>
        <v>0</v>
      </c>
      <c r="AN141" s="5">
        <f t="shared" si="76"/>
        <v>1.5526995523945319E-3</v>
      </c>
      <c r="AO141" s="5">
        <f t="shared" si="77"/>
        <v>0</v>
      </c>
      <c r="AP141" s="5">
        <f t="shared" si="78"/>
        <v>0</v>
      </c>
      <c r="AQ141" s="5">
        <f t="shared" si="79"/>
        <v>3.6498526137754678E-3</v>
      </c>
      <c r="AR141" s="5">
        <f t="shared" si="80"/>
        <v>4.0411826080220391E-2</v>
      </c>
      <c r="AS141" s="5">
        <f t="shared" si="81"/>
        <v>5.1148870173434004E-3</v>
      </c>
      <c r="AT141" s="5">
        <f t="shared" si="82"/>
        <v>6.8604111643955547E-3</v>
      </c>
      <c r="AU141" s="5">
        <f t="shared" si="83"/>
        <v>7.3881514870555914E-2</v>
      </c>
      <c r="AV141" s="5">
        <f t="shared" si="84"/>
        <v>2.9001800266449116E-3</v>
      </c>
      <c r="AW141" s="5">
        <f t="shared" si="85"/>
        <v>0.28490821546066569</v>
      </c>
      <c r="AX141" s="20"/>
      <c r="AY141" s="7">
        <f t="shared" si="50"/>
        <v>7.4911027911760764</v>
      </c>
      <c r="AZ141" s="7">
        <f t="shared" si="51"/>
        <v>0.1</v>
      </c>
      <c r="BA141" s="7">
        <f t="shared" si="52"/>
        <v>0.1</v>
      </c>
      <c r="BB141" s="7">
        <f t="shared" si="53"/>
        <v>3.6318494621598179</v>
      </c>
      <c r="BC141" s="7">
        <f t="shared" si="54"/>
        <v>4.6139474767803499</v>
      </c>
      <c r="BD141" s="7">
        <f t="shared" si="55"/>
        <v>5.7742190616478828</v>
      </c>
      <c r="BE141" s="7">
        <f t="shared" si="56"/>
        <v>5.2971321347260325</v>
      </c>
      <c r="BF141" s="7">
        <f t="shared" si="57"/>
        <v>0.1</v>
      </c>
      <c r="BG141" s="7">
        <f t="shared" si="58"/>
        <v>4.6821902189841218</v>
      </c>
      <c r="BH141" s="7">
        <f t="shared" si="59"/>
        <v>0.1</v>
      </c>
      <c r="BI141" s="7">
        <f t="shared" si="60"/>
        <v>0.1</v>
      </c>
      <c r="BJ141" s="7">
        <f t="shared" si="61"/>
        <v>5.0533781185595661</v>
      </c>
      <c r="BK141" s="7">
        <f t="shared" si="62"/>
        <v>6.0976112664305315</v>
      </c>
      <c r="BL141" s="7">
        <f t="shared" si="63"/>
        <v>5.1999388362064183</v>
      </c>
      <c r="BM141" s="7">
        <f t="shared" si="64"/>
        <v>5.3274529361943488</v>
      </c>
      <c r="BN141" s="7">
        <f t="shared" si="65"/>
        <v>6.3596385828329964</v>
      </c>
      <c r="BO141" s="7">
        <f t="shared" si="66"/>
        <v>4.9535277484377236</v>
      </c>
      <c r="BP141" s="7">
        <f t="shared" si="67"/>
        <v>6.9458077636791247</v>
      </c>
    </row>
    <row r="142" spans="2:68" ht="18.75" x14ac:dyDescent="0.25">
      <c r="B142" s="54">
        <v>206</v>
      </c>
      <c r="C142" s="19" t="s">
        <v>79</v>
      </c>
      <c r="D142" s="19" t="s">
        <v>128</v>
      </c>
      <c r="E142" s="19">
        <v>24</v>
      </c>
      <c r="F142" s="19" t="s">
        <v>77</v>
      </c>
      <c r="G142" s="19" t="s">
        <v>38</v>
      </c>
      <c r="H142" s="19">
        <v>2</v>
      </c>
      <c r="I142" s="19">
        <v>0</v>
      </c>
      <c r="J142" s="19">
        <v>0</v>
      </c>
      <c r="K142" s="19">
        <v>0</v>
      </c>
      <c r="L142" s="23"/>
      <c r="M142" s="54">
        <v>4976302</v>
      </c>
      <c r="N142" s="54">
        <v>0</v>
      </c>
      <c r="O142" s="54">
        <v>0</v>
      </c>
      <c r="P142" s="54">
        <v>647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112670</v>
      </c>
      <c r="Z142" s="54">
        <v>3502</v>
      </c>
      <c r="AA142" s="54">
        <v>0</v>
      </c>
      <c r="AB142" s="54">
        <v>1975</v>
      </c>
      <c r="AC142" s="54">
        <v>10100</v>
      </c>
      <c r="AD142" s="54">
        <v>2458829</v>
      </c>
      <c r="AE142" s="29"/>
      <c r="AF142" s="5">
        <f t="shared" si="68"/>
        <v>1</v>
      </c>
      <c r="AG142" s="5">
        <f t="shared" si="69"/>
        <v>0</v>
      </c>
      <c r="AH142" s="5">
        <f t="shared" si="70"/>
        <v>0</v>
      </c>
      <c r="AI142" s="5">
        <f t="shared" si="71"/>
        <v>1.3001622489953383E-4</v>
      </c>
      <c r="AJ142" s="5">
        <f t="shared" si="72"/>
        <v>0</v>
      </c>
      <c r="AK142" s="5">
        <f t="shared" si="73"/>
        <v>0</v>
      </c>
      <c r="AL142" s="5">
        <f t="shared" si="74"/>
        <v>0</v>
      </c>
      <c r="AM142" s="5">
        <f t="shared" si="75"/>
        <v>0</v>
      </c>
      <c r="AN142" s="5">
        <f t="shared" si="76"/>
        <v>0</v>
      </c>
      <c r="AO142" s="5">
        <f t="shared" si="77"/>
        <v>0</v>
      </c>
      <c r="AP142" s="5">
        <f t="shared" si="78"/>
        <v>0</v>
      </c>
      <c r="AQ142" s="5">
        <f t="shared" si="79"/>
        <v>0</v>
      </c>
      <c r="AR142" s="5">
        <f t="shared" si="80"/>
        <v>2.2641310756461325E-2</v>
      </c>
      <c r="AS142" s="5">
        <f t="shared" si="81"/>
        <v>7.0373542441756949E-4</v>
      </c>
      <c r="AT142" s="5">
        <f t="shared" si="82"/>
        <v>0</v>
      </c>
      <c r="AU142" s="5">
        <f t="shared" si="83"/>
        <v>3.9688105745993711E-4</v>
      </c>
      <c r="AV142" s="5">
        <f t="shared" si="84"/>
        <v>2.0296195849849948E-3</v>
      </c>
      <c r="AW142" s="5">
        <f t="shared" si="85"/>
        <v>0.49410767272565048</v>
      </c>
      <c r="AX142" s="20"/>
      <c r="AY142" s="7">
        <f t="shared" si="50"/>
        <v>6.6969067287875959</v>
      </c>
      <c r="AZ142" s="7">
        <f t="shared" si="51"/>
        <v>0.1</v>
      </c>
      <c r="BA142" s="7">
        <f t="shared" si="52"/>
        <v>0.1</v>
      </c>
      <c r="BB142" s="7">
        <f t="shared" si="53"/>
        <v>2.8109042806687006</v>
      </c>
      <c r="BC142" s="7">
        <f t="shared" si="54"/>
        <v>0.1</v>
      </c>
      <c r="BD142" s="7">
        <f t="shared" si="55"/>
        <v>0.1</v>
      </c>
      <c r="BE142" s="7">
        <f t="shared" si="56"/>
        <v>0.1</v>
      </c>
      <c r="BF142" s="7">
        <f t="shared" si="57"/>
        <v>0.1</v>
      </c>
      <c r="BG142" s="7">
        <f t="shared" si="58"/>
        <v>0.1</v>
      </c>
      <c r="BH142" s="7">
        <f t="shared" si="59"/>
        <v>0.1</v>
      </c>
      <c r="BI142" s="7">
        <f t="shared" si="60"/>
        <v>0.1</v>
      </c>
      <c r="BJ142" s="7">
        <f t="shared" si="61"/>
        <v>0.1</v>
      </c>
      <c r="BK142" s="7">
        <f t="shared" si="62"/>
        <v>5.0518082943170919</v>
      </c>
      <c r="BL142" s="7">
        <f t="shared" si="63"/>
        <v>3.5443161417474274</v>
      </c>
      <c r="BM142" s="7">
        <f t="shared" si="64"/>
        <v>0.1</v>
      </c>
      <c r="BN142" s="7">
        <f t="shared" si="65"/>
        <v>3.2955670999624789</v>
      </c>
      <c r="BO142" s="7">
        <f t="shared" si="66"/>
        <v>4.0043213737826422</v>
      </c>
      <c r="BP142" s="7">
        <f t="shared" si="67"/>
        <v>6.3907283266489596</v>
      </c>
    </row>
    <row r="143" spans="2:68" ht="18.75" x14ac:dyDescent="0.25">
      <c r="B143" s="54">
        <v>207</v>
      </c>
      <c r="C143" s="19" t="s">
        <v>298</v>
      </c>
      <c r="D143" s="19" t="s">
        <v>54</v>
      </c>
      <c r="E143" s="19">
        <v>24</v>
      </c>
      <c r="F143" s="19" t="s">
        <v>142</v>
      </c>
      <c r="G143" s="19" t="s">
        <v>143</v>
      </c>
      <c r="H143" s="19">
        <v>4</v>
      </c>
      <c r="I143" s="19">
        <v>0</v>
      </c>
      <c r="J143" s="19">
        <v>0</v>
      </c>
      <c r="K143" s="19">
        <v>1</v>
      </c>
      <c r="L143" s="23"/>
      <c r="M143" s="54">
        <v>5701158</v>
      </c>
      <c r="N143" s="54">
        <v>0</v>
      </c>
      <c r="O143" s="54">
        <v>0</v>
      </c>
      <c r="P143" s="54">
        <v>1341</v>
      </c>
      <c r="Q143" s="54">
        <v>0</v>
      </c>
      <c r="R143" s="54">
        <v>250893</v>
      </c>
      <c r="S143" s="54">
        <v>66213</v>
      </c>
      <c r="T143" s="54">
        <v>0</v>
      </c>
      <c r="U143" s="54">
        <v>8659</v>
      </c>
      <c r="V143" s="54">
        <v>245151</v>
      </c>
      <c r="W143" s="54">
        <v>0</v>
      </c>
      <c r="X143" s="54">
        <v>0</v>
      </c>
      <c r="Y143" s="54">
        <v>28514</v>
      </c>
      <c r="Z143" s="54">
        <v>57550</v>
      </c>
      <c r="AA143" s="54">
        <v>141393</v>
      </c>
      <c r="AB143" s="54">
        <v>7387</v>
      </c>
      <c r="AC143" s="54">
        <v>31117</v>
      </c>
      <c r="AD143" s="54">
        <v>265109</v>
      </c>
      <c r="AE143" s="29"/>
      <c r="AF143" s="5">
        <f t="shared" si="68"/>
        <v>1</v>
      </c>
      <c r="AG143" s="5">
        <f t="shared" si="69"/>
        <v>0</v>
      </c>
      <c r="AH143" s="5">
        <f t="shared" si="70"/>
        <v>0</v>
      </c>
      <c r="AI143" s="5">
        <f t="shared" si="71"/>
        <v>2.3521537203494448E-4</v>
      </c>
      <c r="AJ143" s="5">
        <f t="shared" si="72"/>
        <v>0</v>
      </c>
      <c r="AK143" s="5">
        <f t="shared" si="73"/>
        <v>4.4007375343745957E-2</v>
      </c>
      <c r="AL143" s="5">
        <f t="shared" si="74"/>
        <v>1.1613956322557628E-2</v>
      </c>
      <c r="AM143" s="5">
        <f t="shared" si="75"/>
        <v>0</v>
      </c>
      <c r="AN143" s="5">
        <f t="shared" si="76"/>
        <v>1.5188142479124417E-3</v>
      </c>
      <c r="AO143" s="5">
        <f t="shared" si="77"/>
        <v>4.3000211535972166E-2</v>
      </c>
      <c r="AP143" s="5">
        <f t="shared" si="78"/>
        <v>0</v>
      </c>
      <c r="AQ143" s="5">
        <f t="shared" si="79"/>
        <v>0</v>
      </c>
      <c r="AR143" s="5">
        <f t="shared" si="80"/>
        <v>5.0014400583179765E-3</v>
      </c>
      <c r="AS143" s="5">
        <f t="shared" si="81"/>
        <v>1.0094440462797206E-2</v>
      </c>
      <c r="AT143" s="5">
        <f t="shared" si="82"/>
        <v>2.4800751005322075E-2</v>
      </c>
      <c r="AU143" s="5">
        <f t="shared" si="83"/>
        <v>1.2957016802551341E-3</v>
      </c>
      <c r="AV143" s="5">
        <f t="shared" si="84"/>
        <v>5.4580139683902814E-3</v>
      </c>
      <c r="AW143" s="5">
        <f t="shared" si="85"/>
        <v>4.650090385146316E-2</v>
      </c>
      <c r="AX143" s="20"/>
      <c r="AY143" s="7">
        <f t="shared" si="50"/>
        <v>6.7559630770639982</v>
      </c>
      <c r="AZ143" s="7">
        <f t="shared" si="51"/>
        <v>0.1</v>
      </c>
      <c r="BA143" s="7">
        <f t="shared" si="52"/>
        <v>0.1</v>
      </c>
      <c r="BB143" s="7">
        <f t="shared" si="53"/>
        <v>3.1274287778515988</v>
      </c>
      <c r="BC143" s="7">
        <f t="shared" si="54"/>
        <v>0.1</v>
      </c>
      <c r="BD143" s="7">
        <f t="shared" si="55"/>
        <v>5.3994885445199419</v>
      </c>
      <c r="BE143" s="7">
        <f t="shared" si="56"/>
        <v>4.8209432654818238</v>
      </c>
      <c r="BF143" s="7">
        <f t="shared" si="57"/>
        <v>0.1</v>
      </c>
      <c r="BG143" s="7">
        <f t="shared" si="58"/>
        <v>3.9374677396433775</v>
      </c>
      <c r="BH143" s="7">
        <f t="shared" si="59"/>
        <v>5.3894336691245019</v>
      </c>
      <c r="BI143" s="7">
        <f t="shared" si="60"/>
        <v>0.1</v>
      </c>
      <c r="BJ143" s="7">
        <f t="shared" si="61"/>
        <v>0.1</v>
      </c>
      <c r="BK143" s="7">
        <f t="shared" si="62"/>
        <v>4.455058145267178</v>
      </c>
      <c r="BL143" s="7">
        <f t="shared" si="63"/>
        <v>4.7600453279658108</v>
      </c>
      <c r="BM143" s="7">
        <f t="shared" si="64"/>
        <v>5.1504279092018646</v>
      </c>
      <c r="BN143" s="7">
        <f t="shared" si="65"/>
        <v>3.8684680990209865</v>
      </c>
      <c r="BO143" s="7">
        <f t="shared" si="66"/>
        <v>4.4929977198649071</v>
      </c>
      <c r="BP143" s="7">
        <f t="shared" si="67"/>
        <v>5.4234244715429405</v>
      </c>
    </row>
    <row r="144" spans="2:68" ht="18.75" x14ac:dyDescent="0.25">
      <c r="B144" s="54">
        <v>208</v>
      </c>
      <c r="C144" s="19" t="s">
        <v>80</v>
      </c>
      <c r="D144" s="19" t="s">
        <v>54</v>
      </c>
      <c r="E144" s="19">
        <v>26</v>
      </c>
      <c r="F144" s="19" t="s">
        <v>77</v>
      </c>
      <c r="G144" s="19" t="s">
        <v>38</v>
      </c>
      <c r="H144" s="19">
        <v>3</v>
      </c>
      <c r="I144" s="19">
        <v>0</v>
      </c>
      <c r="J144" s="19">
        <v>0</v>
      </c>
      <c r="K144" s="19">
        <v>1</v>
      </c>
      <c r="L144" s="23"/>
      <c r="M144" s="54">
        <v>616589</v>
      </c>
      <c r="N144" s="54">
        <v>0</v>
      </c>
      <c r="O144" s="54">
        <v>0</v>
      </c>
      <c r="P144" s="54">
        <v>0</v>
      </c>
      <c r="Q144" s="54">
        <v>944</v>
      </c>
      <c r="R144" s="54">
        <v>0</v>
      </c>
      <c r="S144" s="54">
        <v>1517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10964</v>
      </c>
      <c r="Z144" s="54">
        <v>2517</v>
      </c>
      <c r="AA144" s="54">
        <v>0</v>
      </c>
      <c r="AB144" s="54">
        <v>10179</v>
      </c>
      <c r="AC144" s="54">
        <v>3833</v>
      </c>
      <c r="AD144" s="54">
        <v>197060</v>
      </c>
      <c r="AE144" s="29"/>
      <c r="AF144" s="5">
        <f t="shared" si="68"/>
        <v>1</v>
      </c>
      <c r="AG144" s="5">
        <f t="shared" si="69"/>
        <v>0</v>
      </c>
      <c r="AH144" s="5">
        <f t="shared" si="70"/>
        <v>0</v>
      </c>
      <c r="AI144" s="5">
        <f t="shared" si="71"/>
        <v>0</v>
      </c>
      <c r="AJ144" s="5">
        <f t="shared" si="72"/>
        <v>1.5310036345118061E-3</v>
      </c>
      <c r="AK144" s="5">
        <f t="shared" si="73"/>
        <v>0</v>
      </c>
      <c r="AL144" s="5">
        <f t="shared" si="74"/>
        <v>2.4603098660534004E-3</v>
      </c>
      <c r="AM144" s="5">
        <f t="shared" si="75"/>
        <v>0</v>
      </c>
      <c r="AN144" s="5">
        <f t="shared" si="76"/>
        <v>0</v>
      </c>
      <c r="AO144" s="5">
        <f t="shared" si="77"/>
        <v>0</v>
      </c>
      <c r="AP144" s="5">
        <f t="shared" si="78"/>
        <v>0</v>
      </c>
      <c r="AQ144" s="5">
        <f t="shared" si="79"/>
        <v>0</v>
      </c>
      <c r="AR144" s="5">
        <f t="shared" si="80"/>
        <v>1.7781698992359578E-2</v>
      </c>
      <c r="AS144" s="5">
        <f t="shared" si="81"/>
        <v>4.0821357500701438E-3</v>
      </c>
      <c r="AT144" s="5">
        <f t="shared" si="82"/>
        <v>0</v>
      </c>
      <c r="AU144" s="5">
        <f t="shared" si="83"/>
        <v>1.6508565673406434E-2</v>
      </c>
      <c r="AV144" s="5">
        <f t="shared" si="84"/>
        <v>6.2164586134361788E-3</v>
      </c>
      <c r="AW144" s="5">
        <f t="shared" si="85"/>
        <v>0.31959700870433955</v>
      </c>
      <c r="AX144" s="20"/>
      <c r="AY144" s="7">
        <f t="shared" si="50"/>
        <v>5.789995772609247</v>
      </c>
      <c r="AZ144" s="7">
        <f t="shared" si="51"/>
        <v>0.1</v>
      </c>
      <c r="BA144" s="7">
        <f t="shared" si="52"/>
        <v>0.1</v>
      </c>
      <c r="BB144" s="7">
        <f t="shared" si="53"/>
        <v>0.1</v>
      </c>
      <c r="BC144" s="7">
        <f t="shared" si="54"/>
        <v>2.9749719942980688</v>
      </c>
      <c r="BD144" s="7">
        <f t="shared" si="55"/>
        <v>0.1</v>
      </c>
      <c r="BE144" s="7">
        <f t="shared" si="56"/>
        <v>3.1809855807867304</v>
      </c>
      <c r="BF144" s="7">
        <f t="shared" si="57"/>
        <v>0.1</v>
      </c>
      <c r="BG144" s="7">
        <f t="shared" si="58"/>
        <v>0.1</v>
      </c>
      <c r="BH144" s="7">
        <f t="shared" si="59"/>
        <v>0.1</v>
      </c>
      <c r="BI144" s="7">
        <f t="shared" si="60"/>
        <v>0.1</v>
      </c>
      <c r="BJ144" s="7">
        <f t="shared" si="61"/>
        <v>0.1</v>
      </c>
      <c r="BK144" s="7">
        <f t="shared" si="62"/>
        <v>4.0399690268674604</v>
      </c>
      <c r="BL144" s="7">
        <f t="shared" si="63"/>
        <v>3.4008832155483626</v>
      </c>
      <c r="BM144" s="7">
        <f t="shared" si="64"/>
        <v>0.1</v>
      </c>
      <c r="BN144" s="7">
        <f t="shared" si="65"/>
        <v>4.0077051143647804</v>
      </c>
      <c r="BO144" s="7">
        <f t="shared" si="66"/>
        <v>3.5835388192543522</v>
      </c>
      <c r="BP144" s="7">
        <f t="shared" si="67"/>
        <v>5.2945984784537083</v>
      </c>
    </row>
    <row r="145" spans="2:68" ht="18.75" x14ac:dyDescent="0.25">
      <c r="B145" s="54">
        <v>209</v>
      </c>
      <c r="C145" s="19" t="s">
        <v>81</v>
      </c>
      <c r="D145" s="19" t="s">
        <v>54</v>
      </c>
      <c r="E145" s="19">
        <v>23</v>
      </c>
      <c r="F145" s="19" t="s">
        <v>77</v>
      </c>
      <c r="G145" s="19" t="s">
        <v>38</v>
      </c>
      <c r="H145" s="19">
        <v>2</v>
      </c>
      <c r="I145" s="19">
        <v>0</v>
      </c>
      <c r="J145" s="19">
        <v>0</v>
      </c>
      <c r="K145" s="19">
        <v>0</v>
      </c>
      <c r="L145" s="23"/>
      <c r="M145" s="54">
        <v>1100438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1491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69978</v>
      </c>
      <c r="Z145" s="54">
        <v>2485</v>
      </c>
      <c r="AA145" s="54">
        <v>0</v>
      </c>
      <c r="AB145" s="54">
        <v>10839</v>
      </c>
      <c r="AC145" s="54">
        <v>0</v>
      </c>
      <c r="AD145" s="54">
        <v>334956</v>
      </c>
      <c r="AE145" s="29"/>
      <c r="AF145" s="5">
        <f t="shared" si="68"/>
        <v>1</v>
      </c>
      <c r="AG145" s="5">
        <f t="shared" si="69"/>
        <v>0</v>
      </c>
      <c r="AH145" s="5">
        <f t="shared" si="70"/>
        <v>0</v>
      </c>
      <c r="AI145" s="5">
        <f t="shared" si="71"/>
        <v>0</v>
      </c>
      <c r="AJ145" s="5">
        <f t="shared" si="72"/>
        <v>0</v>
      </c>
      <c r="AK145" s="5">
        <f t="shared" si="73"/>
        <v>0</v>
      </c>
      <c r="AL145" s="5">
        <f t="shared" si="74"/>
        <v>1.354915042919274E-3</v>
      </c>
      <c r="AM145" s="5">
        <f t="shared" si="75"/>
        <v>0</v>
      </c>
      <c r="AN145" s="5">
        <f t="shared" si="76"/>
        <v>0</v>
      </c>
      <c r="AO145" s="5">
        <f t="shared" si="77"/>
        <v>0</v>
      </c>
      <c r="AP145" s="5">
        <f t="shared" si="78"/>
        <v>0</v>
      </c>
      <c r="AQ145" s="5">
        <f t="shared" si="79"/>
        <v>0</v>
      </c>
      <c r="AR145" s="5">
        <f t="shared" si="80"/>
        <v>6.3591042839305806E-2</v>
      </c>
      <c r="AS145" s="5">
        <f t="shared" si="81"/>
        <v>2.25819173819879E-3</v>
      </c>
      <c r="AT145" s="5">
        <f t="shared" si="82"/>
        <v>0</v>
      </c>
      <c r="AU145" s="5">
        <f t="shared" si="83"/>
        <v>9.8497143864533943E-3</v>
      </c>
      <c r="AV145" s="5">
        <f t="shared" si="84"/>
        <v>0</v>
      </c>
      <c r="AW145" s="5">
        <f t="shared" si="85"/>
        <v>0.30438425426966353</v>
      </c>
      <c r="AX145" s="20"/>
      <c r="AY145" s="7">
        <f t="shared" si="50"/>
        <v>6.0415655789053666</v>
      </c>
      <c r="AZ145" s="7">
        <f t="shared" si="51"/>
        <v>0.1</v>
      </c>
      <c r="BA145" s="7">
        <f t="shared" si="52"/>
        <v>0.1</v>
      </c>
      <c r="BB145" s="7">
        <f t="shared" si="53"/>
        <v>0.1</v>
      </c>
      <c r="BC145" s="7">
        <f t="shared" si="54"/>
        <v>0.1</v>
      </c>
      <c r="BD145" s="7">
        <f t="shared" si="55"/>
        <v>0.1</v>
      </c>
      <c r="BE145" s="7">
        <f t="shared" si="56"/>
        <v>3.1734776434529945</v>
      </c>
      <c r="BF145" s="7">
        <f t="shared" si="57"/>
        <v>0.1</v>
      </c>
      <c r="BG145" s="7">
        <f t="shared" si="58"/>
        <v>0.1</v>
      </c>
      <c r="BH145" s="7">
        <f t="shared" si="59"/>
        <v>0.1</v>
      </c>
      <c r="BI145" s="7">
        <f t="shared" si="60"/>
        <v>0.1</v>
      </c>
      <c r="BJ145" s="7">
        <f t="shared" si="61"/>
        <v>0.1</v>
      </c>
      <c r="BK145" s="7">
        <f t="shared" si="62"/>
        <v>4.8449615260094765</v>
      </c>
      <c r="BL145" s="7">
        <f t="shared" si="63"/>
        <v>3.3953263930693511</v>
      </c>
      <c r="BM145" s="7">
        <f t="shared" si="64"/>
        <v>0.1</v>
      </c>
      <c r="BN145" s="7">
        <f t="shared" si="65"/>
        <v>4.034989216287685</v>
      </c>
      <c r="BO145" s="7">
        <f t="shared" si="66"/>
        <v>0.1</v>
      </c>
      <c r="BP145" s="7">
        <f t="shared" si="67"/>
        <v>5.5249877616272025</v>
      </c>
    </row>
    <row r="146" spans="2:68" ht="18.75" x14ac:dyDescent="0.25">
      <c r="B146" s="54">
        <v>210</v>
      </c>
      <c r="C146" s="19" t="s">
        <v>82</v>
      </c>
      <c r="D146" s="19" t="s">
        <v>128</v>
      </c>
      <c r="E146" s="19">
        <v>24</v>
      </c>
      <c r="F146" s="19" t="s">
        <v>77</v>
      </c>
      <c r="G146" s="19" t="s">
        <v>38</v>
      </c>
      <c r="H146" s="19">
        <v>3</v>
      </c>
      <c r="I146" s="19">
        <v>0</v>
      </c>
      <c r="J146" s="19">
        <v>0</v>
      </c>
      <c r="K146" s="19">
        <v>0</v>
      </c>
      <c r="L146" s="23"/>
      <c r="M146" s="54">
        <v>1291781</v>
      </c>
      <c r="N146" s="54">
        <v>9919</v>
      </c>
      <c r="O146" s="54">
        <v>1369</v>
      </c>
      <c r="P146" s="54">
        <v>6723</v>
      </c>
      <c r="Q146" s="54">
        <v>4727</v>
      </c>
      <c r="R146" s="54">
        <v>0</v>
      </c>
      <c r="S146" s="54">
        <v>2077</v>
      </c>
      <c r="T146" s="54">
        <v>0</v>
      </c>
      <c r="U146" s="54">
        <v>0</v>
      </c>
      <c r="V146" s="54">
        <v>0</v>
      </c>
      <c r="W146" s="54">
        <v>393</v>
      </c>
      <c r="X146" s="54">
        <v>0</v>
      </c>
      <c r="Y146" s="54">
        <v>41423</v>
      </c>
      <c r="Z146" s="54">
        <v>2924</v>
      </c>
      <c r="AA146" s="54">
        <v>0</v>
      </c>
      <c r="AB146" s="54">
        <v>5911</v>
      </c>
      <c r="AC146" s="54">
        <v>2829</v>
      </c>
      <c r="AD146" s="54">
        <v>566563</v>
      </c>
      <c r="AE146" s="29"/>
      <c r="AF146" s="5">
        <f t="shared" si="68"/>
        <v>1</v>
      </c>
      <c r="AG146" s="5">
        <f t="shared" si="69"/>
        <v>7.6785461312714768E-3</v>
      </c>
      <c r="AH146" s="5">
        <f t="shared" si="70"/>
        <v>1.0597771603700627E-3</v>
      </c>
      <c r="AI146" s="5">
        <f t="shared" si="71"/>
        <v>5.2044425486982701E-3</v>
      </c>
      <c r="AJ146" s="5">
        <f t="shared" si="72"/>
        <v>3.6592889971287703E-3</v>
      </c>
      <c r="AK146" s="5">
        <f t="shared" si="73"/>
        <v>0</v>
      </c>
      <c r="AL146" s="5">
        <f t="shared" si="74"/>
        <v>1.60785767866225E-3</v>
      </c>
      <c r="AM146" s="5">
        <f t="shared" si="75"/>
        <v>0</v>
      </c>
      <c r="AN146" s="5">
        <f t="shared" si="76"/>
        <v>0</v>
      </c>
      <c r="AO146" s="5">
        <f t="shared" si="77"/>
        <v>0</v>
      </c>
      <c r="AP146" s="5">
        <f t="shared" si="78"/>
        <v>3.0423113515371414E-4</v>
      </c>
      <c r="AQ146" s="5">
        <f t="shared" si="79"/>
        <v>0</v>
      </c>
      <c r="AR146" s="5">
        <f t="shared" si="80"/>
        <v>3.2066580945222141E-2</v>
      </c>
      <c r="AS146" s="5">
        <f t="shared" si="81"/>
        <v>2.2635415755457001E-3</v>
      </c>
      <c r="AT146" s="5">
        <f t="shared" si="82"/>
        <v>0</v>
      </c>
      <c r="AU146" s="5">
        <f t="shared" si="83"/>
        <v>4.5758530277190948E-3</v>
      </c>
      <c r="AV146" s="5">
        <f t="shared" si="84"/>
        <v>2.18999969809124E-3</v>
      </c>
      <c r="AW146" s="5">
        <f t="shared" si="85"/>
        <v>0.43859059701296116</v>
      </c>
      <c r="AY146" s="7">
        <f t="shared" si="50"/>
        <v>6.1111888924877942</v>
      </c>
      <c r="AZ146" s="7">
        <f t="shared" si="51"/>
        <v>3.9964678902617172</v>
      </c>
      <c r="BA146" s="7">
        <f t="shared" si="52"/>
        <v>3.13640344813399</v>
      </c>
      <c r="BB146" s="7">
        <f t="shared" si="53"/>
        <v>3.8275631112547237</v>
      </c>
      <c r="BC146" s="7">
        <f t="shared" si="54"/>
        <v>3.6745856023029138</v>
      </c>
      <c r="BD146" s="7">
        <f t="shared" si="55"/>
        <v>0.1</v>
      </c>
      <c r="BE146" s="7">
        <f t="shared" si="56"/>
        <v>3.3174364965350991</v>
      </c>
      <c r="BF146" s="7">
        <f t="shared" si="57"/>
        <v>0.1</v>
      </c>
      <c r="BG146" s="7">
        <f t="shared" si="58"/>
        <v>0.1</v>
      </c>
      <c r="BH146" s="7">
        <f t="shared" si="59"/>
        <v>0.1</v>
      </c>
      <c r="BI146" s="7">
        <f t="shared" si="60"/>
        <v>2.5943925503754266</v>
      </c>
      <c r="BJ146" s="7">
        <f t="shared" si="61"/>
        <v>0.1</v>
      </c>
      <c r="BK146" s="7">
        <f t="shared" si="62"/>
        <v>4.6172415488371259</v>
      </c>
      <c r="BL146" s="7">
        <f t="shared" si="63"/>
        <v>3.4659773682858228</v>
      </c>
      <c r="BM146" s="7">
        <f t="shared" si="64"/>
        <v>0.1</v>
      </c>
      <c r="BN146" s="7">
        <f t="shared" si="65"/>
        <v>3.7716609593488872</v>
      </c>
      <c r="BO146" s="7">
        <f t="shared" si="66"/>
        <v>3.4516329474569907</v>
      </c>
      <c r="BP146" s="7">
        <f t="shared" si="67"/>
        <v>5.7532482090469017</v>
      </c>
    </row>
    <row r="147" spans="2:68" ht="18.75" x14ac:dyDescent="0.25">
      <c r="B147" s="54">
        <v>211</v>
      </c>
      <c r="C147" s="19" t="s">
        <v>83</v>
      </c>
      <c r="D147" s="19" t="s">
        <v>54</v>
      </c>
      <c r="E147" s="19">
        <v>23</v>
      </c>
      <c r="F147" s="19" t="s">
        <v>77</v>
      </c>
      <c r="G147" s="19" t="s">
        <v>38</v>
      </c>
      <c r="H147" s="19">
        <v>2</v>
      </c>
      <c r="I147" s="19">
        <v>0</v>
      </c>
      <c r="J147" s="19">
        <v>0</v>
      </c>
      <c r="K147" s="19">
        <v>0</v>
      </c>
      <c r="L147" s="23"/>
      <c r="M147" s="54">
        <v>164644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3127</v>
      </c>
      <c r="AD147" s="54">
        <v>11910</v>
      </c>
      <c r="AE147" s="29"/>
      <c r="AF147" s="5">
        <f t="shared" si="68"/>
        <v>1</v>
      </c>
      <c r="AG147" s="5">
        <f t="shared" si="69"/>
        <v>0</v>
      </c>
      <c r="AH147" s="5">
        <f t="shared" si="70"/>
        <v>0</v>
      </c>
      <c r="AI147" s="5">
        <f t="shared" si="71"/>
        <v>0</v>
      </c>
      <c r="AJ147" s="5">
        <f t="shared" si="72"/>
        <v>0</v>
      </c>
      <c r="AK147" s="5">
        <f t="shared" si="73"/>
        <v>0</v>
      </c>
      <c r="AL147" s="5">
        <f t="shared" si="74"/>
        <v>0</v>
      </c>
      <c r="AM147" s="5">
        <f t="shared" si="75"/>
        <v>0</v>
      </c>
      <c r="AN147" s="5">
        <f t="shared" si="76"/>
        <v>0</v>
      </c>
      <c r="AO147" s="5">
        <f t="shared" si="77"/>
        <v>0</v>
      </c>
      <c r="AP147" s="5">
        <f t="shared" si="78"/>
        <v>0</v>
      </c>
      <c r="AQ147" s="5">
        <f t="shared" si="79"/>
        <v>0</v>
      </c>
      <c r="AR147" s="5">
        <f t="shared" si="80"/>
        <v>0</v>
      </c>
      <c r="AS147" s="5">
        <f t="shared" si="81"/>
        <v>0</v>
      </c>
      <c r="AT147" s="5">
        <f t="shared" si="82"/>
        <v>0</v>
      </c>
      <c r="AU147" s="5">
        <f t="shared" si="83"/>
        <v>0</v>
      </c>
      <c r="AV147" s="5">
        <f t="shared" si="84"/>
        <v>1.8992492893758654E-2</v>
      </c>
      <c r="AW147" s="5">
        <f t="shared" si="85"/>
        <v>7.2337892665387135E-2</v>
      </c>
      <c r="AY147" s="7">
        <f t="shared" si="50"/>
        <v>5.2165459086624368</v>
      </c>
      <c r="AZ147" s="7">
        <f t="shared" si="51"/>
        <v>0.1</v>
      </c>
      <c r="BA147" s="7">
        <f t="shared" si="52"/>
        <v>0.1</v>
      </c>
      <c r="BB147" s="7">
        <f t="shared" si="53"/>
        <v>0.1</v>
      </c>
      <c r="BC147" s="7">
        <f t="shared" si="54"/>
        <v>0.1</v>
      </c>
      <c r="BD147" s="7">
        <f t="shared" si="55"/>
        <v>0.1</v>
      </c>
      <c r="BE147" s="7">
        <f t="shared" si="56"/>
        <v>0.1</v>
      </c>
      <c r="BF147" s="7">
        <f t="shared" si="57"/>
        <v>0.1</v>
      </c>
      <c r="BG147" s="7">
        <f t="shared" si="58"/>
        <v>0.1</v>
      </c>
      <c r="BH147" s="7">
        <f t="shared" si="59"/>
        <v>0.1</v>
      </c>
      <c r="BI147" s="7">
        <f t="shared" si="60"/>
        <v>0.1</v>
      </c>
      <c r="BJ147" s="7">
        <f t="shared" si="61"/>
        <v>0.1</v>
      </c>
      <c r="BK147" s="7">
        <f t="shared" si="62"/>
        <v>0.1</v>
      </c>
      <c r="BL147" s="7">
        <f t="shared" si="63"/>
        <v>0.1</v>
      </c>
      <c r="BM147" s="7">
        <f t="shared" si="64"/>
        <v>0.1</v>
      </c>
      <c r="BN147" s="7">
        <f t="shared" si="65"/>
        <v>0.1</v>
      </c>
      <c r="BO147" s="7">
        <f t="shared" si="66"/>
        <v>3.4951278812429334</v>
      </c>
      <c r="BP147" s="7">
        <f t="shared" si="67"/>
        <v>4.0759117614827778</v>
      </c>
    </row>
    <row r="148" spans="2:68" ht="18.75" x14ac:dyDescent="0.25">
      <c r="B148" s="54">
        <v>212</v>
      </c>
      <c r="C148" s="19" t="s">
        <v>299</v>
      </c>
      <c r="D148" s="19" t="s">
        <v>54</v>
      </c>
      <c r="E148" s="19">
        <v>23</v>
      </c>
      <c r="F148" s="19" t="s">
        <v>90</v>
      </c>
      <c r="G148" s="19" t="s">
        <v>54</v>
      </c>
      <c r="H148" s="19">
        <v>4</v>
      </c>
      <c r="I148" s="19">
        <v>0</v>
      </c>
      <c r="J148" s="19">
        <v>0</v>
      </c>
      <c r="K148" s="19">
        <v>0</v>
      </c>
      <c r="L148" s="23"/>
      <c r="M148" s="54">
        <v>8876457</v>
      </c>
      <c r="N148" s="54">
        <v>0</v>
      </c>
      <c r="O148" s="54">
        <v>0</v>
      </c>
      <c r="P148" s="54">
        <v>995</v>
      </c>
      <c r="Q148" s="54">
        <v>36840</v>
      </c>
      <c r="R148" s="54">
        <v>32503</v>
      </c>
      <c r="S148" s="54">
        <v>12141</v>
      </c>
      <c r="T148" s="54">
        <v>0</v>
      </c>
      <c r="U148" s="54">
        <v>0</v>
      </c>
      <c r="V148" s="54">
        <v>0</v>
      </c>
      <c r="W148" s="54">
        <v>5397</v>
      </c>
      <c r="X148" s="54">
        <v>58384</v>
      </c>
      <c r="Y148" s="54">
        <v>789315</v>
      </c>
      <c r="Z148" s="54">
        <v>233863</v>
      </c>
      <c r="AA148" s="54">
        <v>0</v>
      </c>
      <c r="AB148" s="54">
        <v>36420</v>
      </c>
      <c r="AC148" s="54">
        <v>119272</v>
      </c>
      <c r="AD148" s="54">
        <v>2690458</v>
      </c>
      <c r="AE148" s="29"/>
      <c r="AF148" s="5">
        <f t="shared" si="68"/>
        <v>1</v>
      </c>
      <c r="AG148" s="5">
        <f t="shared" si="69"/>
        <v>0</v>
      </c>
      <c r="AH148" s="5">
        <f t="shared" si="70"/>
        <v>0</v>
      </c>
      <c r="AI148" s="5">
        <f t="shared" si="71"/>
        <v>1.1209427364994839E-4</v>
      </c>
      <c r="AJ148" s="5">
        <f t="shared" si="72"/>
        <v>4.1503045640845218E-3</v>
      </c>
      <c r="AK148" s="5">
        <f t="shared" si="73"/>
        <v>3.6617087200444954E-3</v>
      </c>
      <c r="AL148" s="5">
        <f t="shared" si="74"/>
        <v>1.3677754536522849E-3</v>
      </c>
      <c r="AM148" s="5">
        <f t="shared" si="75"/>
        <v>0</v>
      </c>
      <c r="AN148" s="5">
        <f t="shared" si="76"/>
        <v>0</v>
      </c>
      <c r="AO148" s="5">
        <f t="shared" si="77"/>
        <v>0</v>
      </c>
      <c r="AP148" s="5">
        <f t="shared" si="78"/>
        <v>6.0801285918469497E-4</v>
      </c>
      <c r="AQ148" s="5">
        <f t="shared" si="79"/>
        <v>6.5773990681191833E-3</v>
      </c>
      <c r="AR148" s="5">
        <f t="shared" si="80"/>
        <v>8.8922303121617099E-2</v>
      </c>
      <c r="AS148" s="5">
        <f t="shared" si="81"/>
        <v>2.6346435295073248E-2</v>
      </c>
      <c r="AT148" s="5">
        <f t="shared" si="82"/>
        <v>0</v>
      </c>
      <c r="AU148" s="5">
        <f t="shared" si="83"/>
        <v>4.1029883882724829E-3</v>
      </c>
      <c r="AV148" s="5">
        <f t="shared" si="84"/>
        <v>1.3436892670127282E-2</v>
      </c>
      <c r="AW148" s="5">
        <f t="shared" si="85"/>
        <v>0.30310043748310839</v>
      </c>
      <c r="AY148" s="7">
        <f t="shared" si="50"/>
        <v>6.9482396535722524</v>
      </c>
      <c r="AZ148" s="7">
        <f t="shared" si="51"/>
        <v>0.1</v>
      </c>
      <c r="BA148" s="7">
        <f t="shared" si="52"/>
        <v>0.1</v>
      </c>
      <c r="BB148" s="7">
        <f t="shared" si="53"/>
        <v>2.9978230807457256</v>
      </c>
      <c r="BC148" s="7">
        <f t="shared" si="54"/>
        <v>4.5663196215248112</v>
      </c>
      <c r="BD148" s="7">
        <f t="shared" si="55"/>
        <v>4.5119234478501458</v>
      </c>
      <c r="BE148" s="7">
        <f t="shared" si="56"/>
        <v>4.0842544591112295</v>
      </c>
      <c r="BF148" s="7">
        <f t="shared" si="57"/>
        <v>0.1</v>
      </c>
      <c r="BG148" s="7">
        <f t="shared" si="58"/>
        <v>0.1</v>
      </c>
      <c r="BH148" s="7">
        <f t="shared" si="59"/>
        <v>0.1</v>
      </c>
      <c r="BI148" s="7">
        <f t="shared" si="60"/>
        <v>3.7321524180652137</v>
      </c>
      <c r="BJ148" s="7">
        <f t="shared" si="61"/>
        <v>4.7662938460205728</v>
      </c>
      <c r="BK148" s="7">
        <f t="shared" si="62"/>
        <v>5.8972503561378486</v>
      </c>
      <c r="BL148" s="7">
        <f t="shared" si="63"/>
        <v>5.3689615165209457</v>
      </c>
      <c r="BM148" s="7">
        <f t="shared" si="64"/>
        <v>0.1</v>
      </c>
      <c r="BN148" s="7">
        <f t="shared" si="65"/>
        <v>4.5613399414589013</v>
      </c>
      <c r="BO148" s="7">
        <f t="shared" si="66"/>
        <v>5.0765385017362581</v>
      </c>
      <c r="BP148" s="7">
        <f t="shared" si="67"/>
        <v>6.4298262167836979</v>
      </c>
    </row>
    <row r="149" spans="2:68" ht="18.75" x14ac:dyDescent="0.25">
      <c r="B149" s="54">
        <v>213</v>
      </c>
      <c r="C149" s="19" t="s">
        <v>84</v>
      </c>
      <c r="D149" s="19" t="s">
        <v>128</v>
      </c>
      <c r="E149" s="19">
        <v>23</v>
      </c>
      <c r="F149" s="19" t="s">
        <v>77</v>
      </c>
      <c r="G149" s="19" t="s">
        <v>38</v>
      </c>
      <c r="H149" s="19">
        <v>2</v>
      </c>
      <c r="I149" s="19">
        <v>0</v>
      </c>
      <c r="J149" s="19">
        <v>0</v>
      </c>
      <c r="K149" s="19">
        <v>0</v>
      </c>
      <c r="L149" s="23"/>
      <c r="M149" s="54">
        <v>369620</v>
      </c>
      <c r="N149" s="54">
        <v>3607</v>
      </c>
      <c r="O149" s="54">
        <v>268</v>
      </c>
      <c r="P149" s="54">
        <v>0</v>
      </c>
      <c r="Q149" s="54">
        <v>0</v>
      </c>
      <c r="R149" s="54">
        <v>1300</v>
      </c>
      <c r="S149" s="54">
        <v>1519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16193</v>
      </c>
      <c r="Z149" s="54">
        <v>411</v>
      </c>
      <c r="AA149" s="54">
        <v>0</v>
      </c>
      <c r="AB149" s="54">
        <v>0</v>
      </c>
      <c r="AC149" s="54">
        <v>0</v>
      </c>
      <c r="AD149" s="54">
        <v>42413</v>
      </c>
      <c r="AE149" s="29"/>
      <c r="AF149" s="5">
        <f t="shared" si="68"/>
        <v>1</v>
      </c>
      <c r="AG149" s="5">
        <f t="shared" si="69"/>
        <v>9.7586710675829236E-3</v>
      </c>
      <c r="AH149" s="5">
        <f t="shared" si="70"/>
        <v>7.2506898977328063E-4</v>
      </c>
      <c r="AI149" s="5">
        <f t="shared" si="71"/>
        <v>0</v>
      </c>
      <c r="AJ149" s="5">
        <f t="shared" si="72"/>
        <v>0</v>
      </c>
      <c r="AK149" s="5">
        <f t="shared" si="73"/>
        <v>3.5171256966614359E-3</v>
      </c>
      <c r="AL149" s="5">
        <f t="shared" si="74"/>
        <v>4.1096261024836317E-3</v>
      </c>
      <c r="AM149" s="5">
        <f t="shared" si="75"/>
        <v>0</v>
      </c>
      <c r="AN149" s="5">
        <f t="shared" si="76"/>
        <v>0</v>
      </c>
      <c r="AO149" s="5">
        <f t="shared" si="77"/>
        <v>0</v>
      </c>
      <c r="AP149" s="5">
        <f t="shared" si="78"/>
        <v>0</v>
      </c>
      <c r="AQ149" s="5">
        <f t="shared" si="79"/>
        <v>0</v>
      </c>
      <c r="AR149" s="5">
        <f t="shared" si="80"/>
        <v>4.3809858773875873E-2</v>
      </c>
      <c r="AS149" s="5">
        <f t="shared" si="81"/>
        <v>1.1119528164060387E-3</v>
      </c>
      <c r="AT149" s="5">
        <f t="shared" si="82"/>
        <v>0</v>
      </c>
      <c r="AU149" s="5">
        <f t="shared" si="83"/>
        <v>0</v>
      </c>
      <c r="AV149" s="5">
        <f t="shared" si="84"/>
        <v>0</v>
      </c>
      <c r="AW149" s="5">
        <f t="shared" si="85"/>
        <v>0.11474757859423192</v>
      </c>
      <c r="AY149" s="7">
        <f t="shared" si="50"/>
        <v>5.5677554626959012</v>
      </c>
      <c r="AZ149" s="7">
        <f t="shared" si="51"/>
        <v>3.5571461423183632</v>
      </c>
      <c r="BA149" s="7">
        <f t="shared" si="52"/>
        <v>2.428134794028789</v>
      </c>
      <c r="BB149" s="7">
        <f t="shared" si="53"/>
        <v>0.1</v>
      </c>
      <c r="BC149" s="7">
        <f t="shared" si="54"/>
        <v>0.1</v>
      </c>
      <c r="BD149" s="7">
        <f t="shared" si="55"/>
        <v>3.1139433523068369</v>
      </c>
      <c r="BE149" s="7">
        <f t="shared" si="56"/>
        <v>3.1815577738627865</v>
      </c>
      <c r="BF149" s="7">
        <f t="shared" si="57"/>
        <v>0.1</v>
      </c>
      <c r="BG149" s="7">
        <f t="shared" si="58"/>
        <v>0.1</v>
      </c>
      <c r="BH149" s="7">
        <f t="shared" si="59"/>
        <v>0.1</v>
      </c>
      <c r="BI149" s="7">
        <f t="shared" si="60"/>
        <v>0.1</v>
      </c>
      <c r="BJ149" s="7">
        <f t="shared" si="61"/>
        <v>0.1</v>
      </c>
      <c r="BK149" s="7">
        <f t="shared" si="62"/>
        <v>4.2093273158780651</v>
      </c>
      <c r="BL149" s="7">
        <f t="shared" si="63"/>
        <v>2.6138418218760693</v>
      </c>
      <c r="BM149" s="7">
        <f t="shared" si="64"/>
        <v>0.1</v>
      </c>
      <c r="BN149" s="7">
        <f t="shared" si="65"/>
        <v>0.1</v>
      </c>
      <c r="BO149" s="7">
        <f t="shared" si="66"/>
        <v>0.1</v>
      </c>
      <c r="BP149" s="7">
        <f t="shared" si="67"/>
        <v>4.6274989925107866</v>
      </c>
    </row>
    <row r="150" spans="2:68" ht="18.75" x14ac:dyDescent="0.25">
      <c r="B150" s="54">
        <v>214</v>
      </c>
      <c r="C150" s="19" t="s">
        <v>85</v>
      </c>
      <c r="D150" s="19" t="s">
        <v>54</v>
      </c>
      <c r="E150" s="19">
        <v>27</v>
      </c>
      <c r="F150" s="19" t="s">
        <v>77</v>
      </c>
      <c r="G150" s="19" t="s">
        <v>38</v>
      </c>
      <c r="H150" s="19">
        <v>3</v>
      </c>
      <c r="I150" s="19">
        <v>1</v>
      </c>
      <c r="J150" s="19">
        <v>0</v>
      </c>
      <c r="K150" s="19">
        <v>1</v>
      </c>
      <c r="L150" s="23"/>
      <c r="M150" s="54">
        <v>320251</v>
      </c>
      <c r="N150" s="54">
        <v>3702</v>
      </c>
      <c r="O150" s="54">
        <v>0</v>
      </c>
      <c r="P150" s="54">
        <v>0</v>
      </c>
      <c r="Q150" s="54">
        <v>0</v>
      </c>
      <c r="R150" s="54">
        <v>53637</v>
      </c>
      <c r="S150" s="54">
        <v>5124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1199</v>
      </c>
      <c r="Z150" s="54">
        <v>9925</v>
      </c>
      <c r="AA150" s="54">
        <v>0</v>
      </c>
      <c r="AB150" s="54">
        <v>21367</v>
      </c>
      <c r="AC150" s="54">
        <v>0</v>
      </c>
      <c r="AD150" s="54">
        <v>24225</v>
      </c>
      <c r="AE150" s="29"/>
      <c r="AF150" s="5">
        <f t="shared" si="68"/>
        <v>1</v>
      </c>
      <c r="AG150" s="5">
        <f t="shared" si="69"/>
        <v>1.1559682873745905E-2</v>
      </c>
      <c r="AH150" s="5">
        <f t="shared" si="70"/>
        <v>0</v>
      </c>
      <c r="AI150" s="5">
        <f t="shared" si="71"/>
        <v>0</v>
      </c>
      <c r="AJ150" s="5">
        <f t="shared" si="72"/>
        <v>0</v>
      </c>
      <c r="AK150" s="5">
        <f t="shared" si="73"/>
        <v>0.16748425453784688</v>
      </c>
      <c r="AL150" s="5">
        <f t="shared" si="74"/>
        <v>1.5999950039188013E-2</v>
      </c>
      <c r="AM150" s="5">
        <f t="shared" si="75"/>
        <v>0</v>
      </c>
      <c r="AN150" s="5">
        <f t="shared" si="76"/>
        <v>0</v>
      </c>
      <c r="AO150" s="5">
        <f t="shared" si="77"/>
        <v>0</v>
      </c>
      <c r="AP150" s="5">
        <f t="shared" si="78"/>
        <v>0</v>
      </c>
      <c r="AQ150" s="5">
        <f t="shared" si="79"/>
        <v>0</v>
      </c>
      <c r="AR150" s="5">
        <f t="shared" si="80"/>
        <v>3.7439383483580065E-3</v>
      </c>
      <c r="AS150" s="5">
        <f t="shared" si="81"/>
        <v>3.099131618636632E-2</v>
      </c>
      <c r="AT150" s="5">
        <f t="shared" si="82"/>
        <v>0</v>
      </c>
      <c r="AU150" s="5">
        <f t="shared" si="83"/>
        <v>6.6719541859354067E-2</v>
      </c>
      <c r="AV150" s="5">
        <f t="shared" si="84"/>
        <v>0</v>
      </c>
      <c r="AW150" s="5">
        <f t="shared" si="85"/>
        <v>7.5643791900727869E-2</v>
      </c>
      <c r="AY150" s="7">
        <f t="shared" si="50"/>
        <v>5.5054904945254011</v>
      </c>
      <c r="AZ150" s="7">
        <f t="shared" si="51"/>
        <v>3.5684364144168854</v>
      </c>
      <c r="BA150" s="7">
        <f t="shared" si="52"/>
        <v>0.1</v>
      </c>
      <c r="BB150" s="7">
        <f t="shared" si="53"/>
        <v>0.1</v>
      </c>
      <c r="BC150" s="7">
        <f t="shared" si="54"/>
        <v>0.1</v>
      </c>
      <c r="BD150" s="7">
        <f t="shared" si="55"/>
        <v>4.7294644790997484</v>
      </c>
      <c r="BE150" s="7">
        <f t="shared" si="56"/>
        <v>3.7096091210726487</v>
      </c>
      <c r="BF150" s="7">
        <f t="shared" si="57"/>
        <v>0.1</v>
      </c>
      <c r="BG150" s="7">
        <f t="shared" si="58"/>
        <v>0.1</v>
      </c>
      <c r="BH150" s="7">
        <f t="shared" si="59"/>
        <v>0.1</v>
      </c>
      <c r="BI150" s="7">
        <f t="shared" si="60"/>
        <v>0.1</v>
      </c>
      <c r="BJ150" s="7">
        <f t="shared" si="61"/>
        <v>0.1</v>
      </c>
      <c r="BK150" s="7">
        <f t="shared" si="62"/>
        <v>3.0788191830988487</v>
      </c>
      <c r="BL150" s="7">
        <f t="shared" si="63"/>
        <v>3.9967305154351527</v>
      </c>
      <c r="BM150" s="7">
        <f t="shared" si="64"/>
        <v>0.1</v>
      </c>
      <c r="BN150" s="7">
        <f t="shared" si="65"/>
        <v>4.3297435500112345</v>
      </c>
      <c r="BO150" s="7">
        <f t="shared" si="66"/>
        <v>0.1</v>
      </c>
      <c r="BP150" s="7">
        <f t="shared" si="67"/>
        <v>4.3842637857228031</v>
      </c>
    </row>
    <row r="151" spans="2:68" ht="18.75" x14ac:dyDescent="0.25">
      <c r="B151" s="54">
        <v>215</v>
      </c>
      <c r="C151" s="19" t="s">
        <v>86</v>
      </c>
      <c r="D151" s="19" t="s">
        <v>128</v>
      </c>
      <c r="E151" s="19">
        <v>23</v>
      </c>
      <c r="F151" s="19" t="s">
        <v>77</v>
      </c>
      <c r="G151" s="19" t="s">
        <v>38</v>
      </c>
      <c r="H151" s="19">
        <v>3</v>
      </c>
      <c r="I151" s="19">
        <v>0</v>
      </c>
      <c r="J151" s="19">
        <v>0</v>
      </c>
      <c r="K151" s="19">
        <v>0</v>
      </c>
      <c r="L151" s="23"/>
      <c r="M151" s="54">
        <v>813750</v>
      </c>
      <c r="N151" s="54">
        <v>1172</v>
      </c>
      <c r="O151" s="54">
        <v>365</v>
      </c>
      <c r="P151" s="54">
        <v>0</v>
      </c>
      <c r="Q151" s="54">
        <v>0</v>
      </c>
      <c r="R151" s="54">
        <v>0</v>
      </c>
      <c r="S151" s="54">
        <v>1835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23260</v>
      </c>
      <c r="Z151" s="54">
        <v>0</v>
      </c>
      <c r="AA151" s="54">
        <v>0</v>
      </c>
      <c r="AB151" s="54">
        <v>1397</v>
      </c>
      <c r="AC151" s="54">
        <v>0</v>
      </c>
      <c r="AD151" s="54">
        <v>125441</v>
      </c>
      <c r="AE151" s="29"/>
      <c r="AF151" s="5">
        <f t="shared" si="68"/>
        <v>1</v>
      </c>
      <c r="AG151" s="5">
        <f t="shared" si="69"/>
        <v>1.4402457757296467E-3</v>
      </c>
      <c r="AH151" s="5">
        <f t="shared" si="70"/>
        <v>4.4854070660522272E-4</v>
      </c>
      <c r="AI151" s="5">
        <f t="shared" si="71"/>
        <v>0</v>
      </c>
      <c r="AJ151" s="5">
        <f t="shared" si="72"/>
        <v>0</v>
      </c>
      <c r="AK151" s="5">
        <f t="shared" si="73"/>
        <v>0</v>
      </c>
      <c r="AL151" s="5">
        <f t="shared" si="74"/>
        <v>2.2549923195084487E-3</v>
      </c>
      <c r="AM151" s="5">
        <f t="shared" si="75"/>
        <v>0</v>
      </c>
      <c r="AN151" s="5">
        <f t="shared" si="76"/>
        <v>0</v>
      </c>
      <c r="AO151" s="5">
        <f t="shared" si="77"/>
        <v>0</v>
      </c>
      <c r="AP151" s="5">
        <f t="shared" si="78"/>
        <v>0</v>
      </c>
      <c r="AQ151" s="5">
        <f t="shared" si="79"/>
        <v>0</v>
      </c>
      <c r="AR151" s="5">
        <f t="shared" si="80"/>
        <v>2.8583717357910907E-2</v>
      </c>
      <c r="AS151" s="5">
        <f t="shared" si="81"/>
        <v>0</v>
      </c>
      <c r="AT151" s="5">
        <f t="shared" si="82"/>
        <v>0</v>
      </c>
      <c r="AU151" s="5">
        <f t="shared" si="83"/>
        <v>1.7167434715821812E-3</v>
      </c>
      <c r="AV151" s="5">
        <f t="shared" si="84"/>
        <v>0</v>
      </c>
      <c r="AW151" s="5">
        <f t="shared" si="85"/>
        <v>0.15415176651305684</v>
      </c>
      <c r="AY151" s="7">
        <f t="shared" si="50"/>
        <v>5.910491001576248</v>
      </c>
      <c r="AZ151" s="7">
        <f t="shared" si="51"/>
        <v>3.0689276116820721</v>
      </c>
      <c r="BA151" s="7">
        <f t="shared" si="52"/>
        <v>2.5622928644564746</v>
      </c>
      <c r="BB151" s="7">
        <f t="shared" si="53"/>
        <v>0.1</v>
      </c>
      <c r="BC151" s="7">
        <f t="shared" si="54"/>
        <v>0.1</v>
      </c>
      <c r="BD151" s="7">
        <f t="shared" si="55"/>
        <v>0.1</v>
      </c>
      <c r="BE151" s="7">
        <f t="shared" si="56"/>
        <v>3.2636360685881081</v>
      </c>
      <c r="BF151" s="7">
        <f t="shared" si="57"/>
        <v>0.1</v>
      </c>
      <c r="BG151" s="7">
        <f t="shared" si="58"/>
        <v>0.1</v>
      </c>
      <c r="BH151" s="7">
        <f t="shared" si="59"/>
        <v>0.1</v>
      </c>
      <c r="BI151" s="7">
        <f t="shared" si="60"/>
        <v>0.1</v>
      </c>
      <c r="BJ151" s="7">
        <f t="shared" si="61"/>
        <v>0.1</v>
      </c>
      <c r="BK151" s="7">
        <f t="shared" si="62"/>
        <v>4.3666097103924297</v>
      </c>
      <c r="BL151" s="7">
        <f t="shared" si="63"/>
        <v>0.1</v>
      </c>
      <c r="BM151" s="7">
        <f t="shared" si="64"/>
        <v>0.1</v>
      </c>
      <c r="BN151" s="7">
        <f t="shared" si="65"/>
        <v>3.1451964061141817</v>
      </c>
      <c r="BO151" s="7">
        <f t="shared" si="66"/>
        <v>0.1</v>
      </c>
      <c r="BP151" s="7">
        <f t="shared" si="67"/>
        <v>5.0984395074955833</v>
      </c>
    </row>
    <row r="152" spans="2:68" ht="18.75" x14ac:dyDescent="0.25">
      <c r="B152" s="54">
        <v>216</v>
      </c>
      <c r="C152" s="19" t="s">
        <v>300</v>
      </c>
      <c r="D152" s="19" t="s">
        <v>54</v>
      </c>
      <c r="E152" s="19">
        <v>23</v>
      </c>
      <c r="F152" s="19" t="s">
        <v>77</v>
      </c>
      <c r="G152" s="19" t="s">
        <v>38</v>
      </c>
      <c r="H152" s="19">
        <v>3</v>
      </c>
      <c r="I152" s="19">
        <v>0</v>
      </c>
      <c r="J152" s="19">
        <v>0</v>
      </c>
      <c r="K152" s="19">
        <v>0</v>
      </c>
      <c r="L152" s="23"/>
      <c r="M152" s="54">
        <v>1924208</v>
      </c>
      <c r="N152" s="54">
        <v>0</v>
      </c>
      <c r="O152" s="54">
        <v>7901</v>
      </c>
      <c r="P152" s="54">
        <v>515</v>
      </c>
      <c r="Q152" s="54">
        <v>52153</v>
      </c>
      <c r="R152" s="54">
        <v>21695</v>
      </c>
      <c r="S152" s="54">
        <v>45703</v>
      </c>
      <c r="T152" s="54">
        <v>0</v>
      </c>
      <c r="U152" s="54">
        <v>0</v>
      </c>
      <c r="V152" s="54">
        <v>0</v>
      </c>
      <c r="W152" s="54">
        <v>1923</v>
      </c>
      <c r="X152" s="54">
        <v>2210</v>
      </c>
      <c r="Y152" s="54">
        <v>8075</v>
      </c>
      <c r="Z152" s="54">
        <v>2319</v>
      </c>
      <c r="AA152" s="54">
        <v>9918</v>
      </c>
      <c r="AB152" s="54">
        <v>3092</v>
      </c>
      <c r="AC152" s="54">
        <v>7708</v>
      </c>
      <c r="AD152" s="54">
        <v>156304</v>
      </c>
      <c r="AE152" s="29"/>
      <c r="AF152" s="5">
        <f t="shared" si="68"/>
        <v>1</v>
      </c>
      <c r="AG152" s="5">
        <f t="shared" si="69"/>
        <v>0</v>
      </c>
      <c r="AH152" s="5">
        <f t="shared" si="70"/>
        <v>4.1061049533106606E-3</v>
      </c>
      <c r="AI152" s="5">
        <f t="shared" si="71"/>
        <v>2.6764258333818381E-4</v>
      </c>
      <c r="AJ152" s="5">
        <f t="shared" si="72"/>
        <v>2.7103618735604466E-2</v>
      </c>
      <c r="AK152" s="5">
        <f t="shared" si="73"/>
        <v>1.1274768632081355E-2</v>
      </c>
      <c r="AL152" s="5">
        <f t="shared" si="74"/>
        <v>2.3751590264669931E-2</v>
      </c>
      <c r="AM152" s="5">
        <f t="shared" si="75"/>
        <v>0</v>
      </c>
      <c r="AN152" s="5">
        <f t="shared" si="76"/>
        <v>0</v>
      </c>
      <c r="AO152" s="5">
        <f t="shared" si="77"/>
        <v>0</v>
      </c>
      <c r="AP152" s="5">
        <f t="shared" si="78"/>
        <v>9.993722092414125E-4</v>
      </c>
      <c r="AQ152" s="5">
        <f t="shared" si="79"/>
        <v>1.1485244838395849E-3</v>
      </c>
      <c r="AR152" s="5">
        <f t="shared" si="80"/>
        <v>4.1965317678754064E-3</v>
      </c>
      <c r="AS152" s="5">
        <f t="shared" si="81"/>
        <v>1.2051711665266958E-3</v>
      </c>
      <c r="AT152" s="5">
        <f t="shared" si="82"/>
        <v>5.1543284301904992E-3</v>
      </c>
      <c r="AU152" s="5">
        <f t="shared" si="83"/>
        <v>1.6068948887022609E-3</v>
      </c>
      <c r="AV152" s="5">
        <f t="shared" si="84"/>
        <v>4.0058039463509139E-3</v>
      </c>
      <c r="AW152" s="5">
        <f t="shared" si="85"/>
        <v>8.1230303584643657E-2</v>
      </c>
      <c r="AY152" s="7">
        <f t="shared" si="50"/>
        <v>6.2842520159188986</v>
      </c>
      <c r="AZ152" s="7">
        <f t="shared" si="51"/>
        <v>0.1</v>
      </c>
      <c r="BA152" s="7">
        <f t="shared" si="52"/>
        <v>3.8976820617964201</v>
      </c>
      <c r="BB152" s="7">
        <f t="shared" si="53"/>
        <v>2.7118072290411912</v>
      </c>
      <c r="BC152" s="7">
        <f t="shared" si="54"/>
        <v>4.7172792954274021</v>
      </c>
      <c r="BD152" s="7">
        <f t="shared" si="55"/>
        <v>4.3363596544652303</v>
      </c>
      <c r="BE152" s="7">
        <f t="shared" si="56"/>
        <v>4.6599447086187205</v>
      </c>
      <c r="BF152" s="7">
        <f t="shared" si="57"/>
        <v>0.1</v>
      </c>
      <c r="BG152" s="7">
        <f t="shared" si="58"/>
        <v>0.1</v>
      </c>
      <c r="BH152" s="7">
        <f t="shared" si="59"/>
        <v>0.1</v>
      </c>
      <c r="BI152" s="7">
        <f t="shared" si="60"/>
        <v>3.2839792842384798</v>
      </c>
      <c r="BJ152" s="7">
        <f t="shared" si="61"/>
        <v>3.3443922736851106</v>
      </c>
      <c r="BK152" s="7">
        <f t="shared" si="62"/>
        <v>3.9071425310031405</v>
      </c>
      <c r="BL152" s="7">
        <f t="shared" si="63"/>
        <v>3.3653007486379876</v>
      </c>
      <c r="BM152" s="7">
        <f t="shared" si="64"/>
        <v>3.996424103955091</v>
      </c>
      <c r="BN152" s="7">
        <f t="shared" si="65"/>
        <v>3.4902394852462875</v>
      </c>
      <c r="BO152" s="7">
        <f t="shared" si="66"/>
        <v>3.8869417059834155</v>
      </c>
      <c r="BP152" s="7">
        <f t="shared" si="67"/>
        <v>5.1939700922591054</v>
      </c>
    </row>
    <row r="153" spans="2:68" ht="18.75" x14ac:dyDescent="0.25">
      <c r="B153" s="54">
        <v>217</v>
      </c>
      <c r="C153" s="19" t="s">
        <v>87</v>
      </c>
      <c r="D153" s="19" t="s">
        <v>54</v>
      </c>
      <c r="E153" s="19">
        <v>23</v>
      </c>
      <c r="F153" s="19" t="s">
        <v>77</v>
      </c>
      <c r="G153" s="19" t="s">
        <v>38</v>
      </c>
      <c r="H153" s="19">
        <v>2</v>
      </c>
      <c r="I153" s="19">
        <v>0</v>
      </c>
      <c r="J153" s="19">
        <v>0</v>
      </c>
      <c r="K153" s="19">
        <v>0</v>
      </c>
      <c r="L153" s="23"/>
      <c r="M153" s="54">
        <v>3531700</v>
      </c>
      <c r="N153" s="54">
        <v>11182</v>
      </c>
      <c r="O153" s="54">
        <v>823</v>
      </c>
      <c r="P153" s="54">
        <v>728</v>
      </c>
      <c r="Q153" s="54">
        <v>2303</v>
      </c>
      <c r="R153" s="54">
        <v>0</v>
      </c>
      <c r="S153" s="54">
        <v>1280</v>
      </c>
      <c r="T153" s="54">
        <v>0</v>
      </c>
      <c r="U153" s="54">
        <v>0</v>
      </c>
      <c r="V153" s="54">
        <v>0</v>
      </c>
      <c r="W153" s="54">
        <v>847</v>
      </c>
      <c r="X153" s="54">
        <v>0</v>
      </c>
      <c r="Y153" s="54">
        <v>228984</v>
      </c>
      <c r="Z153" s="54">
        <v>0</v>
      </c>
      <c r="AA153" s="54">
        <v>0</v>
      </c>
      <c r="AB153" s="54">
        <v>76991</v>
      </c>
      <c r="AC153" s="54">
        <v>0</v>
      </c>
      <c r="AD153" s="54">
        <v>865559</v>
      </c>
      <c r="AE153" s="29"/>
      <c r="AF153" s="5">
        <f t="shared" si="68"/>
        <v>1</v>
      </c>
      <c r="AG153" s="5">
        <f t="shared" si="69"/>
        <v>3.1661805929155931E-3</v>
      </c>
      <c r="AH153" s="5">
        <f t="shared" si="70"/>
        <v>2.3303225075742561E-4</v>
      </c>
      <c r="AI153" s="5">
        <f t="shared" si="71"/>
        <v>2.061330237562647E-4</v>
      </c>
      <c r="AJ153" s="5">
        <f t="shared" si="72"/>
        <v>6.5209389245972197E-4</v>
      </c>
      <c r="AK153" s="5">
        <f t="shared" si="73"/>
        <v>0</v>
      </c>
      <c r="AL153" s="5">
        <f t="shared" si="74"/>
        <v>3.6243169012090495E-4</v>
      </c>
      <c r="AM153" s="5">
        <f t="shared" si="75"/>
        <v>0</v>
      </c>
      <c r="AN153" s="5">
        <f t="shared" si="76"/>
        <v>0</v>
      </c>
      <c r="AO153" s="5">
        <f t="shared" si="77"/>
        <v>0</v>
      </c>
      <c r="AP153" s="5">
        <f t="shared" si="78"/>
        <v>2.3982784494719258E-4</v>
      </c>
      <c r="AQ153" s="5">
        <f t="shared" si="79"/>
        <v>0</v>
      </c>
      <c r="AR153" s="5">
        <f t="shared" si="80"/>
        <v>6.4836764164566643E-2</v>
      </c>
      <c r="AS153" s="5">
        <f t="shared" si="81"/>
        <v>0</v>
      </c>
      <c r="AT153" s="5">
        <f t="shared" si="82"/>
        <v>0</v>
      </c>
      <c r="AU153" s="5">
        <f t="shared" si="83"/>
        <v>2.1799983011014525E-2</v>
      </c>
      <c r="AV153" s="5">
        <f t="shared" si="84"/>
        <v>0</v>
      </c>
      <c r="AW153" s="5">
        <f t="shared" si="85"/>
        <v>0.24508282130418779</v>
      </c>
      <c r="AY153" s="7">
        <f t="shared" si="50"/>
        <v>6.5479838053590758</v>
      </c>
      <c r="AZ153" s="7">
        <f t="shared" si="51"/>
        <v>4.048519487922654</v>
      </c>
      <c r="BA153" s="7">
        <f t="shared" si="52"/>
        <v>2.9153998352122699</v>
      </c>
      <c r="BB153" s="7">
        <f t="shared" si="53"/>
        <v>2.8621313793130372</v>
      </c>
      <c r="BC153" s="7">
        <f t="shared" si="54"/>
        <v>3.3622939379642309</v>
      </c>
      <c r="BD153" s="7">
        <f t="shared" si="55"/>
        <v>0.1</v>
      </c>
      <c r="BE153" s="7">
        <f t="shared" si="56"/>
        <v>3.1072099696478683</v>
      </c>
      <c r="BF153" s="7">
        <f t="shared" si="57"/>
        <v>0.1</v>
      </c>
      <c r="BG153" s="7">
        <f t="shared" si="58"/>
        <v>0.1</v>
      </c>
      <c r="BH153" s="7">
        <f t="shared" si="59"/>
        <v>0.1</v>
      </c>
      <c r="BI153" s="7">
        <f t="shared" si="60"/>
        <v>2.9278834103307068</v>
      </c>
      <c r="BJ153" s="7">
        <f t="shared" si="61"/>
        <v>0.1</v>
      </c>
      <c r="BK153" s="7">
        <f t="shared" si="62"/>
        <v>5.359805137560536</v>
      </c>
      <c r="BL153" s="7">
        <f t="shared" si="63"/>
        <v>0.1</v>
      </c>
      <c r="BM153" s="7">
        <f t="shared" si="64"/>
        <v>0.1</v>
      </c>
      <c r="BN153" s="7">
        <f t="shared" si="65"/>
        <v>4.886439960512968</v>
      </c>
      <c r="BO153" s="7">
        <f t="shared" si="66"/>
        <v>0.1</v>
      </c>
      <c r="BP153" s="7">
        <f t="shared" si="67"/>
        <v>5.937296676487688</v>
      </c>
    </row>
    <row r="154" spans="2:68" ht="18.75" x14ac:dyDescent="0.25">
      <c r="B154" s="54">
        <v>218</v>
      </c>
      <c r="C154" s="19" t="s">
        <v>301</v>
      </c>
      <c r="D154" s="19" t="s">
        <v>54</v>
      </c>
      <c r="E154" s="19">
        <v>24</v>
      </c>
      <c r="F154" s="19" t="s">
        <v>77</v>
      </c>
      <c r="G154" s="19" t="s">
        <v>38</v>
      </c>
      <c r="H154" s="19">
        <v>3</v>
      </c>
      <c r="I154" s="19">
        <v>0</v>
      </c>
      <c r="J154" s="19">
        <v>0</v>
      </c>
      <c r="K154" s="19">
        <v>1</v>
      </c>
      <c r="L154" s="23"/>
      <c r="M154" s="54">
        <v>3086413</v>
      </c>
      <c r="N154" s="54">
        <v>0</v>
      </c>
      <c r="O154" s="54">
        <v>0</v>
      </c>
      <c r="P154" s="54">
        <v>0</v>
      </c>
      <c r="Q154" s="54">
        <v>0</v>
      </c>
      <c r="R154" s="54">
        <v>57904</v>
      </c>
      <c r="S154" s="54">
        <v>44225</v>
      </c>
      <c r="T154" s="54">
        <v>0</v>
      </c>
      <c r="U154" s="54">
        <v>0</v>
      </c>
      <c r="V154" s="54">
        <v>0</v>
      </c>
      <c r="W154" s="54">
        <v>605</v>
      </c>
      <c r="X154" s="54">
        <v>0</v>
      </c>
      <c r="Y154" s="54">
        <v>563141</v>
      </c>
      <c r="Z154" s="54">
        <v>56757</v>
      </c>
      <c r="AA154" s="54">
        <v>170725</v>
      </c>
      <c r="AB154" s="54">
        <v>15992</v>
      </c>
      <c r="AC154" s="54">
        <v>16141</v>
      </c>
      <c r="AD154" s="54">
        <v>553473</v>
      </c>
      <c r="AE154" s="29"/>
      <c r="AF154" s="5">
        <f t="shared" si="68"/>
        <v>1</v>
      </c>
      <c r="AG154" s="5">
        <f t="shared" si="69"/>
        <v>0</v>
      </c>
      <c r="AH154" s="5">
        <f t="shared" si="70"/>
        <v>0</v>
      </c>
      <c r="AI154" s="5">
        <f t="shared" si="71"/>
        <v>0</v>
      </c>
      <c r="AJ154" s="5">
        <f t="shared" si="72"/>
        <v>0</v>
      </c>
      <c r="AK154" s="5">
        <f t="shared" si="73"/>
        <v>1.8760937048930264E-2</v>
      </c>
      <c r="AL154" s="5">
        <f t="shared" si="74"/>
        <v>1.4328931351701798E-2</v>
      </c>
      <c r="AM154" s="5">
        <f t="shared" si="75"/>
        <v>0</v>
      </c>
      <c r="AN154" s="5">
        <f t="shared" si="76"/>
        <v>0</v>
      </c>
      <c r="AO154" s="5">
        <f t="shared" si="77"/>
        <v>0</v>
      </c>
      <c r="AP154" s="5">
        <f t="shared" si="78"/>
        <v>1.9602042889269841E-4</v>
      </c>
      <c r="AQ154" s="5">
        <f t="shared" si="79"/>
        <v>0</v>
      </c>
      <c r="AR154" s="5">
        <f t="shared" si="80"/>
        <v>0.18245808321828608</v>
      </c>
      <c r="AS154" s="5">
        <f t="shared" si="81"/>
        <v>1.838930823580642E-2</v>
      </c>
      <c r="AT154" s="5">
        <f t="shared" si="82"/>
        <v>5.5315021029266012E-2</v>
      </c>
      <c r="AU154" s="5">
        <f t="shared" si="83"/>
        <v>5.1814193369455093E-3</v>
      </c>
      <c r="AV154" s="5">
        <f t="shared" si="84"/>
        <v>5.2296954425736283E-3</v>
      </c>
      <c r="AW154" s="5">
        <f t="shared" si="85"/>
        <v>0.17932564436450987</v>
      </c>
      <c r="AY154" s="7">
        <f t="shared" si="50"/>
        <v>6.4894540395560218</v>
      </c>
      <c r="AZ154" s="7">
        <f t="shared" si="51"/>
        <v>0.1</v>
      </c>
      <c r="BA154" s="7">
        <f t="shared" si="52"/>
        <v>0.1</v>
      </c>
      <c r="BB154" s="7">
        <f t="shared" si="53"/>
        <v>0.1</v>
      </c>
      <c r="BC154" s="7">
        <f t="shared" si="54"/>
        <v>0.1</v>
      </c>
      <c r="BD154" s="7">
        <f t="shared" si="55"/>
        <v>4.7627085657641244</v>
      </c>
      <c r="BE154" s="7">
        <f t="shared" si="56"/>
        <v>4.6456678415817612</v>
      </c>
      <c r="BF154" s="7">
        <f t="shared" si="57"/>
        <v>0.1</v>
      </c>
      <c r="BG154" s="7">
        <f t="shared" si="58"/>
        <v>0.1</v>
      </c>
      <c r="BH154" s="7">
        <f t="shared" si="59"/>
        <v>0.1</v>
      </c>
      <c r="BI154" s="7">
        <f t="shared" si="60"/>
        <v>2.781755374652469</v>
      </c>
      <c r="BJ154" s="7">
        <f t="shared" si="61"/>
        <v>0.1</v>
      </c>
      <c r="BK154" s="7">
        <f t="shared" si="62"/>
        <v>5.7506171477024868</v>
      </c>
      <c r="BL154" s="7">
        <f t="shared" si="63"/>
        <v>4.7540194319250011</v>
      </c>
      <c r="BM154" s="7">
        <f t="shared" si="64"/>
        <v>5.2322971213904426</v>
      </c>
      <c r="BN154" s="7">
        <f t="shared" si="65"/>
        <v>4.2039027811100604</v>
      </c>
      <c r="BO154" s="7">
        <f t="shared" si="66"/>
        <v>4.2079304375129709</v>
      </c>
      <c r="BP154" s="7">
        <f t="shared" si="67"/>
        <v>5.7430964396013371</v>
      </c>
    </row>
    <row r="155" spans="2:68" ht="18.75" x14ac:dyDescent="0.25">
      <c r="B155" s="54">
        <v>219</v>
      </c>
      <c r="C155" s="19" t="s">
        <v>302</v>
      </c>
      <c r="D155" s="19" t="s">
        <v>54</v>
      </c>
      <c r="E155" s="19">
        <v>23</v>
      </c>
      <c r="F155" s="19" t="s">
        <v>77</v>
      </c>
      <c r="G155" s="19" t="s">
        <v>38</v>
      </c>
      <c r="H155" s="19">
        <v>2</v>
      </c>
      <c r="I155" s="19">
        <v>0</v>
      </c>
      <c r="J155" s="19">
        <v>0</v>
      </c>
      <c r="K155" s="19">
        <v>0</v>
      </c>
      <c r="L155" s="23"/>
      <c r="M155" s="54">
        <v>5448026</v>
      </c>
      <c r="N155" s="54">
        <v>8795</v>
      </c>
      <c r="O155" s="54">
        <v>0</v>
      </c>
      <c r="P155" s="54">
        <v>846</v>
      </c>
      <c r="Q155" s="54">
        <v>3474</v>
      </c>
      <c r="R155" s="54">
        <v>25524</v>
      </c>
      <c r="S155" s="54">
        <v>34805</v>
      </c>
      <c r="T155" s="54">
        <v>0</v>
      </c>
      <c r="U155" s="54">
        <v>0</v>
      </c>
      <c r="V155" s="54">
        <v>0</v>
      </c>
      <c r="W155" s="54">
        <v>5217</v>
      </c>
      <c r="X155" s="54">
        <v>126658</v>
      </c>
      <c r="Y155" s="54">
        <v>48636</v>
      </c>
      <c r="Z155" s="54">
        <v>88674</v>
      </c>
      <c r="AA155" s="54">
        <v>0</v>
      </c>
      <c r="AB155" s="54">
        <v>17238</v>
      </c>
      <c r="AC155" s="54">
        <v>8175</v>
      </c>
      <c r="AD155" s="54">
        <v>1095080</v>
      </c>
      <c r="AE155" s="29"/>
      <c r="AF155" s="5">
        <f t="shared" si="68"/>
        <v>1</v>
      </c>
      <c r="AG155" s="5">
        <f t="shared" si="69"/>
        <v>1.6143461870409576E-3</v>
      </c>
      <c r="AH155" s="5">
        <f t="shared" si="70"/>
        <v>0</v>
      </c>
      <c r="AI155" s="5">
        <f t="shared" si="71"/>
        <v>1.552856025283286E-4</v>
      </c>
      <c r="AJ155" s="5">
        <f t="shared" si="72"/>
        <v>6.3766215506313659E-4</v>
      </c>
      <c r="AK155" s="5">
        <f t="shared" si="73"/>
        <v>4.6849996677695736E-3</v>
      </c>
      <c r="AL155" s="5">
        <f t="shared" si="74"/>
        <v>6.3885524775395709E-3</v>
      </c>
      <c r="AM155" s="5">
        <f t="shared" si="75"/>
        <v>0</v>
      </c>
      <c r="AN155" s="5">
        <f t="shared" si="76"/>
        <v>0</v>
      </c>
      <c r="AO155" s="5">
        <f t="shared" si="77"/>
        <v>0</v>
      </c>
      <c r="AP155" s="5">
        <f t="shared" si="78"/>
        <v>9.5759454892469311E-4</v>
      </c>
      <c r="AQ155" s="5">
        <f t="shared" si="79"/>
        <v>2.3248420620606437E-2</v>
      </c>
      <c r="AR155" s="5">
        <f t="shared" si="80"/>
        <v>8.9272701708839122E-3</v>
      </c>
      <c r="AS155" s="5">
        <f t="shared" si="81"/>
        <v>1.6276354040894812E-2</v>
      </c>
      <c r="AT155" s="5">
        <f t="shared" si="82"/>
        <v>0</v>
      </c>
      <c r="AU155" s="5">
        <f t="shared" si="83"/>
        <v>3.1640818160559438E-3</v>
      </c>
      <c r="AV155" s="5">
        <f t="shared" si="84"/>
        <v>1.5005434996088491E-3</v>
      </c>
      <c r="AW155" s="5">
        <f t="shared" si="85"/>
        <v>0.20100491444056984</v>
      </c>
      <c r="AY155" s="7">
        <f t="shared" si="50"/>
        <v>6.7362391715239625</v>
      </c>
      <c r="AZ155" s="7">
        <f t="shared" si="51"/>
        <v>3.9442358437934799</v>
      </c>
      <c r="BA155" s="7">
        <f t="shared" si="52"/>
        <v>0.1</v>
      </c>
      <c r="BB155" s="7">
        <f t="shared" si="53"/>
        <v>2.9273703630390235</v>
      </c>
      <c r="BC155" s="7">
        <f t="shared" si="54"/>
        <v>3.5408298141110799</v>
      </c>
      <c r="BD155" s="7">
        <f t="shared" si="55"/>
        <v>4.4069487359503539</v>
      </c>
      <c r="BE155" s="7">
        <f t="shared" si="56"/>
        <v>4.5416416380968077</v>
      </c>
      <c r="BF155" s="7">
        <f t="shared" si="57"/>
        <v>0.1</v>
      </c>
      <c r="BG155" s="7">
        <f t="shared" si="58"/>
        <v>0.1</v>
      </c>
      <c r="BH155" s="7">
        <f t="shared" si="59"/>
        <v>0.1</v>
      </c>
      <c r="BI155" s="7">
        <f t="shared" si="60"/>
        <v>3.7174208367223751</v>
      </c>
      <c r="BJ155" s="7">
        <f t="shared" si="61"/>
        <v>5.1026326259949357</v>
      </c>
      <c r="BK155" s="7">
        <f t="shared" si="62"/>
        <v>4.6869578497893176</v>
      </c>
      <c r="BL155" s="7">
        <f t="shared" si="63"/>
        <v>4.9477962995185987</v>
      </c>
      <c r="BM155" s="7">
        <f t="shared" si="64"/>
        <v>0.1</v>
      </c>
      <c r="BN155" s="7">
        <f t="shared" si="65"/>
        <v>4.236486876375591</v>
      </c>
      <c r="BO155" s="7">
        <f t="shared" si="66"/>
        <v>3.9124877613323239</v>
      </c>
      <c r="BP155" s="7">
        <f t="shared" si="67"/>
        <v>6.03944584729435</v>
      </c>
    </row>
    <row r="156" spans="2:68" ht="18.75" x14ac:dyDescent="0.25">
      <c r="B156" s="54">
        <v>220</v>
      </c>
      <c r="C156" s="19" t="s">
        <v>88</v>
      </c>
      <c r="D156" s="19" t="s">
        <v>128</v>
      </c>
      <c r="E156" s="19">
        <v>27</v>
      </c>
      <c r="F156" s="19" t="s">
        <v>77</v>
      </c>
      <c r="G156" s="19" t="s">
        <v>38</v>
      </c>
      <c r="H156" s="19">
        <v>2</v>
      </c>
      <c r="I156" s="19">
        <v>0</v>
      </c>
      <c r="J156" s="19">
        <v>0</v>
      </c>
      <c r="K156" s="19">
        <v>0</v>
      </c>
      <c r="L156" s="23"/>
      <c r="M156" s="54">
        <v>1961466</v>
      </c>
      <c r="N156" s="54">
        <v>0</v>
      </c>
      <c r="O156" s="54">
        <v>0</v>
      </c>
      <c r="P156" s="54">
        <v>0</v>
      </c>
      <c r="Q156" s="54">
        <v>5939</v>
      </c>
      <c r="R156" s="54">
        <v>16958</v>
      </c>
      <c r="S156" s="54">
        <v>16184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81189</v>
      </c>
      <c r="Z156" s="54">
        <v>47824</v>
      </c>
      <c r="AA156" s="54">
        <v>0</v>
      </c>
      <c r="AB156" s="54">
        <v>4823</v>
      </c>
      <c r="AC156" s="54">
        <v>0</v>
      </c>
      <c r="AD156" s="54">
        <v>455473</v>
      </c>
      <c r="AE156" s="29"/>
      <c r="AF156" s="5">
        <f t="shared" si="68"/>
        <v>1</v>
      </c>
      <c r="AG156" s="5">
        <f t="shared" si="69"/>
        <v>0</v>
      </c>
      <c r="AH156" s="5">
        <f t="shared" si="70"/>
        <v>0</v>
      </c>
      <c r="AI156" s="5">
        <f t="shared" si="71"/>
        <v>0</v>
      </c>
      <c r="AJ156" s="5">
        <f t="shared" si="72"/>
        <v>3.0278373420696563E-3</v>
      </c>
      <c r="AK156" s="5">
        <f t="shared" si="73"/>
        <v>8.645574279645938E-3</v>
      </c>
      <c r="AL156" s="5">
        <f t="shared" si="74"/>
        <v>8.250971467259692E-3</v>
      </c>
      <c r="AM156" s="5">
        <f t="shared" si="75"/>
        <v>0</v>
      </c>
      <c r="AN156" s="5">
        <f t="shared" si="76"/>
        <v>0</v>
      </c>
      <c r="AO156" s="5">
        <f t="shared" si="77"/>
        <v>0</v>
      </c>
      <c r="AP156" s="5">
        <f t="shared" si="78"/>
        <v>0</v>
      </c>
      <c r="AQ156" s="5">
        <f t="shared" si="79"/>
        <v>0</v>
      </c>
      <c r="AR156" s="5">
        <f t="shared" si="80"/>
        <v>4.1391999657399106E-2</v>
      </c>
      <c r="AS156" s="5">
        <f t="shared" si="81"/>
        <v>2.4381763436123798E-2</v>
      </c>
      <c r="AT156" s="5">
        <f t="shared" si="82"/>
        <v>0</v>
      </c>
      <c r="AU156" s="5">
        <f t="shared" si="83"/>
        <v>2.4588751474662321E-3</v>
      </c>
      <c r="AV156" s="5">
        <f t="shared" si="84"/>
        <v>0</v>
      </c>
      <c r="AW156" s="5">
        <f t="shared" si="85"/>
        <v>0.2322104996976751</v>
      </c>
      <c r="AY156" s="7">
        <f t="shared" si="50"/>
        <v>6.292580784481685</v>
      </c>
      <c r="AZ156" s="7">
        <f t="shared" si="51"/>
        <v>0.1</v>
      </c>
      <c r="BA156" s="7">
        <f t="shared" si="52"/>
        <v>0.1</v>
      </c>
      <c r="BB156" s="7">
        <f t="shared" si="53"/>
        <v>0.1</v>
      </c>
      <c r="BC156" s="7">
        <f t="shared" si="54"/>
        <v>3.7737133252770216</v>
      </c>
      <c r="BD156" s="7">
        <f t="shared" si="55"/>
        <v>4.2293746309288434</v>
      </c>
      <c r="BE156" s="7">
        <f t="shared" si="56"/>
        <v>4.209085869762748</v>
      </c>
      <c r="BF156" s="7">
        <f t="shared" si="57"/>
        <v>0.1</v>
      </c>
      <c r="BG156" s="7">
        <f t="shared" si="58"/>
        <v>0.1</v>
      </c>
      <c r="BH156" s="7">
        <f t="shared" si="59"/>
        <v>0.1</v>
      </c>
      <c r="BI156" s="7">
        <f t="shared" si="60"/>
        <v>0.1</v>
      </c>
      <c r="BJ156" s="7">
        <f t="shared" si="61"/>
        <v>0.1</v>
      </c>
      <c r="BK156" s="7">
        <f t="shared" si="62"/>
        <v>4.9094971922595052</v>
      </c>
      <c r="BL156" s="7">
        <f t="shared" si="63"/>
        <v>4.6796458976952051</v>
      </c>
      <c r="BM156" s="7">
        <f t="shared" si="64"/>
        <v>0.1</v>
      </c>
      <c r="BN156" s="7">
        <f t="shared" si="65"/>
        <v>3.6833172619218826</v>
      </c>
      <c r="BO156" s="7">
        <f t="shared" si="66"/>
        <v>0.1</v>
      </c>
      <c r="BP156" s="7">
        <f t="shared" si="67"/>
        <v>5.6584626375141633</v>
      </c>
    </row>
    <row r="157" spans="2:68" ht="18.75" x14ac:dyDescent="0.25">
      <c r="B157" s="54">
        <v>221</v>
      </c>
      <c r="C157" s="19" t="s">
        <v>89</v>
      </c>
      <c r="D157" s="19" t="s">
        <v>54</v>
      </c>
      <c r="E157" s="19">
        <v>23</v>
      </c>
      <c r="F157" s="19" t="s">
        <v>90</v>
      </c>
      <c r="G157" s="19" t="s">
        <v>91</v>
      </c>
      <c r="H157" s="19">
        <v>4</v>
      </c>
      <c r="I157" s="19">
        <v>0</v>
      </c>
      <c r="J157" s="19">
        <v>0</v>
      </c>
      <c r="K157" s="19">
        <v>1</v>
      </c>
      <c r="L157" s="23"/>
      <c r="M157" s="54">
        <v>2814183</v>
      </c>
      <c r="N157" s="54">
        <v>0</v>
      </c>
      <c r="O157" s="54">
        <v>699</v>
      </c>
      <c r="P157" s="54">
        <v>816</v>
      </c>
      <c r="Q157" s="54">
        <v>3875</v>
      </c>
      <c r="R157" s="54">
        <v>41500</v>
      </c>
      <c r="S157" s="54">
        <v>34469</v>
      </c>
      <c r="T157" s="54">
        <v>0</v>
      </c>
      <c r="U157" s="54">
        <v>4353</v>
      </c>
      <c r="V157" s="54">
        <v>0</v>
      </c>
      <c r="W157" s="54">
        <v>1683</v>
      </c>
      <c r="X157" s="54">
        <v>0</v>
      </c>
      <c r="Y157" s="54">
        <v>116915</v>
      </c>
      <c r="Z157" s="54">
        <v>11225</v>
      </c>
      <c r="AA157" s="54">
        <v>0</v>
      </c>
      <c r="AB157" s="54">
        <v>0</v>
      </c>
      <c r="AC157" s="54">
        <v>0</v>
      </c>
      <c r="AD157" s="54">
        <v>1102651</v>
      </c>
      <c r="AE157" s="29"/>
      <c r="AF157" s="5">
        <f t="shared" si="68"/>
        <v>1</v>
      </c>
      <c r="AG157" s="5">
        <f t="shared" si="69"/>
        <v>0</v>
      </c>
      <c r="AH157" s="5">
        <f t="shared" si="70"/>
        <v>2.4838469992889586E-4</v>
      </c>
      <c r="AI157" s="5">
        <f t="shared" si="71"/>
        <v>2.8995982137622182E-4</v>
      </c>
      <c r="AJ157" s="5">
        <f t="shared" si="72"/>
        <v>1.3769538086187004E-3</v>
      </c>
      <c r="AK157" s="5">
        <f t="shared" si="73"/>
        <v>1.474673111165834E-2</v>
      </c>
      <c r="AL157" s="5">
        <f t="shared" si="74"/>
        <v>1.2248315052716899E-2</v>
      </c>
      <c r="AM157" s="5">
        <f t="shared" si="75"/>
        <v>0</v>
      </c>
      <c r="AN157" s="5">
        <f t="shared" si="76"/>
        <v>1.5468077235915362E-3</v>
      </c>
      <c r="AO157" s="5">
        <f t="shared" si="77"/>
        <v>0</v>
      </c>
      <c r="AP157" s="5">
        <f t="shared" si="78"/>
        <v>5.9804213158845749E-4</v>
      </c>
      <c r="AQ157" s="5">
        <f t="shared" si="79"/>
        <v>0</v>
      </c>
      <c r="AR157" s="5">
        <f t="shared" si="80"/>
        <v>4.1544917299265897E-2</v>
      </c>
      <c r="AS157" s="5">
        <f t="shared" si="81"/>
        <v>3.9887242585148162E-3</v>
      </c>
      <c r="AT157" s="5">
        <f t="shared" si="82"/>
        <v>0</v>
      </c>
      <c r="AU157" s="5">
        <f t="shared" si="83"/>
        <v>0</v>
      </c>
      <c r="AV157" s="5">
        <f t="shared" si="84"/>
        <v>0</v>
      </c>
      <c r="AW157" s="5">
        <f t="shared" si="85"/>
        <v>0.39181922426508864</v>
      </c>
      <c r="AY157" s="7">
        <f t="shared" ref="AY157:AY220" si="86">IF(M157=0,0.1,LOG10(M157))</f>
        <v>6.4493523352117554</v>
      </c>
      <c r="AZ157" s="7">
        <f t="shared" ref="AZ157:AZ220" si="87">IF(N157=0,0.1,LOG10(N157))</f>
        <v>0.1</v>
      </c>
      <c r="BA157" s="7">
        <f t="shared" ref="BA157:BA220" si="88">IF(O157=0,0.1,LOG10(O157))</f>
        <v>2.8444771757456815</v>
      </c>
      <c r="BB157" s="7">
        <f t="shared" ref="BB157:BB220" si="89">IF(P157=0,0.1,LOG10(P157))</f>
        <v>2.9116901587538613</v>
      </c>
      <c r="BC157" s="7">
        <f t="shared" ref="BC157:BC220" si="90">IF(Q157=0,0.1,LOG10(Q157))</f>
        <v>3.5882717068423289</v>
      </c>
      <c r="BD157" s="7">
        <f t="shared" ref="BD157:BD220" si="91">IF(R157=0,0.1,LOG10(R157))</f>
        <v>4.6180480967120925</v>
      </c>
      <c r="BE157" s="7">
        <f t="shared" ref="BE157:BE220" si="92">IF(S157=0,0.1,LOG10(S157))</f>
        <v>4.5374286840235083</v>
      </c>
      <c r="BF157" s="7">
        <f t="shared" ref="BF157:BF220" si="93">IF(T157=0,0.1,LOG10(T157))</f>
        <v>0.1</v>
      </c>
      <c r="BG157" s="7">
        <f t="shared" ref="BG157:BG220" si="94">IF(U157=0,0.1,LOG10(U157))</f>
        <v>3.6387886671573981</v>
      </c>
      <c r="BH157" s="7">
        <f t="shared" ref="BH157:BH220" si="95">IF(V157=0,0.1,LOG10(V157))</f>
        <v>0.1</v>
      </c>
      <c r="BI157" s="7">
        <f t="shared" ref="BI157:BI220" si="96">IF(W157=0,0.1,LOG10(W157))</f>
        <v>3.2260841159758238</v>
      </c>
      <c r="BJ157" s="7">
        <f t="shared" ref="BJ157:BJ220" si="97">IF(X157=0,0.1,LOG10(X157))</f>
        <v>0.1</v>
      </c>
      <c r="BK157" s="7">
        <f t="shared" ref="BK157:BK220" si="98">IF(Y157=0,0.1,LOG10(Y157))</f>
        <v>5.0678702339960253</v>
      </c>
      <c r="BL157" s="7">
        <f t="shared" ref="BL157:BL220" si="99">IF(Z157=0,0.1,LOG10(Z157))</f>
        <v>4.0501863496753607</v>
      </c>
      <c r="BM157" s="7">
        <f t="shared" ref="BM157:BM220" si="100">IF(AA157=0,0.1,LOG10(AA157))</f>
        <v>0.1</v>
      </c>
      <c r="BN157" s="7">
        <f t="shared" ref="BN157:BN220" si="101">IF(AB157=0,0.1,LOG10(AB157))</f>
        <v>0.1</v>
      </c>
      <c r="BO157" s="7">
        <f t="shared" ref="BO157:BO220" si="102">IF(AC157=0,0.1,LOG10(AC157))</f>
        <v>0.1</v>
      </c>
      <c r="BP157" s="7">
        <f t="shared" ref="BP157:BP220" si="103">IF(AD157=0,0.1,LOG10(AD157))</f>
        <v>6.0424380756694145</v>
      </c>
    </row>
    <row r="158" spans="2:68" ht="18.75" x14ac:dyDescent="0.25">
      <c r="B158" s="54">
        <v>222</v>
      </c>
      <c r="C158" s="19" t="s">
        <v>92</v>
      </c>
      <c r="D158" s="19" t="s">
        <v>128</v>
      </c>
      <c r="E158" s="19">
        <v>23</v>
      </c>
      <c r="F158" s="19" t="s">
        <v>77</v>
      </c>
      <c r="G158" s="19" t="s">
        <v>38</v>
      </c>
      <c r="H158" s="19">
        <v>2</v>
      </c>
      <c r="I158" s="19">
        <v>0</v>
      </c>
      <c r="J158" s="19">
        <v>0</v>
      </c>
      <c r="K158" s="19">
        <v>0</v>
      </c>
      <c r="L158" s="23"/>
      <c r="M158" s="54">
        <v>336040</v>
      </c>
      <c r="N158" s="54">
        <v>0</v>
      </c>
      <c r="O158" s="54">
        <v>257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3185</v>
      </c>
      <c r="Z158" s="54">
        <v>14632</v>
      </c>
      <c r="AA158" s="54">
        <v>0</v>
      </c>
      <c r="AB158" s="54">
        <v>1143</v>
      </c>
      <c r="AC158" s="54">
        <v>0</v>
      </c>
      <c r="AD158" s="54">
        <v>67389</v>
      </c>
      <c r="AE158" s="29"/>
      <c r="AF158" s="5">
        <f t="shared" si="68"/>
        <v>1</v>
      </c>
      <c r="AG158" s="5">
        <f t="shared" si="69"/>
        <v>0</v>
      </c>
      <c r="AH158" s="5">
        <f t="shared" si="70"/>
        <v>7.6478990596357574E-4</v>
      </c>
      <c r="AI158" s="5">
        <f t="shared" si="71"/>
        <v>0</v>
      </c>
      <c r="AJ158" s="5">
        <f t="shared" si="72"/>
        <v>0</v>
      </c>
      <c r="AK158" s="5">
        <f t="shared" si="73"/>
        <v>0</v>
      </c>
      <c r="AL158" s="5">
        <f t="shared" si="74"/>
        <v>0</v>
      </c>
      <c r="AM158" s="5">
        <f t="shared" si="75"/>
        <v>0</v>
      </c>
      <c r="AN158" s="5">
        <f t="shared" si="76"/>
        <v>0</v>
      </c>
      <c r="AO158" s="5">
        <f t="shared" si="77"/>
        <v>0</v>
      </c>
      <c r="AP158" s="5">
        <f t="shared" si="78"/>
        <v>0</v>
      </c>
      <c r="AQ158" s="5">
        <f t="shared" si="79"/>
        <v>0</v>
      </c>
      <c r="AR158" s="5">
        <f t="shared" si="80"/>
        <v>9.4780383287703853E-3</v>
      </c>
      <c r="AS158" s="5">
        <f t="shared" si="81"/>
        <v>4.3542435424354244E-2</v>
      </c>
      <c r="AT158" s="5">
        <f t="shared" si="82"/>
        <v>0</v>
      </c>
      <c r="AU158" s="5">
        <f t="shared" si="83"/>
        <v>3.4013807880014283E-3</v>
      </c>
      <c r="AV158" s="5">
        <f t="shared" si="84"/>
        <v>0</v>
      </c>
      <c r="AW158" s="5">
        <f t="shared" si="85"/>
        <v>0.20053862635400549</v>
      </c>
      <c r="AY158" s="7">
        <f t="shared" si="86"/>
        <v>5.526390976036641</v>
      </c>
      <c r="AZ158" s="7">
        <f t="shared" si="87"/>
        <v>0.1</v>
      </c>
      <c r="BA158" s="7">
        <f t="shared" si="88"/>
        <v>2.4099331233312946</v>
      </c>
      <c r="BB158" s="7">
        <f t="shared" si="89"/>
        <v>0.1</v>
      </c>
      <c r="BC158" s="7">
        <f t="shared" si="90"/>
        <v>0.1</v>
      </c>
      <c r="BD158" s="7">
        <f t="shared" si="91"/>
        <v>0.1</v>
      </c>
      <c r="BE158" s="7">
        <f t="shared" si="92"/>
        <v>0.1</v>
      </c>
      <c r="BF158" s="7">
        <f t="shared" si="93"/>
        <v>0.1</v>
      </c>
      <c r="BG158" s="7">
        <f t="shared" si="94"/>
        <v>0.1</v>
      </c>
      <c r="BH158" s="7">
        <f t="shared" si="95"/>
        <v>0.1</v>
      </c>
      <c r="BI158" s="7">
        <f t="shared" si="96"/>
        <v>0.1</v>
      </c>
      <c r="BJ158" s="7">
        <f t="shared" si="97"/>
        <v>0.1</v>
      </c>
      <c r="BK158" s="7">
        <f t="shared" si="98"/>
        <v>3.5031094366713691</v>
      </c>
      <c r="BL158" s="7">
        <f t="shared" si="99"/>
        <v>4.1653036924683606</v>
      </c>
      <c r="BM158" s="7">
        <f t="shared" si="100"/>
        <v>0.1</v>
      </c>
      <c r="BN158" s="7">
        <f t="shared" si="101"/>
        <v>3.0580462303952816</v>
      </c>
      <c r="BO158" s="7">
        <f t="shared" si="102"/>
        <v>0.1</v>
      </c>
      <c r="BP158" s="7">
        <f t="shared" si="103"/>
        <v>4.8285890118294237</v>
      </c>
    </row>
    <row r="159" spans="2:68" ht="18.75" x14ac:dyDescent="0.25">
      <c r="B159" s="54">
        <v>223</v>
      </c>
      <c r="C159" s="19" t="s">
        <v>93</v>
      </c>
      <c r="D159" s="19" t="s">
        <v>128</v>
      </c>
      <c r="E159" s="19">
        <v>23</v>
      </c>
      <c r="F159" s="19" t="s">
        <v>77</v>
      </c>
      <c r="G159" s="19" t="s">
        <v>38</v>
      </c>
      <c r="H159" s="19">
        <v>2</v>
      </c>
      <c r="I159" s="19">
        <v>0</v>
      </c>
      <c r="J159" s="19">
        <v>0</v>
      </c>
      <c r="K159" s="19">
        <v>0</v>
      </c>
      <c r="L159" s="23"/>
      <c r="M159" s="54">
        <v>667172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426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5510</v>
      </c>
      <c r="Z159" s="54">
        <v>0</v>
      </c>
      <c r="AA159" s="54">
        <v>0</v>
      </c>
      <c r="AB159" s="54">
        <v>0</v>
      </c>
      <c r="AC159" s="54">
        <v>0</v>
      </c>
      <c r="AD159" s="54">
        <v>203623</v>
      </c>
      <c r="AE159" s="29"/>
      <c r="AF159" s="5">
        <f t="shared" si="68"/>
        <v>1</v>
      </c>
      <c r="AG159" s="5">
        <f t="shared" si="69"/>
        <v>0</v>
      </c>
      <c r="AH159" s="5">
        <f t="shared" si="70"/>
        <v>0</v>
      </c>
      <c r="AI159" s="5">
        <f t="shared" si="71"/>
        <v>0</v>
      </c>
      <c r="AJ159" s="5">
        <f t="shared" si="72"/>
        <v>0</v>
      </c>
      <c r="AK159" s="5">
        <f t="shared" si="73"/>
        <v>0</v>
      </c>
      <c r="AL159" s="5">
        <f t="shared" si="74"/>
        <v>6.3851600486830985E-4</v>
      </c>
      <c r="AM159" s="5">
        <f t="shared" si="75"/>
        <v>0</v>
      </c>
      <c r="AN159" s="5">
        <f t="shared" si="76"/>
        <v>0</v>
      </c>
      <c r="AO159" s="5">
        <f t="shared" si="77"/>
        <v>0</v>
      </c>
      <c r="AP159" s="5">
        <f t="shared" si="78"/>
        <v>0</v>
      </c>
      <c r="AQ159" s="5">
        <f t="shared" si="79"/>
        <v>0</v>
      </c>
      <c r="AR159" s="5">
        <f t="shared" si="80"/>
        <v>8.2587398751746179E-3</v>
      </c>
      <c r="AS159" s="5">
        <f t="shared" si="81"/>
        <v>0</v>
      </c>
      <c r="AT159" s="5">
        <f t="shared" si="82"/>
        <v>0</v>
      </c>
      <c r="AU159" s="5">
        <f t="shared" si="83"/>
        <v>0</v>
      </c>
      <c r="AV159" s="5">
        <f t="shared" si="84"/>
        <v>0</v>
      </c>
      <c r="AW159" s="5">
        <f t="shared" si="85"/>
        <v>0.30520315600774611</v>
      </c>
      <c r="AY159" s="7">
        <f t="shared" si="86"/>
        <v>5.8242378114596258</v>
      </c>
      <c r="AZ159" s="7">
        <f t="shared" si="87"/>
        <v>0.1</v>
      </c>
      <c r="BA159" s="7">
        <f t="shared" si="88"/>
        <v>0.1</v>
      </c>
      <c r="BB159" s="7">
        <f t="shared" si="89"/>
        <v>0.1</v>
      </c>
      <c r="BC159" s="7">
        <f t="shared" si="90"/>
        <v>0.1</v>
      </c>
      <c r="BD159" s="7">
        <f t="shared" si="91"/>
        <v>0.1</v>
      </c>
      <c r="BE159" s="7">
        <f t="shared" si="92"/>
        <v>2.6294095991027189</v>
      </c>
      <c r="BF159" s="7">
        <f t="shared" si="93"/>
        <v>0.1</v>
      </c>
      <c r="BG159" s="7">
        <f t="shared" si="94"/>
        <v>0.1</v>
      </c>
      <c r="BH159" s="7">
        <f t="shared" si="95"/>
        <v>0.1</v>
      </c>
      <c r="BI159" s="7">
        <f t="shared" si="96"/>
        <v>0.1</v>
      </c>
      <c r="BJ159" s="7">
        <f t="shared" si="97"/>
        <v>0.1</v>
      </c>
      <c r="BK159" s="7">
        <f t="shared" si="98"/>
        <v>3.7411515988517849</v>
      </c>
      <c r="BL159" s="7">
        <f t="shared" si="99"/>
        <v>0.1</v>
      </c>
      <c r="BM159" s="7">
        <f t="shared" si="100"/>
        <v>0.1</v>
      </c>
      <c r="BN159" s="7">
        <f t="shared" si="101"/>
        <v>0.1</v>
      </c>
      <c r="BO159" s="7">
        <f t="shared" si="102"/>
        <v>0.1</v>
      </c>
      <c r="BP159" s="7">
        <f t="shared" si="103"/>
        <v>5.3088268316653471</v>
      </c>
    </row>
    <row r="160" spans="2:68" ht="18.75" x14ac:dyDescent="0.25">
      <c r="B160" s="54">
        <v>224</v>
      </c>
      <c r="C160" s="19" t="s">
        <v>94</v>
      </c>
      <c r="D160" s="19" t="s">
        <v>128</v>
      </c>
      <c r="E160" s="19">
        <v>23</v>
      </c>
      <c r="F160" s="19" t="s">
        <v>77</v>
      </c>
      <c r="G160" s="19" t="s">
        <v>38</v>
      </c>
      <c r="H160" s="19">
        <v>3</v>
      </c>
      <c r="I160" s="19">
        <v>0</v>
      </c>
      <c r="J160" s="19">
        <v>0</v>
      </c>
      <c r="K160" s="19">
        <v>0</v>
      </c>
      <c r="L160" s="23"/>
      <c r="M160" s="54">
        <v>662256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621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4645</v>
      </c>
      <c r="Z160" s="54">
        <v>1901</v>
      </c>
      <c r="AA160" s="54">
        <v>0</v>
      </c>
      <c r="AB160" s="54">
        <v>0</v>
      </c>
      <c r="AC160" s="54">
        <v>0</v>
      </c>
      <c r="AD160" s="54">
        <v>14044</v>
      </c>
      <c r="AE160" s="29"/>
      <c r="AF160" s="5">
        <f t="shared" si="68"/>
        <v>1</v>
      </c>
      <c r="AG160" s="5">
        <f t="shared" si="69"/>
        <v>0</v>
      </c>
      <c r="AH160" s="5">
        <f t="shared" si="70"/>
        <v>0</v>
      </c>
      <c r="AI160" s="5">
        <f t="shared" si="71"/>
        <v>0</v>
      </c>
      <c r="AJ160" s="5">
        <f t="shared" si="72"/>
        <v>0</v>
      </c>
      <c r="AK160" s="5">
        <f t="shared" si="73"/>
        <v>0</v>
      </c>
      <c r="AL160" s="5">
        <f t="shared" si="74"/>
        <v>9.3770384866275272E-4</v>
      </c>
      <c r="AM160" s="5">
        <f t="shared" si="75"/>
        <v>0</v>
      </c>
      <c r="AN160" s="5">
        <f t="shared" si="76"/>
        <v>0</v>
      </c>
      <c r="AO160" s="5">
        <f t="shared" si="77"/>
        <v>0</v>
      </c>
      <c r="AP160" s="5">
        <f t="shared" si="78"/>
        <v>0</v>
      </c>
      <c r="AQ160" s="5">
        <f t="shared" si="79"/>
        <v>0</v>
      </c>
      <c r="AR160" s="5">
        <f t="shared" si="80"/>
        <v>7.0139039887898331E-3</v>
      </c>
      <c r="AS160" s="5">
        <f t="shared" si="81"/>
        <v>2.8704911695779274E-3</v>
      </c>
      <c r="AT160" s="5">
        <f t="shared" si="82"/>
        <v>0</v>
      </c>
      <c r="AU160" s="5">
        <f t="shared" si="83"/>
        <v>0</v>
      </c>
      <c r="AV160" s="5">
        <f t="shared" si="84"/>
        <v>0</v>
      </c>
      <c r="AW160" s="5">
        <f t="shared" si="85"/>
        <v>2.1206300886666182E-2</v>
      </c>
      <c r="AY160" s="7">
        <f t="shared" si="86"/>
        <v>5.8210259016692874</v>
      </c>
      <c r="AZ160" s="7">
        <f t="shared" si="87"/>
        <v>0.1</v>
      </c>
      <c r="BA160" s="7">
        <f t="shared" si="88"/>
        <v>0.1</v>
      </c>
      <c r="BB160" s="7">
        <f t="shared" si="89"/>
        <v>0.1</v>
      </c>
      <c r="BC160" s="7">
        <f t="shared" si="90"/>
        <v>0.1</v>
      </c>
      <c r="BD160" s="7">
        <f t="shared" si="91"/>
        <v>0.1</v>
      </c>
      <c r="BE160" s="7">
        <f t="shared" si="92"/>
        <v>2.79309160017658</v>
      </c>
      <c r="BF160" s="7">
        <f t="shared" si="93"/>
        <v>0.1</v>
      </c>
      <c r="BG160" s="7">
        <f t="shared" si="94"/>
        <v>0.1</v>
      </c>
      <c r="BH160" s="7">
        <f t="shared" si="95"/>
        <v>0.1</v>
      </c>
      <c r="BI160" s="7">
        <f t="shared" si="96"/>
        <v>0.1</v>
      </c>
      <c r="BJ160" s="7">
        <f t="shared" si="97"/>
        <v>0.1</v>
      </c>
      <c r="BK160" s="7">
        <f t="shared" si="98"/>
        <v>3.6669857183296606</v>
      </c>
      <c r="BL160" s="7">
        <f t="shared" si="99"/>
        <v>3.2789821168654432</v>
      </c>
      <c r="BM160" s="7">
        <f t="shared" si="100"/>
        <v>0.1</v>
      </c>
      <c r="BN160" s="7">
        <f t="shared" si="101"/>
        <v>0.1</v>
      </c>
      <c r="BO160" s="7">
        <f t="shared" si="102"/>
        <v>0.1</v>
      </c>
      <c r="BP160" s="7">
        <f t="shared" si="103"/>
        <v>4.1474908207933137</v>
      </c>
    </row>
    <row r="161" spans="2:68" ht="18.75" x14ac:dyDescent="0.25">
      <c r="B161" s="54">
        <v>225</v>
      </c>
      <c r="C161" s="19" t="s">
        <v>95</v>
      </c>
      <c r="D161" s="19" t="s">
        <v>54</v>
      </c>
      <c r="E161" s="19">
        <v>26</v>
      </c>
      <c r="F161" s="19" t="s">
        <v>77</v>
      </c>
      <c r="G161" s="19" t="s">
        <v>38</v>
      </c>
      <c r="H161" s="19">
        <v>3</v>
      </c>
      <c r="I161" s="19">
        <v>0</v>
      </c>
      <c r="J161" s="19">
        <v>0</v>
      </c>
      <c r="K161" s="19">
        <v>0</v>
      </c>
      <c r="L161" s="23"/>
      <c r="M161" s="54">
        <v>1564650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997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13637</v>
      </c>
      <c r="Z161" s="54">
        <v>0</v>
      </c>
      <c r="AA161" s="54">
        <v>0</v>
      </c>
      <c r="AB161" s="54">
        <v>0</v>
      </c>
      <c r="AC161" s="54">
        <v>0</v>
      </c>
      <c r="AD161" s="54">
        <v>311357</v>
      </c>
      <c r="AE161" s="29"/>
      <c r="AF161" s="5">
        <f t="shared" si="68"/>
        <v>1</v>
      </c>
      <c r="AG161" s="5">
        <f t="shared" si="69"/>
        <v>0</v>
      </c>
      <c r="AH161" s="5">
        <f t="shared" si="70"/>
        <v>0</v>
      </c>
      <c r="AI161" s="5">
        <f t="shared" si="71"/>
        <v>0</v>
      </c>
      <c r="AJ161" s="5">
        <f t="shared" si="72"/>
        <v>0</v>
      </c>
      <c r="AK161" s="5">
        <f t="shared" si="73"/>
        <v>0</v>
      </c>
      <c r="AL161" s="5">
        <f t="shared" si="74"/>
        <v>6.3720320838526188E-4</v>
      </c>
      <c r="AM161" s="5">
        <f t="shared" si="75"/>
        <v>0</v>
      </c>
      <c r="AN161" s="5">
        <f t="shared" si="76"/>
        <v>0</v>
      </c>
      <c r="AO161" s="5">
        <f t="shared" si="77"/>
        <v>0</v>
      </c>
      <c r="AP161" s="5">
        <f t="shared" si="78"/>
        <v>0</v>
      </c>
      <c r="AQ161" s="5">
        <f t="shared" si="79"/>
        <v>0</v>
      </c>
      <c r="AR161" s="5">
        <f t="shared" si="80"/>
        <v>8.7156872143929944E-3</v>
      </c>
      <c r="AS161" s="5">
        <f t="shared" si="81"/>
        <v>0</v>
      </c>
      <c r="AT161" s="5">
        <f t="shared" si="82"/>
        <v>0</v>
      </c>
      <c r="AU161" s="5">
        <f t="shared" si="83"/>
        <v>0</v>
      </c>
      <c r="AV161" s="5">
        <f t="shared" si="84"/>
        <v>0</v>
      </c>
      <c r="AW161" s="5">
        <f t="shared" si="85"/>
        <v>0.1989946633432397</v>
      </c>
      <c r="AY161" s="7">
        <f t="shared" si="86"/>
        <v>6.1944172044586026</v>
      </c>
      <c r="AZ161" s="7">
        <f t="shared" si="87"/>
        <v>0.1</v>
      </c>
      <c r="BA161" s="7">
        <f t="shared" si="88"/>
        <v>0.1</v>
      </c>
      <c r="BB161" s="7">
        <f t="shared" si="89"/>
        <v>0.1</v>
      </c>
      <c r="BC161" s="7">
        <f t="shared" si="90"/>
        <v>0.1</v>
      </c>
      <c r="BD161" s="7">
        <f t="shared" si="91"/>
        <v>0.1</v>
      </c>
      <c r="BE161" s="7">
        <f t="shared" si="92"/>
        <v>2.9986951583116559</v>
      </c>
      <c r="BF161" s="7">
        <f t="shared" si="93"/>
        <v>0.1</v>
      </c>
      <c r="BG161" s="7">
        <f t="shared" si="94"/>
        <v>0.1</v>
      </c>
      <c r="BH161" s="7">
        <f t="shared" si="95"/>
        <v>0.1</v>
      </c>
      <c r="BI161" s="7">
        <f t="shared" si="96"/>
        <v>0.1</v>
      </c>
      <c r="BJ161" s="7">
        <f t="shared" si="97"/>
        <v>0.1</v>
      </c>
      <c r="BK161" s="7">
        <f t="shared" si="98"/>
        <v>4.134718840500395</v>
      </c>
      <c r="BL161" s="7">
        <f t="shared" si="99"/>
        <v>0.1</v>
      </c>
      <c r="BM161" s="7">
        <f t="shared" si="100"/>
        <v>0.1</v>
      </c>
      <c r="BN161" s="7">
        <f t="shared" si="101"/>
        <v>0.1</v>
      </c>
      <c r="BO161" s="7">
        <f t="shared" si="102"/>
        <v>0.1</v>
      </c>
      <c r="BP161" s="7">
        <f t="shared" si="103"/>
        <v>5.493258634076045</v>
      </c>
    </row>
    <row r="162" spans="2:68" ht="18.75" x14ac:dyDescent="0.25">
      <c r="B162" s="54">
        <v>226</v>
      </c>
      <c r="C162" s="19" t="s">
        <v>96</v>
      </c>
      <c r="D162" s="19" t="s">
        <v>54</v>
      </c>
      <c r="E162" s="19">
        <v>23</v>
      </c>
      <c r="F162" s="19" t="s">
        <v>77</v>
      </c>
      <c r="G162" s="19" t="s">
        <v>38</v>
      </c>
      <c r="H162" s="19">
        <v>3</v>
      </c>
      <c r="I162" s="19">
        <v>0</v>
      </c>
      <c r="J162" s="19">
        <v>0</v>
      </c>
      <c r="K162" s="19">
        <v>0</v>
      </c>
      <c r="L162" s="23"/>
      <c r="M162" s="54">
        <v>315337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1134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8509</v>
      </c>
      <c r="Z162" s="54">
        <v>0</v>
      </c>
      <c r="AA162" s="54">
        <v>0</v>
      </c>
      <c r="AB162" s="54">
        <v>16051</v>
      </c>
      <c r="AC162" s="54">
        <v>0</v>
      </c>
      <c r="AD162" s="54">
        <v>22164</v>
      </c>
      <c r="AE162" s="29"/>
      <c r="AF162" s="5">
        <f t="shared" si="68"/>
        <v>1</v>
      </c>
      <c r="AG162" s="5">
        <f t="shared" si="69"/>
        <v>0</v>
      </c>
      <c r="AH162" s="5">
        <f t="shared" si="70"/>
        <v>0</v>
      </c>
      <c r="AI162" s="5">
        <f t="shared" si="71"/>
        <v>0</v>
      </c>
      <c r="AJ162" s="5">
        <f t="shared" si="72"/>
        <v>0</v>
      </c>
      <c r="AK162" s="5">
        <f t="shared" si="73"/>
        <v>0</v>
      </c>
      <c r="AL162" s="5">
        <f t="shared" si="74"/>
        <v>3.5961526874423236E-3</v>
      </c>
      <c r="AM162" s="5">
        <f t="shared" si="75"/>
        <v>0</v>
      </c>
      <c r="AN162" s="5">
        <f t="shared" si="76"/>
        <v>0</v>
      </c>
      <c r="AO162" s="5">
        <f t="shared" si="77"/>
        <v>0</v>
      </c>
      <c r="AP162" s="5">
        <f t="shared" si="78"/>
        <v>0</v>
      </c>
      <c r="AQ162" s="5">
        <f t="shared" si="79"/>
        <v>0</v>
      </c>
      <c r="AR162" s="5">
        <f t="shared" si="80"/>
        <v>2.698382999774844E-2</v>
      </c>
      <c r="AS162" s="5">
        <f t="shared" si="81"/>
        <v>0</v>
      </c>
      <c r="AT162" s="5">
        <f t="shared" si="82"/>
        <v>0</v>
      </c>
      <c r="AU162" s="5">
        <f t="shared" si="83"/>
        <v>5.0901099458674368E-2</v>
      </c>
      <c r="AV162" s="5">
        <f t="shared" si="84"/>
        <v>0</v>
      </c>
      <c r="AW162" s="5">
        <f t="shared" si="85"/>
        <v>7.0286709139745732E-2</v>
      </c>
      <c r="AY162" s="7">
        <f t="shared" si="86"/>
        <v>5.4987749315886063</v>
      </c>
      <c r="AZ162" s="7">
        <f t="shared" si="87"/>
        <v>0.1</v>
      </c>
      <c r="BA162" s="7">
        <f t="shared" si="88"/>
        <v>0.1</v>
      </c>
      <c r="BB162" s="7">
        <f t="shared" si="89"/>
        <v>0.1</v>
      </c>
      <c r="BC162" s="7">
        <f t="shared" si="90"/>
        <v>0.1</v>
      </c>
      <c r="BD162" s="7">
        <f t="shared" si="91"/>
        <v>0.1</v>
      </c>
      <c r="BE162" s="7">
        <f t="shared" si="92"/>
        <v>3.0546130545568877</v>
      </c>
      <c r="BF162" s="7">
        <f t="shared" si="93"/>
        <v>0.1</v>
      </c>
      <c r="BG162" s="7">
        <f t="shared" si="94"/>
        <v>0.1</v>
      </c>
      <c r="BH162" s="7">
        <f t="shared" si="95"/>
        <v>0.1</v>
      </c>
      <c r="BI162" s="7">
        <f t="shared" si="96"/>
        <v>0.1</v>
      </c>
      <c r="BJ162" s="7">
        <f t="shared" si="97"/>
        <v>0.1</v>
      </c>
      <c r="BK162" s="7">
        <f t="shared" si="98"/>
        <v>3.9298785236567833</v>
      </c>
      <c r="BL162" s="7">
        <f t="shared" si="99"/>
        <v>0.1</v>
      </c>
      <c r="BM162" s="7">
        <f t="shared" si="100"/>
        <v>0.1</v>
      </c>
      <c r="BN162" s="7">
        <f t="shared" si="101"/>
        <v>4.2055020947441957</v>
      </c>
      <c r="BO162" s="7">
        <f t="shared" si="102"/>
        <v>0.1</v>
      </c>
      <c r="BP162" s="7">
        <f t="shared" si="103"/>
        <v>4.3456481414878665</v>
      </c>
    </row>
    <row r="163" spans="2:68" ht="18.75" x14ac:dyDescent="0.25">
      <c r="B163" s="54">
        <v>227</v>
      </c>
      <c r="C163" s="19" t="s">
        <v>97</v>
      </c>
      <c r="D163" s="19" t="s">
        <v>128</v>
      </c>
      <c r="E163" s="19">
        <v>23</v>
      </c>
      <c r="F163" s="19" t="s">
        <v>77</v>
      </c>
      <c r="G163" s="19" t="s">
        <v>38</v>
      </c>
      <c r="H163" s="19">
        <v>2</v>
      </c>
      <c r="I163" s="19">
        <v>0</v>
      </c>
      <c r="J163" s="19">
        <v>0</v>
      </c>
      <c r="K163" s="19">
        <v>0</v>
      </c>
      <c r="L163" s="23"/>
      <c r="M163" s="54">
        <v>575786</v>
      </c>
      <c r="N163" s="54">
        <v>6455</v>
      </c>
      <c r="O163" s="54">
        <v>922</v>
      </c>
      <c r="P163" s="54">
        <v>0</v>
      </c>
      <c r="Q163" s="54">
        <v>0</v>
      </c>
      <c r="R163" s="54">
        <v>20398</v>
      </c>
      <c r="S163" s="54">
        <v>2425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887</v>
      </c>
      <c r="Z163" s="54">
        <v>0</v>
      </c>
      <c r="AA163" s="54">
        <v>0</v>
      </c>
      <c r="AB163" s="54">
        <v>0</v>
      </c>
      <c r="AC163" s="54">
        <v>0</v>
      </c>
      <c r="AD163" s="54">
        <v>6287</v>
      </c>
      <c r="AE163" s="29"/>
      <c r="AF163" s="5">
        <f t="shared" si="68"/>
        <v>1</v>
      </c>
      <c r="AG163" s="5">
        <f t="shared" si="69"/>
        <v>1.1210762331838564E-2</v>
      </c>
      <c r="AH163" s="5">
        <f t="shared" si="70"/>
        <v>1.6012893679248888E-3</v>
      </c>
      <c r="AI163" s="5">
        <f t="shared" si="71"/>
        <v>0</v>
      </c>
      <c r="AJ163" s="5">
        <f t="shared" si="72"/>
        <v>0</v>
      </c>
      <c r="AK163" s="5">
        <f t="shared" si="73"/>
        <v>3.5426356319882737E-2</v>
      </c>
      <c r="AL163" s="5">
        <f t="shared" si="74"/>
        <v>4.2116341835334659E-3</v>
      </c>
      <c r="AM163" s="5">
        <f t="shared" si="75"/>
        <v>0</v>
      </c>
      <c r="AN163" s="5">
        <f t="shared" si="76"/>
        <v>0</v>
      </c>
      <c r="AO163" s="5">
        <f t="shared" si="77"/>
        <v>0</v>
      </c>
      <c r="AP163" s="5">
        <f t="shared" si="78"/>
        <v>0</v>
      </c>
      <c r="AQ163" s="5">
        <f t="shared" si="79"/>
        <v>0</v>
      </c>
      <c r="AR163" s="5">
        <f t="shared" si="80"/>
        <v>1.5405028951728595E-3</v>
      </c>
      <c r="AS163" s="5">
        <f t="shared" si="81"/>
        <v>0</v>
      </c>
      <c r="AT163" s="5">
        <f t="shared" si="82"/>
        <v>0</v>
      </c>
      <c r="AU163" s="5">
        <f t="shared" si="83"/>
        <v>0</v>
      </c>
      <c r="AV163" s="5">
        <f t="shared" si="84"/>
        <v>0</v>
      </c>
      <c r="AW163" s="5">
        <f t="shared" si="85"/>
        <v>1.0918987262628825E-2</v>
      </c>
      <c r="AY163" s="7">
        <f t="shared" si="86"/>
        <v>5.7602611009785623</v>
      </c>
      <c r="AZ163" s="7">
        <f t="shared" si="87"/>
        <v>3.8098962466024391</v>
      </c>
      <c r="BA163" s="7">
        <f t="shared" si="88"/>
        <v>2.9647309210536292</v>
      </c>
      <c r="BB163" s="7">
        <f t="shared" si="89"/>
        <v>0.1</v>
      </c>
      <c r="BC163" s="7">
        <f t="shared" si="90"/>
        <v>0.1</v>
      </c>
      <c r="BD163" s="7">
        <f t="shared" si="91"/>
        <v>4.3095875874482283</v>
      </c>
      <c r="BE163" s="7">
        <f t="shared" si="92"/>
        <v>3.3847117429382823</v>
      </c>
      <c r="BF163" s="7">
        <f t="shared" si="93"/>
        <v>0.1</v>
      </c>
      <c r="BG163" s="7">
        <f t="shared" si="94"/>
        <v>0.1</v>
      </c>
      <c r="BH163" s="7">
        <f t="shared" si="95"/>
        <v>0.1</v>
      </c>
      <c r="BI163" s="7">
        <f t="shared" si="96"/>
        <v>0.1</v>
      </c>
      <c r="BJ163" s="7">
        <f t="shared" si="97"/>
        <v>0.1</v>
      </c>
      <c r="BK163" s="7">
        <f t="shared" si="98"/>
        <v>2.9479236198317262</v>
      </c>
      <c r="BL163" s="7">
        <f t="shared" si="99"/>
        <v>0.1</v>
      </c>
      <c r="BM163" s="7">
        <f t="shared" si="100"/>
        <v>0.1</v>
      </c>
      <c r="BN163" s="7">
        <f t="shared" si="101"/>
        <v>0.1</v>
      </c>
      <c r="BO163" s="7">
        <f t="shared" si="102"/>
        <v>0.1</v>
      </c>
      <c r="BP163" s="7">
        <f t="shared" si="103"/>
        <v>3.7984434603501875</v>
      </c>
    </row>
    <row r="164" spans="2:68" ht="18.75" x14ac:dyDescent="0.25">
      <c r="B164" s="54">
        <v>228</v>
      </c>
      <c r="C164" s="19" t="s">
        <v>98</v>
      </c>
      <c r="D164" s="19" t="s">
        <v>54</v>
      </c>
      <c r="E164" s="19">
        <v>23</v>
      </c>
      <c r="F164" s="19" t="s">
        <v>77</v>
      </c>
      <c r="G164" s="19" t="s">
        <v>38</v>
      </c>
      <c r="H164" s="19">
        <v>3</v>
      </c>
      <c r="I164" s="19">
        <v>0</v>
      </c>
      <c r="J164" s="19">
        <v>0</v>
      </c>
      <c r="K164" s="19">
        <v>0</v>
      </c>
      <c r="L164" s="23"/>
      <c r="M164" s="54">
        <v>175032</v>
      </c>
      <c r="N164" s="54">
        <v>1444</v>
      </c>
      <c r="O164" s="54">
        <v>194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2514</v>
      </c>
      <c r="Z164" s="54">
        <v>303</v>
      </c>
      <c r="AA164" s="54">
        <v>0</v>
      </c>
      <c r="AB164" s="54">
        <v>0</v>
      </c>
      <c r="AC164" s="54">
        <v>0</v>
      </c>
      <c r="AD164" s="54">
        <v>5200</v>
      </c>
      <c r="AE164" s="29"/>
      <c r="AF164" s="5">
        <f t="shared" si="68"/>
        <v>1</v>
      </c>
      <c r="AG164" s="5">
        <f t="shared" si="69"/>
        <v>8.2499200146258968E-3</v>
      </c>
      <c r="AH164" s="5">
        <f t="shared" si="70"/>
        <v>1.108368755427579E-3</v>
      </c>
      <c r="AI164" s="5">
        <f t="shared" si="71"/>
        <v>0</v>
      </c>
      <c r="AJ164" s="5">
        <f t="shared" si="72"/>
        <v>0</v>
      </c>
      <c r="AK164" s="5">
        <f t="shared" si="73"/>
        <v>0</v>
      </c>
      <c r="AL164" s="5">
        <f t="shared" si="74"/>
        <v>0</v>
      </c>
      <c r="AM164" s="5">
        <f t="shared" si="75"/>
        <v>0</v>
      </c>
      <c r="AN164" s="5">
        <f t="shared" si="76"/>
        <v>0</v>
      </c>
      <c r="AO164" s="5">
        <f t="shared" si="77"/>
        <v>0</v>
      </c>
      <c r="AP164" s="5">
        <f t="shared" si="78"/>
        <v>0</v>
      </c>
      <c r="AQ164" s="5">
        <f t="shared" si="79"/>
        <v>0</v>
      </c>
      <c r="AR164" s="5">
        <f t="shared" si="80"/>
        <v>1.4363087892499658E-2</v>
      </c>
      <c r="AS164" s="5">
        <f t="shared" si="81"/>
        <v>1.7311120252296722E-3</v>
      </c>
      <c r="AT164" s="5">
        <f t="shared" si="82"/>
        <v>0</v>
      </c>
      <c r="AU164" s="5">
        <f t="shared" si="83"/>
        <v>0</v>
      </c>
      <c r="AV164" s="5">
        <f t="shared" si="84"/>
        <v>0</v>
      </c>
      <c r="AW164" s="5">
        <f t="shared" si="85"/>
        <v>2.9708853238265002E-2</v>
      </c>
      <c r="AY164" s="7">
        <f t="shared" si="86"/>
        <v>5.2431174552746045</v>
      </c>
      <c r="AZ164" s="7">
        <f t="shared" si="87"/>
        <v>3.1595671932336202</v>
      </c>
      <c r="BA164" s="7">
        <f t="shared" si="88"/>
        <v>2.287801729930226</v>
      </c>
      <c r="BB164" s="7">
        <f t="shared" si="89"/>
        <v>0.1</v>
      </c>
      <c r="BC164" s="7">
        <f t="shared" si="90"/>
        <v>0.1</v>
      </c>
      <c r="BD164" s="7">
        <f t="shared" si="91"/>
        <v>0.1</v>
      </c>
      <c r="BE164" s="7">
        <f t="shared" si="92"/>
        <v>0.1</v>
      </c>
      <c r="BF164" s="7">
        <f t="shared" si="93"/>
        <v>0.1</v>
      </c>
      <c r="BG164" s="7">
        <f t="shared" si="94"/>
        <v>0.1</v>
      </c>
      <c r="BH164" s="7">
        <f t="shared" si="95"/>
        <v>0.1</v>
      </c>
      <c r="BI164" s="7">
        <f t="shared" si="96"/>
        <v>0.1</v>
      </c>
      <c r="BJ164" s="7">
        <f t="shared" si="97"/>
        <v>0.1</v>
      </c>
      <c r="BK164" s="7">
        <f t="shared" si="98"/>
        <v>3.400365273349939</v>
      </c>
      <c r="BL164" s="7">
        <f t="shared" si="99"/>
        <v>2.4814426285023048</v>
      </c>
      <c r="BM164" s="7">
        <f t="shared" si="100"/>
        <v>0.1</v>
      </c>
      <c r="BN164" s="7">
        <f t="shared" si="101"/>
        <v>0.1</v>
      </c>
      <c r="BO164" s="7">
        <f t="shared" si="102"/>
        <v>0.1</v>
      </c>
      <c r="BP164" s="7">
        <f t="shared" si="103"/>
        <v>3.716003343634799</v>
      </c>
    </row>
    <row r="165" spans="2:68" ht="18.75" x14ac:dyDescent="0.25">
      <c r="B165" s="54">
        <v>229</v>
      </c>
      <c r="C165" s="19" t="s">
        <v>99</v>
      </c>
      <c r="D165" s="19" t="s">
        <v>54</v>
      </c>
      <c r="E165" s="19">
        <v>23</v>
      </c>
      <c r="F165" s="19" t="s">
        <v>77</v>
      </c>
      <c r="G165" s="19" t="s">
        <v>38</v>
      </c>
      <c r="H165" s="19">
        <v>2</v>
      </c>
      <c r="I165" s="19">
        <v>1</v>
      </c>
      <c r="J165" s="19">
        <v>0</v>
      </c>
      <c r="K165" s="19">
        <v>0</v>
      </c>
      <c r="L165" s="23"/>
      <c r="M165" s="54">
        <v>2347470</v>
      </c>
      <c r="N165" s="54">
        <v>0</v>
      </c>
      <c r="O165" s="54">
        <v>0</v>
      </c>
      <c r="P165" s="54">
        <v>0</v>
      </c>
      <c r="Q165" s="54">
        <v>0</v>
      </c>
      <c r="R165" s="54">
        <v>21213</v>
      </c>
      <c r="S165" s="54">
        <v>18450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37144</v>
      </c>
      <c r="Z165" s="54">
        <v>0</v>
      </c>
      <c r="AA165" s="54">
        <v>0</v>
      </c>
      <c r="AB165" s="54">
        <v>0</v>
      </c>
      <c r="AC165" s="54">
        <v>56302</v>
      </c>
      <c r="AD165" s="54">
        <v>73188</v>
      </c>
      <c r="AE165" s="29"/>
      <c r="AF165" s="5">
        <f t="shared" si="68"/>
        <v>1</v>
      </c>
      <c r="AG165" s="5">
        <f t="shared" si="69"/>
        <v>0</v>
      </c>
      <c r="AH165" s="5">
        <f t="shared" si="70"/>
        <v>0</v>
      </c>
      <c r="AI165" s="5">
        <f t="shared" si="71"/>
        <v>0</v>
      </c>
      <c r="AJ165" s="5">
        <f t="shared" si="72"/>
        <v>0</v>
      </c>
      <c r="AK165" s="5">
        <f t="shared" si="73"/>
        <v>9.0365372081432343E-3</v>
      </c>
      <c r="AL165" s="5">
        <f t="shared" si="74"/>
        <v>7.859525361346471E-3</v>
      </c>
      <c r="AM165" s="5">
        <f t="shared" si="75"/>
        <v>0</v>
      </c>
      <c r="AN165" s="5">
        <f t="shared" si="76"/>
        <v>0</v>
      </c>
      <c r="AO165" s="5">
        <f t="shared" si="77"/>
        <v>0</v>
      </c>
      <c r="AP165" s="5">
        <f t="shared" si="78"/>
        <v>0</v>
      </c>
      <c r="AQ165" s="5">
        <f t="shared" si="79"/>
        <v>0</v>
      </c>
      <c r="AR165" s="5">
        <f t="shared" si="80"/>
        <v>1.582299241310858E-2</v>
      </c>
      <c r="AS165" s="5">
        <f t="shared" si="81"/>
        <v>0</v>
      </c>
      <c r="AT165" s="5">
        <f t="shared" si="82"/>
        <v>0</v>
      </c>
      <c r="AU165" s="5">
        <f t="shared" si="83"/>
        <v>0</v>
      </c>
      <c r="AV165" s="5">
        <f t="shared" si="84"/>
        <v>2.3984119072874201E-2</v>
      </c>
      <c r="AW165" s="5">
        <f t="shared" si="85"/>
        <v>3.1177395238277804E-2</v>
      </c>
      <c r="AY165" s="7">
        <f t="shared" si="86"/>
        <v>6.3706000508134588</v>
      </c>
      <c r="AZ165" s="7">
        <f t="shared" si="87"/>
        <v>0.1</v>
      </c>
      <c r="BA165" s="7">
        <f t="shared" si="88"/>
        <v>0.1</v>
      </c>
      <c r="BB165" s="7">
        <f t="shared" si="89"/>
        <v>0.1</v>
      </c>
      <c r="BC165" s="7">
        <f t="shared" si="90"/>
        <v>0.1</v>
      </c>
      <c r="BD165" s="7">
        <f t="shared" si="91"/>
        <v>4.3266020919636485</v>
      </c>
      <c r="BE165" s="7">
        <f t="shared" si="92"/>
        <v>4.2659963704950794</v>
      </c>
      <c r="BF165" s="7">
        <f t="shared" si="93"/>
        <v>0.1</v>
      </c>
      <c r="BG165" s="7">
        <f t="shared" si="94"/>
        <v>0.1</v>
      </c>
      <c r="BH165" s="7">
        <f t="shared" si="95"/>
        <v>0.1</v>
      </c>
      <c r="BI165" s="7">
        <f t="shared" si="96"/>
        <v>0.1</v>
      </c>
      <c r="BJ165" s="7">
        <f t="shared" si="97"/>
        <v>0.1</v>
      </c>
      <c r="BK165" s="7">
        <f t="shared" si="98"/>
        <v>4.5698886706581172</v>
      </c>
      <c r="BL165" s="7">
        <f t="shared" si="99"/>
        <v>0.1</v>
      </c>
      <c r="BM165" s="7">
        <f t="shared" si="100"/>
        <v>0.1</v>
      </c>
      <c r="BN165" s="7">
        <f t="shared" si="101"/>
        <v>0.1</v>
      </c>
      <c r="BO165" s="7">
        <f t="shared" si="102"/>
        <v>4.7505238224452411</v>
      </c>
      <c r="BP165" s="7">
        <f t="shared" si="103"/>
        <v>4.8644398794053263</v>
      </c>
    </row>
    <row r="166" spans="2:68" ht="18.75" x14ac:dyDescent="0.25">
      <c r="B166" s="54">
        <v>230</v>
      </c>
      <c r="C166" s="19" t="s">
        <v>303</v>
      </c>
      <c r="D166" s="19" t="s">
        <v>54</v>
      </c>
      <c r="E166" s="19">
        <v>23</v>
      </c>
      <c r="F166" s="19" t="s">
        <v>77</v>
      </c>
      <c r="G166" s="19" t="s">
        <v>38</v>
      </c>
      <c r="H166" s="19">
        <v>2</v>
      </c>
      <c r="I166" s="19">
        <v>0</v>
      </c>
      <c r="J166" s="19">
        <v>0</v>
      </c>
      <c r="K166" s="19">
        <v>0</v>
      </c>
      <c r="L166" s="23"/>
      <c r="M166" s="54">
        <v>4300070</v>
      </c>
      <c r="N166" s="54">
        <v>7555</v>
      </c>
      <c r="O166" s="54">
        <v>0</v>
      </c>
      <c r="P166" s="54">
        <v>790</v>
      </c>
      <c r="Q166" s="54">
        <v>14062</v>
      </c>
      <c r="R166" s="54">
        <v>25872</v>
      </c>
      <c r="S166" s="54">
        <v>20032</v>
      </c>
      <c r="T166" s="54">
        <v>0</v>
      </c>
      <c r="U166" s="54">
        <v>0</v>
      </c>
      <c r="V166" s="54">
        <v>0</v>
      </c>
      <c r="W166" s="54">
        <v>0</v>
      </c>
      <c r="X166" s="54">
        <v>20919</v>
      </c>
      <c r="Y166" s="54">
        <v>711728</v>
      </c>
      <c r="Z166" s="54">
        <v>76420</v>
      </c>
      <c r="AA166" s="54">
        <v>56840</v>
      </c>
      <c r="AB166" s="54">
        <v>2751</v>
      </c>
      <c r="AC166" s="54">
        <v>0</v>
      </c>
      <c r="AD166" s="54">
        <v>1252820</v>
      </c>
      <c r="AE166" s="29"/>
      <c r="AF166" s="5">
        <f t="shared" si="68"/>
        <v>1</v>
      </c>
      <c r="AG166" s="5">
        <f t="shared" si="69"/>
        <v>1.7569481427046536E-3</v>
      </c>
      <c r="AH166" s="5">
        <f t="shared" si="70"/>
        <v>0</v>
      </c>
      <c r="AI166" s="5">
        <f t="shared" si="71"/>
        <v>1.837179394754039E-4</v>
      </c>
      <c r="AJ166" s="5">
        <f t="shared" si="72"/>
        <v>3.2701793226621893E-3</v>
      </c>
      <c r="AK166" s="5">
        <f t="shared" si="73"/>
        <v>6.016646240642594E-3</v>
      </c>
      <c r="AL166" s="5">
        <f t="shared" si="74"/>
        <v>4.6585288146472033E-3</v>
      </c>
      <c r="AM166" s="5">
        <f t="shared" si="75"/>
        <v>0</v>
      </c>
      <c r="AN166" s="5">
        <f t="shared" si="76"/>
        <v>0</v>
      </c>
      <c r="AO166" s="5">
        <f t="shared" si="77"/>
        <v>0</v>
      </c>
      <c r="AP166" s="5">
        <f t="shared" si="78"/>
        <v>0</v>
      </c>
      <c r="AQ166" s="5">
        <f t="shared" si="79"/>
        <v>4.8648045264379413E-3</v>
      </c>
      <c r="AR166" s="5">
        <f t="shared" si="80"/>
        <v>0.1655154450974054</v>
      </c>
      <c r="AS166" s="5">
        <f t="shared" si="81"/>
        <v>1.7771803714823248E-2</v>
      </c>
      <c r="AT166" s="5">
        <f t="shared" si="82"/>
        <v>1.3218389468078427E-2</v>
      </c>
      <c r="AU166" s="5">
        <f t="shared" si="83"/>
        <v>6.3975702721118493E-4</v>
      </c>
      <c r="AV166" s="5">
        <f t="shared" si="84"/>
        <v>0</v>
      </c>
      <c r="AW166" s="5">
        <f t="shared" si="85"/>
        <v>0.29134874548553863</v>
      </c>
      <c r="AY166" s="7">
        <f t="shared" si="86"/>
        <v>6.6334755254322122</v>
      </c>
      <c r="AZ166" s="7">
        <f t="shared" si="87"/>
        <v>3.8782344686750441</v>
      </c>
      <c r="BA166" s="7">
        <f t="shared" si="88"/>
        <v>0.1</v>
      </c>
      <c r="BB166" s="7">
        <f t="shared" si="89"/>
        <v>2.8976270912904414</v>
      </c>
      <c r="BC166" s="7">
        <f t="shared" si="90"/>
        <v>4.1480470935993354</v>
      </c>
      <c r="BD166" s="7">
        <f t="shared" si="91"/>
        <v>4.4128300025623259</v>
      </c>
      <c r="BE166" s="7">
        <f t="shared" si="92"/>
        <v>4.3017243115303359</v>
      </c>
      <c r="BF166" s="7">
        <f t="shared" si="93"/>
        <v>0.1</v>
      </c>
      <c r="BG166" s="7">
        <f t="shared" si="94"/>
        <v>0.1</v>
      </c>
      <c r="BH166" s="7">
        <f t="shared" si="95"/>
        <v>0.1</v>
      </c>
      <c r="BI166" s="7">
        <f t="shared" si="96"/>
        <v>0.1</v>
      </c>
      <c r="BJ166" s="7">
        <f t="shared" si="97"/>
        <v>4.3205409199245803</v>
      </c>
      <c r="BK166" s="7">
        <f t="shared" si="98"/>
        <v>5.8523140516865473</v>
      </c>
      <c r="BL166" s="7">
        <f t="shared" si="99"/>
        <v>4.8832070333523898</v>
      </c>
      <c r="BM166" s="7">
        <f t="shared" si="100"/>
        <v>4.754654069255432</v>
      </c>
      <c r="BN166" s="7">
        <f t="shared" si="101"/>
        <v>3.4394905903896835</v>
      </c>
      <c r="BO166" s="7">
        <f t="shared" si="102"/>
        <v>0.1</v>
      </c>
      <c r="BP166" s="7">
        <f t="shared" si="103"/>
        <v>6.0978886778399115</v>
      </c>
    </row>
    <row r="167" spans="2:68" ht="18.75" x14ac:dyDescent="0.25">
      <c r="B167" s="54">
        <v>231</v>
      </c>
      <c r="C167" s="19" t="s">
        <v>100</v>
      </c>
      <c r="D167" s="19" t="s">
        <v>54</v>
      </c>
      <c r="E167" s="19">
        <v>23</v>
      </c>
      <c r="F167" s="19" t="s">
        <v>77</v>
      </c>
      <c r="G167" s="19" t="s">
        <v>38</v>
      </c>
      <c r="H167" s="19">
        <v>2</v>
      </c>
      <c r="I167" s="19">
        <v>0</v>
      </c>
      <c r="J167" s="19">
        <v>0</v>
      </c>
      <c r="K167" s="19">
        <v>0</v>
      </c>
      <c r="L167" s="23"/>
      <c r="M167" s="54">
        <v>1026997</v>
      </c>
      <c r="N167" s="54">
        <v>3748</v>
      </c>
      <c r="O167" s="54">
        <v>621</v>
      </c>
      <c r="P167" s="54">
        <v>422</v>
      </c>
      <c r="Q167" s="54">
        <v>4459</v>
      </c>
      <c r="R167" s="54">
        <v>3317</v>
      </c>
      <c r="S167" s="54">
        <v>4518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38316</v>
      </c>
      <c r="Z167" s="54">
        <v>0</v>
      </c>
      <c r="AA167" s="54">
        <v>0</v>
      </c>
      <c r="AB167" s="54">
        <v>0</v>
      </c>
      <c r="AC167" s="54">
        <v>0</v>
      </c>
      <c r="AD167" s="54">
        <v>211879</v>
      </c>
      <c r="AE167" s="29"/>
      <c r="AF167" s="5">
        <f t="shared" si="68"/>
        <v>1</v>
      </c>
      <c r="AG167" s="5">
        <f t="shared" si="69"/>
        <v>3.6494751201804872E-3</v>
      </c>
      <c r="AH167" s="5">
        <f t="shared" si="70"/>
        <v>6.0467557354111059E-4</v>
      </c>
      <c r="AI167" s="5">
        <f t="shared" si="71"/>
        <v>4.1090675045788838E-4</v>
      </c>
      <c r="AJ167" s="5">
        <f t="shared" si="72"/>
        <v>4.3417848348145122E-3</v>
      </c>
      <c r="AK167" s="5">
        <f t="shared" si="73"/>
        <v>3.2298049556133074E-3</v>
      </c>
      <c r="AL167" s="5">
        <f t="shared" si="74"/>
        <v>4.3992338828643118E-3</v>
      </c>
      <c r="AM167" s="5">
        <f t="shared" si="75"/>
        <v>0</v>
      </c>
      <c r="AN167" s="5">
        <f t="shared" si="76"/>
        <v>0</v>
      </c>
      <c r="AO167" s="5">
        <f t="shared" si="77"/>
        <v>0</v>
      </c>
      <c r="AP167" s="5">
        <f t="shared" si="78"/>
        <v>0</v>
      </c>
      <c r="AQ167" s="5">
        <f t="shared" si="79"/>
        <v>0</v>
      </c>
      <c r="AR167" s="5">
        <f t="shared" si="80"/>
        <v>3.7308775001290172E-2</v>
      </c>
      <c r="AS167" s="5">
        <f t="shared" si="81"/>
        <v>0</v>
      </c>
      <c r="AT167" s="5">
        <f t="shared" si="82"/>
        <v>0</v>
      </c>
      <c r="AU167" s="5">
        <f t="shared" si="83"/>
        <v>0</v>
      </c>
      <c r="AV167" s="5">
        <f t="shared" si="84"/>
        <v>0</v>
      </c>
      <c r="AW167" s="5">
        <f t="shared" si="85"/>
        <v>0.20630926867361832</v>
      </c>
      <c r="AY167" s="7">
        <f t="shared" si="86"/>
        <v>6.0115691749650013</v>
      </c>
      <c r="AZ167" s="7">
        <f t="shared" si="87"/>
        <v>3.5737995822157407</v>
      </c>
      <c r="BA167" s="7">
        <f t="shared" si="88"/>
        <v>2.79309160017658</v>
      </c>
      <c r="BB167" s="7">
        <f t="shared" si="89"/>
        <v>2.6253124509616739</v>
      </c>
      <c r="BC167" s="7">
        <f t="shared" si="90"/>
        <v>3.6492374723496073</v>
      </c>
      <c r="BD167" s="7">
        <f t="shared" si="91"/>
        <v>3.5207454715194824</v>
      </c>
      <c r="BE167" s="7">
        <f t="shared" si="92"/>
        <v>3.6549462265843444</v>
      </c>
      <c r="BF167" s="7">
        <f t="shared" si="93"/>
        <v>0.1</v>
      </c>
      <c r="BG167" s="7">
        <f t="shared" si="94"/>
        <v>0.1</v>
      </c>
      <c r="BH167" s="7">
        <f t="shared" si="95"/>
        <v>0.1</v>
      </c>
      <c r="BI167" s="7">
        <f t="shared" si="96"/>
        <v>0.1</v>
      </c>
      <c r="BJ167" s="7">
        <f t="shared" si="97"/>
        <v>0.1</v>
      </c>
      <c r="BK167" s="7">
        <f t="shared" si="98"/>
        <v>4.5833801645870693</v>
      </c>
      <c r="BL167" s="7">
        <f t="shared" si="99"/>
        <v>0.1</v>
      </c>
      <c r="BM167" s="7">
        <f t="shared" si="100"/>
        <v>0.1</v>
      </c>
      <c r="BN167" s="7">
        <f t="shared" si="101"/>
        <v>0.1</v>
      </c>
      <c r="BO167" s="7">
        <f t="shared" si="102"/>
        <v>0.1</v>
      </c>
      <c r="BP167" s="7">
        <f t="shared" si="103"/>
        <v>5.3260879145396283</v>
      </c>
    </row>
    <row r="168" spans="2:68" ht="18.75" x14ac:dyDescent="0.25">
      <c r="B168" s="54">
        <v>232</v>
      </c>
      <c r="C168" s="19" t="s">
        <v>304</v>
      </c>
      <c r="D168" s="19" t="s">
        <v>54</v>
      </c>
      <c r="E168" s="19">
        <v>23</v>
      </c>
      <c r="F168" s="19" t="s">
        <v>77</v>
      </c>
      <c r="G168" s="19" t="s">
        <v>38</v>
      </c>
      <c r="H168" s="19">
        <v>3</v>
      </c>
      <c r="I168" s="19">
        <v>0</v>
      </c>
      <c r="J168" s="19">
        <v>0</v>
      </c>
      <c r="K168" s="19">
        <v>0</v>
      </c>
      <c r="L168" s="23"/>
      <c r="M168" s="54">
        <v>6306075</v>
      </c>
      <c r="N168" s="54">
        <v>3751</v>
      </c>
      <c r="O168" s="54">
        <v>1086</v>
      </c>
      <c r="P168" s="54">
        <v>53738</v>
      </c>
      <c r="Q168" s="54">
        <v>0</v>
      </c>
      <c r="R168" s="54">
        <v>651681</v>
      </c>
      <c r="S168" s="54">
        <v>184370</v>
      </c>
      <c r="T168" s="54">
        <v>0</v>
      </c>
      <c r="U168" s="54">
        <v>18491</v>
      </c>
      <c r="V168" s="54">
        <v>0</v>
      </c>
      <c r="W168" s="54">
        <v>0</v>
      </c>
      <c r="X168" s="54">
        <v>2071</v>
      </c>
      <c r="Y168" s="54">
        <v>26616</v>
      </c>
      <c r="Z168" s="54">
        <v>2115</v>
      </c>
      <c r="AA168" s="54">
        <v>42316</v>
      </c>
      <c r="AB168" s="54">
        <v>0</v>
      </c>
      <c r="AC168" s="54">
        <v>491875</v>
      </c>
      <c r="AD168" s="54">
        <v>128582</v>
      </c>
      <c r="AE168" s="29"/>
      <c r="AF168" s="5">
        <f t="shared" si="68"/>
        <v>1</v>
      </c>
      <c r="AG168" s="5">
        <f t="shared" si="69"/>
        <v>5.9482324583833848E-4</v>
      </c>
      <c r="AH168" s="5">
        <f t="shared" si="70"/>
        <v>1.722148880246429E-4</v>
      </c>
      <c r="AI168" s="5">
        <f t="shared" si="71"/>
        <v>8.5216239895656177E-3</v>
      </c>
      <c r="AJ168" s="5">
        <f t="shared" si="72"/>
        <v>0</v>
      </c>
      <c r="AK168" s="5">
        <f t="shared" si="73"/>
        <v>0.10334177757162737</v>
      </c>
      <c r="AL168" s="5">
        <f t="shared" si="74"/>
        <v>2.9236886652949736E-2</v>
      </c>
      <c r="AM168" s="5">
        <f t="shared" si="75"/>
        <v>0</v>
      </c>
      <c r="AN168" s="5">
        <f t="shared" si="76"/>
        <v>2.9322518365227182E-3</v>
      </c>
      <c r="AO168" s="5">
        <f t="shared" si="77"/>
        <v>0</v>
      </c>
      <c r="AP168" s="5">
        <f t="shared" si="78"/>
        <v>0</v>
      </c>
      <c r="AQ168" s="5">
        <f t="shared" si="79"/>
        <v>3.284134743085041E-4</v>
      </c>
      <c r="AR168" s="5">
        <f t="shared" si="80"/>
        <v>4.2206919518083755E-3</v>
      </c>
      <c r="AS168" s="5">
        <f t="shared" si="81"/>
        <v>3.3539087308666641E-4</v>
      </c>
      <c r="AT168" s="5">
        <f t="shared" si="82"/>
        <v>6.7103546976526604E-3</v>
      </c>
      <c r="AU168" s="5">
        <f t="shared" si="83"/>
        <v>0</v>
      </c>
      <c r="AV168" s="5">
        <f t="shared" si="84"/>
        <v>7.8000182363831702E-2</v>
      </c>
      <c r="AW168" s="5">
        <f t="shared" si="85"/>
        <v>2.0390179311219735E-2</v>
      </c>
      <c r="AY168" s="7">
        <f t="shared" si="86"/>
        <v>6.7997591316342847</v>
      </c>
      <c r="AZ168" s="7">
        <f t="shared" si="87"/>
        <v>3.5741470641507229</v>
      </c>
      <c r="BA168" s="7">
        <f t="shared" si="88"/>
        <v>3.035829825252828</v>
      </c>
      <c r="BB168" s="7">
        <f t="shared" si="89"/>
        <v>4.7302814989946746</v>
      </c>
      <c r="BC168" s="7">
        <f t="shared" si="90"/>
        <v>0.1</v>
      </c>
      <c r="BD168" s="7">
        <f t="shared" si="91"/>
        <v>5.8140350591643211</v>
      </c>
      <c r="BE168" s="7">
        <f t="shared" si="92"/>
        <v>5.2656902556850653</v>
      </c>
      <c r="BF168" s="7">
        <f t="shared" si="93"/>
        <v>0.1</v>
      </c>
      <c r="BG168" s="7">
        <f t="shared" si="94"/>
        <v>4.2669603985976963</v>
      </c>
      <c r="BH168" s="7">
        <f t="shared" si="95"/>
        <v>0.1</v>
      </c>
      <c r="BI168" s="7">
        <f t="shared" si="96"/>
        <v>0.1</v>
      </c>
      <c r="BJ168" s="7">
        <f t="shared" si="97"/>
        <v>3.3161800988934527</v>
      </c>
      <c r="BK168" s="7">
        <f t="shared" si="98"/>
        <v>4.4251427878607661</v>
      </c>
      <c r="BL168" s="7">
        <f t="shared" si="99"/>
        <v>3.325310371711061</v>
      </c>
      <c r="BM168" s="7">
        <f t="shared" si="100"/>
        <v>4.626504608459312</v>
      </c>
      <c r="BN168" s="7">
        <f t="shared" si="101"/>
        <v>0.1</v>
      </c>
      <c r="BO168" s="7">
        <f t="shared" si="102"/>
        <v>5.6918547497031398</v>
      </c>
      <c r="BP168" s="7">
        <f t="shared" si="103"/>
        <v>5.1091801766145268</v>
      </c>
    </row>
    <row r="169" spans="2:68" ht="18.75" x14ac:dyDescent="0.25">
      <c r="B169" s="54">
        <v>233</v>
      </c>
      <c r="C169" s="19" t="s">
        <v>305</v>
      </c>
      <c r="D169" s="19" t="s">
        <v>54</v>
      </c>
      <c r="E169" s="19">
        <v>23</v>
      </c>
      <c r="F169" s="19" t="s">
        <v>77</v>
      </c>
      <c r="G169" s="19" t="s">
        <v>38</v>
      </c>
      <c r="H169" s="19">
        <v>2</v>
      </c>
      <c r="I169" s="19">
        <v>0</v>
      </c>
      <c r="J169" s="19">
        <v>0</v>
      </c>
      <c r="K169" s="19">
        <v>1</v>
      </c>
      <c r="L169" s="23"/>
      <c r="M169" s="54">
        <v>3629413</v>
      </c>
      <c r="N169" s="54">
        <v>0</v>
      </c>
      <c r="O169" s="54">
        <v>0</v>
      </c>
      <c r="P169" s="54">
        <v>630</v>
      </c>
      <c r="Q169" s="54">
        <v>27336</v>
      </c>
      <c r="R169" s="54">
        <v>56591</v>
      </c>
      <c r="S169" s="54">
        <v>49149</v>
      </c>
      <c r="T169" s="54">
        <v>0</v>
      </c>
      <c r="U169" s="54">
        <v>0</v>
      </c>
      <c r="V169" s="54">
        <v>0</v>
      </c>
      <c r="W169" s="54">
        <v>0</v>
      </c>
      <c r="X169" s="54">
        <v>3727</v>
      </c>
      <c r="Y169" s="54">
        <v>171819</v>
      </c>
      <c r="Z169" s="54">
        <v>6179</v>
      </c>
      <c r="AA169" s="54">
        <v>74434</v>
      </c>
      <c r="AB169" s="54">
        <v>8888</v>
      </c>
      <c r="AC169" s="54">
        <v>25024</v>
      </c>
      <c r="AD169" s="54">
        <v>343483</v>
      </c>
      <c r="AE169" s="29"/>
      <c r="AF169" s="5">
        <f t="shared" si="68"/>
        <v>1</v>
      </c>
      <c r="AG169" s="5">
        <f t="shared" si="69"/>
        <v>0</v>
      </c>
      <c r="AH169" s="5">
        <f t="shared" si="70"/>
        <v>0</v>
      </c>
      <c r="AI169" s="5">
        <f t="shared" si="71"/>
        <v>1.7358178857021782E-4</v>
      </c>
      <c r="AJ169" s="5">
        <f t="shared" si="72"/>
        <v>7.5317964640563085E-3</v>
      </c>
      <c r="AK169" s="5">
        <f t="shared" si="73"/>
        <v>1.5592328566630472E-2</v>
      </c>
      <c r="AL169" s="5">
        <f t="shared" si="74"/>
        <v>1.3541859248313708E-2</v>
      </c>
      <c r="AM169" s="5">
        <f t="shared" si="75"/>
        <v>0</v>
      </c>
      <c r="AN169" s="5">
        <f t="shared" si="76"/>
        <v>0</v>
      </c>
      <c r="AO169" s="5">
        <f t="shared" si="77"/>
        <v>0</v>
      </c>
      <c r="AP169" s="5">
        <f t="shared" si="78"/>
        <v>0</v>
      </c>
      <c r="AQ169" s="5">
        <f t="shared" si="79"/>
        <v>1.0268878190495268E-3</v>
      </c>
      <c r="AR169" s="5">
        <f t="shared" si="80"/>
        <v>4.7340713222771835E-2</v>
      </c>
      <c r="AS169" s="5">
        <f t="shared" si="81"/>
        <v>1.7024791612307555E-3</v>
      </c>
      <c r="AT169" s="5">
        <f t="shared" si="82"/>
        <v>2.0508550556246976E-2</v>
      </c>
      <c r="AU169" s="5">
        <f t="shared" si="83"/>
        <v>2.4488808520826922E-3</v>
      </c>
      <c r="AV169" s="5">
        <f t="shared" si="84"/>
        <v>6.8947788526684617E-3</v>
      </c>
      <c r="AW169" s="5">
        <f t="shared" si="85"/>
        <v>9.4638719815022435E-2</v>
      </c>
      <c r="AY169" s="7">
        <f t="shared" si="86"/>
        <v>6.5598363904699202</v>
      </c>
      <c r="AZ169" s="7">
        <f t="shared" si="87"/>
        <v>0.1</v>
      </c>
      <c r="BA169" s="7">
        <f t="shared" si="88"/>
        <v>0.1</v>
      </c>
      <c r="BB169" s="7">
        <f t="shared" si="89"/>
        <v>2.7993405494535817</v>
      </c>
      <c r="BC169" s="7">
        <f t="shared" si="90"/>
        <v>4.4367349657907065</v>
      </c>
      <c r="BD169" s="7">
        <f t="shared" si="91"/>
        <v>4.752747368270807</v>
      </c>
      <c r="BE169" s="7">
        <f t="shared" si="92"/>
        <v>4.6915146859748686</v>
      </c>
      <c r="BF169" s="7">
        <f t="shared" si="93"/>
        <v>0.1</v>
      </c>
      <c r="BG169" s="7">
        <f t="shared" si="94"/>
        <v>0.1</v>
      </c>
      <c r="BH169" s="7">
        <f t="shared" si="95"/>
        <v>0.1</v>
      </c>
      <c r="BI169" s="7">
        <f t="shared" si="96"/>
        <v>0.1</v>
      </c>
      <c r="BJ169" s="7">
        <f t="shared" si="97"/>
        <v>3.5713593927538398</v>
      </c>
      <c r="BK169" s="7">
        <f t="shared" si="98"/>
        <v>5.2350711870790567</v>
      </c>
      <c r="BL169" s="7">
        <f t="shared" si="99"/>
        <v>3.7909181952145783</v>
      </c>
      <c r="BM169" s="7">
        <f t="shared" si="100"/>
        <v>4.8717713581192363</v>
      </c>
      <c r="BN169" s="7">
        <f t="shared" si="101"/>
        <v>3.9488040459328113</v>
      </c>
      <c r="BO169" s="7">
        <f t="shared" si="102"/>
        <v>4.3983567313797538</v>
      </c>
      <c r="BP169" s="7">
        <f t="shared" si="103"/>
        <v>5.5359052473958812</v>
      </c>
    </row>
    <row r="170" spans="2:68" ht="18.75" x14ac:dyDescent="0.25">
      <c r="B170" s="54">
        <v>234</v>
      </c>
      <c r="C170" s="19" t="s">
        <v>101</v>
      </c>
      <c r="D170" s="19" t="s">
        <v>54</v>
      </c>
      <c r="E170" s="19">
        <v>23</v>
      </c>
      <c r="F170" s="19" t="s">
        <v>77</v>
      </c>
      <c r="G170" s="19" t="s">
        <v>38</v>
      </c>
      <c r="H170" s="19">
        <v>2</v>
      </c>
      <c r="I170" s="19">
        <v>0</v>
      </c>
      <c r="J170" s="19">
        <v>0</v>
      </c>
      <c r="K170" s="19">
        <v>0</v>
      </c>
      <c r="L170" s="23"/>
      <c r="M170" s="54">
        <v>3521924</v>
      </c>
      <c r="N170" s="54">
        <v>0</v>
      </c>
      <c r="O170" s="54">
        <v>0</v>
      </c>
      <c r="P170" s="54">
        <v>540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583</v>
      </c>
      <c r="X170" s="54">
        <v>0</v>
      </c>
      <c r="Y170" s="54">
        <v>156847</v>
      </c>
      <c r="Z170" s="54">
        <v>0</v>
      </c>
      <c r="AA170" s="54">
        <v>0</v>
      </c>
      <c r="AB170" s="54">
        <v>0</v>
      </c>
      <c r="AC170" s="54">
        <v>0</v>
      </c>
      <c r="AD170" s="54">
        <v>2026224</v>
      </c>
      <c r="AE170" s="29"/>
      <c r="AF170" s="5">
        <f t="shared" si="68"/>
        <v>1</v>
      </c>
      <c r="AG170" s="5">
        <f t="shared" si="69"/>
        <v>0</v>
      </c>
      <c r="AH170" s="5">
        <f t="shared" si="70"/>
        <v>0</v>
      </c>
      <c r="AI170" s="5">
        <f t="shared" si="71"/>
        <v>1.5332528470233883E-4</v>
      </c>
      <c r="AJ170" s="5">
        <f t="shared" si="72"/>
        <v>0</v>
      </c>
      <c r="AK170" s="5">
        <f t="shared" si="73"/>
        <v>0</v>
      </c>
      <c r="AL170" s="5">
        <f t="shared" si="74"/>
        <v>0</v>
      </c>
      <c r="AM170" s="5">
        <f t="shared" si="75"/>
        <v>0</v>
      </c>
      <c r="AN170" s="5">
        <f t="shared" si="76"/>
        <v>0</v>
      </c>
      <c r="AO170" s="5">
        <f t="shared" si="77"/>
        <v>0</v>
      </c>
      <c r="AP170" s="5">
        <f t="shared" si="78"/>
        <v>1.655345203360436E-4</v>
      </c>
      <c r="AQ170" s="5">
        <f t="shared" si="79"/>
        <v>0</v>
      </c>
      <c r="AR170" s="5">
        <f t="shared" si="80"/>
        <v>4.4534464684643962E-2</v>
      </c>
      <c r="AS170" s="5">
        <f t="shared" si="81"/>
        <v>0</v>
      </c>
      <c r="AT170" s="5">
        <f t="shared" si="82"/>
        <v>0</v>
      </c>
      <c r="AU170" s="5">
        <f t="shared" si="83"/>
        <v>0</v>
      </c>
      <c r="AV170" s="5">
        <f t="shared" si="84"/>
        <v>0</v>
      </c>
      <c r="AW170" s="5">
        <f t="shared" si="85"/>
        <v>0.57531735494576264</v>
      </c>
      <c r="AY170" s="7">
        <f t="shared" si="86"/>
        <v>6.5467799800421762</v>
      </c>
      <c r="AZ170" s="7">
        <f t="shared" si="87"/>
        <v>0.1</v>
      </c>
      <c r="BA170" s="7">
        <f t="shared" si="88"/>
        <v>0.1</v>
      </c>
      <c r="BB170" s="7">
        <f t="shared" si="89"/>
        <v>2.7323937598229686</v>
      </c>
      <c r="BC170" s="7">
        <f t="shared" si="90"/>
        <v>0.1</v>
      </c>
      <c r="BD170" s="7">
        <f t="shared" si="91"/>
        <v>0.1</v>
      </c>
      <c r="BE170" s="7">
        <f t="shared" si="92"/>
        <v>0.1</v>
      </c>
      <c r="BF170" s="7">
        <f t="shared" si="93"/>
        <v>0.1</v>
      </c>
      <c r="BG170" s="7">
        <f t="shared" si="94"/>
        <v>0.1</v>
      </c>
      <c r="BH170" s="7">
        <f t="shared" si="95"/>
        <v>0.1</v>
      </c>
      <c r="BI170" s="7">
        <f t="shared" si="96"/>
        <v>2.7656685547590141</v>
      </c>
      <c r="BJ170" s="7">
        <f t="shared" si="97"/>
        <v>0.1</v>
      </c>
      <c r="BK170" s="7">
        <f t="shared" si="98"/>
        <v>5.1954762163974504</v>
      </c>
      <c r="BL170" s="7">
        <f t="shared" si="99"/>
        <v>0.1</v>
      </c>
      <c r="BM170" s="7">
        <f t="shared" si="100"/>
        <v>0.1</v>
      </c>
      <c r="BN170" s="7">
        <f t="shared" si="101"/>
        <v>0.1</v>
      </c>
      <c r="BO170" s="7">
        <f t="shared" si="102"/>
        <v>0.1</v>
      </c>
      <c r="BP170" s="7">
        <f t="shared" si="103"/>
        <v>6.3066874551340666</v>
      </c>
    </row>
    <row r="171" spans="2:68" ht="18.75" x14ac:dyDescent="0.25">
      <c r="B171" s="54">
        <v>235</v>
      </c>
      <c r="C171" s="19" t="s">
        <v>102</v>
      </c>
      <c r="D171" s="19" t="s">
        <v>54</v>
      </c>
      <c r="E171" s="19">
        <v>23</v>
      </c>
      <c r="F171" s="19" t="s">
        <v>77</v>
      </c>
      <c r="G171" s="19" t="s">
        <v>38</v>
      </c>
      <c r="H171" s="19">
        <v>3</v>
      </c>
      <c r="I171" s="19">
        <v>0</v>
      </c>
      <c r="J171" s="19">
        <v>0</v>
      </c>
      <c r="K171" s="19">
        <v>0</v>
      </c>
      <c r="L171" s="23"/>
      <c r="M171" s="54">
        <v>909406</v>
      </c>
      <c r="N171" s="54">
        <v>1603</v>
      </c>
      <c r="O171" s="54">
        <v>367</v>
      </c>
      <c r="P171" s="54">
        <v>0</v>
      </c>
      <c r="Q171" s="54">
        <v>1213</v>
      </c>
      <c r="R171" s="54">
        <v>0</v>
      </c>
      <c r="S171" s="54">
        <v>1373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21937</v>
      </c>
      <c r="Z171" s="54">
        <v>0</v>
      </c>
      <c r="AA171" s="54">
        <v>0</v>
      </c>
      <c r="AB171" s="54">
        <v>5233</v>
      </c>
      <c r="AC171" s="54">
        <v>0</v>
      </c>
      <c r="AD171" s="54">
        <v>83850</v>
      </c>
      <c r="AE171" s="29"/>
      <c r="AF171" s="5">
        <f t="shared" si="68"/>
        <v>1</v>
      </c>
      <c r="AG171" s="5">
        <f t="shared" si="69"/>
        <v>1.7626890519745857E-3</v>
      </c>
      <c r="AH171" s="5">
        <f t="shared" si="70"/>
        <v>4.035601260603075E-4</v>
      </c>
      <c r="AI171" s="5">
        <f t="shared" si="71"/>
        <v>0</v>
      </c>
      <c r="AJ171" s="5">
        <f t="shared" si="72"/>
        <v>1.3338376918560027E-3</v>
      </c>
      <c r="AK171" s="5">
        <f t="shared" si="73"/>
        <v>0</v>
      </c>
      <c r="AL171" s="5">
        <f t="shared" si="74"/>
        <v>1.5097767113918315E-3</v>
      </c>
      <c r="AM171" s="5">
        <f t="shared" si="75"/>
        <v>0</v>
      </c>
      <c r="AN171" s="5">
        <f t="shared" si="76"/>
        <v>0</v>
      </c>
      <c r="AO171" s="5">
        <f t="shared" si="77"/>
        <v>0</v>
      </c>
      <c r="AP171" s="5">
        <f t="shared" si="78"/>
        <v>0</v>
      </c>
      <c r="AQ171" s="5">
        <f t="shared" si="79"/>
        <v>0</v>
      </c>
      <c r="AR171" s="5">
        <f t="shared" si="80"/>
        <v>2.4122339197234239E-2</v>
      </c>
      <c r="AS171" s="5">
        <f t="shared" si="81"/>
        <v>0</v>
      </c>
      <c r="AT171" s="5">
        <f t="shared" si="82"/>
        <v>0</v>
      </c>
      <c r="AU171" s="5">
        <f t="shared" si="83"/>
        <v>5.7543055576937032E-3</v>
      </c>
      <c r="AV171" s="5">
        <f t="shared" si="84"/>
        <v>0</v>
      </c>
      <c r="AW171" s="5">
        <f t="shared" si="85"/>
        <v>9.2203042425495318E-2</v>
      </c>
      <c r="AY171" s="7">
        <f t="shared" si="86"/>
        <v>5.9587578152289922</v>
      </c>
      <c r="AZ171" s="7">
        <f t="shared" si="87"/>
        <v>3.2049335223541449</v>
      </c>
      <c r="BA171" s="7">
        <f t="shared" si="88"/>
        <v>2.5646660642520893</v>
      </c>
      <c r="BB171" s="7">
        <f t="shared" si="89"/>
        <v>0.1</v>
      </c>
      <c r="BC171" s="7">
        <f t="shared" si="90"/>
        <v>3.0838608008665731</v>
      </c>
      <c r="BD171" s="7">
        <f t="shared" si="91"/>
        <v>0.1</v>
      </c>
      <c r="BE171" s="7">
        <f t="shared" si="92"/>
        <v>3.137670537236755</v>
      </c>
      <c r="BF171" s="7">
        <f t="shared" si="93"/>
        <v>0.1</v>
      </c>
      <c r="BG171" s="7">
        <f t="shared" si="94"/>
        <v>0.1</v>
      </c>
      <c r="BH171" s="7">
        <f t="shared" si="95"/>
        <v>0.1</v>
      </c>
      <c r="BI171" s="7">
        <f t="shared" si="96"/>
        <v>0.1</v>
      </c>
      <c r="BJ171" s="7">
        <f t="shared" si="97"/>
        <v>0.1</v>
      </c>
      <c r="BK171" s="7">
        <f t="shared" si="98"/>
        <v>4.3411772352473648</v>
      </c>
      <c r="BL171" s="7">
        <f t="shared" si="99"/>
        <v>0.1</v>
      </c>
      <c r="BM171" s="7">
        <f t="shared" si="100"/>
        <v>0.1</v>
      </c>
      <c r="BN171" s="7">
        <f t="shared" si="101"/>
        <v>3.7187507347396651</v>
      </c>
      <c r="BO171" s="7">
        <f t="shared" si="102"/>
        <v>0.1</v>
      </c>
      <c r="BP171" s="7">
        <f t="shared" si="103"/>
        <v>4.9235030669421045</v>
      </c>
    </row>
    <row r="172" spans="2:68" ht="18.75" x14ac:dyDescent="0.25">
      <c r="B172" s="54">
        <v>236</v>
      </c>
      <c r="C172" s="19" t="s">
        <v>103</v>
      </c>
      <c r="D172" s="19" t="s">
        <v>54</v>
      </c>
      <c r="E172" s="19">
        <v>24</v>
      </c>
      <c r="F172" s="19" t="s">
        <v>77</v>
      </c>
      <c r="G172" s="19" t="s">
        <v>38</v>
      </c>
      <c r="H172" s="19">
        <v>2</v>
      </c>
      <c r="I172" s="19">
        <v>0</v>
      </c>
      <c r="J172" s="19">
        <v>0</v>
      </c>
      <c r="K172" s="19">
        <v>0</v>
      </c>
      <c r="L172" s="23"/>
      <c r="M172" s="54">
        <v>118117</v>
      </c>
      <c r="N172" s="54">
        <v>0</v>
      </c>
      <c r="O172" s="54">
        <v>165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1910</v>
      </c>
      <c r="Z172" s="54">
        <v>0</v>
      </c>
      <c r="AA172" s="54">
        <v>0</v>
      </c>
      <c r="AB172" s="54">
        <v>0</v>
      </c>
      <c r="AC172" s="54">
        <v>0</v>
      </c>
      <c r="AD172" s="54">
        <v>6046</v>
      </c>
      <c r="AE172" s="29"/>
      <c r="AF172" s="5">
        <f t="shared" si="68"/>
        <v>1</v>
      </c>
      <c r="AG172" s="5">
        <f t="shared" si="69"/>
        <v>0</v>
      </c>
      <c r="AH172" s="5">
        <f t="shared" si="70"/>
        <v>1.3969200030478255E-3</v>
      </c>
      <c r="AI172" s="5">
        <f t="shared" si="71"/>
        <v>0</v>
      </c>
      <c r="AJ172" s="5">
        <f t="shared" si="72"/>
        <v>0</v>
      </c>
      <c r="AK172" s="5">
        <f t="shared" si="73"/>
        <v>0</v>
      </c>
      <c r="AL172" s="5">
        <f t="shared" si="74"/>
        <v>0</v>
      </c>
      <c r="AM172" s="5">
        <f t="shared" si="75"/>
        <v>0</v>
      </c>
      <c r="AN172" s="5">
        <f t="shared" si="76"/>
        <v>0</v>
      </c>
      <c r="AO172" s="5">
        <f t="shared" si="77"/>
        <v>0</v>
      </c>
      <c r="AP172" s="5">
        <f t="shared" si="78"/>
        <v>0</v>
      </c>
      <c r="AQ172" s="5">
        <f t="shared" si="79"/>
        <v>0</v>
      </c>
      <c r="AR172" s="5">
        <f t="shared" si="80"/>
        <v>1.6170407308008162E-2</v>
      </c>
      <c r="AS172" s="5">
        <f t="shared" si="81"/>
        <v>0</v>
      </c>
      <c r="AT172" s="5">
        <f t="shared" si="82"/>
        <v>0</v>
      </c>
      <c r="AU172" s="5">
        <f t="shared" si="83"/>
        <v>0</v>
      </c>
      <c r="AV172" s="5">
        <f t="shared" si="84"/>
        <v>0</v>
      </c>
      <c r="AW172" s="5">
        <f t="shared" si="85"/>
        <v>5.1186535384406984E-2</v>
      </c>
      <c r="AY172" s="7">
        <f t="shared" si="86"/>
        <v>5.0723124079849535</v>
      </c>
      <c r="AZ172" s="7">
        <f t="shared" si="87"/>
        <v>0.1</v>
      </c>
      <c r="BA172" s="7">
        <f t="shared" si="88"/>
        <v>2.2174839442139063</v>
      </c>
      <c r="BB172" s="7">
        <f t="shared" si="89"/>
        <v>0.1</v>
      </c>
      <c r="BC172" s="7">
        <f t="shared" si="90"/>
        <v>0.1</v>
      </c>
      <c r="BD172" s="7">
        <f t="shared" si="91"/>
        <v>0.1</v>
      </c>
      <c r="BE172" s="7">
        <f t="shared" si="92"/>
        <v>0.1</v>
      </c>
      <c r="BF172" s="7">
        <f t="shared" si="93"/>
        <v>0.1</v>
      </c>
      <c r="BG172" s="7">
        <f t="shared" si="94"/>
        <v>0.1</v>
      </c>
      <c r="BH172" s="7">
        <f t="shared" si="95"/>
        <v>0.1</v>
      </c>
      <c r="BI172" s="7">
        <f t="shared" si="96"/>
        <v>0.1</v>
      </c>
      <c r="BJ172" s="7">
        <f t="shared" si="97"/>
        <v>0.1</v>
      </c>
      <c r="BK172" s="7">
        <f t="shared" si="98"/>
        <v>3.2810333672477277</v>
      </c>
      <c r="BL172" s="7">
        <f t="shared" si="99"/>
        <v>0.1</v>
      </c>
      <c r="BM172" s="7">
        <f t="shared" si="100"/>
        <v>0.1</v>
      </c>
      <c r="BN172" s="7">
        <f t="shared" si="101"/>
        <v>0.1</v>
      </c>
      <c r="BO172" s="7">
        <f t="shared" si="102"/>
        <v>0.1</v>
      </c>
      <c r="BP172" s="7">
        <f t="shared" si="103"/>
        <v>3.7814681428417982</v>
      </c>
    </row>
    <row r="173" spans="2:68" ht="18.75" x14ac:dyDescent="0.25">
      <c r="B173" s="54">
        <v>237</v>
      </c>
      <c r="C173" s="19" t="s">
        <v>306</v>
      </c>
      <c r="D173" s="19" t="s">
        <v>54</v>
      </c>
      <c r="E173" s="19">
        <v>23</v>
      </c>
      <c r="F173" s="19" t="s">
        <v>77</v>
      </c>
      <c r="G173" s="19" t="s">
        <v>38</v>
      </c>
      <c r="H173" s="19">
        <v>3</v>
      </c>
      <c r="I173" s="19">
        <v>0</v>
      </c>
      <c r="J173" s="19">
        <v>0</v>
      </c>
      <c r="K173" s="19">
        <v>0</v>
      </c>
      <c r="L173" s="23"/>
      <c r="M173" s="54">
        <v>3407160</v>
      </c>
      <c r="N173" s="54">
        <v>2486</v>
      </c>
      <c r="O173" s="54">
        <v>9188</v>
      </c>
      <c r="P173" s="54">
        <v>18347</v>
      </c>
      <c r="Q173" s="54">
        <v>1810</v>
      </c>
      <c r="R173" s="54">
        <v>154997</v>
      </c>
      <c r="S173" s="54">
        <v>97714</v>
      </c>
      <c r="T173" s="54">
        <v>0</v>
      </c>
      <c r="U173" s="54">
        <v>5459</v>
      </c>
      <c r="V173" s="54">
        <v>0</v>
      </c>
      <c r="W173" s="54">
        <v>0</v>
      </c>
      <c r="X173" s="54">
        <v>0</v>
      </c>
      <c r="Y173" s="54">
        <v>13077</v>
      </c>
      <c r="Z173" s="54">
        <v>6770</v>
      </c>
      <c r="AA173" s="54">
        <v>19001</v>
      </c>
      <c r="AB173" s="54">
        <v>1346</v>
      </c>
      <c r="AC173" s="54">
        <v>57102</v>
      </c>
      <c r="AD173" s="54">
        <v>415513</v>
      </c>
      <c r="AE173" s="29"/>
      <c r="AF173" s="5">
        <f t="shared" si="68"/>
        <v>1</v>
      </c>
      <c r="AG173" s="5">
        <f t="shared" si="69"/>
        <v>7.2963993472569531E-4</v>
      </c>
      <c r="AH173" s="5">
        <f t="shared" si="70"/>
        <v>2.6966740628558681E-3</v>
      </c>
      <c r="AI173" s="5">
        <f t="shared" si="71"/>
        <v>5.3848366381385087E-3</v>
      </c>
      <c r="AJ173" s="5">
        <f t="shared" si="72"/>
        <v>5.3123422439803239E-4</v>
      </c>
      <c r="AK173" s="5">
        <f t="shared" si="73"/>
        <v>4.5491553082332499E-2</v>
      </c>
      <c r="AL173" s="5">
        <f t="shared" si="74"/>
        <v>2.8679017128634993E-2</v>
      </c>
      <c r="AM173" s="5">
        <f t="shared" si="75"/>
        <v>0</v>
      </c>
      <c r="AN173" s="5">
        <f t="shared" si="76"/>
        <v>1.6022141607673253E-3</v>
      </c>
      <c r="AO173" s="5">
        <f t="shared" si="77"/>
        <v>0</v>
      </c>
      <c r="AP173" s="5">
        <f t="shared" si="78"/>
        <v>0</v>
      </c>
      <c r="AQ173" s="5">
        <f t="shared" si="79"/>
        <v>0</v>
      </c>
      <c r="AR173" s="5">
        <f t="shared" si="80"/>
        <v>3.8380938963829114E-3</v>
      </c>
      <c r="AS173" s="5">
        <f t="shared" si="81"/>
        <v>1.9869920989915354E-3</v>
      </c>
      <c r="AT173" s="5">
        <f t="shared" si="82"/>
        <v>5.5767853578933772E-3</v>
      </c>
      <c r="AU173" s="5">
        <f t="shared" si="83"/>
        <v>3.9505042322638209E-4</v>
      </c>
      <c r="AV173" s="5">
        <f t="shared" si="84"/>
        <v>1.6759412531257706E-2</v>
      </c>
      <c r="AW173" s="5">
        <f t="shared" si="85"/>
        <v>0.12195288744878433</v>
      </c>
      <c r="AY173" s="7">
        <f t="shared" si="86"/>
        <v>6.5323925284858477</v>
      </c>
      <c r="AZ173" s="7">
        <f t="shared" si="87"/>
        <v>3.3955011243056261</v>
      </c>
      <c r="BA173" s="7">
        <f t="shared" si="88"/>
        <v>3.9632209865229884</v>
      </c>
      <c r="BB173" s="7">
        <f t="shared" si="89"/>
        <v>4.2635650609608575</v>
      </c>
      <c r="BC173" s="7">
        <f t="shared" si="90"/>
        <v>3.2576785748691846</v>
      </c>
      <c r="BD173" s="7">
        <f t="shared" si="91"/>
        <v>5.1903232923892952</v>
      </c>
      <c r="BE173" s="7">
        <f t="shared" si="92"/>
        <v>4.9899567918370966</v>
      </c>
      <c r="BF173" s="7">
        <f t="shared" si="93"/>
        <v>0.1</v>
      </c>
      <c r="BG173" s="7">
        <f t="shared" si="94"/>
        <v>3.7371130943059612</v>
      </c>
      <c r="BH173" s="7">
        <f t="shared" si="95"/>
        <v>0.1</v>
      </c>
      <c r="BI173" s="7">
        <f t="shared" si="96"/>
        <v>0.1</v>
      </c>
      <c r="BJ173" s="7">
        <f t="shared" si="97"/>
        <v>0.1</v>
      </c>
      <c r="BK173" s="7">
        <f t="shared" si="98"/>
        <v>4.1165081237373462</v>
      </c>
      <c r="BL173" s="7">
        <f t="shared" si="99"/>
        <v>3.8305886686851442</v>
      </c>
      <c r="BM173" s="7">
        <f t="shared" si="100"/>
        <v>4.2787764579556447</v>
      </c>
      <c r="BN173" s="7">
        <f t="shared" si="101"/>
        <v>3.1290450598879582</v>
      </c>
      <c r="BO173" s="7">
        <f t="shared" si="102"/>
        <v>4.756651319695103</v>
      </c>
      <c r="BP173" s="7">
        <f t="shared" si="103"/>
        <v>5.6185846159418968</v>
      </c>
    </row>
    <row r="174" spans="2:68" ht="18.75" x14ac:dyDescent="0.25">
      <c r="B174" s="54">
        <v>238</v>
      </c>
      <c r="C174" s="19" t="s">
        <v>307</v>
      </c>
      <c r="D174" s="19" t="s">
        <v>54</v>
      </c>
      <c r="E174" s="19">
        <v>23</v>
      </c>
      <c r="F174" s="19" t="s">
        <v>77</v>
      </c>
      <c r="G174" s="19" t="s">
        <v>38</v>
      </c>
      <c r="H174" s="19">
        <v>3</v>
      </c>
      <c r="I174" s="19">
        <v>1</v>
      </c>
      <c r="J174" s="19">
        <v>0</v>
      </c>
      <c r="K174" s="19">
        <v>2</v>
      </c>
      <c r="L174" s="23"/>
      <c r="M174" s="54">
        <v>5640501</v>
      </c>
      <c r="N174" s="54">
        <v>6669</v>
      </c>
      <c r="O174" s="54">
        <v>0</v>
      </c>
      <c r="P174" s="54">
        <v>890</v>
      </c>
      <c r="Q174" s="54">
        <v>0</v>
      </c>
      <c r="R174" s="54">
        <v>19376</v>
      </c>
      <c r="S174" s="54">
        <v>13591</v>
      </c>
      <c r="T174" s="54">
        <v>0</v>
      </c>
      <c r="U174" s="54">
        <v>28031</v>
      </c>
      <c r="V174" s="54">
        <v>0</v>
      </c>
      <c r="W174" s="54">
        <v>0</v>
      </c>
      <c r="X174" s="54">
        <v>0</v>
      </c>
      <c r="Y174" s="54">
        <v>175614</v>
      </c>
      <c r="Z174" s="54">
        <v>2482</v>
      </c>
      <c r="AA174" s="54">
        <v>477103</v>
      </c>
      <c r="AB174" s="54">
        <v>2945</v>
      </c>
      <c r="AC174" s="54">
        <v>21452</v>
      </c>
      <c r="AD174" s="54">
        <v>1580602</v>
      </c>
      <c r="AE174" s="29"/>
      <c r="AF174" s="5">
        <f t="shared" si="68"/>
        <v>1</v>
      </c>
      <c r="AG174" s="5">
        <f t="shared" si="69"/>
        <v>1.1823417813417638E-3</v>
      </c>
      <c r="AH174" s="5">
        <f t="shared" si="70"/>
        <v>0</v>
      </c>
      <c r="AI174" s="5">
        <f t="shared" si="71"/>
        <v>1.5778740221834904E-4</v>
      </c>
      <c r="AJ174" s="5">
        <f t="shared" si="72"/>
        <v>0</v>
      </c>
      <c r="AK174" s="5">
        <f t="shared" si="73"/>
        <v>3.4351558487446415E-3</v>
      </c>
      <c r="AL174" s="5">
        <f t="shared" si="74"/>
        <v>2.4095377343253729E-3</v>
      </c>
      <c r="AM174" s="5">
        <f t="shared" si="75"/>
        <v>0</v>
      </c>
      <c r="AN174" s="5">
        <f t="shared" si="76"/>
        <v>4.9695940130140923E-3</v>
      </c>
      <c r="AO174" s="5">
        <f t="shared" si="77"/>
        <v>0</v>
      </c>
      <c r="AP174" s="5">
        <f t="shared" si="78"/>
        <v>0</v>
      </c>
      <c r="AQ174" s="5">
        <f t="shared" si="79"/>
        <v>0</v>
      </c>
      <c r="AR174" s="5">
        <f t="shared" si="80"/>
        <v>3.1134468374351854E-2</v>
      </c>
      <c r="AS174" s="5">
        <f t="shared" si="81"/>
        <v>4.4003183405162059E-4</v>
      </c>
      <c r="AT174" s="5">
        <f t="shared" si="82"/>
        <v>8.4585216809641553E-2</v>
      </c>
      <c r="AU174" s="5">
        <f t="shared" si="83"/>
        <v>5.2211674104835721E-4</v>
      </c>
      <c r="AV174" s="5">
        <f t="shared" si="84"/>
        <v>3.8032082611101389E-3</v>
      </c>
      <c r="AW174" s="5">
        <f t="shared" si="85"/>
        <v>0.28022368934958081</v>
      </c>
      <c r="AY174" s="7">
        <f t="shared" si="86"/>
        <v>6.7513176805564177</v>
      </c>
      <c r="AZ174" s="7">
        <f t="shared" si="87"/>
        <v>3.8240607174186532</v>
      </c>
      <c r="BA174" s="7">
        <f t="shared" si="88"/>
        <v>0.1</v>
      </c>
      <c r="BB174" s="7">
        <f t="shared" si="89"/>
        <v>2.9493900066449128</v>
      </c>
      <c r="BC174" s="7">
        <f t="shared" si="90"/>
        <v>0.1</v>
      </c>
      <c r="BD174" s="7">
        <f t="shared" si="91"/>
        <v>4.287264125798977</v>
      </c>
      <c r="BE174" s="7">
        <f t="shared" si="92"/>
        <v>4.1332514124723199</v>
      </c>
      <c r="BF174" s="7">
        <f t="shared" si="93"/>
        <v>0.1</v>
      </c>
      <c r="BG174" s="7">
        <f t="shared" si="94"/>
        <v>4.4476385914004979</v>
      </c>
      <c r="BH174" s="7">
        <f t="shared" si="95"/>
        <v>0.1</v>
      </c>
      <c r="BI174" s="7">
        <f t="shared" si="96"/>
        <v>0.1</v>
      </c>
      <c r="BJ174" s="7">
        <f t="shared" si="97"/>
        <v>0.1</v>
      </c>
      <c r="BK174" s="7">
        <f t="shared" si="98"/>
        <v>5.2445591350346943</v>
      </c>
      <c r="BL174" s="7">
        <f t="shared" si="99"/>
        <v>3.3948017771627108</v>
      </c>
      <c r="BM174" s="7">
        <f t="shared" si="100"/>
        <v>5.6786121473896731</v>
      </c>
      <c r="BN174" s="7">
        <f t="shared" si="101"/>
        <v>3.4690852991231202</v>
      </c>
      <c r="BO174" s="7">
        <f t="shared" si="102"/>
        <v>4.3314677882910306</v>
      </c>
      <c r="BP174" s="7">
        <f t="shared" si="103"/>
        <v>6.198822527134026</v>
      </c>
    </row>
    <row r="175" spans="2:68" ht="18.75" x14ac:dyDescent="0.25">
      <c r="B175" s="54">
        <v>239</v>
      </c>
      <c r="C175" s="19" t="s">
        <v>104</v>
      </c>
      <c r="D175" s="19" t="s">
        <v>128</v>
      </c>
      <c r="E175" s="19">
        <v>23</v>
      </c>
      <c r="F175" s="19" t="s">
        <v>77</v>
      </c>
      <c r="G175" s="19" t="s">
        <v>38</v>
      </c>
      <c r="H175" s="19">
        <v>2</v>
      </c>
      <c r="I175" s="19">
        <v>0</v>
      </c>
      <c r="J175" s="19">
        <v>0</v>
      </c>
      <c r="K175" s="19">
        <v>0</v>
      </c>
      <c r="L175" s="23"/>
      <c r="M175" s="54">
        <v>2745009</v>
      </c>
      <c r="N175" s="54">
        <v>2227</v>
      </c>
      <c r="O175" s="54">
        <v>0</v>
      </c>
      <c r="P175" s="54">
        <v>0</v>
      </c>
      <c r="Q175" s="54">
        <v>0</v>
      </c>
      <c r="R175" s="54">
        <v>0</v>
      </c>
      <c r="S175" s="54">
        <v>1193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193096</v>
      </c>
      <c r="Z175" s="54">
        <v>0</v>
      </c>
      <c r="AA175" s="54">
        <v>0</v>
      </c>
      <c r="AB175" s="54">
        <v>101693</v>
      </c>
      <c r="AC175" s="54">
        <v>0</v>
      </c>
      <c r="AD175" s="54">
        <v>368536</v>
      </c>
      <c r="AE175" s="29"/>
      <c r="AF175" s="5">
        <f t="shared" si="68"/>
        <v>1</v>
      </c>
      <c r="AG175" s="5">
        <f t="shared" si="69"/>
        <v>8.1129060050440639E-4</v>
      </c>
      <c r="AH175" s="5">
        <f t="shared" si="70"/>
        <v>0</v>
      </c>
      <c r="AI175" s="5">
        <f t="shared" si="71"/>
        <v>0</v>
      </c>
      <c r="AJ175" s="5">
        <f t="shared" si="72"/>
        <v>0</v>
      </c>
      <c r="AK175" s="5">
        <f t="shared" si="73"/>
        <v>0</v>
      </c>
      <c r="AL175" s="5">
        <f t="shared" si="74"/>
        <v>4.346069539298414E-4</v>
      </c>
      <c r="AM175" s="5">
        <f t="shared" si="75"/>
        <v>0</v>
      </c>
      <c r="AN175" s="5">
        <f t="shared" si="76"/>
        <v>0</v>
      </c>
      <c r="AO175" s="5">
        <f t="shared" si="77"/>
        <v>0</v>
      </c>
      <c r="AP175" s="5">
        <f t="shared" si="78"/>
        <v>0</v>
      </c>
      <c r="AQ175" s="5">
        <f t="shared" si="79"/>
        <v>0</v>
      </c>
      <c r="AR175" s="5">
        <f t="shared" si="80"/>
        <v>7.0344395956443123E-2</v>
      </c>
      <c r="AS175" s="5">
        <f t="shared" si="81"/>
        <v>0</v>
      </c>
      <c r="AT175" s="5">
        <f t="shared" si="82"/>
        <v>0</v>
      </c>
      <c r="AU175" s="5">
        <f t="shared" si="83"/>
        <v>3.7046508772830979E-2</v>
      </c>
      <c r="AV175" s="5">
        <f t="shared" si="84"/>
        <v>0</v>
      </c>
      <c r="AW175" s="5">
        <f t="shared" si="85"/>
        <v>0.13425675471373683</v>
      </c>
      <c r="AY175" s="7">
        <f t="shared" si="86"/>
        <v>6.4385437727001102</v>
      </c>
      <c r="AZ175" s="7">
        <f t="shared" si="87"/>
        <v>3.3477202170340381</v>
      </c>
      <c r="BA175" s="7">
        <f t="shared" si="88"/>
        <v>0.1</v>
      </c>
      <c r="BB175" s="7">
        <f t="shared" si="89"/>
        <v>0.1</v>
      </c>
      <c r="BC175" s="7">
        <f t="shared" si="90"/>
        <v>0.1</v>
      </c>
      <c r="BD175" s="7">
        <f t="shared" si="91"/>
        <v>0.1</v>
      </c>
      <c r="BE175" s="7">
        <f t="shared" si="92"/>
        <v>3.0766404436703421</v>
      </c>
      <c r="BF175" s="7">
        <f t="shared" si="93"/>
        <v>0.1</v>
      </c>
      <c r="BG175" s="7">
        <f t="shared" si="94"/>
        <v>0.1</v>
      </c>
      <c r="BH175" s="7">
        <f t="shared" si="95"/>
        <v>0.1</v>
      </c>
      <c r="BI175" s="7">
        <f t="shared" si="96"/>
        <v>0.1</v>
      </c>
      <c r="BJ175" s="7">
        <f t="shared" si="97"/>
        <v>0.1</v>
      </c>
      <c r="BK175" s="7">
        <f t="shared" si="98"/>
        <v>5.2857732774255863</v>
      </c>
      <c r="BL175" s="7">
        <f t="shared" si="99"/>
        <v>0.1</v>
      </c>
      <c r="BM175" s="7">
        <f t="shared" si="100"/>
        <v>0.1</v>
      </c>
      <c r="BN175" s="7">
        <f t="shared" si="101"/>
        <v>5.0072910594517355</v>
      </c>
      <c r="BO175" s="7">
        <f t="shared" si="102"/>
        <v>0.1</v>
      </c>
      <c r="BP175" s="7">
        <f t="shared" si="103"/>
        <v>5.5664799178061966</v>
      </c>
    </row>
    <row r="176" spans="2:68" ht="18.75" x14ac:dyDescent="0.25">
      <c r="B176" s="54">
        <v>240</v>
      </c>
      <c r="C176" s="19" t="s">
        <v>105</v>
      </c>
      <c r="D176" s="19" t="s">
        <v>54</v>
      </c>
      <c r="E176" s="19">
        <v>23</v>
      </c>
      <c r="F176" s="19" t="s">
        <v>77</v>
      </c>
      <c r="G176" s="19" t="s">
        <v>38</v>
      </c>
      <c r="H176" s="19">
        <v>3</v>
      </c>
      <c r="I176" s="19">
        <v>0</v>
      </c>
      <c r="J176" s="19">
        <v>0</v>
      </c>
      <c r="K176" s="19">
        <v>1</v>
      </c>
      <c r="L176" s="23"/>
      <c r="M176" s="54">
        <v>85424</v>
      </c>
      <c r="N176" s="54">
        <v>938</v>
      </c>
      <c r="O176" s="54">
        <v>138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206</v>
      </c>
      <c r="Z176" s="54">
        <v>467</v>
      </c>
      <c r="AA176" s="54">
        <v>0</v>
      </c>
      <c r="AB176" s="54">
        <v>2181</v>
      </c>
      <c r="AC176" s="54">
        <v>0</v>
      </c>
      <c r="AD176" s="54">
        <v>7069</v>
      </c>
      <c r="AE176" s="29"/>
      <c r="AF176" s="5">
        <f t="shared" si="68"/>
        <v>1</v>
      </c>
      <c r="AG176" s="5">
        <f t="shared" si="69"/>
        <v>1.0980520696759692E-2</v>
      </c>
      <c r="AH176" s="5">
        <f t="shared" si="70"/>
        <v>1.6154710619966286E-3</v>
      </c>
      <c r="AI176" s="5">
        <f t="shared" si="71"/>
        <v>0</v>
      </c>
      <c r="AJ176" s="5">
        <f t="shared" si="72"/>
        <v>0</v>
      </c>
      <c r="AK176" s="5">
        <f t="shared" si="73"/>
        <v>0</v>
      </c>
      <c r="AL176" s="5">
        <f t="shared" si="74"/>
        <v>0</v>
      </c>
      <c r="AM176" s="5">
        <f t="shared" si="75"/>
        <v>0</v>
      </c>
      <c r="AN176" s="5">
        <f t="shared" si="76"/>
        <v>0</v>
      </c>
      <c r="AO176" s="5">
        <f t="shared" si="77"/>
        <v>0</v>
      </c>
      <c r="AP176" s="5">
        <f t="shared" si="78"/>
        <v>0</v>
      </c>
      <c r="AQ176" s="5">
        <f t="shared" si="79"/>
        <v>0</v>
      </c>
      <c r="AR176" s="5">
        <f t="shared" si="80"/>
        <v>2.4115002809514891E-3</v>
      </c>
      <c r="AS176" s="5">
        <f t="shared" si="81"/>
        <v>5.4668477242929385E-3</v>
      </c>
      <c r="AT176" s="5">
        <f t="shared" si="82"/>
        <v>0</v>
      </c>
      <c r="AU176" s="5">
        <f t="shared" si="83"/>
        <v>2.5531466566772805E-2</v>
      </c>
      <c r="AV176" s="5">
        <f t="shared" si="84"/>
        <v>0</v>
      </c>
      <c r="AW176" s="5">
        <f t="shared" si="85"/>
        <v>8.2751919835175131E-2</v>
      </c>
      <c r="AY176" s="7">
        <f t="shared" si="86"/>
        <v>4.9315799035138337</v>
      </c>
      <c r="AZ176" s="7">
        <f t="shared" si="87"/>
        <v>2.9722028383790646</v>
      </c>
      <c r="BA176" s="7">
        <f t="shared" si="88"/>
        <v>2.1398790864012365</v>
      </c>
      <c r="BB176" s="7">
        <f t="shared" si="89"/>
        <v>0.1</v>
      </c>
      <c r="BC176" s="7">
        <f t="shared" si="90"/>
        <v>0.1</v>
      </c>
      <c r="BD176" s="7">
        <f t="shared" si="91"/>
        <v>0.1</v>
      </c>
      <c r="BE176" s="7">
        <f t="shared" si="92"/>
        <v>0.1</v>
      </c>
      <c r="BF176" s="7">
        <f t="shared" si="93"/>
        <v>0.1</v>
      </c>
      <c r="BG176" s="7">
        <f t="shared" si="94"/>
        <v>0.1</v>
      </c>
      <c r="BH176" s="7">
        <f t="shared" si="95"/>
        <v>0.1</v>
      </c>
      <c r="BI176" s="7">
        <f t="shared" si="96"/>
        <v>0.1</v>
      </c>
      <c r="BJ176" s="7">
        <f t="shared" si="97"/>
        <v>0.1</v>
      </c>
      <c r="BK176" s="7">
        <f t="shared" si="98"/>
        <v>2.3138672203691533</v>
      </c>
      <c r="BL176" s="7">
        <f t="shared" si="99"/>
        <v>2.6693168805661123</v>
      </c>
      <c r="BM176" s="7">
        <f t="shared" si="100"/>
        <v>0.1</v>
      </c>
      <c r="BN176" s="7">
        <f t="shared" si="101"/>
        <v>3.3386556655787003</v>
      </c>
      <c r="BO176" s="7">
        <f t="shared" si="102"/>
        <v>0.1</v>
      </c>
      <c r="BP176" s="7">
        <f t="shared" si="103"/>
        <v>3.8493579816612988</v>
      </c>
    </row>
    <row r="177" spans="2:68" ht="18.75" x14ac:dyDescent="0.25">
      <c r="B177" s="54">
        <v>241</v>
      </c>
      <c r="C177" s="19" t="s">
        <v>308</v>
      </c>
      <c r="D177" s="19" t="s">
        <v>128</v>
      </c>
      <c r="E177" s="19">
        <v>23</v>
      </c>
      <c r="F177" s="19" t="s">
        <v>77</v>
      </c>
      <c r="G177" s="19" t="s">
        <v>38</v>
      </c>
      <c r="H177" s="19">
        <v>2</v>
      </c>
      <c r="I177" s="19">
        <v>0</v>
      </c>
      <c r="J177" s="19">
        <v>0</v>
      </c>
      <c r="K177" s="19">
        <v>0</v>
      </c>
      <c r="L177" s="23"/>
      <c r="M177" s="54">
        <v>4379419</v>
      </c>
      <c r="N177" s="54">
        <v>2467</v>
      </c>
      <c r="O177" s="54">
        <v>0</v>
      </c>
      <c r="P177" s="54">
        <v>650</v>
      </c>
      <c r="Q177" s="54">
        <v>304330</v>
      </c>
      <c r="R177" s="54">
        <v>12356</v>
      </c>
      <c r="S177" s="54">
        <v>39253</v>
      </c>
      <c r="T177" s="54">
        <v>0</v>
      </c>
      <c r="U177" s="54">
        <v>0</v>
      </c>
      <c r="V177" s="54">
        <v>0</v>
      </c>
      <c r="W177" s="54">
        <v>0</v>
      </c>
      <c r="X177" s="54">
        <v>15855</v>
      </c>
      <c r="Y177" s="54">
        <v>90598</v>
      </c>
      <c r="Z177" s="54">
        <v>6981</v>
      </c>
      <c r="AA177" s="54">
        <v>0</v>
      </c>
      <c r="AB177" s="54">
        <v>96362</v>
      </c>
      <c r="AC177" s="54">
        <v>0</v>
      </c>
      <c r="AD177" s="54">
        <v>274760</v>
      </c>
      <c r="AE177" s="29"/>
      <c r="AF177" s="5">
        <f t="shared" si="68"/>
        <v>1</v>
      </c>
      <c r="AG177" s="5">
        <f t="shared" si="69"/>
        <v>5.6331673219666811E-4</v>
      </c>
      <c r="AH177" s="5">
        <f t="shared" si="70"/>
        <v>0</v>
      </c>
      <c r="AI177" s="5">
        <f t="shared" si="71"/>
        <v>1.4842151436069489E-4</v>
      </c>
      <c r="AJ177" s="5">
        <f t="shared" si="72"/>
        <v>6.9490953023677346E-2</v>
      </c>
      <c r="AK177" s="5">
        <f t="shared" si="73"/>
        <v>2.8213788176011476E-3</v>
      </c>
      <c r="AL177" s="5">
        <f t="shared" si="74"/>
        <v>8.9630610818467009E-3</v>
      </c>
      <c r="AM177" s="5">
        <f t="shared" si="75"/>
        <v>0</v>
      </c>
      <c r="AN177" s="5">
        <f t="shared" si="76"/>
        <v>0</v>
      </c>
      <c r="AO177" s="5">
        <f t="shared" si="77"/>
        <v>0</v>
      </c>
      <c r="AP177" s="5">
        <f t="shared" si="78"/>
        <v>0</v>
      </c>
      <c r="AQ177" s="5">
        <f t="shared" si="79"/>
        <v>3.6203432464443344E-3</v>
      </c>
      <c r="AR177" s="5">
        <f t="shared" si="80"/>
        <v>2.0687219012384975E-2</v>
      </c>
      <c r="AS177" s="5">
        <f t="shared" si="81"/>
        <v>1.5940470642338629E-3</v>
      </c>
      <c r="AT177" s="5">
        <f t="shared" si="82"/>
        <v>0</v>
      </c>
      <c r="AU177" s="5">
        <f t="shared" si="83"/>
        <v>2.2003375333577352E-2</v>
      </c>
      <c r="AV177" s="5">
        <f t="shared" si="84"/>
        <v>0</v>
      </c>
      <c r="AW177" s="5">
        <f t="shared" si="85"/>
        <v>6.2738915824222349E-2</v>
      </c>
      <c r="AY177" s="7">
        <f t="shared" si="86"/>
        <v>6.6414164982139798</v>
      </c>
      <c r="AZ177" s="7">
        <f t="shared" si="87"/>
        <v>3.3921691494897361</v>
      </c>
      <c r="BA177" s="7">
        <f t="shared" si="88"/>
        <v>0.1</v>
      </c>
      <c r="BB177" s="7">
        <f t="shared" si="89"/>
        <v>2.8129133566428557</v>
      </c>
      <c r="BC177" s="7">
        <f t="shared" si="90"/>
        <v>5.4833447660034613</v>
      </c>
      <c r="BD177" s="7">
        <f t="shared" si="91"/>
        <v>4.091877899629413</v>
      </c>
      <c r="BE177" s="7">
        <f t="shared" si="92"/>
        <v>4.5938728542954506</v>
      </c>
      <c r="BF177" s="7">
        <f t="shared" si="93"/>
        <v>0.1</v>
      </c>
      <c r="BG177" s="7">
        <f t="shared" si="94"/>
        <v>0.1</v>
      </c>
      <c r="BH177" s="7">
        <f t="shared" si="95"/>
        <v>0.1</v>
      </c>
      <c r="BI177" s="7">
        <f t="shared" si="96"/>
        <v>0.1</v>
      </c>
      <c r="BJ177" s="7">
        <f t="shared" si="97"/>
        <v>4.2001662463631071</v>
      </c>
      <c r="BK177" s="7">
        <f t="shared" si="98"/>
        <v>4.9571186104963383</v>
      </c>
      <c r="BL177" s="7">
        <f t="shared" si="99"/>
        <v>3.8439176380063924</v>
      </c>
      <c r="BM177" s="7">
        <f t="shared" si="100"/>
        <v>0.1</v>
      </c>
      <c r="BN177" s="7">
        <f t="shared" si="101"/>
        <v>4.9839058052319709</v>
      </c>
      <c r="BO177" s="7">
        <f t="shared" si="102"/>
        <v>0.1</v>
      </c>
      <c r="BP177" s="7">
        <f t="shared" si="103"/>
        <v>5.4389535077043965</v>
      </c>
    </row>
    <row r="178" spans="2:68" ht="18.75" x14ac:dyDescent="0.25">
      <c r="B178" s="54">
        <v>242</v>
      </c>
      <c r="C178" s="19" t="s">
        <v>106</v>
      </c>
      <c r="D178" s="19" t="s">
        <v>128</v>
      </c>
      <c r="E178" s="19">
        <v>23</v>
      </c>
      <c r="F178" s="19" t="s">
        <v>77</v>
      </c>
      <c r="G178" s="19" t="s">
        <v>38</v>
      </c>
      <c r="H178" s="19">
        <v>3</v>
      </c>
      <c r="I178" s="19">
        <v>0</v>
      </c>
      <c r="J178" s="19">
        <v>0</v>
      </c>
      <c r="K178" s="19">
        <v>0</v>
      </c>
      <c r="L178" s="23"/>
      <c r="M178" s="54">
        <v>766736</v>
      </c>
      <c r="N178" s="54">
        <v>3065</v>
      </c>
      <c r="O178" s="54">
        <v>434</v>
      </c>
      <c r="P178" s="54">
        <v>275</v>
      </c>
      <c r="Q178" s="54">
        <v>0</v>
      </c>
      <c r="R178" s="54">
        <v>10457</v>
      </c>
      <c r="S178" s="54">
        <v>5904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21594</v>
      </c>
      <c r="Z178" s="54">
        <v>40660</v>
      </c>
      <c r="AA178" s="54">
        <v>0</v>
      </c>
      <c r="AB178" s="54">
        <v>0</v>
      </c>
      <c r="AC178" s="54">
        <v>2991</v>
      </c>
      <c r="AD178" s="54">
        <v>189706</v>
      </c>
      <c r="AE178" s="29"/>
      <c r="AF178" s="5">
        <f t="shared" si="68"/>
        <v>1</v>
      </c>
      <c r="AG178" s="5">
        <f t="shared" si="69"/>
        <v>3.9974645771165039E-3</v>
      </c>
      <c r="AH178" s="5">
        <f t="shared" si="70"/>
        <v>5.6603576720018359E-4</v>
      </c>
      <c r="AI178" s="5">
        <f t="shared" si="71"/>
        <v>3.5866321654389518E-4</v>
      </c>
      <c r="AJ178" s="5">
        <f t="shared" si="72"/>
        <v>0</v>
      </c>
      <c r="AK178" s="5">
        <f t="shared" si="73"/>
        <v>1.3638331837816407E-2</v>
      </c>
      <c r="AL178" s="5">
        <f t="shared" si="74"/>
        <v>7.7001732017278439E-3</v>
      </c>
      <c r="AM178" s="5">
        <f t="shared" si="75"/>
        <v>0</v>
      </c>
      <c r="AN178" s="5">
        <f t="shared" si="76"/>
        <v>0</v>
      </c>
      <c r="AO178" s="5">
        <f t="shared" si="77"/>
        <v>0</v>
      </c>
      <c r="AP178" s="5">
        <f t="shared" si="78"/>
        <v>0</v>
      </c>
      <c r="AQ178" s="5">
        <f t="shared" si="79"/>
        <v>0</v>
      </c>
      <c r="AR178" s="5">
        <f t="shared" si="80"/>
        <v>2.8163539992904989E-2</v>
      </c>
      <c r="AS178" s="5">
        <f t="shared" si="81"/>
        <v>5.3029986853362826E-2</v>
      </c>
      <c r="AT178" s="5">
        <f t="shared" si="82"/>
        <v>0</v>
      </c>
      <c r="AU178" s="5">
        <f t="shared" si="83"/>
        <v>0</v>
      </c>
      <c r="AV178" s="5">
        <f t="shared" si="84"/>
        <v>3.900951566119238E-3</v>
      </c>
      <c r="AW178" s="5">
        <f t="shared" si="85"/>
        <v>0.24742023330064064</v>
      </c>
      <c r="AY178" s="7">
        <f t="shared" si="86"/>
        <v>5.8846458548491691</v>
      </c>
      <c r="AZ178" s="7">
        <f t="shared" si="87"/>
        <v>3.4864304788544338</v>
      </c>
      <c r="BA178" s="7">
        <f t="shared" si="88"/>
        <v>2.6374897295125108</v>
      </c>
      <c r="BB178" s="7">
        <f t="shared" si="89"/>
        <v>2.4393326938302629</v>
      </c>
      <c r="BC178" s="7">
        <f t="shared" si="90"/>
        <v>0.1</v>
      </c>
      <c r="BD178" s="7">
        <f t="shared" si="91"/>
        <v>4.0194071080188838</v>
      </c>
      <c r="BE178" s="7">
        <f t="shared" si="92"/>
        <v>3.7711463488149852</v>
      </c>
      <c r="BF178" s="7">
        <f t="shared" si="93"/>
        <v>0.1</v>
      </c>
      <c r="BG178" s="7">
        <f t="shared" si="94"/>
        <v>0.1</v>
      </c>
      <c r="BH178" s="7">
        <f t="shared" si="95"/>
        <v>0.1</v>
      </c>
      <c r="BI178" s="7">
        <f t="shared" si="96"/>
        <v>0.1</v>
      </c>
      <c r="BJ178" s="7">
        <f t="shared" si="97"/>
        <v>0.1</v>
      </c>
      <c r="BK178" s="7">
        <f t="shared" si="98"/>
        <v>4.3343330970365548</v>
      </c>
      <c r="BL178" s="7">
        <f t="shared" si="99"/>
        <v>4.6091673743020198</v>
      </c>
      <c r="BM178" s="7">
        <f t="shared" si="100"/>
        <v>0.1</v>
      </c>
      <c r="BN178" s="7">
        <f t="shared" si="101"/>
        <v>0.1</v>
      </c>
      <c r="BO178" s="7">
        <f t="shared" si="102"/>
        <v>3.4758164130313181</v>
      </c>
      <c r="BP178" s="7">
        <f t="shared" si="103"/>
        <v>5.27808106692284</v>
      </c>
    </row>
    <row r="179" spans="2:68" ht="18.75" x14ac:dyDescent="0.25">
      <c r="B179" s="54">
        <v>243</v>
      </c>
      <c r="C179" s="19" t="s">
        <v>107</v>
      </c>
      <c r="D179" s="19" t="s">
        <v>54</v>
      </c>
      <c r="E179" s="19">
        <v>23</v>
      </c>
      <c r="F179" s="19" t="s">
        <v>77</v>
      </c>
      <c r="G179" s="19" t="s">
        <v>38</v>
      </c>
      <c r="H179" s="19">
        <v>2</v>
      </c>
      <c r="I179" s="19">
        <v>0</v>
      </c>
      <c r="J179" s="19">
        <v>0</v>
      </c>
      <c r="K179" s="19">
        <v>1</v>
      </c>
      <c r="L179" s="23"/>
      <c r="M179" s="54">
        <v>5759607</v>
      </c>
      <c r="N179" s="54">
        <v>8289</v>
      </c>
      <c r="O179" s="54">
        <v>1083</v>
      </c>
      <c r="P179" s="54">
        <v>921</v>
      </c>
      <c r="Q179" s="54">
        <v>16540</v>
      </c>
      <c r="R179" s="54">
        <v>0</v>
      </c>
      <c r="S179" s="54">
        <v>3044</v>
      </c>
      <c r="T179" s="54">
        <v>0</v>
      </c>
      <c r="U179" s="54">
        <v>0</v>
      </c>
      <c r="V179" s="54">
        <v>0</v>
      </c>
      <c r="W179" s="54">
        <v>0</v>
      </c>
      <c r="X179" s="54">
        <v>2764</v>
      </c>
      <c r="Y179" s="54">
        <v>97988</v>
      </c>
      <c r="Z179" s="54">
        <v>4729</v>
      </c>
      <c r="AA179" s="54">
        <v>0</v>
      </c>
      <c r="AB179" s="54">
        <v>20168</v>
      </c>
      <c r="AC179" s="54">
        <v>0</v>
      </c>
      <c r="AD179" s="54">
        <v>1890429</v>
      </c>
      <c r="AE179" s="29"/>
      <c r="AF179" s="5">
        <f t="shared" si="68"/>
        <v>1</v>
      </c>
      <c r="AG179" s="5">
        <f t="shared" si="69"/>
        <v>1.4391606927347646E-3</v>
      </c>
      <c r="AH179" s="5">
        <f t="shared" si="70"/>
        <v>1.8803366271344556E-4</v>
      </c>
      <c r="AI179" s="5">
        <f t="shared" si="71"/>
        <v>1.5990674363719609E-4</v>
      </c>
      <c r="AJ179" s="5">
        <f t="shared" si="72"/>
        <v>2.8717237130936189E-3</v>
      </c>
      <c r="AK179" s="5">
        <f t="shared" si="73"/>
        <v>0</v>
      </c>
      <c r="AL179" s="5">
        <f t="shared" si="74"/>
        <v>5.2850828190187285E-4</v>
      </c>
      <c r="AM179" s="5">
        <f t="shared" si="75"/>
        <v>0</v>
      </c>
      <c r="AN179" s="5">
        <f t="shared" si="76"/>
        <v>0</v>
      </c>
      <c r="AO179" s="5">
        <f t="shared" si="77"/>
        <v>0</v>
      </c>
      <c r="AP179" s="5">
        <f t="shared" si="78"/>
        <v>0</v>
      </c>
      <c r="AQ179" s="5">
        <f t="shared" si="79"/>
        <v>4.7989385386884906E-4</v>
      </c>
      <c r="AR179" s="5">
        <f t="shared" si="80"/>
        <v>1.7012966336071193E-2</v>
      </c>
      <c r="AS179" s="5">
        <f t="shared" si="81"/>
        <v>8.210629648863195E-4</v>
      </c>
      <c r="AT179" s="5">
        <f t="shared" si="82"/>
        <v>0</v>
      </c>
      <c r="AU179" s="5">
        <f t="shared" si="83"/>
        <v>3.5016278020357987E-3</v>
      </c>
      <c r="AV179" s="5">
        <f t="shared" si="84"/>
        <v>0</v>
      </c>
      <c r="AW179" s="5">
        <f t="shared" si="85"/>
        <v>0.32822187347157539</v>
      </c>
      <c r="AY179" s="7">
        <f t="shared" si="86"/>
        <v>6.7603928508617095</v>
      </c>
      <c r="AZ179" s="7">
        <f t="shared" si="87"/>
        <v>3.9185021396361739</v>
      </c>
      <c r="BA179" s="7">
        <f t="shared" si="88"/>
        <v>3.0346284566253203</v>
      </c>
      <c r="BB179" s="7">
        <f t="shared" si="89"/>
        <v>2.9642596301968491</v>
      </c>
      <c r="BC179" s="7">
        <f t="shared" si="90"/>
        <v>4.2185355052165274</v>
      </c>
      <c r="BD179" s="7">
        <f t="shared" si="91"/>
        <v>0.1</v>
      </c>
      <c r="BE179" s="7">
        <f t="shared" si="92"/>
        <v>3.4834446480985353</v>
      </c>
      <c r="BF179" s="7">
        <f t="shared" si="93"/>
        <v>0.1</v>
      </c>
      <c r="BG179" s="7">
        <f t="shared" si="94"/>
        <v>0.1</v>
      </c>
      <c r="BH179" s="7">
        <f t="shared" si="95"/>
        <v>0.1</v>
      </c>
      <c r="BI179" s="7">
        <f t="shared" si="96"/>
        <v>0.1</v>
      </c>
      <c r="BJ179" s="7">
        <f t="shared" si="97"/>
        <v>3.441538038702161</v>
      </c>
      <c r="BK179" s="7">
        <f t="shared" si="98"/>
        <v>4.9911728935202255</v>
      </c>
      <c r="BL179" s="7">
        <f t="shared" si="99"/>
        <v>3.6747693140154261</v>
      </c>
      <c r="BM179" s="7">
        <f t="shared" si="100"/>
        <v>0.1</v>
      </c>
      <c r="BN179" s="7">
        <f t="shared" si="101"/>
        <v>4.3046628326683898</v>
      </c>
      <c r="BO179" s="7">
        <f t="shared" si="102"/>
        <v>0.1</v>
      </c>
      <c r="BP179" s="7">
        <f t="shared" si="103"/>
        <v>6.2765603709409499</v>
      </c>
    </row>
    <row r="180" spans="2:68" ht="18.75" x14ac:dyDescent="0.25">
      <c r="B180" s="54">
        <v>244</v>
      </c>
      <c r="C180" s="19" t="s">
        <v>309</v>
      </c>
      <c r="D180" s="19" t="s">
        <v>54</v>
      </c>
      <c r="E180" s="19">
        <v>29</v>
      </c>
      <c r="F180" s="19" t="s">
        <v>90</v>
      </c>
      <c r="G180" s="19" t="s">
        <v>54</v>
      </c>
      <c r="H180" s="19">
        <v>4</v>
      </c>
      <c r="I180" s="19">
        <v>0</v>
      </c>
      <c r="J180" s="19">
        <v>0</v>
      </c>
      <c r="K180" s="19">
        <v>1</v>
      </c>
      <c r="L180" s="23"/>
      <c r="M180" s="54">
        <v>16769655</v>
      </c>
      <c r="N180" s="54">
        <v>5014816</v>
      </c>
      <c r="O180" s="54">
        <v>504509</v>
      </c>
      <c r="P180" s="54">
        <v>301765</v>
      </c>
      <c r="Q180" s="54">
        <v>120192</v>
      </c>
      <c r="R180" s="54">
        <v>3277828</v>
      </c>
      <c r="S180" s="54">
        <v>639375</v>
      </c>
      <c r="T180" s="54">
        <v>69470</v>
      </c>
      <c r="U180" s="54">
        <v>0</v>
      </c>
      <c r="V180" s="54">
        <v>0</v>
      </c>
      <c r="W180" s="54">
        <v>0</v>
      </c>
      <c r="X180" s="54">
        <v>4656</v>
      </c>
      <c r="Y180" s="54">
        <v>231033</v>
      </c>
      <c r="Z180" s="54">
        <v>30465</v>
      </c>
      <c r="AA180" s="54">
        <v>22032</v>
      </c>
      <c r="AB180" s="54">
        <v>7252</v>
      </c>
      <c r="AC180" s="54">
        <v>44747</v>
      </c>
      <c r="AD180" s="54">
        <v>1064816</v>
      </c>
      <c r="AE180" s="29"/>
      <c r="AF180" s="5">
        <f t="shared" si="68"/>
        <v>1</v>
      </c>
      <c r="AG180" s="5">
        <f t="shared" si="69"/>
        <v>0.2990410953594454</v>
      </c>
      <c r="AH180" s="5">
        <f t="shared" si="70"/>
        <v>3.008463799642867E-2</v>
      </c>
      <c r="AI180" s="5">
        <f t="shared" si="71"/>
        <v>1.7994705317431994E-2</v>
      </c>
      <c r="AJ180" s="5">
        <f t="shared" si="72"/>
        <v>7.1672315262299672E-3</v>
      </c>
      <c r="AK180" s="5">
        <f t="shared" si="73"/>
        <v>0.19546186251297359</v>
      </c>
      <c r="AL180" s="5">
        <f t="shared" si="74"/>
        <v>3.812690243180316E-2</v>
      </c>
      <c r="AM180" s="5">
        <f t="shared" si="75"/>
        <v>4.142601621798421E-3</v>
      </c>
      <c r="AN180" s="5">
        <f t="shared" si="76"/>
        <v>0</v>
      </c>
      <c r="AO180" s="5">
        <f t="shared" si="77"/>
        <v>0</v>
      </c>
      <c r="AP180" s="5">
        <f t="shared" si="78"/>
        <v>0</v>
      </c>
      <c r="AQ180" s="5">
        <f t="shared" si="79"/>
        <v>2.7764435225411613E-4</v>
      </c>
      <c r="AR180" s="5">
        <f t="shared" si="80"/>
        <v>1.3776848718712461E-2</v>
      </c>
      <c r="AS180" s="5">
        <f t="shared" si="81"/>
        <v>1.8166742249616941E-3</v>
      </c>
      <c r="AT180" s="5">
        <f t="shared" si="82"/>
        <v>1.3138016256148382E-3</v>
      </c>
      <c r="AU180" s="5">
        <f t="shared" si="83"/>
        <v>4.3244777546109326E-4</v>
      </c>
      <c r="AV180" s="5">
        <f t="shared" si="84"/>
        <v>2.6683315786758879E-3</v>
      </c>
      <c r="AW180" s="5">
        <f t="shared" si="85"/>
        <v>6.3496595487504068E-2</v>
      </c>
      <c r="AY180" s="7">
        <f t="shared" si="86"/>
        <v>7.2245241280123187</v>
      </c>
      <c r="AZ180" s="7">
        <f t="shared" si="87"/>
        <v>6.7002550028298851</v>
      </c>
      <c r="BA180" s="7">
        <f t="shared" si="88"/>
        <v>5.7028689180763452</v>
      </c>
      <c r="BB180" s="7">
        <f t="shared" si="89"/>
        <v>5.4796688670223048</v>
      </c>
      <c r="BC180" s="7">
        <f t="shared" si="90"/>
        <v>5.0798755619139797</v>
      </c>
      <c r="BD180" s="7">
        <f t="shared" si="91"/>
        <v>6.5155861607626333</v>
      </c>
      <c r="BE180" s="7">
        <f t="shared" si="92"/>
        <v>5.8057556510562351</v>
      </c>
      <c r="BF180" s="7">
        <f t="shared" si="93"/>
        <v>4.8417972988743552</v>
      </c>
      <c r="BG180" s="7">
        <f t="shared" si="94"/>
        <v>0.1</v>
      </c>
      <c r="BH180" s="7">
        <f t="shared" si="95"/>
        <v>0.1</v>
      </c>
      <c r="BI180" s="7">
        <f t="shared" si="96"/>
        <v>0.1</v>
      </c>
      <c r="BJ180" s="7">
        <f t="shared" si="97"/>
        <v>3.6680129716418319</v>
      </c>
      <c r="BK180" s="7">
        <f t="shared" si="98"/>
        <v>5.3636740175298332</v>
      </c>
      <c r="BL180" s="7">
        <f t="shared" si="99"/>
        <v>4.4838011824604882</v>
      </c>
      <c r="BM180" s="7">
        <f t="shared" si="100"/>
        <v>4.3430539229128486</v>
      </c>
      <c r="BN180" s="7">
        <f t="shared" si="101"/>
        <v>3.8604577954234709</v>
      </c>
      <c r="BO180" s="7">
        <f t="shared" si="102"/>
        <v>4.6507639239621046</v>
      </c>
      <c r="BP180" s="7">
        <f t="shared" si="103"/>
        <v>6.0272745682550335</v>
      </c>
    </row>
    <row r="181" spans="2:68" ht="18.75" x14ac:dyDescent="0.25">
      <c r="B181" s="54">
        <v>245</v>
      </c>
      <c r="C181" s="19" t="s">
        <v>108</v>
      </c>
      <c r="D181" s="19" t="s">
        <v>128</v>
      </c>
      <c r="E181" s="19">
        <v>24</v>
      </c>
      <c r="F181" s="19" t="s">
        <v>77</v>
      </c>
      <c r="G181" s="19" t="s">
        <v>38</v>
      </c>
      <c r="H181" s="19">
        <v>3</v>
      </c>
      <c r="I181" s="19">
        <v>0</v>
      </c>
      <c r="J181" s="19">
        <v>0</v>
      </c>
      <c r="K181" s="19">
        <v>0</v>
      </c>
      <c r="L181" s="23"/>
      <c r="M181" s="54">
        <v>2258218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564972</v>
      </c>
      <c r="Z181" s="54">
        <v>0</v>
      </c>
      <c r="AA181" s="54">
        <v>0</v>
      </c>
      <c r="AB181" s="54">
        <v>10315</v>
      </c>
      <c r="AC181" s="54">
        <v>0</v>
      </c>
      <c r="AD181" s="54">
        <v>472317</v>
      </c>
      <c r="AE181" s="29"/>
      <c r="AF181" s="5">
        <f t="shared" si="68"/>
        <v>1</v>
      </c>
      <c r="AG181" s="5">
        <f t="shared" si="69"/>
        <v>0</v>
      </c>
      <c r="AH181" s="5">
        <f t="shared" si="70"/>
        <v>0</v>
      </c>
      <c r="AI181" s="5">
        <f t="shared" si="71"/>
        <v>0</v>
      </c>
      <c r="AJ181" s="5">
        <f t="shared" si="72"/>
        <v>0</v>
      </c>
      <c r="AK181" s="5">
        <f t="shared" si="73"/>
        <v>0</v>
      </c>
      <c r="AL181" s="5">
        <f t="shared" si="74"/>
        <v>0</v>
      </c>
      <c r="AM181" s="5">
        <f t="shared" si="75"/>
        <v>0</v>
      </c>
      <c r="AN181" s="5">
        <f t="shared" si="76"/>
        <v>0</v>
      </c>
      <c r="AO181" s="5">
        <f t="shared" si="77"/>
        <v>0</v>
      </c>
      <c r="AP181" s="5">
        <f t="shared" si="78"/>
        <v>0</v>
      </c>
      <c r="AQ181" s="5">
        <f t="shared" si="79"/>
        <v>0</v>
      </c>
      <c r="AR181" s="5">
        <f t="shared" si="80"/>
        <v>0.2501848802905654</v>
      </c>
      <c r="AS181" s="5">
        <f t="shared" si="81"/>
        <v>0</v>
      </c>
      <c r="AT181" s="5">
        <f t="shared" si="82"/>
        <v>0</v>
      </c>
      <c r="AU181" s="5">
        <f t="shared" si="83"/>
        <v>4.5677609513341934E-3</v>
      </c>
      <c r="AV181" s="5">
        <f t="shared" si="84"/>
        <v>0</v>
      </c>
      <c r="AW181" s="5">
        <f t="shared" si="85"/>
        <v>0.20915474059634631</v>
      </c>
      <c r="AY181" s="7">
        <f t="shared" si="86"/>
        <v>6.3537658647931403</v>
      </c>
      <c r="AZ181" s="7">
        <f t="shared" si="87"/>
        <v>0.1</v>
      </c>
      <c r="BA181" s="7">
        <f t="shared" si="88"/>
        <v>0.1</v>
      </c>
      <c r="BB181" s="7">
        <f t="shared" si="89"/>
        <v>0.1</v>
      </c>
      <c r="BC181" s="7">
        <f t="shared" si="90"/>
        <v>0.1</v>
      </c>
      <c r="BD181" s="7">
        <f t="shared" si="91"/>
        <v>0.1</v>
      </c>
      <c r="BE181" s="7">
        <f t="shared" si="92"/>
        <v>0.1</v>
      </c>
      <c r="BF181" s="7">
        <f t="shared" si="93"/>
        <v>0.1</v>
      </c>
      <c r="BG181" s="7">
        <f t="shared" si="94"/>
        <v>0.1</v>
      </c>
      <c r="BH181" s="7">
        <f t="shared" si="95"/>
        <v>0.1</v>
      </c>
      <c r="BI181" s="7">
        <f t="shared" si="96"/>
        <v>0.1</v>
      </c>
      <c r="BJ181" s="7">
        <f t="shared" si="97"/>
        <v>0.1</v>
      </c>
      <c r="BK181" s="7">
        <f t="shared" si="98"/>
        <v>5.7520269247277236</v>
      </c>
      <c r="BL181" s="7">
        <f t="shared" si="99"/>
        <v>0.1</v>
      </c>
      <c r="BM181" s="7">
        <f t="shared" si="100"/>
        <v>0.1</v>
      </c>
      <c r="BN181" s="7">
        <f t="shared" si="101"/>
        <v>4.0134692323091707</v>
      </c>
      <c r="BO181" s="7">
        <f t="shared" si="102"/>
        <v>0.1</v>
      </c>
      <c r="BP181" s="7">
        <f t="shared" si="103"/>
        <v>5.6742335773220383</v>
      </c>
    </row>
    <row r="182" spans="2:68" ht="18.75" x14ac:dyDescent="0.25">
      <c r="B182" s="54">
        <v>246</v>
      </c>
      <c r="C182" s="19" t="s">
        <v>109</v>
      </c>
      <c r="D182" s="19" t="s">
        <v>54</v>
      </c>
      <c r="E182" s="19">
        <v>24</v>
      </c>
      <c r="F182" s="19" t="s">
        <v>77</v>
      </c>
      <c r="G182" s="19" t="s">
        <v>38</v>
      </c>
      <c r="H182" s="19">
        <v>2</v>
      </c>
      <c r="I182" s="19">
        <v>0</v>
      </c>
      <c r="J182" s="19">
        <v>0</v>
      </c>
      <c r="K182" s="19">
        <v>1</v>
      </c>
      <c r="L182" s="23"/>
      <c r="M182" s="54">
        <v>6604321</v>
      </c>
      <c r="N182" s="54">
        <v>0</v>
      </c>
      <c r="O182" s="54">
        <v>0</v>
      </c>
      <c r="P182" s="54">
        <v>874</v>
      </c>
      <c r="Q182" s="54">
        <v>5571</v>
      </c>
      <c r="R182" s="54">
        <v>49790</v>
      </c>
      <c r="S182" s="54">
        <v>31272</v>
      </c>
      <c r="T182" s="54">
        <v>0</v>
      </c>
      <c r="U182" s="54">
        <v>5033</v>
      </c>
      <c r="V182" s="54">
        <v>0</v>
      </c>
      <c r="W182" s="54">
        <v>0</v>
      </c>
      <c r="X182" s="54">
        <v>0</v>
      </c>
      <c r="Y182" s="54">
        <v>307087</v>
      </c>
      <c r="Z182" s="54">
        <v>229515</v>
      </c>
      <c r="AA182" s="54">
        <v>14084</v>
      </c>
      <c r="AB182" s="54">
        <v>18691</v>
      </c>
      <c r="AC182" s="54">
        <v>0</v>
      </c>
      <c r="AD182" s="54">
        <v>764738</v>
      </c>
      <c r="AE182" s="29"/>
      <c r="AF182" s="5">
        <f t="shared" si="68"/>
        <v>1</v>
      </c>
      <c r="AG182" s="5">
        <f t="shared" si="69"/>
        <v>0</v>
      </c>
      <c r="AH182" s="5">
        <f t="shared" si="70"/>
        <v>0</v>
      </c>
      <c r="AI182" s="5">
        <f t="shared" si="71"/>
        <v>1.3233760139763043E-4</v>
      </c>
      <c r="AJ182" s="5">
        <f t="shared" si="72"/>
        <v>8.4353864689496469E-4</v>
      </c>
      <c r="AK182" s="5">
        <f t="shared" si="73"/>
        <v>7.5390036311075732E-3</v>
      </c>
      <c r="AL182" s="5">
        <f t="shared" si="74"/>
        <v>4.7350817744927906E-3</v>
      </c>
      <c r="AM182" s="5">
        <f t="shared" si="75"/>
        <v>0</v>
      </c>
      <c r="AN182" s="5">
        <f t="shared" si="76"/>
        <v>7.6207682818566814E-4</v>
      </c>
      <c r="AO182" s="5">
        <f t="shared" si="77"/>
        <v>0</v>
      </c>
      <c r="AP182" s="5">
        <f t="shared" si="78"/>
        <v>0</v>
      </c>
      <c r="AQ182" s="5">
        <f t="shared" si="79"/>
        <v>0</v>
      </c>
      <c r="AR182" s="5">
        <f t="shared" si="80"/>
        <v>4.6497891304798783E-2</v>
      </c>
      <c r="AS182" s="5">
        <f t="shared" si="81"/>
        <v>3.4752247808669506E-2</v>
      </c>
      <c r="AT182" s="5">
        <f t="shared" si="82"/>
        <v>2.1325432243526625E-3</v>
      </c>
      <c r="AU182" s="5">
        <f t="shared" si="83"/>
        <v>2.8301168280584787E-3</v>
      </c>
      <c r="AV182" s="5">
        <f t="shared" si="84"/>
        <v>0</v>
      </c>
      <c r="AW182" s="5">
        <f t="shared" si="85"/>
        <v>0.11579358423068775</v>
      </c>
      <c r="AY182" s="7">
        <f t="shared" si="86"/>
        <v>6.8198281737883173</v>
      </c>
      <c r="AZ182" s="7">
        <f t="shared" si="87"/>
        <v>0.1</v>
      </c>
      <c r="BA182" s="7">
        <f t="shared" si="88"/>
        <v>0.1</v>
      </c>
      <c r="BB182" s="7">
        <f t="shared" si="89"/>
        <v>2.9415114326344032</v>
      </c>
      <c r="BC182" s="7">
        <f t="shared" si="90"/>
        <v>3.7459331584594429</v>
      </c>
      <c r="BD182" s="7">
        <f t="shared" si="91"/>
        <v>4.6971421262754598</v>
      </c>
      <c r="BE182" s="7">
        <f t="shared" si="92"/>
        <v>4.4951556574241911</v>
      </c>
      <c r="BF182" s="7">
        <f t="shared" si="93"/>
        <v>0.1</v>
      </c>
      <c r="BG182" s="7">
        <f t="shared" si="94"/>
        <v>3.7018269303971394</v>
      </c>
      <c r="BH182" s="7">
        <f t="shared" si="95"/>
        <v>0.1</v>
      </c>
      <c r="BI182" s="7">
        <f t="shared" si="96"/>
        <v>0.1</v>
      </c>
      <c r="BJ182" s="7">
        <f t="shared" si="97"/>
        <v>0.1</v>
      </c>
      <c r="BK182" s="7">
        <f t="shared" si="98"/>
        <v>5.4872614317222412</v>
      </c>
      <c r="BL182" s="7">
        <f t="shared" si="99"/>
        <v>5.3608110742059525</v>
      </c>
      <c r="BM182" s="7">
        <f t="shared" si="100"/>
        <v>4.1487260163981468</v>
      </c>
      <c r="BN182" s="7">
        <f t="shared" si="101"/>
        <v>4.2716325374871227</v>
      </c>
      <c r="BO182" s="7">
        <f t="shared" si="102"/>
        <v>0.1</v>
      </c>
      <c r="BP182" s="7">
        <f t="shared" si="103"/>
        <v>5.883512670913766</v>
      </c>
    </row>
    <row r="183" spans="2:68" ht="18.75" x14ac:dyDescent="0.25">
      <c r="B183" s="54">
        <v>247</v>
      </c>
      <c r="C183" s="19" t="s">
        <v>110</v>
      </c>
      <c r="D183" s="19" t="s">
        <v>54</v>
      </c>
      <c r="E183" s="19">
        <v>23</v>
      </c>
      <c r="F183" s="19" t="s">
        <v>77</v>
      </c>
      <c r="G183" s="19" t="s">
        <v>38</v>
      </c>
      <c r="H183" s="19">
        <v>2</v>
      </c>
      <c r="I183" s="19">
        <v>0</v>
      </c>
      <c r="J183" s="19">
        <v>0</v>
      </c>
      <c r="K183" s="19">
        <v>0</v>
      </c>
      <c r="L183" s="23"/>
      <c r="M183" s="54">
        <v>3866093</v>
      </c>
      <c r="N183" s="54">
        <v>0</v>
      </c>
      <c r="O183" s="54">
        <v>763</v>
      </c>
      <c r="P183" s="54">
        <v>0</v>
      </c>
      <c r="Q183" s="54">
        <v>26837</v>
      </c>
      <c r="R183" s="54">
        <v>27470</v>
      </c>
      <c r="S183" s="54">
        <v>29095</v>
      </c>
      <c r="T183" s="54">
        <v>0</v>
      </c>
      <c r="U183" s="54">
        <v>0</v>
      </c>
      <c r="V183" s="54">
        <v>0</v>
      </c>
      <c r="W183" s="54">
        <v>1036</v>
      </c>
      <c r="X183" s="54">
        <v>7497</v>
      </c>
      <c r="Y183" s="54">
        <v>788361</v>
      </c>
      <c r="Z183" s="54">
        <v>0</v>
      </c>
      <c r="AA183" s="54">
        <v>0</v>
      </c>
      <c r="AB183" s="54">
        <v>7929</v>
      </c>
      <c r="AC183" s="54">
        <v>44117</v>
      </c>
      <c r="AD183" s="54">
        <v>1080437</v>
      </c>
      <c r="AE183" s="29"/>
      <c r="AF183" s="5">
        <f t="shared" si="68"/>
        <v>1</v>
      </c>
      <c r="AG183" s="5">
        <f t="shared" si="69"/>
        <v>0</v>
      </c>
      <c r="AH183" s="5">
        <f t="shared" si="70"/>
        <v>1.9735686647993206E-4</v>
      </c>
      <c r="AI183" s="5">
        <f t="shared" si="71"/>
        <v>0</v>
      </c>
      <c r="AJ183" s="5">
        <f t="shared" si="72"/>
        <v>6.9416333233577156E-3</v>
      </c>
      <c r="AK183" s="5">
        <f t="shared" si="73"/>
        <v>7.1053645114072528E-3</v>
      </c>
      <c r="AL183" s="5">
        <f t="shared" si="74"/>
        <v>7.5256854917871863E-3</v>
      </c>
      <c r="AM183" s="5">
        <f t="shared" si="75"/>
        <v>0</v>
      </c>
      <c r="AN183" s="5">
        <f t="shared" si="76"/>
        <v>0</v>
      </c>
      <c r="AO183" s="5">
        <f t="shared" si="77"/>
        <v>0</v>
      </c>
      <c r="AP183" s="5">
        <f t="shared" si="78"/>
        <v>2.6797079118376095E-4</v>
      </c>
      <c r="AQ183" s="5">
        <f t="shared" si="79"/>
        <v>1.9391670091743784E-3</v>
      </c>
      <c r="AR183" s="5">
        <f t="shared" si="80"/>
        <v>0.20391671902357239</v>
      </c>
      <c r="AS183" s="5">
        <f t="shared" si="81"/>
        <v>0</v>
      </c>
      <c r="AT183" s="5">
        <f t="shared" si="82"/>
        <v>0</v>
      </c>
      <c r="AU183" s="5">
        <f t="shared" si="83"/>
        <v>2.0509077251892284E-3</v>
      </c>
      <c r="AV183" s="5">
        <f t="shared" si="84"/>
        <v>1.1411261963951721E-2</v>
      </c>
      <c r="AW183" s="5">
        <f t="shared" si="85"/>
        <v>0.27946482404846446</v>
      </c>
      <c r="AY183" s="7">
        <f t="shared" si="86"/>
        <v>6.5872722968992141</v>
      </c>
      <c r="AZ183" s="7">
        <f t="shared" si="87"/>
        <v>0.1</v>
      </c>
      <c r="BA183" s="7">
        <f t="shared" si="88"/>
        <v>2.8825245379548803</v>
      </c>
      <c r="BB183" s="7">
        <f t="shared" si="89"/>
        <v>0.1</v>
      </c>
      <c r="BC183" s="7">
        <f t="shared" si="90"/>
        <v>4.4287339661815652</v>
      </c>
      <c r="BD183" s="7">
        <f t="shared" si="91"/>
        <v>4.4388586594205623</v>
      </c>
      <c r="BE183" s="7">
        <f t="shared" si="92"/>
        <v>4.4638183615294293</v>
      </c>
      <c r="BF183" s="7">
        <f t="shared" si="93"/>
        <v>0.1</v>
      </c>
      <c r="BG183" s="7">
        <f t="shared" si="94"/>
        <v>0.1</v>
      </c>
      <c r="BH183" s="7">
        <f t="shared" si="95"/>
        <v>0.1</v>
      </c>
      <c r="BI183" s="7">
        <f t="shared" si="96"/>
        <v>3.0153597554092144</v>
      </c>
      <c r="BJ183" s="7">
        <f t="shared" si="97"/>
        <v>3.8748875108461123</v>
      </c>
      <c r="BK183" s="7">
        <f t="shared" si="98"/>
        <v>5.8967251317112446</v>
      </c>
      <c r="BL183" s="7">
        <f t="shared" si="99"/>
        <v>0.1</v>
      </c>
      <c r="BM183" s="7">
        <f t="shared" si="100"/>
        <v>0.1</v>
      </c>
      <c r="BN183" s="7">
        <f t="shared" si="101"/>
        <v>3.8992184178513729</v>
      </c>
      <c r="BO183" s="7">
        <f t="shared" si="102"/>
        <v>4.6446059723143138</v>
      </c>
      <c r="BP183" s="7">
        <f t="shared" si="103"/>
        <v>6.0335994483594382</v>
      </c>
    </row>
    <row r="184" spans="2:68" ht="18.75" x14ac:dyDescent="0.25">
      <c r="B184" s="54">
        <v>248</v>
      </c>
      <c r="C184" s="19" t="s">
        <v>111</v>
      </c>
      <c r="D184" s="19" t="s">
        <v>128</v>
      </c>
      <c r="E184" s="19">
        <v>23</v>
      </c>
      <c r="F184" s="19" t="s">
        <v>77</v>
      </c>
      <c r="G184" s="19" t="s">
        <v>38</v>
      </c>
      <c r="H184" s="19">
        <v>3</v>
      </c>
      <c r="I184" s="19">
        <v>0</v>
      </c>
      <c r="J184" s="19">
        <v>0</v>
      </c>
      <c r="K184" s="19">
        <v>0</v>
      </c>
      <c r="L184" s="23"/>
      <c r="M184" s="54">
        <v>617386</v>
      </c>
      <c r="N184" s="54">
        <v>0</v>
      </c>
      <c r="O184" s="54">
        <v>319</v>
      </c>
      <c r="P184" s="54">
        <v>0</v>
      </c>
      <c r="Q184" s="54">
        <v>1353</v>
      </c>
      <c r="R184" s="54">
        <v>0</v>
      </c>
      <c r="S184" s="54">
        <v>2286</v>
      </c>
      <c r="T184" s="54">
        <v>0</v>
      </c>
      <c r="U184" s="54">
        <v>0</v>
      </c>
      <c r="V184" s="54">
        <v>0</v>
      </c>
      <c r="W184" s="54">
        <v>0</v>
      </c>
      <c r="X184" s="54">
        <v>785</v>
      </c>
      <c r="Y184" s="54">
        <v>29427</v>
      </c>
      <c r="Z184" s="54">
        <v>1020</v>
      </c>
      <c r="AA184" s="54">
        <v>0</v>
      </c>
      <c r="AB184" s="54">
        <v>0</v>
      </c>
      <c r="AC184" s="54">
        <v>0</v>
      </c>
      <c r="AD184" s="54">
        <v>192333</v>
      </c>
      <c r="AE184" s="29"/>
      <c r="AF184" s="5">
        <f t="shared" si="68"/>
        <v>1</v>
      </c>
      <c r="AG184" s="5">
        <f t="shared" si="69"/>
        <v>0</v>
      </c>
      <c r="AH184" s="5">
        <f t="shared" si="70"/>
        <v>5.1669458005202578E-4</v>
      </c>
      <c r="AI184" s="5">
        <f t="shared" si="71"/>
        <v>0</v>
      </c>
      <c r="AJ184" s="5">
        <f t="shared" si="72"/>
        <v>2.1914977015999714E-3</v>
      </c>
      <c r="AK184" s="5">
        <f t="shared" si="73"/>
        <v>0</v>
      </c>
      <c r="AL184" s="5">
        <f t="shared" si="74"/>
        <v>3.7027078683352067E-3</v>
      </c>
      <c r="AM184" s="5">
        <f t="shared" si="75"/>
        <v>0</v>
      </c>
      <c r="AN184" s="5">
        <f t="shared" si="76"/>
        <v>0</v>
      </c>
      <c r="AO184" s="5">
        <f t="shared" si="77"/>
        <v>0</v>
      </c>
      <c r="AP184" s="5">
        <f t="shared" si="78"/>
        <v>0</v>
      </c>
      <c r="AQ184" s="5">
        <f t="shared" si="79"/>
        <v>1.2714897973067091E-3</v>
      </c>
      <c r="AR184" s="5">
        <f t="shared" si="80"/>
        <v>4.7663860210629981E-2</v>
      </c>
      <c r="AS184" s="5">
        <f t="shared" si="81"/>
        <v>1.6521268703857878E-3</v>
      </c>
      <c r="AT184" s="5">
        <f t="shared" si="82"/>
        <v>0</v>
      </c>
      <c r="AU184" s="5">
        <f t="shared" si="83"/>
        <v>0</v>
      </c>
      <c r="AV184" s="5">
        <f t="shared" si="84"/>
        <v>0</v>
      </c>
      <c r="AW184" s="5">
        <f t="shared" si="85"/>
        <v>0.31152795819795071</v>
      </c>
      <c r="AY184" s="7">
        <f t="shared" si="86"/>
        <v>5.7905567770869846</v>
      </c>
      <c r="AZ184" s="7">
        <f t="shared" si="87"/>
        <v>0.1</v>
      </c>
      <c r="BA184" s="7">
        <f t="shared" si="88"/>
        <v>2.503790683057181</v>
      </c>
      <c r="BB184" s="7">
        <f t="shared" si="89"/>
        <v>0.1</v>
      </c>
      <c r="BC184" s="7">
        <f t="shared" si="90"/>
        <v>3.131297796597623</v>
      </c>
      <c r="BD184" s="7">
        <f t="shared" si="91"/>
        <v>0.1</v>
      </c>
      <c r="BE184" s="7">
        <f t="shared" si="92"/>
        <v>3.3590762260592628</v>
      </c>
      <c r="BF184" s="7">
        <f t="shared" si="93"/>
        <v>0.1</v>
      </c>
      <c r="BG184" s="7">
        <f t="shared" si="94"/>
        <v>0.1</v>
      </c>
      <c r="BH184" s="7">
        <f t="shared" si="95"/>
        <v>0.1</v>
      </c>
      <c r="BI184" s="7">
        <f t="shared" si="96"/>
        <v>0.1</v>
      </c>
      <c r="BJ184" s="7">
        <f t="shared" si="97"/>
        <v>2.8948696567452528</v>
      </c>
      <c r="BK184" s="7">
        <f t="shared" si="98"/>
        <v>4.4687459892536676</v>
      </c>
      <c r="BL184" s="7">
        <f t="shared" si="99"/>
        <v>3.0086001717619175</v>
      </c>
      <c r="BM184" s="7">
        <f t="shared" si="100"/>
        <v>0.1</v>
      </c>
      <c r="BN184" s="7">
        <f t="shared" si="101"/>
        <v>0.1</v>
      </c>
      <c r="BO184" s="7">
        <f t="shared" si="102"/>
        <v>0.1</v>
      </c>
      <c r="BP184" s="7">
        <f t="shared" si="103"/>
        <v>5.2840538057586715</v>
      </c>
    </row>
    <row r="185" spans="2:68" ht="18.75" x14ac:dyDescent="0.25">
      <c r="B185" s="54">
        <v>249</v>
      </c>
      <c r="C185" s="19" t="s">
        <v>112</v>
      </c>
      <c r="D185" s="19" t="s">
        <v>54</v>
      </c>
      <c r="E185" s="19">
        <v>25</v>
      </c>
      <c r="F185" s="19" t="s">
        <v>77</v>
      </c>
      <c r="G185" s="19" t="s">
        <v>38</v>
      </c>
      <c r="H185" s="19">
        <v>3</v>
      </c>
      <c r="I185" s="19">
        <v>0</v>
      </c>
      <c r="J185" s="19">
        <v>0</v>
      </c>
      <c r="K185" s="19">
        <v>0</v>
      </c>
      <c r="L185" s="23"/>
      <c r="M185" s="54">
        <v>1508248</v>
      </c>
      <c r="N185" s="54">
        <v>0</v>
      </c>
      <c r="O185" s="54">
        <v>494</v>
      </c>
      <c r="P185" s="54">
        <v>0</v>
      </c>
      <c r="Q185" s="54">
        <v>6696</v>
      </c>
      <c r="R185" s="54">
        <v>2474</v>
      </c>
      <c r="S185" s="54">
        <v>4933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27380</v>
      </c>
      <c r="Z185" s="54">
        <v>0</v>
      </c>
      <c r="AA185" s="54">
        <v>0</v>
      </c>
      <c r="AB185" s="54">
        <v>3436</v>
      </c>
      <c r="AC185" s="54">
        <v>0</v>
      </c>
      <c r="AD185" s="54">
        <v>196469</v>
      </c>
      <c r="AE185" s="29"/>
      <c r="AF185" s="5">
        <f t="shared" si="68"/>
        <v>1</v>
      </c>
      <c r="AG185" s="5">
        <f t="shared" si="69"/>
        <v>0</v>
      </c>
      <c r="AH185" s="5">
        <f t="shared" si="70"/>
        <v>3.2753234216123609E-4</v>
      </c>
      <c r="AI185" s="5">
        <f t="shared" si="71"/>
        <v>0</v>
      </c>
      <c r="AJ185" s="5">
        <f t="shared" si="72"/>
        <v>4.4395881844365116E-3</v>
      </c>
      <c r="AK185" s="5">
        <f t="shared" si="73"/>
        <v>1.6403137945483768E-3</v>
      </c>
      <c r="AL185" s="5">
        <f t="shared" si="74"/>
        <v>3.2706822750635176E-3</v>
      </c>
      <c r="AM185" s="5">
        <f t="shared" si="75"/>
        <v>0</v>
      </c>
      <c r="AN185" s="5">
        <f t="shared" si="76"/>
        <v>0</v>
      </c>
      <c r="AO185" s="5">
        <f t="shared" si="77"/>
        <v>0</v>
      </c>
      <c r="AP185" s="5">
        <f t="shared" si="78"/>
        <v>0</v>
      </c>
      <c r="AQ185" s="5">
        <f t="shared" si="79"/>
        <v>0</v>
      </c>
      <c r="AR185" s="5">
        <f t="shared" si="80"/>
        <v>1.8153513215333289E-2</v>
      </c>
      <c r="AS185" s="5">
        <f t="shared" si="81"/>
        <v>0</v>
      </c>
      <c r="AT185" s="5">
        <f t="shared" si="82"/>
        <v>0</v>
      </c>
      <c r="AU185" s="5">
        <f t="shared" si="83"/>
        <v>2.2781399345465731E-3</v>
      </c>
      <c r="AV185" s="5">
        <f t="shared" si="84"/>
        <v>0</v>
      </c>
      <c r="AW185" s="5">
        <f t="shared" si="85"/>
        <v>0.13026306018638845</v>
      </c>
      <c r="AY185" s="7">
        <f t="shared" si="86"/>
        <v>6.1784727580961567</v>
      </c>
      <c r="AZ185" s="7">
        <f t="shared" si="87"/>
        <v>0.1</v>
      </c>
      <c r="BA185" s="7">
        <f t="shared" si="88"/>
        <v>2.6937269489236471</v>
      </c>
      <c r="BB185" s="7">
        <f t="shared" si="89"/>
        <v>0.1</v>
      </c>
      <c r="BC185" s="7">
        <f t="shared" si="90"/>
        <v>3.8258154449852038</v>
      </c>
      <c r="BD185" s="7">
        <f t="shared" si="91"/>
        <v>3.3933996952931018</v>
      </c>
      <c r="BE185" s="7">
        <f t="shared" si="92"/>
        <v>3.6931111154621412</v>
      </c>
      <c r="BF185" s="7">
        <f t="shared" si="93"/>
        <v>0.1</v>
      </c>
      <c r="BG185" s="7">
        <f t="shared" si="94"/>
        <v>0.1</v>
      </c>
      <c r="BH185" s="7">
        <f t="shared" si="95"/>
        <v>0.1</v>
      </c>
      <c r="BI185" s="7">
        <f t="shared" si="96"/>
        <v>0.1</v>
      </c>
      <c r="BJ185" s="7">
        <f t="shared" si="97"/>
        <v>0.1</v>
      </c>
      <c r="BK185" s="7">
        <f t="shared" si="98"/>
        <v>4.4374334437979712</v>
      </c>
      <c r="BL185" s="7">
        <f t="shared" si="99"/>
        <v>0.1</v>
      </c>
      <c r="BM185" s="7">
        <f t="shared" si="100"/>
        <v>0.1</v>
      </c>
      <c r="BN185" s="7">
        <f t="shared" si="101"/>
        <v>3.5360531551592045</v>
      </c>
      <c r="BO185" s="7">
        <f t="shared" si="102"/>
        <v>0.1</v>
      </c>
      <c r="BP185" s="7">
        <f t="shared" si="103"/>
        <v>5.2932940346553243</v>
      </c>
    </row>
    <row r="186" spans="2:68" ht="18.75" x14ac:dyDescent="0.25">
      <c r="B186" s="54">
        <v>250</v>
      </c>
      <c r="C186" s="19" t="s">
        <v>113</v>
      </c>
      <c r="D186" s="19" t="s">
        <v>128</v>
      </c>
      <c r="E186" s="19">
        <v>24</v>
      </c>
      <c r="F186" s="19" t="s">
        <v>77</v>
      </c>
      <c r="G186" s="19" t="s">
        <v>38</v>
      </c>
      <c r="H186" s="19">
        <v>3</v>
      </c>
      <c r="I186" s="19">
        <v>0</v>
      </c>
      <c r="J186" s="19">
        <v>0</v>
      </c>
      <c r="K186" s="19">
        <v>0</v>
      </c>
      <c r="L186" s="23"/>
      <c r="M186" s="54">
        <v>103968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719</v>
      </c>
      <c r="Z186" s="54">
        <v>0</v>
      </c>
      <c r="AA186" s="54">
        <v>0</v>
      </c>
      <c r="AB186" s="54">
        <v>0</v>
      </c>
      <c r="AC186" s="54">
        <v>0</v>
      </c>
      <c r="AD186" s="54">
        <v>1898</v>
      </c>
      <c r="AE186" s="29"/>
      <c r="AF186" s="5">
        <f t="shared" si="68"/>
        <v>1</v>
      </c>
      <c r="AG186" s="5">
        <f t="shared" si="69"/>
        <v>0</v>
      </c>
      <c r="AH186" s="5">
        <f t="shared" si="70"/>
        <v>0</v>
      </c>
      <c r="AI186" s="5">
        <f t="shared" si="71"/>
        <v>0</v>
      </c>
      <c r="AJ186" s="5">
        <f t="shared" si="72"/>
        <v>0</v>
      </c>
      <c r="AK186" s="5">
        <f t="shared" si="73"/>
        <v>0</v>
      </c>
      <c r="AL186" s="5">
        <f t="shared" si="74"/>
        <v>0</v>
      </c>
      <c r="AM186" s="5">
        <f t="shared" si="75"/>
        <v>0</v>
      </c>
      <c r="AN186" s="5">
        <f t="shared" si="76"/>
        <v>0</v>
      </c>
      <c r="AO186" s="5">
        <f t="shared" si="77"/>
        <v>0</v>
      </c>
      <c r="AP186" s="5">
        <f t="shared" si="78"/>
        <v>0</v>
      </c>
      <c r="AQ186" s="5">
        <f t="shared" si="79"/>
        <v>0</v>
      </c>
      <c r="AR186" s="5">
        <f t="shared" si="80"/>
        <v>6.9155894121268081E-3</v>
      </c>
      <c r="AS186" s="5">
        <f t="shared" si="81"/>
        <v>0</v>
      </c>
      <c r="AT186" s="5">
        <f t="shared" si="82"/>
        <v>0</v>
      </c>
      <c r="AU186" s="5">
        <f t="shared" si="83"/>
        <v>0</v>
      </c>
      <c r="AV186" s="5">
        <f t="shared" si="84"/>
        <v>0</v>
      </c>
      <c r="AW186" s="5">
        <f t="shared" si="85"/>
        <v>1.8255617112957832E-2</v>
      </c>
      <c r="AY186" s="7">
        <f t="shared" si="86"/>
        <v>5.0168996896648892</v>
      </c>
      <c r="AZ186" s="7">
        <f t="shared" si="87"/>
        <v>0.1</v>
      </c>
      <c r="BA186" s="7">
        <f t="shared" si="88"/>
        <v>0.1</v>
      </c>
      <c r="BB186" s="7">
        <f t="shared" si="89"/>
        <v>0.1</v>
      </c>
      <c r="BC186" s="7">
        <f t="shared" si="90"/>
        <v>0.1</v>
      </c>
      <c r="BD186" s="7">
        <f t="shared" si="91"/>
        <v>0.1</v>
      </c>
      <c r="BE186" s="7">
        <f t="shared" si="92"/>
        <v>0.1</v>
      </c>
      <c r="BF186" s="7">
        <f t="shared" si="93"/>
        <v>0.1</v>
      </c>
      <c r="BG186" s="7">
        <f t="shared" si="94"/>
        <v>0.1</v>
      </c>
      <c r="BH186" s="7">
        <f t="shared" si="95"/>
        <v>0.1</v>
      </c>
      <c r="BI186" s="7">
        <f t="shared" si="96"/>
        <v>0.1</v>
      </c>
      <c r="BJ186" s="7">
        <f t="shared" si="97"/>
        <v>0.1</v>
      </c>
      <c r="BK186" s="7">
        <f t="shared" si="98"/>
        <v>2.8567288903828825</v>
      </c>
      <c r="BL186" s="7">
        <f t="shared" si="99"/>
        <v>0.1</v>
      </c>
      <c r="BM186" s="7">
        <f t="shared" si="100"/>
        <v>0.1</v>
      </c>
      <c r="BN186" s="7">
        <f t="shared" si="101"/>
        <v>0.1</v>
      </c>
      <c r="BO186" s="7">
        <f t="shared" si="102"/>
        <v>0.1</v>
      </c>
      <c r="BP186" s="7">
        <f t="shared" si="103"/>
        <v>3.2782962080912736</v>
      </c>
    </row>
    <row r="187" spans="2:68" ht="18.75" x14ac:dyDescent="0.25">
      <c r="B187" s="54">
        <v>251</v>
      </c>
      <c r="C187" s="19" t="s">
        <v>114</v>
      </c>
      <c r="D187" s="19" t="s">
        <v>54</v>
      </c>
      <c r="E187" s="19">
        <v>23</v>
      </c>
      <c r="F187" s="19" t="s">
        <v>77</v>
      </c>
      <c r="G187" s="19" t="s">
        <v>38</v>
      </c>
      <c r="H187" s="19">
        <v>3</v>
      </c>
      <c r="I187" s="19">
        <v>0</v>
      </c>
      <c r="J187" s="19">
        <v>0</v>
      </c>
      <c r="K187" s="19">
        <v>0</v>
      </c>
      <c r="L187" s="23"/>
      <c r="M187" s="54">
        <v>1196062</v>
      </c>
      <c r="N187" s="54">
        <v>0</v>
      </c>
      <c r="O187" s="54">
        <v>0</v>
      </c>
      <c r="P187" s="54">
        <v>0</v>
      </c>
      <c r="Q187" s="54">
        <v>11115</v>
      </c>
      <c r="R187" s="54">
        <v>1709</v>
      </c>
      <c r="S187" s="54">
        <v>1855</v>
      </c>
      <c r="T187" s="54">
        <v>0</v>
      </c>
      <c r="U187" s="54">
        <v>0</v>
      </c>
      <c r="V187" s="54">
        <v>0</v>
      </c>
      <c r="W187" s="54">
        <v>330</v>
      </c>
      <c r="X187" s="54">
        <v>0</v>
      </c>
      <c r="Y187" s="54">
        <v>14002</v>
      </c>
      <c r="Z187" s="54">
        <v>3133</v>
      </c>
      <c r="AA187" s="54">
        <v>0</v>
      </c>
      <c r="AB187" s="54">
        <v>1269</v>
      </c>
      <c r="AC187" s="54">
        <v>0</v>
      </c>
      <c r="AD187" s="54">
        <v>283578</v>
      </c>
      <c r="AE187" s="29"/>
      <c r="AF187" s="5">
        <f t="shared" si="68"/>
        <v>1</v>
      </c>
      <c r="AG187" s="5">
        <f t="shared" si="69"/>
        <v>0</v>
      </c>
      <c r="AH187" s="5">
        <f t="shared" si="70"/>
        <v>0</v>
      </c>
      <c r="AI187" s="5">
        <f t="shared" si="71"/>
        <v>0</v>
      </c>
      <c r="AJ187" s="5">
        <f t="shared" si="72"/>
        <v>9.2929965169029696E-3</v>
      </c>
      <c r="AK187" s="5">
        <f t="shared" si="73"/>
        <v>1.4288556947716757E-3</v>
      </c>
      <c r="AL187" s="5">
        <f t="shared" si="74"/>
        <v>1.5509229454660376E-3</v>
      </c>
      <c r="AM187" s="5">
        <f t="shared" si="75"/>
        <v>0</v>
      </c>
      <c r="AN187" s="5">
        <f t="shared" si="76"/>
        <v>0</v>
      </c>
      <c r="AO187" s="5">
        <f t="shared" si="77"/>
        <v>0</v>
      </c>
      <c r="AP187" s="5">
        <f t="shared" si="78"/>
        <v>2.7590542965164012E-4</v>
      </c>
      <c r="AQ187" s="5">
        <f t="shared" si="79"/>
        <v>0</v>
      </c>
      <c r="AR187" s="5">
        <f t="shared" si="80"/>
        <v>1.1706750987825046E-2</v>
      </c>
      <c r="AS187" s="5">
        <f t="shared" si="81"/>
        <v>2.6194294275714803E-3</v>
      </c>
      <c r="AT187" s="5">
        <f t="shared" si="82"/>
        <v>0</v>
      </c>
      <c r="AU187" s="5">
        <f t="shared" si="83"/>
        <v>1.0609817885694889E-3</v>
      </c>
      <c r="AV187" s="5">
        <f t="shared" si="84"/>
        <v>0</v>
      </c>
      <c r="AW187" s="5">
        <f t="shared" si="85"/>
        <v>0.23709306039319031</v>
      </c>
      <c r="AY187" s="7">
        <f t="shared" si="86"/>
        <v>6.0777536926624096</v>
      </c>
      <c r="AZ187" s="7">
        <f t="shared" si="87"/>
        <v>0.1</v>
      </c>
      <c r="BA187" s="7">
        <f t="shared" si="88"/>
        <v>0.1</v>
      </c>
      <c r="BB187" s="7">
        <f t="shared" si="89"/>
        <v>0.1</v>
      </c>
      <c r="BC187" s="7">
        <f t="shared" si="90"/>
        <v>4.0459094670350098</v>
      </c>
      <c r="BD187" s="7">
        <f t="shared" si="91"/>
        <v>3.2327420627207371</v>
      </c>
      <c r="BE187" s="7">
        <f t="shared" si="92"/>
        <v>3.2683439139510648</v>
      </c>
      <c r="BF187" s="7">
        <f t="shared" si="93"/>
        <v>0.1</v>
      </c>
      <c r="BG187" s="7">
        <f t="shared" si="94"/>
        <v>0.1</v>
      </c>
      <c r="BH187" s="7">
        <f t="shared" si="95"/>
        <v>0.1</v>
      </c>
      <c r="BI187" s="7">
        <f t="shared" si="96"/>
        <v>2.5185139398778875</v>
      </c>
      <c r="BJ187" s="7">
        <f t="shared" si="97"/>
        <v>0.1</v>
      </c>
      <c r="BK187" s="7">
        <f t="shared" si="98"/>
        <v>4.1461900733159274</v>
      </c>
      <c r="BL187" s="7">
        <f t="shared" si="99"/>
        <v>3.4959603948817053</v>
      </c>
      <c r="BM187" s="7">
        <f t="shared" si="100"/>
        <v>0.1</v>
      </c>
      <c r="BN187" s="7">
        <f t="shared" si="101"/>
        <v>3.1034616220947049</v>
      </c>
      <c r="BO187" s="7">
        <f t="shared" si="102"/>
        <v>0.1</v>
      </c>
      <c r="BP187" s="7">
        <f t="shared" si="103"/>
        <v>5.4526725352232619</v>
      </c>
    </row>
    <row r="188" spans="2:68" ht="18.75" x14ac:dyDescent="0.25">
      <c r="B188" s="54">
        <v>252</v>
      </c>
      <c r="C188" s="19" t="s">
        <v>115</v>
      </c>
      <c r="D188" s="19" t="s">
        <v>54</v>
      </c>
      <c r="E188" s="19">
        <v>24</v>
      </c>
      <c r="F188" s="19" t="s">
        <v>77</v>
      </c>
      <c r="G188" s="19" t="s">
        <v>38</v>
      </c>
      <c r="H188" s="19">
        <v>3</v>
      </c>
      <c r="I188" s="19">
        <v>0</v>
      </c>
      <c r="J188" s="19">
        <v>0</v>
      </c>
      <c r="K188" s="19">
        <v>0</v>
      </c>
      <c r="L188" s="23"/>
      <c r="M188" s="54">
        <v>764368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11033</v>
      </c>
      <c r="Z188" s="54">
        <v>0</v>
      </c>
      <c r="AA188" s="54">
        <v>0</v>
      </c>
      <c r="AB188" s="54">
        <v>609</v>
      </c>
      <c r="AC188" s="54">
        <v>0</v>
      </c>
      <c r="AD188" s="54">
        <v>281680</v>
      </c>
      <c r="AE188" s="29"/>
      <c r="AF188" s="5">
        <f t="shared" si="68"/>
        <v>1</v>
      </c>
      <c r="AG188" s="5">
        <f t="shared" si="69"/>
        <v>0</v>
      </c>
      <c r="AH188" s="5">
        <f t="shared" si="70"/>
        <v>0</v>
      </c>
      <c r="AI188" s="5">
        <f t="shared" si="71"/>
        <v>0</v>
      </c>
      <c r="AJ188" s="5">
        <f t="shared" si="72"/>
        <v>0</v>
      </c>
      <c r="AK188" s="5">
        <f t="shared" si="73"/>
        <v>0</v>
      </c>
      <c r="AL188" s="5">
        <f t="shared" si="74"/>
        <v>0</v>
      </c>
      <c r="AM188" s="5">
        <f t="shared" si="75"/>
        <v>0</v>
      </c>
      <c r="AN188" s="5">
        <f t="shared" si="76"/>
        <v>0</v>
      </c>
      <c r="AO188" s="5">
        <f t="shared" si="77"/>
        <v>0</v>
      </c>
      <c r="AP188" s="5">
        <f t="shared" si="78"/>
        <v>0</v>
      </c>
      <c r="AQ188" s="5">
        <f t="shared" si="79"/>
        <v>0</v>
      </c>
      <c r="AR188" s="5">
        <f t="shared" si="80"/>
        <v>1.4434146903062399E-2</v>
      </c>
      <c r="AS188" s="5">
        <f t="shared" si="81"/>
        <v>0</v>
      </c>
      <c r="AT188" s="5">
        <f t="shared" si="82"/>
        <v>0</v>
      </c>
      <c r="AU188" s="5">
        <f t="shared" si="83"/>
        <v>7.9673665040922695E-4</v>
      </c>
      <c r="AV188" s="5">
        <f t="shared" si="84"/>
        <v>0</v>
      </c>
      <c r="AW188" s="5">
        <f t="shared" si="85"/>
        <v>0.36851359554560109</v>
      </c>
      <c r="AY188" s="7">
        <f t="shared" si="86"/>
        <v>5.8833024971763788</v>
      </c>
      <c r="AZ188" s="7">
        <f t="shared" si="87"/>
        <v>0.1</v>
      </c>
      <c r="BA188" s="7">
        <f t="shared" si="88"/>
        <v>0.1</v>
      </c>
      <c r="BB188" s="7">
        <f t="shared" si="89"/>
        <v>0.1</v>
      </c>
      <c r="BC188" s="7">
        <f t="shared" si="90"/>
        <v>0.1</v>
      </c>
      <c r="BD188" s="7">
        <f t="shared" si="91"/>
        <v>0.1</v>
      </c>
      <c r="BE188" s="7">
        <f t="shared" si="92"/>
        <v>0.1</v>
      </c>
      <c r="BF188" s="7">
        <f t="shared" si="93"/>
        <v>0.1</v>
      </c>
      <c r="BG188" s="7">
        <f t="shared" si="94"/>
        <v>0.1</v>
      </c>
      <c r="BH188" s="7">
        <f t="shared" si="95"/>
        <v>0.1</v>
      </c>
      <c r="BI188" s="7">
        <f t="shared" si="96"/>
        <v>0.1</v>
      </c>
      <c r="BJ188" s="7">
        <f t="shared" si="97"/>
        <v>0.1</v>
      </c>
      <c r="BK188" s="7">
        <f t="shared" si="98"/>
        <v>4.0426936181786433</v>
      </c>
      <c r="BL188" s="7">
        <f t="shared" si="99"/>
        <v>0.1</v>
      </c>
      <c r="BM188" s="7">
        <f t="shared" si="100"/>
        <v>0.1</v>
      </c>
      <c r="BN188" s="7">
        <f t="shared" si="101"/>
        <v>2.7846172926328752</v>
      </c>
      <c r="BO188" s="7">
        <f t="shared" si="102"/>
        <v>0.1</v>
      </c>
      <c r="BP188" s="7">
        <f t="shared" si="103"/>
        <v>5.449756012062128</v>
      </c>
    </row>
    <row r="189" spans="2:68" ht="18.75" x14ac:dyDescent="0.25">
      <c r="B189" s="54">
        <v>253</v>
      </c>
      <c r="C189" s="19" t="s">
        <v>116</v>
      </c>
      <c r="D189" s="19" t="s">
        <v>54</v>
      </c>
      <c r="E189" s="19">
        <v>24</v>
      </c>
      <c r="F189" s="19" t="s">
        <v>77</v>
      </c>
      <c r="G189" s="19" t="s">
        <v>38</v>
      </c>
      <c r="H189" s="19">
        <v>3</v>
      </c>
      <c r="I189" s="19">
        <v>0</v>
      </c>
      <c r="J189" s="19">
        <v>0</v>
      </c>
      <c r="K189" s="19">
        <v>0</v>
      </c>
      <c r="L189" s="23"/>
      <c r="M189" s="54">
        <v>549324</v>
      </c>
      <c r="N189" s="54">
        <v>0</v>
      </c>
      <c r="O189" s="54">
        <v>0</v>
      </c>
      <c r="P189" s="54">
        <v>0</v>
      </c>
      <c r="Q189" s="54">
        <v>1289</v>
      </c>
      <c r="R189" s="54">
        <v>1005</v>
      </c>
      <c r="S189" s="54">
        <v>1852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23132</v>
      </c>
      <c r="Z189" s="54">
        <v>0</v>
      </c>
      <c r="AA189" s="54">
        <v>0</v>
      </c>
      <c r="AB189" s="54">
        <v>2394</v>
      </c>
      <c r="AC189" s="54">
        <v>4370</v>
      </c>
      <c r="AD189" s="54">
        <v>81659</v>
      </c>
      <c r="AE189" s="29"/>
      <c r="AF189" s="5">
        <f t="shared" si="68"/>
        <v>1</v>
      </c>
      <c r="AG189" s="5">
        <f t="shared" si="69"/>
        <v>0</v>
      </c>
      <c r="AH189" s="5">
        <f t="shared" si="70"/>
        <v>0</v>
      </c>
      <c r="AI189" s="5">
        <f t="shared" si="71"/>
        <v>0</v>
      </c>
      <c r="AJ189" s="5">
        <f t="shared" si="72"/>
        <v>2.3465204505901801E-3</v>
      </c>
      <c r="AK189" s="5">
        <f t="shared" si="73"/>
        <v>1.8295213753631737E-3</v>
      </c>
      <c r="AL189" s="5">
        <f t="shared" si="74"/>
        <v>3.3714165046493509E-3</v>
      </c>
      <c r="AM189" s="5">
        <f t="shared" si="75"/>
        <v>0</v>
      </c>
      <c r="AN189" s="5">
        <f t="shared" si="76"/>
        <v>0</v>
      </c>
      <c r="AO189" s="5">
        <f t="shared" si="77"/>
        <v>0</v>
      </c>
      <c r="AP189" s="5">
        <f t="shared" si="78"/>
        <v>0</v>
      </c>
      <c r="AQ189" s="5">
        <f t="shared" si="79"/>
        <v>0</v>
      </c>
      <c r="AR189" s="5">
        <f t="shared" si="80"/>
        <v>4.2109938761095457E-2</v>
      </c>
      <c r="AS189" s="5">
        <f t="shared" si="81"/>
        <v>0</v>
      </c>
      <c r="AT189" s="5">
        <f t="shared" si="82"/>
        <v>0</v>
      </c>
      <c r="AU189" s="5">
        <f t="shared" si="83"/>
        <v>4.3580837538501867E-3</v>
      </c>
      <c r="AV189" s="5">
        <f t="shared" si="84"/>
        <v>7.9552322490916115E-3</v>
      </c>
      <c r="AW189" s="5">
        <f t="shared" si="85"/>
        <v>0.14865361790127501</v>
      </c>
      <c r="AY189" s="7">
        <f t="shared" si="86"/>
        <v>5.7398285737890085</v>
      </c>
      <c r="AZ189" s="7">
        <f t="shared" si="87"/>
        <v>0.1</v>
      </c>
      <c r="BA189" s="7">
        <f t="shared" si="88"/>
        <v>0.1</v>
      </c>
      <c r="BB189" s="7">
        <f t="shared" si="89"/>
        <v>0.1</v>
      </c>
      <c r="BC189" s="7">
        <f t="shared" si="90"/>
        <v>3.110252917353403</v>
      </c>
      <c r="BD189" s="7">
        <f t="shared" si="91"/>
        <v>3.0021660617565078</v>
      </c>
      <c r="BE189" s="7">
        <f t="shared" si="92"/>
        <v>3.2676409823459154</v>
      </c>
      <c r="BF189" s="7">
        <f t="shared" si="93"/>
        <v>0.1</v>
      </c>
      <c r="BG189" s="7">
        <f t="shared" si="94"/>
        <v>0.1</v>
      </c>
      <c r="BH189" s="7">
        <f t="shared" si="95"/>
        <v>0.1</v>
      </c>
      <c r="BI189" s="7">
        <f t="shared" si="96"/>
        <v>0.1</v>
      </c>
      <c r="BJ189" s="7">
        <f t="shared" si="97"/>
        <v>0.1</v>
      </c>
      <c r="BK189" s="7">
        <f t="shared" si="98"/>
        <v>4.3642131836315574</v>
      </c>
      <c r="BL189" s="7">
        <f t="shared" si="99"/>
        <v>0.1</v>
      </c>
      <c r="BM189" s="7">
        <f t="shared" si="100"/>
        <v>0.1</v>
      </c>
      <c r="BN189" s="7">
        <f t="shared" si="101"/>
        <v>3.3791241460703918</v>
      </c>
      <c r="BO189" s="7">
        <f t="shared" si="102"/>
        <v>3.6404814369704219</v>
      </c>
      <c r="BP189" s="7">
        <f t="shared" si="103"/>
        <v>4.9120040572286499</v>
      </c>
    </row>
    <row r="190" spans="2:68" ht="18.75" x14ac:dyDescent="0.25">
      <c r="B190" s="54">
        <v>254</v>
      </c>
      <c r="C190" s="19" t="s">
        <v>310</v>
      </c>
      <c r="D190" s="19" t="s">
        <v>128</v>
      </c>
      <c r="E190" s="19">
        <v>23</v>
      </c>
      <c r="F190" s="19" t="s">
        <v>77</v>
      </c>
      <c r="G190" s="19" t="s">
        <v>38</v>
      </c>
      <c r="H190" s="19">
        <v>2</v>
      </c>
      <c r="I190" s="19">
        <v>0</v>
      </c>
      <c r="J190" s="19">
        <v>0</v>
      </c>
      <c r="K190" s="19">
        <v>0</v>
      </c>
      <c r="L190" s="23"/>
      <c r="M190" s="54">
        <v>2824366</v>
      </c>
      <c r="N190" s="54">
        <v>0</v>
      </c>
      <c r="O190" s="54">
        <v>0</v>
      </c>
      <c r="P190" s="54">
        <v>0</v>
      </c>
      <c r="Q190" s="54">
        <v>0</v>
      </c>
      <c r="R190" s="54">
        <v>11168</v>
      </c>
      <c r="S190" s="54">
        <v>5092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28761</v>
      </c>
      <c r="Z190" s="54">
        <v>12407</v>
      </c>
      <c r="AA190" s="54">
        <v>11059</v>
      </c>
      <c r="AB190" s="54">
        <v>6896</v>
      </c>
      <c r="AC190" s="54">
        <v>14854</v>
      </c>
      <c r="AD190" s="54">
        <v>903465</v>
      </c>
      <c r="AE190" s="29"/>
      <c r="AF190" s="5">
        <f t="shared" si="68"/>
        <v>1</v>
      </c>
      <c r="AG190" s="5">
        <f t="shared" si="69"/>
        <v>0</v>
      </c>
      <c r="AH190" s="5">
        <f t="shared" si="70"/>
        <v>0</v>
      </c>
      <c r="AI190" s="5">
        <f t="shared" si="71"/>
        <v>0</v>
      </c>
      <c r="AJ190" s="5">
        <f t="shared" si="72"/>
        <v>0</v>
      </c>
      <c r="AK190" s="5">
        <f t="shared" si="73"/>
        <v>3.954161748158702E-3</v>
      </c>
      <c r="AL190" s="5">
        <f t="shared" si="74"/>
        <v>1.8028824876096087E-3</v>
      </c>
      <c r="AM190" s="5">
        <f t="shared" si="75"/>
        <v>0</v>
      </c>
      <c r="AN190" s="5">
        <f t="shared" si="76"/>
        <v>0</v>
      </c>
      <c r="AO190" s="5">
        <f t="shared" si="77"/>
        <v>0</v>
      </c>
      <c r="AP190" s="5">
        <f t="shared" si="78"/>
        <v>0</v>
      </c>
      <c r="AQ190" s="5">
        <f t="shared" si="79"/>
        <v>0</v>
      </c>
      <c r="AR190" s="5">
        <f t="shared" si="80"/>
        <v>1.0183170311496455E-2</v>
      </c>
      <c r="AS190" s="5">
        <f t="shared" si="81"/>
        <v>4.3928442701831136E-3</v>
      </c>
      <c r="AT190" s="5">
        <f t="shared" si="82"/>
        <v>3.9155690161969091E-3</v>
      </c>
      <c r="AU190" s="5">
        <f t="shared" si="83"/>
        <v>2.44160990466533E-3</v>
      </c>
      <c r="AV190" s="5">
        <f t="shared" si="84"/>
        <v>5.2592333996372993E-3</v>
      </c>
      <c r="AW190" s="5">
        <f t="shared" si="85"/>
        <v>0.31988240900789772</v>
      </c>
      <c r="AY190" s="7">
        <f t="shared" si="86"/>
        <v>6.4509209747738598</v>
      </c>
      <c r="AZ190" s="7">
        <f t="shared" si="87"/>
        <v>0.1</v>
      </c>
      <c r="BA190" s="7">
        <f t="shared" si="88"/>
        <v>0.1</v>
      </c>
      <c r="BB190" s="7">
        <f t="shared" si="89"/>
        <v>0.1</v>
      </c>
      <c r="BC190" s="7">
        <f t="shared" si="90"/>
        <v>0.1</v>
      </c>
      <c r="BD190" s="7">
        <f t="shared" si="91"/>
        <v>4.0479754052790859</v>
      </c>
      <c r="BE190" s="7">
        <f t="shared" si="92"/>
        <v>3.7068883949816178</v>
      </c>
      <c r="BF190" s="7">
        <f t="shared" si="93"/>
        <v>0.1</v>
      </c>
      <c r="BG190" s="7">
        <f t="shared" si="94"/>
        <v>0.1</v>
      </c>
      <c r="BH190" s="7">
        <f t="shared" si="95"/>
        <v>0.1</v>
      </c>
      <c r="BI190" s="7">
        <f t="shared" si="96"/>
        <v>0.1</v>
      </c>
      <c r="BJ190" s="7">
        <f t="shared" si="97"/>
        <v>0.1</v>
      </c>
      <c r="BK190" s="7">
        <f t="shared" si="98"/>
        <v>4.4588039820909477</v>
      </c>
      <c r="BL190" s="7">
        <f t="shared" si="99"/>
        <v>4.0936667822279027</v>
      </c>
      <c r="BM190" s="7">
        <f t="shared" si="100"/>
        <v>4.0437158580612067</v>
      </c>
      <c r="BN190" s="7">
        <f t="shared" si="101"/>
        <v>3.8385972528166565</v>
      </c>
      <c r="BO190" s="7">
        <f t="shared" si="102"/>
        <v>4.171843419579579</v>
      </c>
      <c r="BP190" s="7">
        <f t="shared" si="103"/>
        <v>5.9559113327671325</v>
      </c>
    </row>
    <row r="191" spans="2:68" ht="18.75" x14ac:dyDescent="0.25">
      <c r="B191" s="54">
        <v>255</v>
      </c>
      <c r="C191" s="19" t="s">
        <v>117</v>
      </c>
      <c r="D191" s="19" t="s">
        <v>128</v>
      </c>
      <c r="E191" s="19">
        <v>23</v>
      </c>
      <c r="F191" s="19" t="s">
        <v>90</v>
      </c>
      <c r="G191" s="19" t="s">
        <v>91</v>
      </c>
      <c r="H191" s="19">
        <v>4</v>
      </c>
      <c r="I191" s="19">
        <v>0</v>
      </c>
      <c r="J191" s="19">
        <v>0</v>
      </c>
      <c r="K191" s="19">
        <v>1</v>
      </c>
      <c r="L191" s="23"/>
      <c r="M191" s="54">
        <v>3472197</v>
      </c>
      <c r="N191" s="54">
        <v>0</v>
      </c>
      <c r="O191" s="54">
        <v>2669</v>
      </c>
      <c r="P191" s="54">
        <v>0</v>
      </c>
      <c r="Q191" s="54">
        <v>0</v>
      </c>
      <c r="R191" s="54">
        <v>8452</v>
      </c>
      <c r="S191" s="54">
        <v>1126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861449</v>
      </c>
      <c r="Z191" s="54">
        <v>11812</v>
      </c>
      <c r="AA191" s="54">
        <v>0</v>
      </c>
      <c r="AB191" s="54">
        <v>47605</v>
      </c>
      <c r="AC191" s="54">
        <v>0</v>
      </c>
      <c r="AD191" s="54">
        <v>809004</v>
      </c>
      <c r="AE191" s="29"/>
      <c r="AF191" s="5">
        <f t="shared" si="68"/>
        <v>1</v>
      </c>
      <c r="AG191" s="5">
        <f t="shared" si="69"/>
        <v>0</v>
      </c>
      <c r="AH191" s="5">
        <f t="shared" si="70"/>
        <v>7.6867758367396783E-4</v>
      </c>
      <c r="AI191" s="5">
        <f t="shared" si="71"/>
        <v>0</v>
      </c>
      <c r="AJ191" s="5">
        <f t="shared" si="72"/>
        <v>0</v>
      </c>
      <c r="AK191" s="5">
        <f t="shared" si="73"/>
        <v>2.4341936819829058E-3</v>
      </c>
      <c r="AL191" s="5">
        <f t="shared" si="74"/>
        <v>3.2429035564514341E-4</v>
      </c>
      <c r="AM191" s="5">
        <f t="shared" si="75"/>
        <v>0</v>
      </c>
      <c r="AN191" s="5">
        <f t="shared" si="76"/>
        <v>0</v>
      </c>
      <c r="AO191" s="5">
        <f t="shared" si="77"/>
        <v>0</v>
      </c>
      <c r="AP191" s="5">
        <f t="shared" si="78"/>
        <v>0</v>
      </c>
      <c r="AQ191" s="5">
        <f t="shared" si="79"/>
        <v>0</v>
      </c>
      <c r="AR191" s="5">
        <f t="shared" si="80"/>
        <v>0.24809911419196548</v>
      </c>
      <c r="AS191" s="5">
        <f t="shared" si="81"/>
        <v>3.4018807112614867E-3</v>
      </c>
      <c r="AT191" s="5">
        <f t="shared" si="82"/>
        <v>0</v>
      </c>
      <c r="AU191" s="5">
        <f t="shared" si="83"/>
        <v>1.3710339591906796E-2</v>
      </c>
      <c r="AV191" s="5">
        <f t="shared" si="84"/>
        <v>0</v>
      </c>
      <c r="AW191" s="5">
        <f t="shared" si="85"/>
        <v>0.23299484447455027</v>
      </c>
      <c r="AY191" s="7">
        <f t="shared" si="86"/>
        <v>6.5406043575141943</v>
      </c>
      <c r="AZ191" s="7">
        <f t="shared" si="87"/>
        <v>0.1</v>
      </c>
      <c r="BA191" s="7">
        <f t="shared" si="88"/>
        <v>3.4263485737875077</v>
      </c>
      <c r="BB191" s="7">
        <f t="shared" si="89"/>
        <v>0.1</v>
      </c>
      <c r="BC191" s="7">
        <f t="shared" si="90"/>
        <v>0.1</v>
      </c>
      <c r="BD191" s="7">
        <f t="shared" si="91"/>
        <v>3.9269594883802759</v>
      </c>
      <c r="BE191" s="7">
        <f t="shared" si="92"/>
        <v>3.0515383905153275</v>
      </c>
      <c r="BF191" s="7">
        <f t="shared" si="93"/>
        <v>0.1</v>
      </c>
      <c r="BG191" s="7">
        <f t="shared" si="94"/>
        <v>0.1</v>
      </c>
      <c r="BH191" s="7">
        <f t="shared" si="95"/>
        <v>0.1</v>
      </c>
      <c r="BI191" s="7">
        <f t="shared" si="96"/>
        <v>0.1</v>
      </c>
      <c r="BJ191" s="7">
        <f t="shared" si="97"/>
        <v>0.1</v>
      </c>
      <c r="BK191" s="7">
        <f t="shared" si="98"/>
        <v>5.9352295711929814</v>
      </c>
      <c r="BL191" s="7">
        <f t="shared" si="99"/>
        <v>4.0723234382930409</v>
      </c>
      <c r="BM191" s="7">
        <f t="shared" si="100"/>
        <v>0.1</v>
      </c>
      <c r="BN191" s="7">
        <f t="shared" si="101"/>
        <v>4.6776525694929632</v>
      </c>
      <c r="BO191" s="7">
        <f t="shared" si="102"/>
        <v>0.1</v>
      </c>
      <c r="BP191" s="7">
        <f t="shared" si="103"/>
        <v>5.9079506689220782</v>
      </c>
    </row>
    <row r="192" spans="2:68" ht="18.75" x14ac:dyDescent="0.25">
      <c r="B192" s="54">
        <v>256</v>
      </c>
      <c r="C192" s="19" t="s">
        <v>118</v>
      </c>
      <c r="D192" s="19" t="s">
        <v>54</v>
      </c>
      <c r="E192" s="19">
        <v>23</v>
      </c>
      <c r="F192" s="19" t="s">
        <v>77</v>
      </c>
      <c r="G192" s="19" t="s">
        <v>38</v>
      </c>
      <c r="H192" s="19">
        <v>2</v>
      </c>
      <c r="I192" s="19">
        <v>0</v>
      </c>
      <c r="J192" s="19">
        <v>0</v>
      </c>
      <c r="K192" s="19">
        <v>0</v>
      </c>
      <c r="L192" s="23"/>
      <c r="M192" s="54">
        <v>142911</v>
      </c>
      <c r="N192" s="54">
        <v>0</v>
      </c>
      <c r="O192" s="54">
        <v>157</v>
      </c>
      <c r="P192" s="54">
        <v>0</v>
      </c>
      <c r="Q192" s="54">
        <v>0</v>
      </c>
      <c r="R192" s="54">
        <v>0</v>
      </c>
      <c r="S192" s="54">
        <v>334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3266</v>
      </c>
      <c r="Z192" s="54">
        <v>0</v>
      </c>
      <c r="AA192" s="54">
        <v>0</v>
      </c>
      <c r="AB192" s="54">
        <v>1455</v>
      </c>
      <c r="AC192" s="54">
        <v>0</v>
      </c>
      <c r="AD192" s="54">
        <v>17890</v>
      </c>
      <c r="AE192" s="29"/>
      <c r="AF192" s="5">
        <f t="shared" si="68"/>
        <v>1</v>
      </c>
      <c r="AG192" s="5">
        <f t="shared" si="69"/>
        <v>0</v>
      </c>
      <c r="AH192" s="5">
        <f t="shared" si="70"/>
        <v>1.0985858331409059E-3</v>
      </c>
      <c r="AI192" s="5">
        <f t="shared" si="71"/>
        <v>0</v>
      </c>
      <c r="AJ192" s="5">
        <f t="shared" si="72"/>
        <v>0</v>
      </c>
      <c r="AK192" s="5">
        <f t="shared" si="73"/>
        <v>0</v>
      </c>
      <c r="AL192" s="5">
        <f t="shared" si="74"/>
        <v>2.3371189061723728E-3</v>
      </c>
      <c r="AM192" s="5">
        <f t="shared" si="75"/>
        <v>0</v>
      </c>
      <c r="AN192" s="5">
        <f t="shared" si="76"/>
        <v>0</v>
      </c>
      <c r="AO192" s="5">
        <f t="shared" si="77"/>
        <v>0</v>
      </c>
      <c r="AP192" s="5">
        <f t="shared" si="78"/>
        <v>0</v>
      </c>
      <c r="AQ192" s="5">
        <f t="shared" si="79"/>
        <v>0</v>
      </c>
      <c r="AR192" s="5">
        <f t="shared" si="80"/>
        <v>2.2853384274128655E-2</v>
      </c>
      <c r="AS192" s="5">
        <f t="shared" si="81"/>
        <v>0</v>
      </c>
      <c r="AT192" s="5">
        <f t="shared" si="82"/>
        <v>0</v>
      </c>
      <c r="AU192" s="5">
        <f t="shared" si="83"/>
        <v>1.0181161702038331E-2</v>
      </c>
      <c r="AV192" s="5">
        <f t="shared" si="84"/>
        <v>0</v>
      </c>
      <c r="AW192" s="5">
        <f t="shared" si="85"/>
        <v>0.12518280608210705</v>
      </c>
      <c r="AY192" s="7">
        <f t="shared" si="86"/>
        <v>5.1550656581502547</v>
      </c>
      <c r="AZ192" s="7">
        <f t="shared" si="87"/>
        <v>0.1</v>
      </c>
      <c r="BA192" s="7">
        <f t="shared" si="88"/>
        <v>2.1958996524092336</v>
      </c>
      <c r="BB192" s="7">
        <f t="shared" si="89"/>
        <v>0.1</v>
      </c>
      <c r="BC192" s="7">
        <f t="shared" si="90"/>
        <v>0.1</v>
      </c>
      <c r="BD192" s="7">
        <f t="shared" si="91"/>
        <v>0.1</v>
      </c>
      <c r="BE192" s="7">
        <f t="shared" si="92"/>
        <v>2.5237464668115646</v>
      </c>
      <c r="BF192" s="7">
        <f t="shared" si="93"/>
        <v>0.1</v>
      </c>
      <c r="BG192" s="7">
        <f t="shared" si="94"/>
        <v>0.1</v>
      </c>
      <c r="BH192" s="7">
        <f t="shared" si="95"/>
        <v>0.1</v>
      </c>
      <c r="BI192" s="7">
        <f t="shared" si="96"/>
        <v>0.1</v>
      </c>
      <c r="BJ192" s="7">
        <f t="shared" si="97"/>
        <v>0.1</v>
      </c>
      <c r="BK192" s="7">
        <f t="shared" si="98"/>
        <v>3.5140161804006493</v>
      </c>
      <c r="BL192" s="7">
        <f t="shared" si="99"/>
        <v>0.1</v>
      </c>
      <c r="BM192" s="7">
        <f t="shared" si="100"/>
        <v>0.1</v>
      </c>
      <c r="BN192" s="7">
        <f t="shared" si="101"/>
        <v>3.1628629933219261</v>
      </c>
      <c r="BO192" s="7">
        <f t="shared" si="102"/>
        <v>0.1</v>
      </c>
      <c r="BP192" s="7">
        <f t="shared" si="103"/>
        <v>4.2526103405673732</v>
      </c>
    </row>
    <row r="193" spans="2:68" ht="18.75" x14ac:dyDescent="0.25">
      <c r="B193" s="54">
        <v>257</v>
      </c>
      <c r="C193" s="19" t="s">
        <v>119</v>
      </c>
      <c r="D193" s="19" t="s">
        <v>128</v>
      </c>
      <c r="E193" s="19">
        <v>23</v>
      </c>
      <c r="F193" s="19" t="s">
        <v>77</v>
      </c>
      <c r="G193" s="19" t="s">
        <v>38</v>
      </c>
      <c r="H193" s="19">
        <v>2</v>
      </c>
      <c r="I193" s="19">
        <v>0</v>
      </c>
      <c r="J193" s="19">
        <v>0</v>
      </c>
      <c r="K193" s="19">
        <v>0</v>
      </c>
      <c r="L193" s="23"/>
      <c r="M193" s="54">
        <v>1956197</v>
      </c>
      <c r="N193" s="54">
        <v>0</v>
      </c>
      <c r="O193" s="54">
        <v>0</v>
      </c>
      <c r="P193" s="54">
        <v>0</v>
      </c>
      <c r="Q193" s="54">
        <v>1623</v>
      </c>
      <c r="R193" s="54">
        <v>5533</v>
      </c>
      <c r="S193" s="54">
        <v>6828</v>
      </c>
      <c r="T193" s="54">
        <v>0</v>
      </c>
      <c r="U193" s="54">
        <v>0</v>
      </c>
      <c r="V193" s="54">
        <v>0</v>
      </c>
      <c r="W193" s="54">
        <v>0</v>
      </c>
      <c r="X193" s="54">
        <v>4799</v>
      </c>
      <c r="Y193" s="54">
        <v>54784</v>
      </c>
      <c r="Z193" s="54">
        <v>875</v>
      </c>
      <c r="AA193" s="54">
        <v>0</v>
      </c>
      <c r="AB193" s="54">
        <v>53308</v>
      </c>
      <c r="AC193" s="54">
        <v>13213</v>
      </c>
      <c r="AD193" s="54">
        <v>287924</v>
      </c>
      <c r="AE193" s="29"/>
      <c r="AF193" s="5">
        <f t="shared" si="68"/>
        <v>1</v>
      </c>
      <c r="AG193" s="5">
        <f t="shared" si="69"/>
        <v>0</v>
      </c>
      <c r="AH193" s="5">
        <f t="shared" si="70"/>
        <v>0</v>
      </c>
      <c r="AI193" s="5">
        <f t="shared" si="71"/>
        <v>0</v>
      </c>
      <c r="AJ193" s="5">
        <f t="shared" si="72"/>
        <v>8.2967104028888706E-4</v>
      </c>
      <c r="AK193" s="5">
        <f t="shared" si="73"/>
        <v>2.8284472371647639E-3</v>
      </c>
      <c r="AL193" s="5">
        <f t="shared" si="74"/>
        <v>3.4904460031377209E-3</v>
      </c>
      <c r="AM193" s="5">
        <f t="shared" si="75"/>
        <v>0</v>
      </c>
      <c r="AN193" s="5">
        <f t="shared" si="76"/>
        <v>0</v>
      </c>
      <c r="AO193" s="5">
        <f t="shared" si="77"/>
        <v>0</v>
      </c>
      <c r="AP193" s="5">
        <f t="shared" si="78"/>
        <v>0</v>
      </c>
      <c r="AQ193" s="5">
        <f t="shared" si="79"/>
        <v>2.4532294037870419E-3</v>
      </c>
      <c r="AR193" s="5">
        <f t="shared" si="80"/>
        <v>2.800535937842661E-2</v>
      </c>
      <c r="AS193" s="5">
        <f t="shared" si="81"/>
        <v>4.4729646349524102E-4</v>
      </c>
      <c r="AT193" s="5">
        <f t="shared" si="82"/>
        <v>0</v>
      </c>
      <c r="AU193" s="5">
        <f t="shared" si="83"/>
        <v>2.7250834144004924E-2</v>
      </c>
      <c r="AV193" s="5">
        <f t="shared" si="84"/>
        <v>6.7544321967572792E-3</v>
      </c>
      <c r="AW193" s="5">
        <f t="shared" si="85"/>
        <v>0.14718558509189003</v>
      </c>
      <c r="AY193" s="7">
        <f t="shared" si="86"/>
        <v>6.2914125885419736</v>
      </c>
      <c r="AZ193" s="7">
        <f t="shared" si="87"/>
        <v>0.1</v>
      </c>
      <c r="BA193" s="7">
        <f t="shared" si="88"/>
        <v>0.1</v>
      </c>
      <c r="BB193" s="7">
        <f t="shared" si="89"/>
        <v>0.1</v>
      </c>
      <c r="BC193" s="7">
        <f t="shared" si="90"/>
        <v>3.2103185198262318</v>
      </c>
      <c r="BD193" s="7">
        <f t="shared" si="91"/>
        <v>3.7429606702141522</v>
      </c>
      <c r="BE193" s="7">
        <f t="shared" si="92"/>
        <v>3.834293512442696</v>
      </c>
      <c r="BF193" s="7">
        <f t="shared" si="93"/>
        <v>0.1</v>
      </c>
      <c r="BG193" s="7">
        <f t="shared" si="94"/>
        <v>0.1</v>
      </c>
      <c r="BH193" s="7">
        <f t="shared" si="95"/>
        <v>0.1</v>
      </c>
      <c r="BI193" s="7">
        <f t="shared" si="96"/>
        <v>0.1</v>
      </c>
      <c r="BJ193" s="7">
        <f t="shared" si="97"/>
        <v>3.6811507499324212</v>
      </c>
      <c r="BK193" s="7">
        <f t="shared" si="98"/>
        <v>4.7386537386610401</v>
      </c>
      <c r="BL193" s="7">
        <f t="shared" si="99"/>
        <v>2.9420080530223132</v>
      </c>
      <c r="BM193" s="7">
        <f t="shared" si="100"/>
        <v>0.1</v>
      </c>
      <c r="BN193" s="7">
        <f t="shared" si="101"/>
        <v>4.7267923890479917</v>
      </c>
      <c r="BO193" s="7">
        <f t="shared" si="102"/>
        <v>4.1210014349896404</v>
      </c>
      <c r="BP193" s="7">
        <f t="shared" si="103"/>
        <v>5.4592778671467324</v>
      </c>
    </row>
    <row r="194" spans="2:68" ht="18.75" x14ac:dyDescent="0.25">
      <c r="B194" s="54">
        <v>259</v>
      </c>
      <c r="C194" s="19" t="s">
        <v>120</v>
      </c>
      <c r="D194" s="19" t="s">
        <v>128</v>
      </c>
      <c r="E194" s="19">
        <v>23</v>
      </c>
      <c r="F194" s="19" t="s">
        <v>77</v>
      </c>
      <c r="G194" s="19" t="s">
        <v>38</v>
      </c>
      <c r="H194" s="19">
        <v>2</v>
      </c>
      <c r="I194" s="19">
        <v>0</v>
      </c>
      <c r="J194" s="19">
        <v>0</v>
      </c>
      <c r="K194" s="19">
        <v>0</v>
      </c>
      <c r="L194" s="23"/>
      <c r="M194" s="54">
        <v>1178954</v>
      </c>
      <c r="N194" s="54">
        <v>0</v>
      </c>
      <c r="O194" s="54">
        <v>0</v>
      </c>
      <c r="P194" s="54">
        <v>0</v>
      </c>
      <c r="Q194" s="54">
        <v>0</v>
      </c>
      <c r="R194" s="54">
        <v>6872</v>
      </c>
      <c r="S194" s="54">
        <v>3965</v>
      </c>
      <c r="T194" s="54">
        <v>13369</v>
      </c>
      <c r="U194" s="54">
        <v>0</v>
      </c>
      <c r="V194" s="54">
        <v>0</v>
      </c>
      <c r="W194" s="54">
        <v>0</v>
      </c>
      <c r="X194" s="54">
        <v>0</v>
      </c>
      <c r="Y194" s="54">
        <v>19212</v>
      </c>
      <c r="Z194" s="54">
        <v>0</v>
      </c>
      <c r="AA194" s="54">
        <v>0</v>
      </c>
      <c r="AB194" s="54">
        <v>7624</v>
      </c>
      <c r="AC194" s="54">
        <v>5133</v>
      </c>
      <c r="AD194" s="54">
        <v>73887</v>
      </c>
      <c r="AE194" s="29"/>
      <c r="AF194" s="5">
        <f t="shared" si="68"/>
        <v>1</v>
      </c>
      <c r="AG194" s="5">
        <f t="shared" si="69"/>
        <v>0</v>
      </c>
      <c r="AH194" s="5">
        <f t="shared" si="70"/>
        <v>0</v>
      </c>
      <c r="AI194" s="5">
        <f t="shared" si="71"/>
        <v>0</v>
      </c>
      <c r="AJ194" s="5">
        <f t="shared" si="72"/>
        <v>0</v>
      </c>
      <c r="AK194" s="5">
        <f t="shared" si="73"/>
        <v>5.828895783889787E-3</v>
      </c>
      <c r="AL194" s="5">
        <f t="shared" si="74"/>
        <v>3.3631507251343138E-3</v>
      </c>
      <c r="AM194" s="5">
        <f t="shared" si="75"/>
        <v>1.1339712999828661E-2</v>
      </c>
      <c r="AN194" s="5">
        <f t="shared" si="76"/>
        <v>0</v>
      </c>
      <c r="AO194" s="5">
        <f t="shared" si="77"/>
        <v>0</v>
      </c>
      <c r="AP194" s="5">
        <f t="shared" si="78"/>
        <v>0</v>
      </c>
      <c r="AQ194" s="5">
        <f t="shared" si="79"/>
        <v>0</v>
      </c>
      <c r="AR194" s="5">
        <f t="shared" si="80"/>
        <v>1.6295801193261145E-2</v>
      </c>
      <c r="AS194" s="5">
        <f t="shared" si="81"/>
        <v>0</v>
      </c>
      <c r="AT194" s="5">
        <f t="shared" si="82"/>
        <v>0</v>
      </c>
      <c r="AU194" s="5">
        <f t="shared" si="83"/>
        <v>6.4667493388206833E-3</v>
      </c>
      <c r="AV194" s="5">
        <f t="shared" si="84"/>
        <v>4.353859438112089E-3</v>
      </c>
      <c r="AW194" s="5">
        <f t="shared" si="85"/>
        <v>6.2671656400504178E-2</v>
      </c>
      <c r="AY194" s="7">
        <f t="shared" si="86"/>
        <v>6.0714968602809236</v>
      </c>
      <c r="AZ194" s="7">
        <f t="shared" si="87"/>
        <v>0.1</v>
      </c>
      <c r="BA194" s="7">
        <f t="shared" si="88"/>
        <v>0.1</v>
      </c>
      <c r="BB194" s="7">
        <f t="shared" si="89"/>
        <v>0.1</v>
      </c>
      <c r="BC194" s="7">
        <f t="shared" si="90"/>
        <v>0.1</v>
      </c>
      <c r="BD194" s="7">
        <f t="shared" si="91"/>
        <v>3.8370831508231857</v>
      </c>
      <c r="BE194" s="7">
        <f t="shared" si="92"/>
        <v>3.5982431916536228</v>
      </c>
      <c r="BF194" s="7">
        <f t="shared" si="93"/>
        <v>4.1260989232886045</v>
      </c>
      <c r="BG194" s="7">
        <f t="shared" si="94"/>
        <v>0.1</v>
      </c>
      <c r="BH194" s="7">
        <f t="shared" si="95"/>
        <v>0.1</v>
      </c>
      <c r="BI194" s="7">
        <f t="shared" si="96"/>
        <v>0.1</v>
      </c>
      <c r="BJ194" s="7">
        <f t="shared" si="97"/>
        <v>0.1</v>
      </c>
      <c r="BK194" s="7">
        <f t="shared" si="98"/>
        <v>4.2835725779669245</v>
      </c>
      <c r="BL194" s="7">
        <f t="shared" si="99"/>
        <v>0.1</v>
      </c>
      <c r="BM194" s="7">
        <f t="shared" si="100"/>
        <v>0.1</v>
      </c>
      <c r="BN194" s="7">
        <f t="shared" si="101"/>
        <v>3.88218288763027</v>
      </c>
      <c r="BO194" s="7">
        <f t="shared" si="102"/>
        <v>3.7103712642607629</v>
      </c>
      <c r="BP194" s="7">
        <f t="shared" si="103"/>
        <v>4.8685680334569179</v>
      </c>
    </row>
    <row r="195" spans="2:68" ht="18.75" x14ac:dyDescent="0.25">
      <c r="B195" s="54">
        <v>260</v>
      </c>
      <c r="C195" s="19" t="s">
        <v>121</v>
      </c>
      <c r="D195" s="19" t="s">
        <v>54</v>
      </c>
      <c r="E195" s="19">
        <v>25</v>
      </c>
      <c r="F195" s="19" t="s">
        <v>77</v>
      </c>
      <c r="G195" s="19" t="s">
        <v>38</v>
      </c>
      <c r="H195" s="19">
        <v>2</v>
      </c>
      <c r="I195" s="19">
        <v>0</v>
      </c>
      <c r="J195" s="19">
        <v>0</v>
      </c>
      <c r="K195" s="19">
        <v>0</v>
      </c>
      <c r="L195" s="23"/>
      <c r="M195" s="54">
        <v>592424</v>
      </c>
      <c r="N195" s="54">
        <v>0</v>
      </c>
      <c r="O195" s="54">
        <v>337</v>
      </c>
      <c r="P195" s="54">
        <v>0</v>
      </c>
      <c r="Q195" s="54">
        <v>0</v>
      </c>
      <c r="R195" s="54">
        <v>0</v>
      </c>
      <c r="S195" s="54">
        <v>551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3827</v>
      </c>
      <c r="Z195" s="54">
        <v>0</v>
      </c>
      <c r="AA195" s="54">
        <v>0</v>
      </c>
      <c r="AB195" s="54">
        <v>0</v>
      </c>
      <c r="AC195" s="54">
        <v>0</v>
      </c>
      <c r="AD195" s="54">
        <v>143181</v>
      </c>
      <c r="AE195" s="29"/>
      <c r="AF195" s="5">
        <f t="shared" si="68"/>
        <v>1</v>
      </c>
      <c r="AG195" s="5">
        <f t="shared" si="69"/>
        <v>0</v>
      </c>
      <c r="AH195" s="5">
        <f t="shared" si="70"/>
        <v>5.6884933763655756E-4</v>
      </c>
      <c r="AI195" s="5">
        <f t="shared" si="71"/>
        <v>0</v>
      </c>
      <c r="AJ195" s="5">
        <f t="shared" si="72"/>
        <v>0</v>
      </c>
      <c r="AK195" s="5">
        <f t="shared" si="73"/>
        <v>0</v>
      </c>
      <c r="AL195" s="5">
        <f t="shared" si="74"/>
        <v>9.3007710693692358E-4</v>
      </c>
      <c r="AM195" s="5">
        <f t="shared" si="75"/>
        <v>0</v>
      </c>
      <c r="AN195" s="5">
        <f t="shared" si="76"/>
        <v>0</v>
      </c>
      <c r="AO195" s="5">
        <f t="shared" si="77"/>
        <v>0</v>
      </c>
      <c r="AP195" s="5">
        <f t="shared" si="78"/>
        <v>0</v>
      </c>
      <c r="AQ195" s="5">
        <f t="shared" si="79"/>
        <v>0</v>
      </c>
      <c r="AR195" s="5">
        <f t="shared" si="80"/>
        <v>6.4599003416471986E-3</v>
      </c>
      <c r="AS195" s="5">
        <f t="shared" si="81"/>
        <v>0</v>
      </c>
      <c r="AT195" s="5">
        <f t="shared" si="82"/>
        <v>0</v>
      </c>
      <c r="AU195" s="5">
        <f t="shared" si="83"/>
        <v>0</v>
      </c>
      <c r="AV195" s="5">
        <f t="shared" si="84"/>
        <v>0</v>
      </c>
      <c r="AW195" s="5">
        <f t="shared" si="85"/>
        <v>0.24168669736540047</v>
      </c>
      <c r="AY195" s="7">
        <f t="shared" si="86"/>
        <v>5.7726326441375502</v>
      </c>
      <c r="AZ195" s="7">
        <f t="shared" si="87"/>
        <v>0.1</v>
      </c>
      <c r="BA195" s="7">
        <f t="shared" si="88"/>
        <v>2.5276299008713385</v>
      </c>
      <c r="BB195" s="7">
        <f t="shared" si="89"/>
        <v>0.1</v>
      </c>
      <c r="BC195" s="7">
        <f t="shared" si="90"/>
        <v>0.1</v>
      </c>
      <c r="BD195" s="7">
        <f t="shared" si="91"/>
        <v>0.1</v>
      </c>
      <c r="BE195" s="7">
        <f t="shared" si="92"/>
        <v>2.7411515988517849</v>
      </c>
      <c r="BF195" s="7">
        <f t="shared" si="93"/>
        <v>0.1</v>
      </c>
      <c r="BG195" s="7">
        <f t="shared" si="94"/>
        <v>0.1</v>
      </c>
      <c r="BH195" s="7">
        <f t="shared" si="95"/>
        <v>0.1</v>
      </c>
      <c r="BI195" s="7">
        <f t="shared" si="96"/>
        <v>0.1</v>
      </c>
      <c r="BJ195" s="7">
        <f t="shared" si="97"/>
        <v>0.1</v>
      </c>
      <c r="BK195" s="7">
        <f t="shared" si="98"/>
        <v>3.5828584622244994</v>
      </c>
      <c r="BL195" s="7">
        <f t="shared" si="99"/>
        <v>0.1</v>
      </c>
      <c r="BM195" s="7">
        <f t="shared" si="100"/>
        <v>0.1</v>
      </c>
      <c r="BN195" s="7">
        <f t="shared" si="101"/>
        <v>0.1</v>
      </c>
      <c r="BO195" s="7">
        <f t="shared" si="102"/>
        <v>0.1</v>
      </c>
      <c r="BP195" s="7">
        <f t="shared" si="103"/>
        <v>5.1558853912775504</v>
      </c>
    </row>
    <row r="196" spans="2:68" ht="18.75" x14ac:dyDescent="0.25">
      <c r="B196" s="54">
        <v>261</v>
      </c>
      <c r="C196" s="19" t="s">
        <v>311</v>
      </c>
      <c r="D196" s="19" t="s">
        <v>128</v>
      </c>
      <c r="E196" s="19">
        <v>35</v>
      </c>
      <c r="F196" s="19" t="s">
        <v>144</v>
      </c>
      <c r="G196" s="19" t="s">
        <v>38</v>
      </c>
      <c r="H196" s="19">
        <v>5</v>
      </c>
      <c r="I196" s="19">
        <v>0</v>
      </c>
      <c r="J196" s="19">
        <v>2</v>
      </c>
      <c r="K196" s="19">
        <v>1</v>
      </c>
      <c r="L196" s="23"/>
      <c r="M196" s="54">
        <v>5010442</v>
      </c>
      <c r="N196" s="54">
        <v>46218</v>
      </c>
      <c r="O196" s="54">
        <v>61165</v>
      </c>
      <c r="P196" s="54">
        <v>10711</v>
      </c>
      <c r="Q196" s="54">
        <v>40820</v>
      </c>
      <c r="R196" s="54">
        <v>213865</v>
      </c>
      <c r="S196" s="54">
        <v>586512</v>
      </c>
      <c r="T196" s="54">
        <v>1750</v>
      </c>
      <c r="U196" s="54">
        <v>7356</v>
      </c>
      <c r="V196" s="54">
        <v>13825</v>
      </c>
      <c r="W196" s="54">
        <v>0</v>
      </c>
      <c r="X196" s="54">
        <v>0</v>
      </c>
      <c r="Y196" s="54">
        <v>19217</v>
      </c>
      <c r="Z196" s="54">
        <v>68407</v>
      </c>
      <c r="AA196" s="54">
        <v>0</v>
      </c>
      <c r="AB196" s="54">
        <v>72094</v>
      </c>
      <c r="AC196" s="54">
        <v>0</v>
      </c>
      <c r="AD196" s="54">
        <v>318323</v>
      </c>
      <c r="AE196" s="29"/>
      <c r="AF196" s="5">
        <f t="shared" ref="AF196:AF233" si="104">M196/$M196</f>
        <v>1</v>
      </c>
      <c r="AG196" s="5">
        <f t="shared" ref="AG196:AG233" si="105">N196/$M196</f>
        <v>9.2243358969128879E-3</v>
      </c>
      <c r="AH196" s="5">
        <f t="shared" ref="AH196:AH233" si="106">O196/$M196</f>
        <v>1.2207505844793732E-2</v>
      </c>
      <c r="AI196" s="5">
        <f t="shared" ref="AI196:AI233" si="107">P196/$M196</f>
        <v>2.1377355530709666E-3</v>
      </c>
      <c r="AJ196" s="5">
        <f t="shared" ref="AJ196:AJ233" si="108">Q196/$M196</f>
        <v>8.1469858347826395E-3</v>
      </c>
      <c r="AK196" s="5">
        <f t="shared" ref="AK196:AK233" si="109">R196/$M196</f>
        <v>4.2683859028804248E-2</v>
      </c>
      <c r="AL196" s="5">
        <f t="shared" ref="AL196:AL233" si="110">S196/$M196</f>
        <v>0.11705793620602734</v>
      </c>
      <c r="AM196" s="5">
        <f t="shared" ref="AM196:AM233" si="111">T196/$M196</f>
        <v>3.4927058331380746E-4</v>
      </c>
      <c r="AN196" s="5">
        <f t="shared" ref="AN196:AN233" si="112">U196/$M196</f>
        <v>1.4681339490607815E-3</v>
      </c>
      <c r="AO196" s="5">
        <f t="shared" ref="AO196:AO233" si="113">V196/$M196</f>
        <v>2.7592376081790786E-3</v>
      </c>
      <c r="AP196" s="5">
        <f t="shared" ref="AP196:AP233" si="114">W196/$M196</f>
        <v>0</v>
      </c>
      <c r="AQ196" s="5">
        <f t="shared" ref="AQ196:AQ233" si="115">X196/$M196</f>
        <v>0</v>
      </c>
      <c r="AR196" s="5">
        <f t="shared" ref="AR196:AR233" si="116">Y196/$M196</f>
        <v>3.835390171166536E-3</v>
      </c>
      <c r="AS196" s="5">
        <f t="shared" ref="AS196:AS233" si="117">Z196/$M196</f>
        <v>1.36528873101415E-2</v>
      </c>
      <c r="AT196" s="5">
        <f t="shared" ref="AT196:AT233" si="118">AA196/$M196</f>
        <v>0</v>
      </c>
      <c r="AU196" s="5">
        <f t="shared" ref="AU196:AU233" si="119">AB196/$M196</f>
        <v>1.4388750533386077E-2</v>
      </c>
      <c r="AV196" s="5">
        <f t="shared" ref="AV196:AV233" si="120">AC196/$M196</f>
        <v>0</v>
      </c>
      <c r="AW196" s="5">
        <f t="shared" ref="AW196:AW233" si="121">AD196/$M196</f>
        <v>6.3531919938400641E-2</v>
      </c>
      <c r="AY196" s="7">
        <f t="shared" si="86"/>
        <v>6.6998760391793981</v>
      </c>
      <c r="AZ196" s="7">
        <f t="shared" si="87"/>
        <v>4.6648111482448469</v>
      </c>
      <c r="BA196" s="7">
        <f t="shared" si="88"/>
        <v>4.7865029800701127</v>
      </c>
      <c r="BB196" s="7">
        <f t="shared" si="89"/>
        <v>4.0298300193106584</v>
      </c>
      <c r="BC196" s="7">
        <f t="shared" si="90"/>
        <v>4.6108730003800513</v>
      </c>
      <c r="BD196" s="7">
        <f t="shared" si="91"/>
        <v>5.3301397160787785</v>
      </c>
      <c r="BE196" s="7">
        <f t="shared" si="92"/>
        <v>5.7682769021812472</v>
      </c>
      <c r="BF196" s="7">
        <f t="shared" si="93"/>
        <v>3.2430380486862944</v>
      </c>
      <c r="BG196" s="7">
        <f t="shared" si="94"/>
        <v>3.8666417205660397</v>
      </c>
      <c r="BH196" s="7">
        <f t="shared" si="95"/>
        <v>4.1406651399767362</v>
      </c>
      <c r="BI196" s="7">
        <f t="shared" si="96"/>
        <v>0.1</v>
      </c>
      <c r="BJ196" s="7">
        <f t="shared" si="97"/>
        <v>0.1</v>
      </c>
      <c r="BK196" s="7">
        <f t="shared" si="98"/>
        <v>4.2836855901411557</v>
      </c>
      <c r="BL196" s="7">
        <f t="shared" si="99"/>
        <v>4.8351005447877364</v>
      </c>
      <c r="BM196" s="7">
        <f t="shared" si="100"/>
        <v>0.1</v>
      </c>
      <c r="BN196" s="7">
        <f t="shared" si="101"/>
        <v>4.8578991222045822</v>
      </c>
      <c r="BO196" s="7">
        <f t="shared" si="102"/>
        <v>0.1</v>
      </c>
      <c r="BP196" s="7">
        <f t="shared" si="103"/>
        <v>5.5028680191180577</v>
      </c>
    </row>
    <row r="197" spans="2:68" ht="18.75" x14ac:dyDescent="0.25">
      <c r="B197" s="54">
        <v>262</v>
      </c>
      <c r="C197" s="19" t="s">
        <v>312</v>
      </c>
      <c r="D197" s="19" t="s">
        <v>128</v>
      </c>
      <c r="E197" s="19">
        <v>35</v>
      </c>
      <c r="F197" s="19" t="s">
        <v>145</v>
      </c>
      <c r="G197" s="19" t="s">
        <v>38</v>
      </c>
      <c r="H197" s="19">
        <v>6</v>
      </c>
      <c r="I197" s="19">
        <v>1</v>
      </c>
      <c r="J197" s="19">
        <v>2</v>
      </c>
      <c r="K197" s="19">
        <v>1</v>
      </c>
      <c r="L197" s="23"/>
      <c r="M197" s="54">
        <v>28580438</v>
      </c>
      <c r="N197" s="54">
        <v>3939039</v>
      </c>
      <c r="O197" s="54">
        <v>2282076</v>
      </c>
      <c r="P197" s="54">
        <v>371140</v>
      </c>
      <c r="Q197" s="54">
        <v>1715232</v>
      </c>
      <c r="R197" s="54">
        <v>7054759</v>
      </c>
      <c r="S197" s="54">
        <v>7781844</v>
      </c>
      <c r="T197" s="54">
        <v>29752</v>
      </c>
      <c r="U197" s="54">
        <v>21332</v>
      </c>
      <c r="V197" s="54">
        <v>37534</v>
      </c>
      <c r="W197" s="54">
        <v>0</v>
      </c>
      <c r="X197" s="54">
        <v>0</v>
      </c>
      <c r="Y197" s="54">
        <v>0</v>
      </c>
      <c r="Z197" s="54">
        <v>32295</v>
      </c>
      <c r="AA197" s="54">
        <v>0</v>
      </c>
      <c r="AB197" s="54">
        <v>0</v>
      </c>
      <c r="AC197" s="54">
        <v>50615</v>
      </c>
      <c r="AD197" s="54">
        <v>59499</v>
      </c>
      <c r="AE197" s="29"/>
      <c r="AF197" s="5">
        <f t="shared" si="104"/>
        <v>1</v>
      </c>
      <c r="AG197" s="5">
        <f t="shared" si="105"/>
        <v>0.13782290530327071</v>
      </c>
      <c r="AH197" s="5">
        <f t="shared" si="106"/>
        <v>7.9847481693597552E-2</v>
      </c>
      <c r="AI197" s="5">
        <f t="shared" si="107"/>
        <v>1.2985805186050683E-2</v>
      </c>
      <c r="AJ197" s="5">
        <f t="shared" si="108"/>
        <v>6.0014195723662456E-2</v>
      </c>
      <c r="AK197" s="5">
        <f t="shared" si="109"/>
        <v>0.24683872934347612</v>
      </c>
      <c r="AL197" s="5">
        <f t="shared" si="110"/>
        <v>0.27227868236309044</v>
      </c>
      <c r="AM197" s="5">
        <f t="shared" si="111"/>
        <v>1.0409917440733414E-3</v>
      </c>
      <c r="AN197" s="5">
        <f t="shared" si="112"/>
        <v>7.4638464253067081E-4</v>
      </c>
      <c r="AO197" s="5">
        <f t="shared" si="113"/>
        <v>1.3132758847152726E-3</v>
      </c>
      <c r="AP197" s="5">
        <f t="shared" si="114"/>
        <v>0</v>
      </c>
      <c r="AQ197" s="5">
        <f t="shared" si="115"/>
        <v>0</v>
      </c>
      <c r="AR197" s="5">
        <f t="shared" si="116"/>
        <v>0</v>
      </c>
      <c r="AS197" s="5">
        <f t="shared" si="117"/>
        <v>1.1299686869739366E-3</v>
      </c>
      <c r="AT197" s="5">
        <f t="shared" si="118"/>
        <v>0</v>
      </c>
      <c r="AU197" s="5">
        <f t="shared" si="119"/>
        <v>0</v>
      </c>
      <c r="AV197" s="5">
        <f t="shared" si="120"/>
        <v>1.7709665611142838E-3</v>
      </c>
      <c r="AW197" s="5">
        <f t="shared" si="121"/>
        <v>2.0818085433120374E-3</v>
      </c>
      <c r="AY197" s="7">
        <f t="shared" si="86"/>
        <v>7.456068880141637</v>
      </c>
      <c r="AZ197" s="7">
        <f t="shared" si="87"/>
        <v>6.5953902807332208</v>
      </c>
      <c r="BA197" s="7">
        <f t="shared" si="88"/>
        <v>6.3583301036365398</v>
      </c>
      <c r="BB197" s="7">
        <f t="shared" si="89"/>
        <v>5.5695377634113319</v>
      </c>
      <c r="BC197" s="7">
        <f t="shared" si="90"/>
        <v>6.2343228704460847</v>
      </c>
      <c r="BD197" s="7">
        <f t="shared" si="91"/>
        <v>6.848482182263596</v>
      </c>
      <c r="BE197" s="7">
        <f t="shared" si="92"/>
        <v>6.8910825204000998</v>
      </c>
      <c r="BF197" s="7">
        <f t="shared" si="93"/>
        <v>4.4735161653509161</v>
      </c>
      <c r="BG197" s="7">
        <f t="shared" si="94"/>
        <v>4.3290315750108395</v>
      </c>
      <c r="BH197" s="7">
        <f t="shared" si="95"/>
        <v>4.574424849661118</v>
      </c>
      <c r="BI197" s="7">
        <f t="shared" si="96"/>
        <v>0.1</v>
      </c>
      <c r="BJ197" s="7">
        <f t="shared" si="97"/>
        <v>0.1</v>
      </c>
      <c r="BK197" s="7">
        <f t="shared" si="98"/>
        <v>0.1</v>
      </c>
      <c r="BL197" s="7">
        <f t="shared" si="99"/>
        <v>4.5091352888791683</v>
      </c>
      <c r="BM197" s="7">
        <f t="shared" si="100"/>
        <v>0.1</v>
      </c>
      <c r="BN197" s="7">
        <f t="shared" si="101"/>
        <v>0.1</v>
      </c>
      <c r="BO197" s="7">
        <f t="shared" si="102"/>
        <v>4.7042792411845351</v>
      </c>
      <c r="BP197" s="7">
        <f t="shared" si="103"/>
        <v>4.7745096666002897</v>
      </c>
    </row>
    <row r="198" spans="2:68" ht="18.75" x14ac:dyDescent="0.25">
      <c r="B198" s="54">
        <v>265</v>
      </c>
      <c r="C198" s="19" t="s">
        <v>313</v>
      </c>
      <c r="D198" s="19" t="s">
        <v>128</v>
      </c>
      <c r="E198" s="19">
        <v>73</v>
      </c>
      <c r="F198" s="19" t="s">
        <v>146</v>
      </c>
      <c r="G198" s="19" t="s">
        <v>147</v>
      </c>
      <c r="H198" s="19">
        <v>4</v>
      </c>
      <c r="I198" s="19">
        <v>1</v>
      </c>
      <c r="J198" s="19">
        <v>2</v>
      </c>
      <c r="K198" s="19">
        <v>1</v>
      </c>
      <c r="L198" s="23"/>
      <c r="M198" s="54">
        <v>12248861</v>
      </c>
      <c r="N198" s="54">
        <v>3398843</v>
      </c>
      <c r="O198" s="54">
        <v>1007555</v>
      </c>
      <c r="P198" s="54">
        <v>641812</v>
      </c>
      <c r="Q198" s="54">
        <v>944495</v>
      </c>
      <c r="R198" s="54">
        <v>1116213</v>
      </c>
      <c r="S198" s="54">
        <v>895364</v>
      </c>
      <c r="T198" s="54">
        <v>111654</v>
      </c>
      <c r="U198" s="54">
        <v>9336</v>
      </c>
      <c r="V198" s="54">
        <v>0</v>
      </c>
      <c r="W198" s="54">
        <v>1254</v>
      </c>
      <c r="X198" s="54">
        <v>95735</v>
      </c>
      <c r="Y198" s="54">
        <v>35904</v>
      </c>
      <c r="Z198" s="54">
        <v>11852</v>
      </c>
      <c r="AA198" s="54">
        <v>0</v>
      </c>
      <c r="AB198" s="54">
        <v>8849</v>
      </c>
      <c r="AC198" s="54">
        <v>602434</v>
      </c>
      <c r="AD198" s="54">
        <v>277730</v>
      </c>
      <c r="AE198" s="29"/>
      <c r="AF198" s="5">
        <f t="shared" si="104"/>
        <v>1</v>
      </c>
      <c r="AG198" s="5">
        <f t="shared" si="105"/>
        <v>0.27748237162622713</v>
      </c>
      <c r="AH198" s="5">
        <f t="shared" si="106"/>
        <v>8.2257035980733223E-2</v>
      </c>
      <c r="AI198" s="5">
        <f t="shared" si="107"/>
        <v>5.2397688242196559E-2</v>
      </c>
      <c r="AJ198" s="5">
        <f t="shared" si="108"/>
        <v>7.7108802198016621E-2</v>
      </c>
      <c r="AK198" s="5">
        <f t="shared" si="109"/>
        <v>9.1127901606524883E-2</v>
      </c>
      <c r="AL198" s="5">
        <f t="shared" si="110"/>
        <v>7.3097735373109388E-2</v>
      </c>
      <c r="AM198" s="5">
        <f t="shared" si="111"/>
        <v>9.1154597966292533E-3</v>
      </c>
      <c r="AN198" s="5">
        <f t="shared" si="112"/>
        <v>7.6219331740314466E-4</v>
      </c>
      <c r="AO198" s="5">
        <f t="shared" si="113"/>
        <v>0</v>
      </c>
      <c r="AP198" s="5">
        <f t="shared" si="114"/>
        <v>1.0237686589798023E-4</v>
      </c>
      <c r="AQ198" s="5">
        <f t="shared" si="115"/>
        <v>7.8158287533836822E-3</v>
      </c>
      <c r="AR198" s="5">
        <f t="shared" si="116"/>
        <v>2.9312113183421707E-3</v>
      </c>
      <c r="AS198" s="5">
        <f t="shared" si="117"/>
        <v>9.6760017115060735E-4</v>
      </c>
      <c r="AT198" s="5">
        <f t="shared" si="118"/>
        <v>0</v>
      </c>
      <c r="AU198" s="5">
        <f t="shared" si="119"/>
        <v>7.2243451860544417E-4</v>
      </c>
      <c r="AV198" s="5">
        <f t="shared" si="120"/>
        <v>4.9182858716414528E-2</v>
      </c>
      <c r="AW198" s="5">
        <f t="shared" si="121"/>
        <v>2.2673944948840549E-2</v>
      </c>
      <c r="AY198" s="7">
        <f t="shared" si="86"/>
        <v>7.0880957062994883</v>
      </c>
      <c r="AZ198" s="7">
        <f t="shared" si="87"/>
        <v>6.5313311040333613</v>
      </c>
      <c r="BA198" s="7">
        <f t="shared" si="88"/>
        <v>6.0032687625496708</v>
      </c>
      <c r="BB198" s="7">
        <f t="shared" si="89"/>
        <v>5.8074078328670922</v>
      </c>
      <c r="BC198" s="7">
        <f t="shared" si="90"/>
        <v>5.9751996631809261</v>
      </c>
      <c r="BD198" s="7">
        <f t="shared" si="91"/>
        <v>6.0477470762306211</v>
      </c>
      <c r="BE198" s="7">
        <f t="shared" si="92"/>
        <v>5.9519996286718895</v>
      </c>
      <c r="BF198" s="7">
        <f t="shared" si="93"/>
        <v>5.0478742862682724</v>
      </c>
      <c r="BG198" s="7">
        <f t="shared" si="94"/>
        <v>3.9701608430373136</v>
      </c>
      <c r="BH198" s="7">
        <f t="shared" si="95"/>
        <v>0.1</v>
      </c>
      <c r="BI198" s="7">
        <f t="shared" si="96"/>
        <v>3.0982975364946976</v>
      </c>
      <c r="BJ198" s="7">
        <f t="shared" si="97"/>
        <v>4.981070741621866</v>
      </c>
      <c r="BK198" s="7">
        <f t="shared" si="98"/>
        <v>4.5551428352400487</v>
      </c>
      <c r="BL198" s="7">
        <f t="shared" si="99"/>
        <v>4.0737916428080139</v>
      </c>
      <c r="BM198" s="7">
        <f t="shared" si="100"/>
        <v>0.1</v>
      </c>
      <c r="BN198" s="7">
        <f t="shared" si="101"/>
        <v>3.9468941951023266</v>
      </c>
      <c r="BO198" s="7">
        <f t="shared" si="102"/>
        <v>5.7799094744736816</v>
      </c>
      <c r="BP198" s="7">
        <f t="shared" si="103"/>
        <v>5.4436227941570046</v>
      </c>
    </row>
    <row r="199" spans="2:68" ht="18.75" x14ac:dyDescent="0.25">
      <c r="B199" s="54">
        <v>266</v>
      </c>
      <c r="C199" s="19" t="s">
        <v>314</v>
      </c>
      <c r="D199" s="19" t="s">
        <v>128</v>
      </c>
      <c r="E199" s="19">
        <v>73</v>
      </c>
      <c r="F199" s="19" t="s">
        <v>148</v>
      </c>
      <c r="G199" s="19" t="s">
        <v>147</v>
      </c>
      <c r="H199" s="19">
        <v>6</v>
      </c>
      <c r="I199" s="19">
        <v>0</v>
      </c>
      <c r="J199" s="19">
        <v>1</v>
      </c>
      <c r="K199" s="19">
        <v>1</v>
      </c>
      <c r="L199" s="23"/>
      <c r="M199" s="54">
        <v>21653704</v>
      </c>
      <c r="N199" s="54">
        <v>3628806</v>
      </c>
      <c r="O199" s="54">
        <v>2541422</v>
      </c>
      <c r="P199" s="54">
        <v>1248332</v>
      </c>
      <c r="Q199" s="54">
        <v>2778969</v>
      </c>
      <c r="R199" s="54">
        <v>1584557</v>
      </c>
      <c r="S199" s="54">
        <v>1216022</v>
      </c>
      <c r="T199" s="54">
        <v>267436</v>
      </c>
      <c r="U199" s="54">
        <v>126408</v>
      </c>
      <c r="V199" s="54">
        <v>77411</v>
      </c>
      <c r="W199" s="54">
        <v>0</v>
      </c>
      <c r="X199" s="54">
        <v>22104</v>
      </c>
      <c r="Y199" s="54">
        <v>187949</v>
      </c>
      <c r="Z199" s="54">
        <v>35572</v>
      </c>
      <c r="AA199" s="54">
        <v>330230</v>
      </c>
      <c r="AB199" s="54">
        <v>9268</v>
      </c>
      <c r="AC199" s="54">
        <v>1105153</v>
      </c>
      <c r="AD199" s="54">
        <v>271509</v>
      </c>
      <c r="AE199" s="29"/>
      <c r="AF199" s="5">
        <f t="shared" si="104"/>
        <v>1</v>
      </c>
      <c r="AG199" s="5">
        <f t="shared" si="105"/>
        <v>0.16758361525584722</v>
      </c>
      <c r="AH199" s="5">
        <f t="shared" si="106"/>
        <v>0.1173666177389328</v>
      </c>
      <c r="AI199" s="5">
        <f t="shared" si="107"/>
        <v>5.7649813630037613E-2</v>
      </c>
      <c r="AJ199" s="5">
        <f t="shared" si="108"/>
        <v>0.12833688869119111</v>
      </c>
      <c r="AK199" s="5">
        <f t="shared" si="109"/>
        <v>7.3177180218220408E-2</v>
      </c>
      <c r="AL199" s="5">
        <f t="shared" si="110"/>
        <v>5.6157690157767004E-2</v>
      </c>
      <c r="AM199" s="5">
        <f t="shared" si="111"/>
        <v>1.235058907242844E-2</v>
      </c>
      <c r="AN199" s="5">
        <f t="shared" si="112"/>
        <v>5.8377079505658709E-3</v>
      </c>
      <c r="AO199" s="5">
        <f t="shared" si="113"/>
        <v>3.5749541972126338E-3</v>
      </c>
      <c r="AP199" s="5">
        <f t="shared" si="114"/>
        <v>0</v>
      </c>
      <c r="AQ199" s="5">
        <f t="shared" si="115"/>
        <v>1.0207953336759383E-3</v>
      </c>
      <c r="AR199" s="5">
        <f t="shared" si="116"/>
        <v>8.6797621321506938E-3</v>
      </c>
      <c r="AS199" s="5">
        <f t="shared" si="117"/>
        <v>1.6427674452370827E-3</v>
      </c>
      <c r="AT199" s="5">
        <f t="shared" si="118"/>
        <v>1.525050864277077E-2</v>
      </c>
      <c r="AU199" s="5">
        <f t="shared" si="119"/>
        <v>4.2800991460860459E-4</v>
      </c>
      <c r="AV199" s="5">
        <f t="shared" si="120"/>
        <v>5.1037596154450068E-2</v>
      </c>
      <c r="AW199" s="5">
        <f t="shared" si="121"/>
        <v>1.2538686221996938E-2</v>
      </c>
      <c r="AY199" s="7">
        <f t="shared" si="86"/>
        <v>7.3355321958011785</v>
      </c>
      <c r="AZ199" s="7">
        <f t="shared" si="87"/>
        <v>6.5597637509557005</v>
      </c>
      <c r="BA199" s="7">
        <f t="shared" si="88"/>
        <v>6.405076785103283</v>
      </c>
      <c r="BB199" s="7">
        <f t="shared" si="89"/>
        <v>6.09633010344964</v>
      </c>
      <c r="BC199" s="7">
        <f t="shared" si="90"/>
        <v>6.4438837021555546</v>
      </c>
      <c r="BD199" s="7">
        <f t="shared" si="91"/>
        <v>6.1999078663349154</v>
      </c>
      <c r="BE199" s="7">
        <f t="shared" si="92"/>
        <v>6.0849414321671214</v>
      </c>
      <c r="BF199" s="7">
        <f t="shared" si="93"/>
        <v>5.4272198679558894</v>
      </c>
      <c r="BG199" s="7">
        <f t="shared" si="94"/>
        <v>5.1017745600690869</v>
      </c>
      <c r="BH199" s="7">
        <f t="shared" si="95"/>
        <v>4.8888026777354145</v>
      </c>
      <c r="BI199" s="7">
        <f t="shared" si="96"/>
        <v>0.1</v>
      </c>
      <c r="BJ199" s="7">
        <f t="shared" si="97"/>
        <v>4.344470871908455</v>
      </c>
      <c r="BK199" s="7">
        <f t="shared" si="98"/>
        <v>5.2740400193521069</v>
      </c>
      <c r="BL199" s="7">
        <f t="shared" si="99"/>
        <v>4.5511082836436261</v>
      </c>
      <c r="BM199" s="7">
        <f t="shared" si="100"/>
        <v>5.5188165245374101</v>
      </c>
      <c r="BN199" s="7">
        <f t="shared" si="101"/>
        <v>3.9669860251179379</v>
      </c>
      <c r="BO199" s="7">
        <f t="shared" si="102"/>
        <v>6.0434224069405635</v>
      </c>
      <c r="BP199" s="7">
        <f t="shared" si="103"/>
        <v>5.4337842301884178</v>
      </c>
    </row>
    <row r="200" spans="2:68" ht="18.75" x14ac:dyDescent="0.25">
      <c r="B200" s="54">
        <v>267</v>
      </c>
      <c r="C200" s="19" t="s">
        <v>122</v>
      </c>
      <c r="D200" s="19" t="s">
        <v>128</v>
      </c>
      <c r="E200" s="19">
        <v>68</v>
      </c>
      <c r="F200" s="19" t="s">
        <v>123</v>
      </c>
      <c r="G200" s="19" t="s">
        <v>74</v>
      </c>
      <c r="H200" s="19">
        <v>4</v>
      </c>
      <c r="I200" s="19">
        <v>0</v>
      </c>
      <c r="J200" s="19">
        <v>1</v>
      </c>
      <c r="K200" s="19">
        <v>1</v>
      </c>
      <c r="L200" s="23"/>
      <c r="M200" s="54">
        <v>13602500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1879830</v>
      </c>
      <c r="Y200" s="54">
        <v>1148354</v>
      </c>
      <c r="Z200" s="54">
        <v>0</v>
      </c>
      <c r="AA200" s="54">
        <v>0</v>
      </c>
      <c r="AB200" s="54">
        <v>140268</v>
      </c>
      <c r="AC200" s="54">
        <v>505017</v>
      </c>
      <c r="AD200" s="54">
        <v>2363906</v>
      </c>
      <c r="AE200" s="29"/>
      <c r="AF200" s="5">
        <f t="shared" si="104"/>
        <v>1</v>
      </c>
      <c r="AG200" s="5">
        <f t="shared" si="105"/>
        <v>0</v>
      </c>
      <c r="AH200" s="5">
        <f t="shared" si="106"/>
        <v>0</v>
      </c>
      <c r="AI200" s="5">
        <f t="shared" si="107"/>
        <v>0</v>
      </c>
      <c r="AJ200" s="5">
        <f t="shared" si="108"/>
        <v>0</v>
      </c>
      <c r="AK200" s="5">
        <f t="shared" si="109"/>
        <v>0</v>
      </c>
      <c r="AL200" s="5">
        <f t="shared" si="110"/>
        <v>0</v>
      </c>
      <c r="AM200" s="5">
        <f t="shared" si="111"/>
        <v>0</v>
      </c>
      <c r="AN200" s="5">
        <f t="shared" si="112"/>
        <v>0</v>
      </c>
      <c r="AO200" s="5">
        <f t="shared" si="113"/>
        <v>0</v>
      </c>
      <c r="AP200" s="5">
        <f t="shared" si="114"/>
        <v>0</v>
      </c>
      <c r="AQ200" s="5">
        <f t="shared" si="115"/>
        <v>0.13819739018562766</v>
      </c>
      <c r="AR200" s="5">
        <f t="shared" si="116"/>
        <v>8.4422275317037304E-2</v>
      </c>
      <c r="AS200" s="5">
        <f t="shared" si="117"/>
        <v>0</v>
      </c>
      <c r="AT200" s="5">
        <f t="shared" si="118"/>
        <v>0</v>
      </c>
      <c r="AU200" s="5">
        <f t="shared" si="119"/>
        <v>1.0311927954420144E-2</v>
      </c>
      <c r="AV200" s="5">
        <f t="shared" si="120"/>
        <v>3.7126778165778349E-2</v>
      </c>
      <c r="AW200" s="5">
        <f t="shared" si="121"/>
        <v>0.173784671935306</v>
      </c>
      <c r="AY200" s="7">
        <f t="shared" si="86"/>
        <v>7.1336187345779418</v>
      </c>
      <c r="AZ200" s="7">
        <f t="shared" si="87"/>
        <v>0.1</v>
      </c>
      <c r="BA200" s="7">
        <f t="shared" si="88"/>
        <v>0.1</v>
      </c>
      <c r="BB200" s="7">
        <f t="shared" si="89"/>
        <v>0.1</v>
      </c>
      <c r="BC200" s="7">
        <f t="shared" si="90"/>
        <v>0.1</v>
      </c>
      <c r="BD200" s="7">
        <f t="shared" si="91"/>
        <v>0.1</v>
      </c>
      <c r="BE200" s="7">
        <f t="shared" si="92"/>
        <v>0.1</v>
      </c>
      <c r="BF200" s="7">
        <f t="shared" si="93"/>
        <v>0.1</v>
      </c>
      <c r="BG200" s="7">
        <f t="shared" si="94"/>
        <v>0.1</v>
      </c>
      <c r="BH200" s="7">
        <f t="shared" si="95"/>
        <v>0.1</v>
      </c>
      <c r="BI200" s="7">
        <f t="shared" si="96"/>
        <v>0.1</v>
      </c>
      <c r="BJ200" s="7">
        <f t="shared" si="97"/>
        <v>6.2741185761784743</v>
      </c>
      <c r="BK200" s="7">
        <f t="shared" si="98"/>
        <v>6.0600757874936724</v>
      </c>
      <c r="BL200" s="7">
        <f t="shared" si="99"/>
        <v>0.1</v>
      </c>
      <c r="BM200" s="7">
        <f t="shared" si="100"/>
        <v>0.1</v>
      </c>
      <c r="BN200" s="7">
        <f t="shared" si="101"/>
        <v>5.1469586046809424</v>
      </c>
      <c r="BO200" s="7">
        <f t="shared" si="102"/>
        <v>5.703305997686833</v>
      </c>
      <c r="BP200" s="7">
        <f t="shared" si="103"/>
        <v>6.373630202965157</v>
      </c>
    </row>
    <row r="201" spans="2:68" ht="18.75" x14ac:dyDescent="0.25">
      <c r="B201" s="54">
        <v>268</v>
      </c>
      <c r="C201" s="19" t="s">
        <v>315</v>
      </c>
      <c r="D201" s="19" t="s">
        <v>128</v>
      </c>
      <c r="E201" s="19">
        <v>68</v>
      </c>
      <c r="F201" s="19" t="s">
        <v>149</v>
      </c>
      <c r="G201" s="19" t="s">
        <v>74</v>
      </c>
      <c r="H201" s="19">
        <v>6</v>
      </c>
      <c r="I201" s="19">
        <v>1</v>
      </c>
      <c r="J201" s="19">
        <v>2</v>
      </c>
      <c r="K201" s="19">
        <v>1</v>
      </c>
      <c r="L201" s="23"/>
      <c r="M201" s="54">
        <v>22384378</v>
      </c>
      <c r="N201" s="54">
        <v>0</v>
      </c>
      <c r="O201" s="54">
        <v>775366</v>
      </c>
      <c r="P201" s="54">
        <v>164978</v>
      </c>
      <c r="Q201" s="54">
        <v>1050080</v>
      </c>
      <c r="R201" s="54">
        <v>3402522</v>
      </c>
      <c r="S201" s="54">
        <v>648078</v>
      </c>
      <c r="T201" s="54">
        <v>764654</v>
      </c>
      <c r="U201" s="54">
        <v>87079</v>
      </c>
      <c r="V201" s="54">
        <v>925215</v>
      </c>
      <c r="W201" s="54">
        <v>0</v>
      </c>
      <c r="X201" s="54">
        <v>135226</v>
      </c>
      <c r="Y201" s="54">
        <v>83144</v>
      </c>
      <c r="Z201" s="54">
        <v>495992</v>
      </c>
      <c r="AA201" s="54">
        <v>0</v>
      </c>
      <c r="AB201" s="54">
        <v>22382</v>
      </c>
      <c r="AC201" s="54">
        <v>4539224</v>
      </c>
      <c r="AD201" s="54">
        <v>749360</v>
      </c>
      <c r="AE201" s="29"/>
      <c r="AF201" s="5">
        <f t="shared" si="104"/>
        <v>1</v>
      </c>
      <c r="AG201" s="5">
        <f t="shared" si="105"/>
        <v>0</v>
      </c>
      <c r="AH201" s="5">
        <f t="shared" si="106"/>
        <v>3.463871097959479E-2</v>
      </c>
      <c r="AI201" s="5">
        <f t="shared" si="107"/>
        <v>7.3702293626385328E-3</v>
      </c>
      <c r="AJ201" s="5">
        <f t="shared" si="108"/>
        <v>4.6911287863348271E-2</v>
      </c>
      <c r="AK201" s="5">
        <f t="shared" si="109"/>
        <v>0.15200431300793796</v>
      </c>
      <c r="AL201" s="5">
        <f t="shared" si="110"/>
        <v>2.8952245177417929E-2</v>
      </c>
      <c r="AM201" s="5">
        <f t="shared" si="111"/>
        <v>3.4160162949356913E-2</v>
      </c>
      <c r="AN201" s="5">
        <f t="shared" si="112"/>
        <v>3.8901684022669739E-3</v>
      </c>
      <c r="AO201" s="5">
        <f t="shared" si="113"/>
        <v>4.1333067195344894E-2</v>
      </c>
      <c r="AP201" s="5">
        <f t="shared" si="114"/>
        <v>0</v>
      </c>
      <c r="AQ201" s="5">
        <f t="shared" si="115"/>
        <v>6.0410881195805399E-3</v>
      </c>
      <c r="AR201" s="5">
        <f t="shared" si="116"/>
        <v>3.7143761600165973E-3</v>
      </c>
      <c r="AS201" s="5">
        <f t="shared" si="117"/>
        <v>2.2157953193964113E-2</v>
      </c>
      <c r="AT201" s="5">
        <f t="shared" si="118"/>
        <v>0</v>
      </c>
      <c r="AU201" s="5">
        <f t="shared" si="119"/>
        <v>9.9989376519642398E-4</v>
      </c>
      <c r="AV201" s="5">
        <f t="shared" si="120"/>
        <v>0.20278535324948496</v>
      </c>
      <c r="AW201" s="5">
        <f t="shared" si="121"/>
        <v>3.3476918590277557E-2</v>
      </c>
      <c r="AY201" s="7">
        <f t="shared" si="86"/>
        <v>7.3499450310437524</v>
      </c>
      <c r="AZ201" s="7">
        <f t="shared" si="87"/>
        <v>0.1</v>
      </c>
      <c r="BA201" s="7">
        <f t="shared" si="88"/>
        <v>5.8895067531631611</v>
      </c>
      <c r="BB201" s="7">
        <f t="shared" si="89"/>
        <v>5.2174260344222469</v>
      </c>
      <c r="BC201" s="7">
        <f t="shared" si="90"/>
        <v>6.0212223869128483</v>
      </c>
      <c r="BD201" s="7">
        <f t="shared" si="91"/>
        <v>6.531800941942298</v>
      </c>
      <c r="BE201" s="7">
        <f t="shared" si="92"/>
        <v>5.8116272789122299</v>
      </c>
      <c r="BF201" s="7">
        <f t="shared" si="93"/>
        <v>5.8834649647187334</v>
      </c>
      <c r="BG201" s="7">
        <f t="shared" si="94"/>
        <v>4.9399134330358505</v>
      </c>
      <c r="BH201" s="7">
        <f t="shared" si="95"/>
        <v>5.9662426651323273</v>
      </c>
      <c r="BI201" s="7">
        <f t="shared" si="96"/>
        <v>0.1</v>
      </c>
      <c r="BJ201" s="7">
        <f t="shared" si="97"/>
        <v>5.1310602017456501</v>
      </c>
      <c r="BK201" s="7">
        <f t="shared" si="98"/>
        <v>4.9198309142782035</v>
      </c>
      <c r="BL201" s="7">
        <f t="shared" si="99"/>
        <v>5.695474671683999</v>
      </c>
      <c r="BM201" s="7">
        <f t="shared" si="100"/>
        <v>0.1</v>
      </c>
      <c r="BN201" s="7">
        <f t="shared" si="101"/>
        <v>4.3498988914039121</v>
      </c>
      <c r="BO201" s="7">
        <f t="shared" si="102"/>
        <v>6.6569816146801895</v>
      </c>
      <c r="BP201" s="7">
        <f t="shared" si="103"/>
        <v>5.8746905072220024</v>
      </c>
    </row>
    <row r="202" spans="2:68" ht="18.75" x14ac:dyDescent="0.25">
      <c r="B202" s="54">
        <v>269</v>
      </c>
      <c r="C202" s="19" t="s">
        <v>124</v>
      </c>
      <c r="D202" s="19" t="s">
        <v>128</v>
      </c>
      <c r="E202" s="19">
        <v>63</v>
      </c>
      <c r="F202" s="19" t="s">
        <v>90</v>
      </c>
      <c r="G202" s="19" t="s">
        <v>125</v>
      </c>
      <c r="H202" s="19">
        <v>4</v>
      </c>
      <c r="I202" s="19">
        <v>0</v>
      </c>
      <c r="J202" s="19">
        <v>1</v>
      </c>
      <c r="K202" s="19">
        <v>1</v>
      </c>
      <c r="L202" s="23"/>
      <c r="M202" s="54">
        <v>306622</v>
      </c>
      <c r="N202" s="54">
        <v>0</v>
      </c>
      <c r="O202" s="54">
        <v>439</v>
      </c>
      <c r="P202" s="54">
        <v>2514</v>
      </c>
      <c r="Q202" s="54">
        <v>2259</v>
      </c>
      <c r="R202" s="54">
        <v>2212</v>
      </c>
      <c r="S202" s="54">
        <v>3317</v>
      </c>
      <c r="T202" s="54">
        <v>0</v>
      </c>
      <c r="U202" s="54">
        <v>0</v>
      </c>
      <c r="V202" s="54">
        <v>4479</v>
      </c>
      <c r="W202" s="54">
        <v>0</v>
      </c>
      <c r="X202" s="54">
        <v>0</v>
      </c>
      <c r="Y202" s="54">
        <v>1302</v>
      </c>
      <c r="Z202" s="54">
        <v>0</v>
      </c>
      <c r="AA202" s="54">
        <v>0</v>
      </c>
      <c r="AB202" s="54">
        <v>4302</v>
      </c>
      <c r="AC202" s="54">
        <v>0</v>
      </c>
      <c r="AD202" s="54">
        <v>37835</v>
      </c>
      <c r="AE202" s="29"/>
      <c r="AF202" s="5">
        <f t="shared" si="104"/>
        <v>1</v>
      </c>
      <c r="AG202" s="5">
        <f t="shared" si="105"/>
        <v>0</v>
      </c>
      <c r="AH202" s="5">
        <f t="shared" si="106"/>
        <v>1.4317302737572647E-3</v>
      </c>
      <c r="AI202" s="5">
        <f t="shared" si="107"/>
        <v>8.1990202920860216E-3</v>
      </c>
      <c r="AJ202" s="5">
        <f t="shared" si="108"/>
        <v>7.3673774223636922E-3</v>
      </c>
      <c r="AK202" s="5">
        <f t="shared" si="109"/>
        <v>7.2140942267678119E-3</v>
      </c>
      <c r="AL202" s="5">
        <f t="shared" si="110"/>
        <v>1.0817879995564571E-2</v>
      </c>
      <c r="AM202" s="5">
        <f t="shared" si="111"/>
        <v>0</v>
      </c>
      <c r="AN202" s="5">
        <f t="shared" si="112"/>
        <v>0</v>
      </c>
      <c r="AO202" s="5">
        <f t="shared" si="113"/>
        <v>1.4607562405828676E-2</v>
      </c>
      <c r="AP202" s="5">
        <f t="shared" si="114"/>
        <v>0</v>
      </c>
      <c r="AQ202" s="5">
        <f t="shared" si="115"/>
        <v>0</v>
      </c>
      <c r="AR202" s="5">
        <f t="shared" si="116"/>
        <v>4.2462706524645979E-3</v>
      </c>
      <c r="AS202" s="5">
        <f t="shared" si="117"/>
        <v>0</v>
      </c>
      <c r="AT202" s="5">
        <f t="shared" si="118"/>
        <v>0</v>
      </c>
      <c r="AU202" s="5">
        <f t="shared" si="119"/>
        <v>1.4030304413903764E-2</v>
      </c>
      <c r="AV202" s="5">
        <f t="shared" si="120"/>
        <v>0</v>
      </c>
      <c r="AW202" s="5">
        <f t="shared" si="121"/>
        <v>0.12339297245468361</v>
      </c>
      <c r="AY202" s="7">
        <f t="shared" si="86"/>
        <v>5.4866033120833553</v>
      </c>
      <c r="AZ202" s="7">
        <f t="shared" si="87"/>
        <v>0.1</v>
      </c>
      <c r="BA202" s="7">
        <f t="shared" si="88"/>
        <v>2.6424645202421213</v>
      </c>
      <c r="BB202" s="7">
        <f t="shared" si="89"/>
        <v>3.400365273349939</v>
      </c>
      <c r="BC202" s="7">
        <f t="shared" si="90"/>
        <v>3.3539162309203632</v>
      </c>
      <c r="BD202" s="7">
        <f t="shared" si="91"/>
        <v>3.3447851226326608</v>
      </c>
      <c r="BE202" s="7">
        <f t="shared" si="92"/>
        <v>3.5207454715194824</v>
      </c>
      <c r="BF202" s="7">
        <f t="shared" si="93"/>
        <v>0.1</v>
      </c>
      <c r="BG202" s="7">
        <f t="shared" si="94"/>
        <v>0.1</v>
      </c>
      <c r="BH202" s="7">
        <f t="shared" si="95"/>
        <v>3.6511810624446879</v>
      </c>
      <c r="BI202" s="7">
        <f t="shared" si="96"/>
        <v>0.1</v>
      </c>
      <c r="BJ202" s="7">
        <f t="shared" si="97"/>
        <v>0.1</v>
      </c>
      <c r="BK202" s="7">
        <f t="shared" si="98"/>
        <v>3.114610984232173</v>
      </c>
      <c r="BL202" s="7">
        <f t="shared" si="99"/>
        <v>0.1</v>
      </c>
      <c r="BM202" s="7">
        <f t="shared" si="100"/>
        <v>0.1</v>
      </c>
      <c r="BN202" s="7">
        <f t="shared" si="101"/>
        <v>3.6336704060514435</v>
      </c>
      <c r="BO202" s="7">
        <f t="shared" si="102"/>
        <v>0.1</v>
      </c>
      <c r="BP202" s="7">
        <f t="shared" si="103"/>
        <v>4.5778937383035858</v>
      </c>
    </row>
    <row r="203" spans="2:68" ht="18.75" x14ac:dyDescent="0.25">
      <c r="B203" s="54">
        <v>270</v>
      </c>
      <c r="C203" s="19" t="s">
        <v>316</v>
      </c>
      <c r="D203" s="19" t="s">
        <v>128</v>
      </c>
      <c r="E203" s="19">
        <v>63</v>
      </c>
      <c r="F203" s="19" t="s">
        <v>123</v>
      </c>
      <c r="G203" s="19" t="s">
        <v>125</v>
      </c>
      <c r="H203" s="19">
        <v>9</v>
      </c>
      <c r="I203" s="19">
        <v>1</v>
      </c>
      <c r="J203" s="19">
        <v>2</v>
      </c>
      <c r="K203" s="19">
        <v>2</v>
      </c>
      <c r="L203" s="23"/>
      <c r="M203" s="54">
        <v>10351255</v>
      </c>
      <c r="N203" s="54">
        <v>0</v>
      </c>
      <c r="O203" s="54">
        <v>421723</v>
      </c>
      <c r="P203" s="54">
        <v>1828135</v>
      </c>
      <c r="Q203" s="54">
        <v>1150545</v>
      </c>
      <c r="R203" s="54">
        <v>247993</v>
      </c>
      <c r="S203" s="54">
        <v>311090</v>
      </c>
      <c r="T203" s="54">
        <v>0</v>
      </c>
      <c r="U203" s="54">
        <v>0</v>
      </c>
      <c r="V203" s="54">
        <v>127147</v>
      </c>
      <c r="W203" s="54">
        <v>0</v>
      </c>
      <c r="X203" s="54">
        <v>8886</v>
      </c>
      <c r="Y203" s="54">
        <v>19169</v>
      </c>
      <c r="Z203" s="54">
        <v>0</v>
      </c>
      <c r="AA203" s="54">
        <v>0</v>
      </c>
      <c r="AB203" s="54">
        <v>32762</v>
      </c>
      <c r="AC203" s="54">
        <v>374299</v>
      </c>
      <c r="AD203" s="54">
        <v>340878</v>
      </c>
      <c r="AE203" s="29"/>
      <c r="AF203" s="5">
        <f t="shared" si="104"/>
        <v>1</v>
      </c>
      <c r="AG203" s="5">
        <f t="shared" si="105"/>
        <v>0</v>
      </c>
      <c r="AH203" s="5">
        <f t="shared" si="106"/>
        <v>4.0741243453088535E-2</v>
      </c>
      <c r="AI203" s="5">
        <f t="shared" si="107"/>
        <v>0.17660998593890306</v>
      </c>
      <c r="AJ203" s="5">
        <f t="shared" si="108"/>
        <v>0.11115029047202489</v>
      </c>
      <c r="AK203" s="5">
        <f t="shared" si="109"/>
        <v>2.3957771304059267E-2</v>
      </c>
      <c r="AL203" s="5">
        <f t="shared" si="110"/>
        <v>3.0053360679453845E-2</v>
      </c>
      <c r="AM203" s="5">
        <f t="shared" si="111"/>
        <v>0</v>
      </c>
      <c r="AN203" s="5">
        <f t="shared" si="112"/>
        <v>0</v>
      </c>
      <c r="AO203" s="5">
        <f t="shared" si="113"/>
        <v>1.2283244881900794E-2</v>
      </c>
      <c r="AP203" s="5">
        <f t="shared" si="114"/>
        <v>0</v>
      </c>
      <c r="AQ203" s="5">
        <f t="shared" si="115"/>
        <v>8.5844663279959778E-4</v>
      </c>
      <c r="AR203" s="5">
        <f t="shared" si="116"/>
        <v>1.8518527463578089E-3</v>
      </c>
      <c r="AS203" s="5">
        <f t="shared" si="117"/>
        <v>0</v>
      </c>
      <c r="AT203" s="5">
        <f t="shared" si="118"/>
        <v>0</v>
      </c>
      <c r="AU203" s="5">
        <f t="shared" si="119"/>
        <v>3.1650268494013527E-3</v>
      </c>
      <c r="AV203" s="5">
        <f t="shared" si="120"/>
        <v>3.6159769998903517E-2</v>
      </c>
      <c r="AW203" s="5">
        <f t="shared" si="121"/>
        <v>3.2931079371535145E-2</v>
      </c>
      <c r="AY203" s="7">
        <f t="shared" si="86"/>
        <v>7.0149930074289548</v>
      </c>
      <c r="AZ203" s="7">
        <f t="shared" si="87"/>
        <v>0.1</v>
      </c>
      <c r="BA203" s="7">
        <f t="shared" si="88"/>
        <v>5.6250272872863691</v>
      </c>
      <c r="BB203" s="7">
        <f t="shared" si="89"/>
        <v>6.262008263383712</v>
      </c>
      <c r="BC203" s="7">
        <f t="shared" si="90"/>
        <v>6.0609036094188244</v>
      </c>
      <c r="BD203" s="7">
        <f t="shared" si="91"/>
        <v>5.3944394223412235</v>
      </c>
      <c r="BE203" s="7">
        <f t="shared" si="92"/>
        <v>5.4928860509202737</v>
      </c>
      <c r="BF203" s="7">
        <f t="shared" si="93"/>
        <v>0.1</v>
      </c>
      <c r="BG203" s="7">
        <f t="shared" si="94"/>
        <v>0.1</v>
      </c>
      <c r="BH203" s="7">
        <f t="shared" si="95"/>
        <v>5.10430611756862</v>
      </c>
      <c r="BI203" s="7">
        <f t="shared" si="96"/>
        <v>0.1</v>
      </c>
      <c r="BJ203" s="7">
        <f t="shared" si="97"/>
        <v>3.948706308904852</v>
      </c>
      <c r="BK203" s="7">
        <f t="shared" si="98"/>
        <v>4.2825994573845962</v>
      </c>
      <c r="BL203" s="7">
        <f t="shared" si="99"/>
        <v>0.1</v>
      </c>
      <c r="BM203" s="7">
        <f t="shared" si="100"/>
        <v>0.1</v>
      </c>
      <c r="BN203" s="7">
        <f t="shared" si="101"/>
        <v>4.5153704059837159</v>
      </c>
      <c r="BO203" s="7">
        <f t="shared" si="102"/>
        <v>5.5732186668283887</v>
      </c>
      <c r="BP203" s="7">
        <f t="shared" si="103"/>
        <v>5.5325989731065253</v>
      </c>
    </row>
    <row r="204" spans="2:68" ht="18.75" x14ac:dyDescent="0.25">
      <c r="B204" s="54">
        <v>271</v>
      </c>
      <c r="C204" s="19" t="s">
        <v>317</v>
      </c>
      <c r="D204" s="19" t="s">
        <v>54</v>
      </c>
      <c r="E204" s="19">
        <v>53</v>
      </c>
      <c r="F204" s="19" t="s">
        <v>77</v>
      </c>
      <c r="G204" s="19" t="s">
        <v>361</v>
      </c>
      <c r="H204" s="19">
        <v>4</v>
      </c>
      <c r="I204" s="19">
        <v>1</v>
      </c>
      <c r="J204" s="19">
        <v>2</v>
      </c>
      <c r="K204" s="19">
        <v>2</v>
      </c>
      <c r="L204" s="23"/>
      <c r="M204" s="54">
        <v>24507763</v>
      </c>
      <c r="N204" s="54">
        <v>3499395</v>
      </c>
      <c r="O204" s="54">
        <v>1084973</v>
      </c>
      <c r="P204" s="54">
        <v>4905387</v>
      </c>
      <c r="Q204" s="54">
        <v>1063013</v>
      </c>
      <c r="R204" s="54">
        <v>3309905</v>
      </c>
      <c r="S204" s="54">
        <v>1618597</v>
      </c>
      <c r="T204" s="54">
        <v>0</v>
      </c>
      <c r="U204" s="54">
        <v>14165</v>
      </c>
      <c r="V204" s="54">
        <v>0</v>
      </c>
      <c r="W204" s="54">
        <v>0</v>
      </c>
      <c r="X204" s="54">
        <v>0</v>
      </c>
      <c r="Y204" s="54">
        <v>14779</v>
      </c>
      <c r="Z204" s="54">
        <v>0</v>
      </c>
      <c r="AA204" s="54">
        <v>0</v>
      </c>
      <c r="AB204" s="54">
        <v>0</v>
      </c>
      <c r="AC204" s="54">
        <v>162219</v>
      </c>
      <c r="AD204" s="54">
        <v>26392</v>
      </c>
      <c r="AE204" s="29"/>
      <c r="AF204" s="5">
        <f t="shared" si="104"/>
        <v>1</v>
      </c>
      <c r="AG204" s="5">
        <f t="shared" si="105"/>
        <v>0.14278720583351487</v>
      </c>
      <c r="AH204" s="5">
        <f t="shared" si="106"/>
        <v>4.4270584793887555E-2</v>
      </c>
      <c r="AI204" s="5">
        <f t="shared" si="107"/>
        <v>0.20015645654807418</v>
      </c>
      <c r="AJ204" s="5">
        <f t="shared" si="108"/>
        <v>4.3374542180777576E-2</v>
      </c>
      <c r="AK204" s="5">
        <f t="shared" si="109"/>
        <v>0.13505537000663831</v>
      </c>
      <c r="AL204" s="5">
        <f t="shared" si="110"/>
        <v>6.6044257078869253E-2</v>
      </c>
      <c r="AM204" s="5">
        <f t="shared" si="111"/>
        <v>0</v>
      </c>
      <c r="AN204" s="5">
        <f t="shared" si="112"/>
        <v>5.7798012817408101E-4</v>
      </c>
      <c r="AO204" s="5">
        <f t="shared" si="113"/>
        <v>0</v>
      </c>
      <c r="AP204" s="5">
        <f t="shared" si="114"/>
        <v>0</v>
      </c>
      <c r="AQ204" s="5">
        <f t="shared" si="115"/>
        <v>0</v>
      </c>
      <c r="AR204" s="5">
        <f t="shared" si="116"/>
        <v>6.0303341435119962E-4</v>
      </c>
      <c r="AS204" s="5">
        <f t="shared" si="117"/>
        <v>0</v>
      </c>
      <c r="AT204" s="5">
        <f t="shared" si="118"/>
        <v>0</v>
      </c>
      <c r="AU204" s="5">
        <f t="shared" si="119"/>
        <v>0</v>
      </c>
      <c r="AV204" s="5">
        <f t="shared" si="120"/>
        <v>6.6190863686742853E-3</v>
      </c>
      <c r="AW204" s="5">
        <f t="shared" si="121"/>
        <v>1.076883271639276E-3</v>
      </c>
      <c r="AY204" s="7">
        <f t="shared" si="86"/>
        <v>7.3893036718765845</v>
      </c>
      <c r="AZ204" s="7">
        <f t="shared" si="87"/>
        <v>6.5439929669579566</v>
      </c>
      <c r="BA204" s="7">
        <f t="shared" si="88"/>
        <v>6.0354189307219563</v>
      </c>
      <c r="BB204" s="7">
        <f t="shared" si="89"/>
        <v>6.6906732758004699</v>
      </c>
      <c r="BC204" s="7">
        <f t="shared" si="90"/>
        <v>6.0265385757121415</v>
      </c>
      <c r="BD204" s="7">
        <f t="shared" si="91"/>
        <v>6.5198155289515913</v>
      </c>
      <c r="BE204" s="7">
        <f t="shared" si="92"/>
        <v>6.2091387311111159</v>
      </c>
      <c r="BF204" s="7">
        <f t="shared" si="93"/>
        <v>0.1</v>
      </c>
      <c r="BG204" s="7">
        <f t="shared" si="94"/>
        <v>4.1512165788564559</v>
      </c>
      <c r="BH204" s="7">
        <f t="shared" si="95"/>
        <v>0.1</v>
      </c>
      <c r="BI204" s="7">
        <f t="shared" si="96"/>
        <v>0.1</v>
      </c>
      <c r="BJ204" s="7">
        <f t="shared" si="97"/>
        <v>0.1</v>
      </c>
      <c r="BK204" s="7">
        <f t="shared" si="98"/>
        <v>4.1696450491349548</v>
      </c>
      <c r="BL204" s="7">
        <f t="shared" si="99"/>
        <v>0.1</v>
      </c>
      <c r="BM204" s="7">
        <f t="shared" si="100"/>
        <v>0.1</v>
      </c>
      <c r="BN204" s="7">
        <f t="shared" si="101"/>
        <v>0.1</v>
      </c>
      <c r="BO204" s="7">
        <f t="shared" si="102"/>
        <v>5.2101017198621946</v>
      </c>
      <c r="BP204" s="7">
        <f t="shared" si="103"/>
        <v>4.4214723025372873</v>
      </c>
    </row>
    <row r="205" spans="2:68" ht="18.75" x14ac:dyDescent="0.25">
      <c r="B205" s="54">
        <v>272</v>
      </c>
      <c r="C205" s="19" t="s">
        <v>318</v>
      </c>
      <c r="D205" s="19" t="s">
        <v>54</v>
      </c>
      <c r="E205" s="19">
        <v>53</v>
      </c>
      <c r="F205" s="19" t="s">
        <v>77</v>
      </c>
      <c r="G205" s="19" t="s">
        <v>150</v>
      </c>
      <c r="H205" s="19">
        <v>8</v>
      </c>
      <c r="I205" s="19">
        <v>1</v>
      </c>
      <c r="J205" s="19">
        <v>2</v>
      </c>
      <c r="K205" s="19">
        <v>2</v>
      </c>
      <c r="L205" s="23"/>
      <c r="M205" s="54">
        <v>24805044</v>
      </c>
      <c r="N205" s="54">
        <v>2784382</v>
      </c>
      <c r="O205" s="54">
        <v>1225449</v>
      </c>
      <c r="P205" s="54">
        <v>6917672</v>
      </c>
      <c r="Q205" s="54">
        <v>867221</v>
      </c>
      <c r="R205" s="54">
        <v>4457078</v>
      </c>
      <c r="S205" s="54">
        <v>3513927</v>
      </c>
      <c r="T205" s="54">
        <v>0</v>
      </c>
      <c r="U205" s="54">
        <v>14670</v>
      </c>
      <c r="V205" s="54">
        <v>0</v>
      </c>
      <c r="W205" s="54">
        <v>0</v>
      </c>
      <c r="X205" s="54">
        <v>16677</v>
      </c>
      <c r="Y205" s="54">
        <v>36676</v>
      </c>
      <c r="Z205" s="54">
        <v>0</v>
      </c>
      <c r="AA205" s="54">
        <v>0</v>
      </c>
      <c r="AB205" s="54">
        <v>0</v>
      </c>
      <c r="AC205" s="54">
        <v>28887</v>
      </c>
      <c r="AD205" s="54">
        <v>109756</v>
      </c>
      <c r="AE205" s="29"/>
      <c r="AF205" s="5">
        <f t="shared" si="104"/>
        <v>1</v>
      </c>
      <c r="AG205" s="5">
        <f t="shared" si="105"/>
        <v>0.11225063741068148</v>
      </c>
      <c r="AH205" s="5">
        <f t="shared" si="106"/>
        <v>4.9403218151921037E-2</v>
      </c>
      <c r="AI205" s="5">
        <f t="shared" si="107"/>
        <v>0.27888166616434945</v>
      </c>
      <c r="AJ205" s="5">
        <f t="shared" si="108"/>
        <v>3.4961477996168847E-2</v>
      </c>
      <c r="AK205" s="5">
        <f t="shared" si="109"/>
        <v>0.17968434162019628</v>
      </c>
      <c r="AL205" s="5">
        <f t="shared" si="110"/>
        <v>0.14166179265797715</v>
      </c>
      <c r="AM205" s="5">
        <f t="shared" si="111"/>
        <v>0</v>
      </c>
      <c r="AN205" s="5">
        <f t="shared" si="112"/>
        <v>5.9141197250043177E-4</v>
      </c>
      <c r="AO205" s="5">
        <f t="shared" si="113"/>
        <v>0</v>
      </c>
      <c r="AP205" s="5">
        <f t="shared" si="114"/>
        <v>0</v>
      </c>
      <c r="AQ205" s="5">
        <f t="shared" si="115"/>
        <v>6.7232293560938656E-4</v>
      </c>
      <c r="AR205" s="5">
        <f t="shared" si="116"/>
        <v>1.4785702456322997E-3</v>
      </c>
      <c r="AS205" s="5">
        <f t="shared" si="117"/>
        <v>0</v>
      </c>
      <c r="AT205" s="5">
        <f t="shared" si="118"/>
        <v>0</v>
      </c>
      <c r="AU205" s="5">
        <f t="shared" si="119"/>
        <v>0</v>
      </c>
      <c r="AV205" s="5">
        <f t="shared" si="120"/>
        <v>1.1645615303081099E-3</v>
      </c>
      <c r="AW205" s="5">
        <f t="shared" si="121"/>
        <v>4.424745225205003E-3</v>
      </c>
      <c r="AY205" s="7">
        <f t="shared" si="86"/>
        <v>7.3945400017386733</v>
      </c>
      <c r="AZ205" s="7">
        <f t="shared" si="87"/>
        <v>6.4447288175445969</v>
      </c>
      <c r="BA205" s="7">
        <f t="shared" si="88"/>
        <v>6.0882952417574456</v>
      </c>
      <c r="BB205" s="7">
        <f t="shared" si="89"/>
        <v>6.8399599661826649</v>
      </c>
      <c r="BC205" s="7">
        <f t="shared" si="90"/>
        <v>5.9381297858844579</v>
      </c>
      <c r="BD205" s="7">
        <f t="shared" si="91"/>
        <v>6.6490502344167073</v>
      </c>
      <c r="BE205" s="7">
        <f t="shared" si="92"/>
        <v>6.5457927350117266</v>
      </c>
      <c r="BF205" s="7">
        <f t="shared" si="93"/>
        <v>0.1</v>
      </c>
      <c r="BG205" s="7">
        <f t="shared" si="94"/>
        <v>4.1664301138432824</v>
      </c>
      <c r="BH205" s="7">
        <f t="shared" si="95"/>
        <v>0.1</v>
      </c>
      <c r="BI205" s="7">
        <f t="shared" si="96"/>
        <v>0.1</v>
      </c>
      <c r="BJ205" s="7">
        <f t="shared" si="97"/>
        <v>4.2221179287582222</v>
      </c>
      <c r="BK205" s="7">
        <f t="shared" si="98"/>
        <v>4.5643819640575467</v>
      </c>
      <c r="BL205" s="7">
        <f t="shared" si="99"/>
        <v>0.1</v>
      </c>
      <c r="BM205" s="7">
        <f t="shared" si="100"/>
        <v>0.1</v>
      </c>
      <c r="BN205" s="7">
        <f t="shared" si="101"/>
        <v>0.1</v>
      </c>
      <c r="BO205" s="7">
        <f t="shared" si="102"/>
        <v>4.460702441425453</v>
      </c>
      <c r="BP205" s="7">
        <f t="shared" si="103"/>
        <v>5.0404282710158972</v>
      </c>
    </row>
    <row r="206" spans="2:68" ht="18.75" x14ac:dyDescent="0.25">
      <c r="B206" s="54">
        <v>281</v>
      </c>
      <c r="C206" s="19" t="s">
        <v>319</v>
      </c>
      <c r="D206" s="19" t="s">
        <v>128</v>
      </c>
      <c r="E206" s="19">
        <v>51</v>
      </c>
      <c r="F206" s="19" t="s">
        <v>44</v>
      </c>
      <c r="G206" s="19" t="s">
        <v>45</v>
      </c>
      <c r="H206" s="19">
        <v>2</v>
      </c>
      <c r="I206" s="19">
        <v>0</v>
      </c>
      <c r="J206" s="19">
        <v>0</v>
      </c>
      <c r="K206" s="19">
        <v>0</v>
      </c>
      <c r="L206" s="23"/>
      <c r="M206" s="54">
        <v>13332230</v>
      </c>
      <c r="N206" s="54">
        <v>442086</v>
      </c>
      <c r="O206" s="54">
        <v>1117724</v>
      </c>
      <c r="P206" s="54">
        <v>189320</v>
      </c>
      <c r="Q206" s="54">
        <v>910601</v>
      </c>
      <c r="R206" s="54">
        <v>852134</v>
      </c>
      <c r="S206" s="54">
        <v>467866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42802</v>
      </c>
      <c r="Z206" s="54">
        <v>0</v>
      </c>
      <c r="AA206" s="54">
        <v>0</v>
      </c>
      <c r="AB206" s="54">
        <v>0</v>
      </c>
      <c r="AC206" s="54">
        <v>41915</v>
      </c>
      <c r="AD206" s="54">
        <v>100095</v>
      </c>
      <c r="AE206" s="29"/>
      <c r="AF206" s="5">
        <f t="shared" si="104"/>
        <v>1</v>
      </c>
      <c r="AG206" s="5">
        <f t="shared" si="105"/>
        <v>3.3159193923297151E-2</v>
      </c>
      <c r="AH206" s="5">
        <f t="shared" si="106"/>
        <v>8.3836237448648876E-2</v>
      </c>
      <c r="AI206" s="5">
        <f t="shared" si="107"/>
        <v>1.4200175064486587E-2</v>
      </c>
      <c r="AJ206" s="5">
        <f t="shared" si="108"/>
        <v>6.8300726885149751E-2</v>
      </c>
      <c r="AK206" s="5">
        <f t="shared" si="109"/>
        <v>6.3915338994301782E-2</v>
      </c>
      <c r="AL206" s="5">
        <f t="shared" si="110"/>
        <v>3.5092853933663008E-2</v>
      </c>
      <c r="AM206" s="5">
        <f t="shared" si="111"/>
        <v>0</v>
      </c>
      <c r="AN206" s="5">
        <f t="shared" si="112"/>
        <v>0</v>
      </c>
      <c r="AO206" s="5">
        <f t="shared" si="113"/>
        <v>0</v>
      </c>
      <c r="AP206" s="5">
        <f t="shared" si="114"/>
        <v>0</v>
      </c>
      <c r="AQ206" s="5">
        <f t="shared" si="115"/>
        <v>0</v>
      </c>
      <c r="AR206" s="5">
        <f t="shared" si="116"/>
        <v>3.2104156618960218E-3</v>
      </c>
      <c r="AS206" s="5">
        <f t="shared" si="117"/>
        <v>0</v>
      </c>
      <c r="AT206" s="5">
        <f t="shared" si="118"/>
        <v>0</v>
      </c>
      <c r="AU206" s="5">
        <f t="shared" si="119"/>
        <v>0</v>
      </c>
      <c r="AV206" s="5">
        <f t="shared" si="120"/>
        <v>3.1438851564967001E-3</v>
      </c>
      <c r="AW206" s="5">
        <f t="shared" si="121"/>
        <v>7.5077462660035118E-3</v>
      </c>
      <c r="AY206" s="7">
        <f t="shared" si="86"/>
        <v>7.1249027972529113</v>
      </c>
      <c r="AZ206" s="7">
        <f t="shared" si="87"/>
        <v>5.6455067618657964</v>
      </c>
      <c r="BA206" s="7">
        <f t="shared" si="88"/>
        <v>6.0483345762919285</v>
      </c>
      <c r="BB206" s="7">
        <f t="shared" si="89"/>
        <v>5.2771964957959563</v>
      </c>
      <c r="BC206" s="7">
        <f t="shared" si="90"/>
        <v>5.9593281229041315</v>
      </c>
      <c r="BD206" s="7">
        <f t="shared" si="91"/>
        <v>5.9305078939270892</v>
      </c>
      <c r="BE206" s="7">
        <f t="shared" si="92"/>
        <v>5.6701214859938522</v>
      </c>
      <c r="BF206" s="7">
        <f t="shared" si="93"/>
        <v>0.1</v>
      </c>
      <c r="BG206" s="7">
        <f t="shared" si="94"/>
        <v>0.1</v>
      </c>
      <c r="BH206" s="7">
        <f t="shared" si="95"/>
        <v>0.1</v>
      </c>
      <c r="BI206" s="7">
        <f t="shared" si="96"/>
        <v>0.1</v>
      </c>
      <c r="BJ206" s="7">
        <f t="shared" si="97"/>
        <v>0.1</v>
      </c>
      <c r="BK206" s="7">
        <f t="shared" si="98"/>
        <v>4.6314640626736931</v>
      </c>
      <c r="BL206" s="7">
        <f t="shared" si="99"/>
        <v>0.1</v>
      </c>
      <c r="BM206" s="7">
        <f t="shared" si="100"/>
        <v>0.1</v>
      </c>
      <c r="BN206" s="7">
        <f t="shared" si="101"/>
        <v>0.1</v>
      </c>
      <c r="BO206" s="7">
        <f t="shared" si="102"/>
        <v>4.6223694704947356</v>
      </c>
      <c r="BP206" s="7">
        <f t="shared" si="103"/>
        <v>5.0004123839064523</v>
      </c>
    </row>
    <row r="207" spans="2:68" ht="18.75" x14ac:dyDescent="0.25">
      <c r="B207" s="54">
        <v>282</v>
      </c>
      <c r="C207" s="19" t="s">
        <v>320</v>
      </c>
      <c r="D207" s="19" t="s">
        <v>128</v>
      </c>
      <c r="E207" s="19">
        <v>51</v>
      </c>
      <c r="F207" s="19" t="s">
        <v>56</v>
      </c>
      <c r="G207" s="19" t="s">
        <v>125</v>
      </c>
      <c r="H207" s="19">
        <v>6</v>
      </c>
      <c r="I207" s="19">
        <v>1</v>
      </c>
      <c r="J207" s="19">
        <v>2</v>
      </c>
      <c r="K207" s="19">
        <v>1</v>
      </c>
      <c r="L207" s="23"/>
      <c r="M207" s="54">
        <v>22466927</v>
      </c>
      <c r="N207" s="54">
        <v>1865101</v>
      </c>
      <c r="O207" s="54">
        <v>1551124</v>
      </c>
      <c r="P207" s="54">
        <v>37112</v>
      </c>
      <c r="Q207" s="54">
        <v>1849868</v>
      </c>
      <c r="R207" s="54">
        <v>747245</v>
      </c>
      <c r="S207" s="54">
        <v>206963</v>
      </c>
      <c r="T207" s="54">
        <v>381759</v>
      </c>
      <c r="U207" s="54">
        <v>0</v>
      </c>
      <c r="V207" s="54">
        <v>374651</v>
      </c>
      <c r="W207" s="54">
        <v>3563</v>
      </c>
      <c r="X207" s="54">
        <v>223937</v>
      </c>
      <c r="Y207" s="54">
        <v>24836</v>
      </c>
      <c r="Z207" s="54">
        <v>32183</v>
      </c>
      <c r="AA207" s="54">
        <v>0</v>
      </c>
      <c r="AB207" s="54">
        <v>0</v>
      </c>
      <c r="AC207" s="54">
        <v>489023</v>
      </c>
      <c r="AD207" s="54">
        <v>344457</v>
      </c>
      <c r="AE207" s="29"/>
      <c r="AF207" s="5">
        <f t="shared" si="104"/>
        <v>1</v>
      </c>
      <c r="AG207" s="5">
        <f t="shared" si="105"/>
        <v>8.3015403041101263E-2</v>
      </c>
      <c r="AH207" s="5">
        <f t="shared" si="106"/>
        <v>6.9040327589082393E-2</v>
      </c>
      <c r="AI207" s="5">
        <f t="shared" si="107"/>
        <v>1.6518502953252129E-3</v>
      </c>
      <c r="AJ207" s="5">
        <f t="shared" si="108"/>
        <v>8.2337384191438379E-2</v>
      </c>
      <c r="AK207" s="5">
        <f t="shared" si="109"/>
        <v>3.3259777805838775E-2</v>
      </c>
      <c r="AL207" s="5">
        <f t="shared" si="110"/>
        <v>9.2118962241698656E-3</v>
      </c>
      <c r="AM207" s="5">
        <f t="shared" si="111"/>
        <v>1.6992043460149223E-2</v>
      </c>
      <c r="AN207" s="5">
        <f t="shared" si="112"/>
        <v>0</v>
      </c>
      <c r="AO207" s="5">
        <f t="shared" si="113"/>
        <v>1.6675667304211206E-2</v>
      </c>
      <c r="AP207" s="5">
        <f t="shared" si="114"/>
        <v>1.5858866679897967E-4</v>
      </c>
      <c r="AQ207" s="5">
        <f t="shared" si="115"/>
        <v>9.967406757497365E-3</v>
      </c>
      <c r="AR207" s="5">
        <f t="shared" si="116"/>
        <v>1.1054471312431824E-3</v>
      </c>
      <c r="AS207" s="5">
        <f t="shared" si="117"/>
        <v>1.4324611461104583E-3</v>
      </c>
      <c r="AT207" s="5">
        <f t="shared" si="118"/>
        <v>0</v>
      </c>
      <c r="AU207" s="5">
        <f t="shared" si="119"/>
        <v>0</v>
      </c>
      <c r="AV207" s="5">
        <f t="shared" si="120"/>
        <v>2.1766350155497455E-2</v>
      </c>
      <c r="AW207" s="5">
        <f t="shared" si="121"/>
        <v>1.5331736289524597E-2</v>
      </c>
      <c r="AY207" s="7">
        <f t="shared" si="86"/>
        <v>7.3515436741899185</v>
      </c>
      <c r="AZ207" s="7">
        <f t="shared" si="87"/>
        <v>6.2707023549409442</v>
      </c>
      <c r="BA207" s="7">
        <f t="shared" si="88"/>
        <v>6.1906465175835335</v>
      </c>
      <c r="BB207" s="7">
        <f t="shared" si="89"/>
        <v>4.5695143595107028</v>
      </c>
      <c r="BC207" s="7">
        <f t="shared" si="90"/>
        <v>6.2671407397992933</v>
      </c>
      <c r="BD207" s="7">
        <f t="shared" si="91"/>
        <v>5.8734630177498941</v>
      </c>
      <c r="BE207" s="7">
        <f t="shared" si="92"/>
        <v>5.3158927110022773</v>
      </c>
      <c r="BF207" s="7">
        <f t="shared" si="93"/>
        <v>5.5817892843774786</v>
      </c>
      <c r="BG207" s="7">
        <f t="shared" si="94"/>
        <v>0.1</v>
      </c>
      <c r="BH207" s="7">
        <f t="shared" si="95"/>
        <v>5.5736268961331117</v>
      </c>
      <c r="BI207" s="7">
        <f t="shared" si="96"/>
        <v>3.5518158223510157</v>
      </c>
      <c r="BJ207" s="7">
        <f t="shared" si="97"/>
        <v>5.3501258558312204</v>
      </c>
      <c r="BK207" s="7">
        <f t="shared" si="98"/>
        <v>4.3950816511739452</v>
      </c>
      <c r="BL207" s="7">
        <f t="shared" si="99"/>
        <v>4.5076265252421415</v>
      </c>
      <c r="BM207" s="7">
        <f t="shared" si="100"/>
        <v>0.1</v>
      </c>
      <c r="BN207" s="7">
        <f t="shared" si="101"/>
        <v>0.1</v>
      </c>
      <c r="BO207" s="7">
        <f t="shared" si="102"/>
        <v>5.689329285582069</v>
      </c>
      <c r="BP207" s="7">
        <f t="shared" si="103"/>
        <v>5.537135014840767</v>
      </c>
    </row>
    <row r="208" spans="2:68" ht="18.75" x14ac:dyDescent="0.25">
      <c r="B208" s="54">
        <v>285</v>
      </c>
      <c r="C208" s="19" t="s">
        <v>126</v>
      </c>
      <c r="D208" s="19" t="s">
        <v>128</v>
      </c>
      <c r="E208" s="19">
        <v>51</v>
      </c>
      <c r="F208" s="19" t="s">
        <v>127</v>
      </c>
      <c r="G208" s="19" t="s">
        <v>45</v>
      </c>
      <c r="H208" s="19">
        <v>5</v>
      </c>
      <c r="I208" s="19">
        <v>1</v>
      </c>
      <c r="J208" s="19">
        <v>1</v>
      </c>
      <c r="K208" s="19">
        <v>1</v>
      </c>
      <c r="L208" s="23"/>
      <c r="M208" s="54">
        <v>399495</v>
      </c>
      <c r="N208" s="54">
        <v>0</v>
      </c>
      <c r="O208" s="54">
        <v>263</v>
      </c>
      <c r="P208" s="54">
        <v>0</v>
      </c>
      <c r="Q208" s="54">
        <v>0</v>
      </c>
      <c r="R208" s="54">
        <v>0</v>
      </c>
      <c r="S208" s="54">
        <v>598</v>
      </c>
      <c r="T208" s="54">
        <v>0</v>
      </c>
      <c r="U208" s="54">
        <v>0</v>
      </c>
      <c r="V208" s="54">
        <v>0</v>
      </c>
      <c r="W208" s="54">
        <v>0</v>
      </c>
      <c r="X208" s="54">
        <v>1476</v>
      </c>
      <c r="Y208" s="54">
        <v>34510</v>
      </c>
      <c r="Z208" s="54">
        <v>0</v>
      </c>
      <c r="AA208" s="54">
        <v>0</v>
      </c>
      <c r="AB208" s="54">
        <v>3245</v>
      </c>
      <c r="AC208" s="54">
        <v>0</v>
      </c>
      <c r="AD208" s="54">
        <v>94362</v>
      </c>
      <c r="AE208" s="29"/>
      <c r="AF208" s="5">
        <f t="shared" si="104"/>
        <v>1</v>
      </c>
      <c r="AG208" s="5">
        <f t="shared" si="105"/>
        <v>0</v>
      </c>
      <c r="AH208" s="5">
        <f t="shared" si="106"/>
        <v>6.5833114306812349E-4</v>
      </c>
      <c r="AI208" s="5">
        <f t="shared" si="107"/>
        <v>0</v>
      </c>
      <c r="AJ208" s="5">
        <f t="shared" si="108"/>
        <v>0</v>
      </c>
      <c r="AK208" s="5">
        <f t="shared" si="109"/>
        <v>0</v>
      </c>
      <c r="AL208" s="5">
        <f t="shared" si="110"/>
        <v>1.4968898234020451E-3</v>
      </c>
      <c r="AM208" s="5">
        <f t="shared" si="111"/>
        <v>0</v>
      </c>
      <c r="AN208" s="5">
        <f t="shared" si="112"/>
        <v>0</v>
      </c>
      <c r="AO208" s="5">
        <f t="shared" si="113"/>
        <v>0</v>
      </c>
      <c r="AP208" s="5">
        <f t="shared" si="114"/>
        <v>0</v>
      </c>
      <c r="AQ208" s="5">
        <f t="shared" si="115"/>
        <v>3.6946645139488603E-3</v>
      </c>
      <c r="AR208" s="5">
        <f t="shared" si="116"/>
        <v>8.6384059875592931E-2</v>
      </c>
      <c r="AS208" s="5">
        <f t="shared" si="117"/>
        <v>0</v>
      </c>
      <c r="AT208" s="5">
        <f t="shared" si="118"/>
        <v>0</v>
      </c>
      <c r="AU208" s="5">
        <f t="shared" si="119"/>
        <v>8.1227549781599274E-3</v>
      </c>
      <c r="AV208" s="5">
        <f t="shared" si="120"/>
        <v>0</v>
      </c>
      <c r="AW208" s="5">
        <f t="shared" si="121"/>
        <v>0.23620320654826718</v>
      </c>
      <c r="AY208" s="7">
        <f t="shared" si="86"/>
        <v>5.6015113481406278</v>
      </c>
      <c r="AZ208" s="7">
        <f t="shared" si="87"/>
        <v>0.1</v>
      </c>
      <c r="BA208" s="7">
        <f t="shared" si="88"/>
        <v>2.419955748489758</v>
      </c>
      <c r="BB208" s="7">
        <f t="shared" si="89"/>
        <v>0.1</v>
      </c>
      <c r="BC208" s="7">
        <f t="shared" si="90"/>
        <v>0.1</v>
      </c>
      <c r="BD208" s="7">
        <f t="shared" si="91"/>
        <v>0.1</v>
      </c>
      <c r="BE208" s="7">
        <f t="shared" si="92"/>
        <v>2.7767011839884108</v>
      </c>
      <c r="BF208" s="7">
        <f t="shared" si="93"/>
        <v>0.1</v>
      </c>
      <c r="BG208" s="7">
        <f t="shared" si="94"/>
        <v>0.1</v>
      </c>
      <c r="BH208" s="7">
        <f t="shared" si="95"/>
        <v>0.1</v>
      </c>
      <c r="BI208" s="7">
        <f t="shared" si="96"/>
        <v>0.1</v>
      </c>
      <c r="BJ208" s="7">
        <f t="shared" si="97"/>
        <v>3.1690863574870227</v>
      </c>
      <c r="BK208" s="7">
        <f t="shared" si="98"/>
        <v>4.5379449592914867</v>
      </c>
      <c r="BL208" s="7">
        <f t="shared" si="99"/>
        <v>0.1</v>
      </c>
      <c r="BM208" s="7">
        <f t="shared" si="100"/>
        <v>0.1</v>
      </c>
      <c r="BN208" s="7">
        <f t="shared" si="101"/>
        <v>3.5112147011363879</v>
      </c>
      <c r="BO208" s="7">
        <f t="shared" si="102"/>
        <v>0.1</v>
      </c>
      <c r="BP208" s="7">
        <f t="shared" si="103"/>
        <v>4.9747971371707314</v>
      </c>
    </row>
    <row r="209" spans="2:68" ht="18.75" x14ac:dyDescent="0.25">
      <c r="B209" s="54">
        <v>286</v>
      </c>
      <c r="C209" s="19" t="s">
        <v>323</v>
      </c>
      <c r="D209" s="19" t="s">
        <v>128</v>
      </c>
      <c r="E209" s="19">
        <v>51</v>
      </c>
      <c r="F209" s="19" t="s">
        <v>42</v>
      </c>
      <c r="G209" s="19" t="s">
        <v>38</v>
      </c>
      <c r="H209" s="19">
        <v>7</v>
      </c>
      <c r="I209" s="19">
        <v>1</v>
      </c>
      <c r="J209" s="19">
        <v>1</v>
      </c>
      <c r="K209" s="19">
        <v>1</v>
      </c>
      <c r="L209" s="23"/>
      <c r="M209" s="54">
        <v>1984518</v>
      </c>
      <c r="N209" s="54">
        <v>25421</v>
      </c>
      <c r="O209" s="54">
        <v>3357</v>
      </c>
      <c r="P209" s="54">
        <v>7565</v>
      </c>
      <c r="Q209" s="54">
        <v>46940</v>
      </c>
      <c r="R209" s="54">
        <v>186359</v>
      </c>
      <c r="S209" s="54">
        <v>77277</v>
      </c>
      <c r="T209" s="54">
        <v>13981</v>
      </c>
      <c r="U209" s="54">
        <v>0</v>
      </c>
      <c r="V209" s="54">
        <v>55518</v>
      </c>
      <c r="W209" s="54">
        <v>0</v>
      </c>
      <c r="X209" s="54">
        <v>0</v>
      </c>
      <c r="Y209" s="54">
        <v>6414</v>
      </c>
      <c r="Z209" s="54">
        <v>685611</v>
      </c>
      <c r="AA209" s="54">
        <v>0</v>
      </c>
      <c r="AB209" s="54">
        <v>25239</v>
      </c>
      <c r="AC209" s="54">
        <v>6610</v>
      </c>
      <c r="AD209" s="54">
        <v>529519</v>
      </c>
      <c r="AE209" s="29"/>
      <c r="AF209" s="5">
        <f t="shared" si="104"/>
        <v>1</v>
      </c>
      <c r="AG209" s="5">
        <f t="shared" si="105"/>
        <v>1.2809659574768281E-2</v>
      </c>
      <c r="AH209" s="5">
        <f t="shared" si="106"/>
        <v>1.691594634062276E-3</v>
      </c>
      <c r="AI209" s="5">
        <f t="shared" si="107"/>
        <v>3.8120087598096869E-3</v>
      </c>
      <c r="AJ209" s="5">
        <f t="shared" si="108"/>
        <v>2.3653098636545498E-2</v>
      </c>
      <c r="AK209" s="5">
        <f t="shared" si="109"/>
        <v>9.390642967209166E-2</v>
      </c>
      <c r="AL209" s="5">
        <f t="shared" si="110"/>
        <v>3.8939934029320972E-2</v>
      </c>
      <c r="AM209" s="5">
        <f t="shared" si="111"/>
        <v>7.0450356207401492E-3</v>
      </c>
      <c r="AN209" s="5">
        <f t="shared" si="112"/>
        <v>0</v>
      </c>
      <c r="AO209" s="5">
        <f t="shared" si="113"/>
        <v>2.7975558800676033E-2</v>
      </c>
      <c r="AP209" s="5">
        <f t="shared" si="114"/>
        <v>0</v>
      </c>
      <c r="AQ209" s="5">
        <f t="shared" si="115"/>
        <v>0</v>
      </c>
      <c r="AR209" s="5">
        <f t="shared" si="116"/>
        <v>3.2320190595398982E-3</v>
      </c>
      <c r="AS209" s="5">
        <f t="shared" si="117"/>
        <v>0.34547985959311028</v>
      </c>
      <c r="AT209" s="5">
        <f t="shared" si="118"/>
        <v>0</v>
      </c>
      <c r="AU209" s="5">
        <f t="shared" si="119"/>
        <v>1.2717949648226924E-2</v>
      </c>
      <c r="AV209" s="5">
        <f t="shared" si="120"/>
        <v>3.3307835958152057E-3</v>
      </c>
      <c r="AW209" s="5">
        <f t="shared" si="121"/>
        <v>0.26682499226512435</v>
      </c>
      <c r="AY209" s="7">
        <f t="shared" si="86"/>
        <v>6.2976550424042914</v>
      </c>
      <c r="AZ209" s="7">
        <f t="shared" si="87"/>
        <v>4.4051926306373348</v>
      </c>
      <c r="BA209" s="7">
        <f t="shared" si="88"/>
        <v>3.5259513412480126</v>
      </c>
      <c r="BB209" s="7">
        <f t="shared" si="89"/>
        <v>3.8788089323592057</v>
      </c>
      <c r="BC209" s="7">
        <f t="shared" si="90"/>
        <v>4.6715430852625737</v>
      </c>
      <c r="BD209" s="7">
        <f t="shared" si="91"/>
        <v>5.2703503713638247</v>
      </c>
      <c r="BE209" s="7">
        <f t="shared" si="92"/>
        <v>4.8880502538223531</v>
      </c>
      <c r="BF209" s="7">
        <f t="shared" si="93"/>
        <v>4.145538235712233</v>
      </c>
      <c r="BG209" s="7">
        <f t="shared" si="94"/>
        <v>0.1</v>
      </c>
      <c r="BH209" s="7">
        <f t="shared" si="95"/>
        <v>4.7444338125511072</v>
      </c>
      <c r="BI209" s="7">
        <f t="shared" si="96"/>
        <v>0.1</v>
      </c>
      <c r="BJ209" s="7">
        <f t="shared" si="97"/>
        <v>0.1</v>
      </c>
      <c r="BK209" s="7">
        <f t="shared" si="98"/>
        <v>3.8071289555924217</v>
      </c>
      <c r="BL209" s="7">
        <f t="shared" si="99"/>
        <v>5.836077776827886</v>
      </c>
      <c r="BM209" s="7">
        <f t="shared" si="100"/>
        <v>0.1</v>
      </c>
      <c r="BN209" s="7">
        <f t="shared" si="101"/>
        <v>4.402072143635273</v>
      </c>
      <c r="BO209" s="7">
        <f t="shared" si="102"/>
        <v>3.8202014594856402</v>
      </c>
      <c r="BP209" s="7">
        <f t="shared" si="103"/>
        <v>5.7238815479130301</v>
      </c>
    </row>
    <row r="210" spans="2:68" ht="18.75" x14ac:dyDescent="0.25">
      <c r="B210" s="54">
        <v>291</v>
      </c>
      <c r="C210" s="19" t="s">
        <v>324</v>
      </c>
      <c r="D210" s="19" t="s">
        <v>128</v>
      </c>
      <c r="E210" s="19">
        <v>73</v>
      </c>
      <c r="F210" s="19" t="s">
        <v>136</v>
      </c>
      <c r="G210" s="19" t="s">
        <v>38</v>
      </c>
      <c r="H210" s="19">
        <v>4</v>
      </c>
      <c r="I210" s="19">
        <v>1</v>
      </c>
      <c r="J210" s="19">
        <v>1</v>
      </c>
      <c r="K210" s="19">
        <v>2</v>
      </c>
      <c r="L210" s="23"/>
      <c r="M210" s="54">
        <v>7002293</v>
      </c>
      <c r="N210" s="54">
        <v>0</v>
      </c>
      <c r="O210" s="54">
        <v>0</v>
      </c>
      <c r="P210" s="54">
        <v>0</v>
      </c>
      <c r="Q210" s="54">
        <v>71858</v>
      </c>
      <c r="R210" s="54">
        <v>283806</v>
      </c>
      <c r="S210" s="54">
        <v>55975</v>
      </c>
      <c r="T210" s="54">
        <v>0</v>
      </c>
      <c r="U210" s="54">
        <v>25680</v>
      </c>
      <c r="V210" s="54">
        <v>39253</v>
      </c>
      <c r="W210" s="54">
        <v>0</v>
      </c>
      <c r="X210" s="54">
        <v>141792</v>
      </c>
      <c r="Y210" s="54">
        <v>65114</v>
      </c>
      <c r="Z210" s="54">
        <v>216298</v>
      </c>
      <c r="AA210" s="54">
        <v>648312</v>
      </c>
      <c r="AB210" s="54">
        <v>110048</v>
      </c>
      <c r="AC210" s="54">
        <v>1050842</v>
      </c>
      <c r="AD210" s="54">
        <v>828900</v>
      </c>
      <c r="AE210" s="29"/>
      <c r="AF210" s="5">
        <f t="shared" si="104"/>
        <v>1</v>
      </c>
      <c r="AG210" s="5">
        <f t="shared" si="105"/>
        <v>0</v>
      </c>
      <c r="AH210" s="5">
        <f t="shared" si="106"/>
        <v>0</v>
      </c>
      <c r="AI210" s="5">
        <f t="shared" si="107"/>
        <v>0</v>
      </c>
      <c r="AJ210" s="5">
        <f t="shared" si="108"/>
        <v>1.0262067011477525E-2</v>
      </c>
      <c r="AK210" s="5">
        <f t="shared" si="109"/>
        <v>4.0530437672345328E-2</v>
      </c>
      <c r="AL210" s="5">
        <f t="shared" si="110"/>
        <v>7.9938100276580829E-3</v>
      </c>
      <c r="AM210" s="5">
        <f t="shared" si="111"/>
        <v>0</v>
      </c>
      <c r="AN210" s="5">
        <f t="shared" si="112"/>
        <v>3.6673701029077189E-3</v>
      </c>
      <c r="AO210" s="5">
        <f t="shared" si="113"/>
        <v>5.6057351499001831E-3</v>
      </c>
      <c r="AP210" s="5">
        <f t="shared" si="114"/>
        <v>0</v>
      </c>
      <c r="AQ210" s="5">
        <f t="shared" si="115"/>
        <v>2.02493668859615E-2</v>
      </c>
      <c r="AR210" s="5">
        <f t="shared" si="116"/>
        <v>9.2989539283774621E-3</v>
      </c>
      <c r="AS210" s="5">
        <f t="shared" si="117"/>
        <v>3.0889595736710816E-2</v>
      </c>
      <c r="AT210" s="5">
        <f t="shared" si="118"/>
        <v>9.2585671579295523E-2</v>
      </c>
      <c r="AU210" s="5">
        <f t="shared" si="119"/>
        <v>1.5715994746292393E-2</v>
      </c>
      <c r="AV210" s="5">
        <f t="shared" si="120"/>
        <v>0.15007112670092496</v>
      </c>
      <c r="AW210" s="5">
        <f t="shared" si="121"/>
        <v>0.11837550927960312</v>
      </c>
      <c r="AY210" s="7">
        <f t="shared" si="86"/>
        <v>6.8452402791826428</v>
      </c>
      <c r="AZ210" s="7">
        <f t="shared" si="87"/>
        <v>0.1</v>
      </c>
      <c r="BA210" s="7">
        <f t="shared" si="88"/>
        <v>0.1</v>
      </c>
      <c r="BB210" s="7">
        <f t="shared" si="89"/>
        <v>0.1</v>
      </c>
      <c r="BC210" s="7">
        <f t="shared" si="90"/>
        <v>4.8564751254618495</v>
      </c>
      <c r="BD210" s="7">
        <f t="shared" si="91"/>
        <v>5.4530215727259188</v>
      </c>
      <c r="BE210" s="7">
        <f t="shared" si="92"/>
        <v>4.7479941022510674</v>
      </c>
      <c r="BF210" s="7">
        <f t="shared" si="93"/>
        <v>0.1</v>
      </c>
      <c r="BG210" s="7">
        <f t="shared" si="94"/>
        <v>4.4095950193968161</v>
      </c>
      <c r="BH210" s="7">
        <f t="shared" si="95"/>
        <v>4.5938728542954506</v>
      </c>
      <c r="BI210" s="7">
        <f t="shared" si="96"/>
        <v>0.1</v>
      </c>
      <c r="BJ210" s="7">
        <f t="shared" si="97"/>
        <v>5.151651728351518</v>
      </c>
      <c r="BK210" s="7">
        <f t="shared" si="98"/>
        <v>4.8136743751897546</v>
      </c>
      <c r="BL210" s="7">
        <f t="shared" si="99"/>
        <v>5.3350525037526397</v>
      </c>
      <c r="BM210" s="7">
        <f t="shared" si="100"/>
        <v>5.8117840602972599</v>
      </c>
      <c r="BN210" s="7">
        <f t="shared" si="101"/>
        <v>5.0415821541419197</v>
      </c>
      <c r="BO210" s="7">
        <f t="shared" si="102"/>
        <v>6.0215374223208462</v>
      </c>
      <c r="BP210" s="7">
        <f t="shared" si="103"/>
        <v>5.9185021396361739</v>
      </c>
    </row>
    <row r="211" spans="2:68" ht="18.75" x14ac:dyDescent="0.25">
      <c r="B211" s="54">
        <v>292</v>
      </c>
      <c r="C211" s="19" t="s">
        <v>325</v>
      </c>
      <c r="D211" s="19" t="s">
        <v>128</v>
      </c>
      <c r="E211" s="19">
        <v>73</v>
      </c>
      <c r="F211" s="19" t="s">
        <v>42</v>
      </c>
      <c r="G211" s="19" t="s">
        <v>38</v>
      </c>
      <c r="H211" s="19">
        <v>6</v>
      </c>
      <c r="I211" s="19">
        <v>1</v>
      </c>
      <c r="J211" s="19">
        <v>2</v>
      </c>
      <c r="K211" s="19">
        <v>2</v>
      </c>
      <c r="L211" s="23"/>
      <c r="M211" s="54">
        <v>9334193</v>
      </c>
      <c r="N211" s="54">
        <v>0</v>
      </c>
      <c r="O211" s="54">
        <v>0</v>
      </c>
      <c r="P211" s="54">
        <v>0</v>
      </c>
      <c r="Q211" s="54">
        <v>13713</v>
      </c>
      <c r="R211" s="54">
        <v>1459844</v>
      </c>
      <c r="S211" s="54">
        <v>265343</v>
      </c>
      <c r="T211" s="54">
        <v>0</v>
      </c>
      <c r="U211" s="54">
        <v>31107</v>
      </c>
      <c r="V211" s="54">
        <v>322398</v>
      </c>
      <c r="W211" s="54">
        <v>0</v>
      </c>
      <c r="X211" s="54">
        <v>105163</v>
      </c>
      <c r="Y211" s="54">
        <v>92832</v>
      </c>
      <c r="Z211" s="54">
        <v>90350</v>
      </c>
      <c r="AA211" s="54">
        <v>521803</v>
      </c>
      <c r="AB211" s="54">
        <v>31822</v>
      </c>
      <c r="AC211" s="54">
        <v>1560825</v>
      </c>
      <c r="AD211" s="54">
        <v>854557</v>
      </c>
      <c r="AE211" s="29"/>
      <c r="AF211" s="5">
        <f t="shared" si="104"/>
        <v>1</v>
      </c>
      <c r="AG211" s="5">
        <f t="shared" si="105"/>
        <v>0</v>
      </c>
      <c r="AH211" s="5">
        <f t="shared" si="106"/>
        <v>0</v>
      </c>
      <c r="AI211" s="5">
        <f t="shared" si="107"/>
        <v>0</v>
      </c>
      <c r="AJ211" s="5">
        <f t="shared" si="108"/>
        <v>1.4691146840439232E-3</v>
      </c>
      <c r="AK211" s="5">
        <f t="shared" si="109"/>
        <v>0.15639745182041984</v>
      </c>
      <c r="AL211" s="5">
        <f t="shared" si="110"/>
        <v>2.8426988814137442E-2</v>
      </c>
      <c r="AM211" s="5">
        <f t="shared" si="111"/>
        <v>0</v>
      </c>
      <c r="AN211" s="5">
        <f t="shared" si="112"/>
        <v>3.3325859021770816E-3</v>
      </c>
      <c r="AO211" s="5">
        <f t="shared" si="113"/>
        <v>3.4539461526025869E-2</v>
      </c>
      <c r="AP211" s="5">
        <f t="shared" si="114"/>
        <v>0</v>
      </c>
      <c r="AQ211" s="5">
        <f t="shared" si="115"/>
        <v>1.1266426567352958E-2</v>
      </c>
      <c r="AR211" s="5">
        <f t="shared" si="116"/>
        <v>9.945369674700319E-3</v>
      </c>
      <c r="AS211" s="5">
        <f t="shared" si="117"/>
        <v>9.6794655949368098E-3</v>
      </c>
      <c r="AT211" s="5">
        <f t="shared" si="118"/>
        <v>5.590231528317445E-2</v>
      </c>
      <c r="AU211" s="5">
        <f t="shared" si="119"/>
        <v>3.4091859896190277E-3</v>
      </c>
      <c r="AV211" s="5">
        <f t="shared" si="120"/>
        <v>0.16721584822597946</v>
      </c>
      <c r="AW211" s="5">
        <f t="shared" si="121"/>
        <v>9.15512460477301E-2</v>
      </c>
      <c r="AY211" s="7">
        <f t="shared" si="86"/>
        <v>6.9700767764043388</v>
      </c>
      <c r="AZ211" s="7">
        <f t="shared" si="87"/>
        <v>0.1</v>
      </c>
      <c r="BA211" s="7">
        <f t="shared" si="88"/>
        <v>0.1</v>
      </c>
      <c r="BB211" s="7">
        <f t="shared" si="89"/>
        <v>0.1</v>
      </c>
      <c r="BC211" s="7">
        <f t="shared" si="90"/>
        <v>4.1371324760089934</v>
      </c>
      <c r="BD211" s="7">
        <f t="shared" si="91"/>
        <v>6.1643064492372099</v>
      </c>
      <c r="BE211" s="7">
        <f t="shared" si="92"/>
        <v>5.4238076350161943</v>
      </c>
      <c r="BF211" s="7">
        <f t="shared" si="93"/>
        <v>0.1</v>
      </c>
      <c r="BG211" s="7">
        <f t="shared" si="94"/>
        <v>4.4928581291971126</v>
      </c>
      <c r="BH211" s="7">
        <f t="shared" si="95"/>
        <v>5.508392338990193</v>
      </c>
      <c r="BI211" s="7">
        <f t="shared" si="96"/>
        <v>0.1</v>
      </c>
      <c r="BJ211" s="7">
        <f t="shared" si="97"/>
        <v>5.0218629667920824</v>
      </c>
      <c r="BK211" s="7">
        <f t="shared" si="98"/>
        <v>4.9676977071225705</v>
      </c>
      <c r="BL211" s="7">
        <f t="shared" si="99"/>
        <v>4.9559281568969507</v>
      </c>
      <c r="BM211" s="7">
        <f t="shared" si="100"/>
        <v>5.7175065716589897</v>
      </c>
      <c r="BN211" s="7">
        <f t="shared" si="101"/>
        <v>4.5027274714032091</v>
      </c>
      <c r="BO211" s="7">
        <f t="shared" si="102"/>
        <v>6.1933542126108945</v>
      </c>
      <c r="BP211" s="7">
        <f t="shared" si="103"/>
        <v>5.9317410359974962</v>
      </c>
    </row>
    <row r="212" spans="2:68" ht="18.75" x14ac:dyDescent="0.25">
      <c r="B212" s="54">
        <v>295</v>
      </c>
      <c r="C212" s="19" t="s">
        <v>326</v>
      </c>
      <c r="D212" s="19" t="s">
        <v>54</v>
      </c>
      <c r="E212" s="19">
        <v>34</v>
      </c>
      <c r="F212" s="19" t="s">
        <v>37</v>
      </c>
      <c r="G212" s="19" t="s">
        <v>38</v>
      </c>
      <c r="H212" s="19">
        <v>4</v>
      </c>
      <c r="I212" s="19">
        <v>0</v>
      </c>
      <c r="J212" s="19">
        <v>1</v>
      </c>
      <c r="K212" s="19">
        <v>1</v>
      </c>
      <c r="L212" s="23"/>
      <c r="M212" s="54">
        <v>6773471</v>
      </c>
      <c r="N212" s="54">
        <v>0</v>
      </c>
      <c r="O212" s="54">
        <v>118237</v>
      </c>
      <c r="P212" s="54">
        <v>30252</v>
      </c>
      <c r="Q212" s="54">
        <v>336191</v>
      </c>
      <c r="R212" s="54">
        <v>120450</v>
      </c>
      <c r="S212" s="54">
        <v>37698</v>
      </c>
      <c r="T212" s="54">
        <v>5058</v>
      </c>
      <c r="U212" s="54">
        <v>4734</v>
      </c>
      <c r="V212" s="54">
        <v>28632</v>
      </c>
      <c r="W212" s="54">
        <v>19246</v>
      </c>
      <c r="X212" s="54">
        <v>26532</v>
      </c>
      <c r="Y212" s="54">
        <v>299501</v>
      </c>
      <c r="Z212" s="54">
        <v>67589</v>
      </c>
      <c r="AA212" s="54">
        <v>193352</v>
      </c>
      <c r="AB212" s="54">
        <v>0</v>
      </c>
      <c r="AC212" s="54">
        <v>144407</v>
      </c>
      <c r="AD212" s="54">
        <v>485667</v>
      </c>
      <c r="AE212" s="29"/>
      <c r="AF212" s="5">
        <f t="shared" si="104"/>
        <v>1</v>
      </c>
      <c r="AG212" s="5">
        <f t="shared" si="105"/>
        <v>0</v>
      </c>
      <c r="AH212" s="5">
        <f t="shared" si="106"/>
        <v>1.7455895212366009E-2</v>
      </c>
      <c r="AI212" s="5">
        <f t="shared" si="107"/>
        <v>4.4662478070696694E-3</v>
      </c>
      <c r="AJ212" s="5">
        <f t="shared" si="108"/>
        <v>4.9633489240597621E-2</v>
      </c>
      <c r="AK212" s="5">
        <f t="shared" si="109"/>
        <v>1.7782611012876558E-2</v>
      </c>
      <c r="AL212" s="5">
        <f t="shared" si="110"/>
        <v>5.5655364878656752E-3</v>
      </c>
      <c r="AM212" s="5">
        <f t="shared" si="111"/>
        <v>7.4673679122565077E-4</v>
      </c>
      <c r="AN212" s="5">
        <f t="shared" si="112"/>
        <v>6.9890311776635641E-4</v>
      </c>
      <c r="AO212" s="5">
        <f t="shared" si="113"/>
        <v>4.2270794397731978E-3</v>
      </c>
      <c r="AP212" s="5">
        <f t="shared" si="114"/>
        <v>2.8413792573999358E-3</v>
      </c>
      <c r="AQ212" s="5">
        <f t="shared" si="115"/>
        <v>3.9170463710555487E-3</v>
      </c>
      <c r="AR212" s="5">
        <f t="shared" si="116"/>
        <v>4.421676862571642E-2</v>
      </c>
      <c r="AS212" s="5">
        <f t="shared" si="117"/>
        <v>9.9784881340748335E-3</v>
      </c>
      <c r="AT212" s="5">
        <f t="shared" si="118"/>
        <v>2.8545482810807044E-2</v>
      </c>
      <c r="AU212" s="5">
        <f t="shared" si="119"/>
        <v>0</v>
      </c>
      <c r="AV212" s="5">
        <f t="shared" si="120"/>
        <v>2.1319497787766421E-2</v>
      </c>
      <c r="AW212" s="5">
        <f t="shared" si="121"/>
        <v>7.1701347802330589E-2</v>
      </c>
      <c r="AY212" s="7">
        <f t="shared" si="86"/>
        <v>6.8308112757523709</v>
      </c>
      <c r="AZ212" s="7">
        <f t="shared" si="87"/>
        <v>0.1</v>
      </c>
      <c r="BA212" s="7">
        <f t="shared" si="88"/>
        <v>5.0727534019372991</v>
      </c>
      <c r="BB212" s="7">
        <f t="shared" si="89"/>
        <v>4.4807540917240711</v>
      </c>
      <c r="BC212" s="7">
        <f t="shared" si="90"/>
        <v>5.5265860829801481</v>
      </c>
      <c r="BD212" s="7">
        <f t="shared" si="91"/>
        <v>5.0808068043343626</v>
      </c>
      <c r="BE212" s="7">
        <f t="shared" si="92"/>
        <v>4.576318310099583</v>
      </c>
      <c r="BF212" s="7">
        <f t="shared" si="93"/>
        <v>3.7039788250083858</v>
      </c>
      <c r="BG212" s="7">
        <f t="shared" si="94"/>
        <v>3.675228253593064</v>
      </c>
      <c r="BH212" s="7">
        <f t="shared" si="95"/>
        <v>4.456851685381948</v>
      </c>
      <c r="BI212" s="7">
        <f t="shared" si="96"/>
        <v>4.2843404814580968</v>
      </c>
      <c r="BJ212" s="7">
        <f t="shared" si="97"/>
        <v>4.4237699886263391</v>
      </c>
      <c r="BK212" s="7">
        <f t="shared" si="98"/>
        <v>5.4763982767879575</v>
      </c>
      <c r="BL212" s="7">
        <f t="shared" si="99"/>
        <v>4.8298760209708691</v>
      </c>
      <c r="BM212" s="7">
        <f t="shared" si="100"/>
        <v>5.2863486687001187</v>
      </c>
      <c r="BN212" s="7">
        <f t="shared" si="101"/>
        <v>0.1</v>
      </c>
      <c r="BO212" s="7">
        <f t="shared" si="102"/>
        <v>5.1595882457799496</v>
      </c>
      <c r="BP212" s="7">
        <f t="shared" si="103"/>
        <v>5.6863385951246812</v>
      </c>
    </row>
    <row r="213" spans="2:68" ht="18.75" x14ac:dyDescent="0.25">
      <c r="B213" s="54">
        <v>296</v>
      </c>
      <c r="C213" s="19" t="s">
        <v>327</v>
      </c>
      <c r="D213" s="19" t="s">
        <v>54</v>
      </c>
      <c r="E213" s="19">
        <v>34</v>
      </c>
      <c r="F213" s="19" t="s">
        <v>132</v>
      </c>
      <c r="G213" s="19" t="s">
        <v>38</v>
      </c>
      <c r="H213" s="19">
        <v>2</v>
      </c>
      <c r="I213" s="19">
        <v>0</v>
      </c>
      <c r="J213" s="19">
        <v>1</v>
      </c>
      <c r="K213" s="19">
        <v>1</v>
      </c>
      <c r="L213" s="23"/>
      <c r="M213" s="54">
        <v>4915885</v>
      </c>
      <c r="N213" s="54">
        <v>0</v>
      </c>
      <c r="O213" s="54">
        <v>300097</v>
      </c>
      <c r="P213" s="54">
        <v>27355</v>
      </c>
      <c r="Q213" s="54">
        <v>220520</v>
      </c>
      <c r="R213" s="54">
        <v>57585</v>
      </c>
      <c r="S213" s="54">
        <v>31715</v>
      </c>
      <c r="T213" s="54">
        <v>3070</v>
      </c>
      <c r="U213" s="54">
        <v>0</v>
      </c>
      <c r="V213" s="54">
        <v>29881</v>
      </c>
      <c r="W213" s="54">
        <v>0</v>
      </c>
      <c r="X213" s="54">
        <v>3799</v>
      </c>
      <c r="Y213" s="54">
        <v>304058</v>
      </c>
      <c r="Z213" s="54">
        <v>24566</v>
      </c>
      <c r="AA213" s="54">
        <v>45323</v>
      </c>
      <c r="AB213" s="54">
        <v>2633</v>
      </c>
      <c r="AC213" s="54">
        <v>0</v>
      </c>
      <c r="AD213" s="54">
        <v>461893</v>
      </c>
      <c r="AE213" s="29"/>
      <c r="AF213" s="5">
        <f t="shared" si="104"/>
        <v>1</v>
      </c>
      <c r="AG213" s="5">
        <f t="shared" si="105"/>
        <v>0</v>
      </c>
      <c r="AH213" s="5">
        <f t="shared" si="106"/>
        <v>6.1046383306362945E-2</v>
      </c>
      <c r="AI213" s="5">
        <f t="shared" si="107"/>
        <v>5.5646134927891926E-3</v>
      </c>
      <c r="AJ213" s="5">
        <f t="shared" si="108"/>
        <v>4.4858657189905782E-2</v>
      </c>
      <c r="AK213" s="5">
        <f t="shared" si="109"/>
        <v>1.1714065727737732E-2</v>
      </c>
      <c r="AL213" s="5">
        <f t="shared" si="110"/>
        <v>6.4515341591595407E-3</v>
      </c>
      <c r="AM213" s="5">
        <f t="shared" si="111"/>
        <v>6.2450606554058938E-4</v>
      </c>
      <c r="AN213" s="5">
        <f t="shared" si="112"/>
        <v>0</v>
      </c>
      <c r="AO213" s="5">
        <f t="shared" si="113"/>
        <v>6.0784578972046741E-3</v>
      </c>
      <c r="AP213" s="5">
        <f t="shared" si="114"/>
        <v>0</v>
      </c>
      <c r="AQ213" s="5">
        <f t="shared" si="115"/>
        <v>7.7280082833508111E-4</v>
      </c>
      <c r="AR213" s="5">
        <f t="shared" si="116"/>
        <v>6.1852138526430137E-2</v>
      </c>
      <c r="AS213" s="5">
        <f t="shared" si="117"/>
        <v>4.9972690573518302E-3</v>
      </c>
      <c r="AT213" s="5">
        <f t="shared" si="118"/>
        <v>9.2197030646567202E-3</v>
      </c>
      <c r="AU213" s="5">
        <f t="shared" si="119"/>
        <v>5.3561057673236863E-4</v>
      </c>
      <c r="AV213" s="5">
        <f t="shared" si="120"/>
        <v>0</v>
      </c>
      <c r="AW213" s="5">
        <f t="shared" si="121"/>
        <v>9.3959276915550297E-2</v>
      </c>
      <c r="AY213" s="7">
        <f t="shared" si="86"/>
        <v>6.691601714643709</v>
      </c>
      <c r="AZ213" s="7">
        <f t="shared" si="87"/>
        <v>0.1</v>
      </c>
      <c r="BA213" s="7">
        <f t="shared" si="88"/>
        <v>5.477261653905499</v>
      </c>
      <c r="BB213" s="7">
        <f t="shared" si="89"/>
        <v>4.4370367191134878</v>
      </c>
      <c r="BC213" s="7">
        <f t="shared" si="90"/>
        <v>5.3434479838072315</v>
      </c>
      <c r="BD213" s="7">
        <f t="shared" si="91"/>
        <v>4.7603093711730864</v>
      </c>
      <c r="BE213" s="7">
        <f t="shared" si="92"/>
        <v>4.5012647157334822</v>
      </c>
      <c r="BF213" s="7">
        <f t="shared" si="93"/>
        <v>3.4871383754771865</v>
      </c>
      <c r="BG213" s="7">
        <f t="shared" si="94"/>
        <v>0.1</v>
      </c>
      <c r="BH213" s="7">
        <f t="shared" si="95"/>
        <v>4.4753951275213648</v>
      </c>
      <c r="BI213" s="7">
        <f t="shared" si="96"/>
        <v>0.1</v>
      </c>
      <c r="BJ213" s="7">
        <f t="shared" si="97"/>
        <v>3.5796692935547205</v>
      </c>
      <c r="BK213" s="7">
        <f t="shared" si="98"/>
        <v>5.4829564345210899</v>
      </c>
      <c r="BL213" s="7">
        <f t="shared" si="99"/>
        <v>4.3903344475118518</v>
      </c>
      <c r="BM213" s="7">
        <f t="shared" si="100"/>
        <v>4.6563186487713422</v>
      </c>
      <c r="BN213" s="7">
        <f t="shared" si="101"/>
        <v>3.4204508591060683</v>
      </c>
      <c r="BO213" s="7">
        <f t="shared" si="102"/>
        <v>0.1</v>
      </c>
      <c r="BP213" s="7">
        <f t="shared" si="103"/>
        <v>5.6645413805526532</v>
      </c>
    </row>
    <row r="214" spans="2:68" ht="18.75" x14ac:dyDescent="0.25">
      <c r="B214" s="54">
        <v>297</v>
      </c>
      <c r="C214" s="19" t="s">
        <v>328</v>
      </c>
      <c r="D214" s="19" t="s">
        <v>54</v>
      </c>
      <c r="E214" s="19">
        <v>34</v>
      </c>
      <c r="F214" s="19" t="s">
        <v>136</v>
      </c>
      <c r="G214" s="19" t="s">
        <v>38</v>
      </c>
      <c r="H214" s="19">
        <v>6</v>
      </c>
      <c r="I214" s="19">
        <v>1</v>
      </c>
      <c r="J214" s="19">
        <v>1</v>
      </c>
      <c r="K214" s="19">
        <v>1</v>
      </c>
      <c r="L214" s="23"/>
      <c r="M214" s="54">
        <v>12796212</v>
      </c>
      <c r="N214" s="54">
        <v>0</v>
      </c>
      <c r="O214" s="54">
        <v>604819</v>
      </c>
      <c r="P214" s="54">
        <v>64521</v>
      </c>
      <c r="Q214" s="54">
        <v>647293</v>
      </c>
      <c r="R214" s="54">
        <v>542652</v>
      </c>
      <c r="S214" s="54">
        <v>124454</v>
      </c>
      <c r="T214" s="54">
        <v>0</v>
      </c>
      <c r="U214" s="54">
        <v>14992</v>
      </c>
      <c r="V214" s="54">
        <v>357912</v>
      </c>
      <c r="W214" s="54">
        <v>0</v>
      </c>
      <c r="X214" s="54">
        <v>0</v>
      </c>
      <c r="Y214" s="54">
        <v>2788</v>
      </c>
      <c r="Z214" s="54">
        <v>0</v>
      </c>
      <c r="AA214" s="54">
        <v>0</v>
      </c>
      <c r="AB214" s="54">
        <v>0</v>
      </c>
      <c r="AC214" s="54">
        <v>0</v>
      </c>
      <c r="AD214" s="54">
        <v>181232</v>
      </c>
      <c r="AE214" s="29"/>
      <c r="AF214" s="5">
        <f t="shared" si="104"/>
        <v>1</v>
      </c>
      <c r="AG214" s="5">
        <f t="shared" si="105"/>
        <v>0</v>
      </c>
      <c r="AH214" s="5">
        <f t="shared" si="106"/>
        <v>4.726547200062018E-2</v>
      </c>
      <c r="AI214" s="5">
        <f t="shared" si="107"/>
        <v>5.0421952996714961E-3</v>
      </c>
      <c r="AJ214" s="5">
        <f t="shared" si="108"/>
        <v>5.0584735545175404E-2</v>
      </c>
      <c r="AK214" s="5">
        <f t="shared" si="109"/>
        <v>4.2407237391815643E-2</v>
      </c>
      <c r="AL214" s="5">
        <f t="shared" si="110"/>
        <v>9.7258469928444453E-3</v>
      </c>
      <c r="AM214" s="5">
        <f t="shared" si="111"/>
        <v>0</v>
      </c>
      <c r="AN214" s="5">
        <f t="shared" si="112"/>
        <v>1.1715967194041487E-3</v>
      </c>
      <c r="AO214" s="5">
        <f t="shared" si="113"/>
        <v>2.7970152416980899E-2</v>
      </c>
      <c r="AP214" s="5">
        <f t="shared" si="114"/>
        <v>0</v>
      </c>
      <c r="AQ214" s="5">
        <f t="shared" si="115"/>
        <v>0</v>
      </c>
      <c r="AR214" s="5">
        <f t="shared" si="116"/>
        <v>2.1787697796816745E-4</v>
      </c>
      <c r="AS214" s="5">
        <f t="shared" si="117"/>
        <v>0</v>
      </c>
      <c r="AT214" s="5">
        <f t="shared" si="118"/>
        <v>0</v>
      </c>
      <c r="AU214" s="5">
        <f t="shared" si="119"/>
        <v>0</v>
      </c>
      <c r="AV214" s="5">
        <f t="shared" si="120"/>
        <v>0</v>
      </c>
      <c r="AW214" s="5">
        <f t="shared" si="121"/>
        <v>1.416294134545442E-2</v>
      </c>
      <c r="AY214" s="7">
        <f t="shared" si="86"/>
        <v>7.1070814266033384</v>
      </c>
      <c r="AZ214" s="7">
        <f t="shared" si="87"/>
        <v>0.1</v>
      </c>
      <c r="BA214" s="7">
        <f t="shared" si="88"/>
        <v>5.7816254257893567</v>
      </c>
      <c r="BB214" s="7">
        <f t="shared" si="89"/>
        <v>4.8097010898253609</v>
      </c>
      <c r="BC214" s="7">
        <f t="shared" si="90"/>
        <v>5.8111009104663909</v>
      </c>
      <c r="BD214" s="7">
        <f t="shared" si="91"/>
        <v>5.7345214079861995</v>
      </c>
      <c r="BE214" s="7">
        <f t="shared" si="92"/>
        <v>5.0950088595626157</v>
      </c>
      <c r="BF214" s="7">
        <f t="shared" si="93"/>
        <v>0.1</v>
      </c>
      <c r="BG214" s="7">
        <f t="shared" si="94"/>
        <v>4.1758595735437032</v>
      </c>
      <c r="BH214" s="7">
        <f t="shared" si="95"/>
        <v>5.5537762595702675</v>
      </c>
      <c r="BI214" s="7">
        <f t="shared" si="96"/>
        <v>0.1</v>
      </c>
      <c r="BJ214" s="7">
        <f t="shared" si="97"/>
        <v>0.1</v>
      </c>
      <c r="BK214" s="7">
        <f t="shared" si="98"/>
        <v>3.4452927694259716</v>
      </c>
      <c r="BL214" s="7">
        <f t="shared" si="99"/>
        <v>0.1</v>
      </c>
      <c r="BM214" s="7">
        <f t="shared" si="100"/>
        <v>0.1</v>
      </c>
      <c r="BN214" s="7">
        <f t="shared" si="101"/>
        <v>0.1</v>
      </c>
      <c r="BO214" s="7">
        <f t="shared" si="102"/>
        <v>0.1</v>
      </c>
      <c r="BP214" s="7">
        <f t="shared" si="103"/>
        <v>5.2582348831665104</v>
      </c>
    </row>
    <row r="215" spans="2:68" ht="18.75" x14ac:dyDescent="0.25">
      <c r="B215" s="54">
        <v>298</v>
      </c>
      <c r="C215" s="19" t="s">
        <v>329</v>
      </c>
      <c r="D215" s="19" t="s">
        <v>54</v>
      </c>
      <c r="E215" s="19">
        <v>34</v>
      </c>
      <c r="F215" s="19" t="s">
        <v>131</v>
      </c>
      <c r="G215" s="19" t="s">
        <v>38</v>
      </c>
      <c r="H215" s="19">
        <v>9</v>
      </c>
      <c r="I215" s="19">
        <v>1</v>
      </c>
      <c r="J215" s="19">
        <v>1</v>
      </c>
      <c r="K215" s="19">
        <v>1</v>
      </c>
      <c r="L215" s="23"/>
      <c r="M215" s="54">
        <v>3481530123</v>
      </c>
      <c r="N215" s="54">
        <v>0</v>
      </c>
      <c r="O215" s="54">
        <v>13267201</v>
      </c>
      <c r="P215" s="54">
        <v>7495926</v>
      </c>
      <c r="Q215" s="54">
        <v>35276203</v>
      </c>
      <c r="R215" s="54">
        <v>19090414</v>
      </c>
      <c r="S215" s="54">
        <v>6917943</v>
      </c>
      <c r="T215" s="54">
        <v>0</v>
      </c>
      <c r="U215" s="54">
        <v>0</v>
      </c>
      <c r="V215" s="54">
        <v>0</v>
      </c>
      <c r="W215" s="54">
        <v>730139</v>
      </c>
      <c r="X215" s="54">
        <v>844127</v>
      </c>
      <c r="Y215" s="54">
        <v>1759194</v>
      </c>
      <c r="Z215" s="54">
        <v>1543159</v>
      </c>
      <c r="AA215" s="54">
        <v>0</v>
      </c>
      <c r="AB215" s="54">
        <v>0</v>
      </c>
      <c r="AC215" s="54">
        <v>0</v>
      </c>
      <c r="AD215" s="54">
        <v>5203458</v>
      </c>
      <c r="AE215" s="29"/>
      <c r="AF215" s="5">
        <f t="shared" si="104"/>
        <v>1</v>
      </c>
      <c r="AG215" s="5">
        <f t="shared" si="105"/>
        <v>0</v>
      </c>
      <c r="AH215" s="5">
        <f t="shared" si="106"/>
        <v>3.8107385348623048E-3</v>
      </c>
      <c r="AI215" s="5">
        <f t="shared" si="107"/>
        <v>2.1530550462509957E-3</v>
      </c>
      <c r="AJ215" s="5">
        <f t="shared" si="108"/>
        <v>1.0132384829002384E-2</v>
      </c>
      <c r="AK215" s="5">
        <f t="shared" si="109"/>
        <v>5.4833401767467628E-3</v>
      </c>
      <c r="AL215" s="5">
        <f t="shared" si="110"/>
        <v>1.9870409720996116E-3</v>
      </c>
      <c r="AM215" s="5">
        <f t="shared" si="111"/>
        <v>0</v>
      </c>
      <c r="AN215" s="5">
        <f t="shared" si="112"/>
        <v>0</v>
      </c>
      <c r="AO215" s="5">
        <f t="shared" si="113"/>
        <v>0</v>
      </c>
      <c r="AP215" s="5">
        <f t="shared" si="114"/>
        <v>2.0971784652285198E-4</v>
      </c>
      <c r="AQ215" s="5">
        <f t="shared" si="115"/>
        <v>2.4245862312764484E-4</v>
      </c>
      <c r="AR215" s="5">
        <f t="shared" si="116"/>
        <v>5.0529334454935582E-4</v>
      </c>
      <c r="AS215" s="5">
        <f t="shared" si="117"/>
        <v>4.4324160512225448E-4</v>
      </c>
      <c r="AT215" s="5">
        <f t="shared" si="118"/>
        <v>0</v>
      </c>
      <c r="AU215" s="5">
        <f t="shared" si="119"/>
        <v>0</v>
      </c>
      <c r="AV215" s="5">
        <f t="shared" si="120"/>
        <v>0</v>
      </c>
      <c r="AW215" s="5">
        <f t="shared" si="121"/>
        <v>1.4945893949400134E-3</v>
      </c>
      <c r="AY215" s="7">
        <f t="shared" si="86"/>
        <v>9.5417701571436773</v>
      </c>
      <c r="AZ215" s="7">
        <f t="shared" si="87"/>
        <v>0.1</v>
      </c>
      <c r="BA215" s="7">
        <f t="shared" si="88"/>
        <v>7.1227793088121958</v>
      </c>
      <c r="BB215" s="7">
        <f t="shared" si="89"/>
        <v>6.8748252905330975</v>
      </c>
      <c r="BC215" s="7">
        <f t="shared" si="90"/>
        <v>7.547481833123852</v>
      </c>
      <c r="BD215" s="7">
        <f t="shared" si="91"/>
        <v>7.2808153467260883</v>
      </c>
      <c r="BE215" s="7">
        <f t="shared" si="92"/>
        <v>6.8399769793482692</v>
      </c>
      <c r="BF215" s="7">
        <f t="shared" si="93"/>
        <v>0.1</v>
      </c>
      <c r="BG215" s="7">
        <f t="shared" si="94"/>
        <v>0.1</v>
      </c>
      <c r="BH215" s="7">
        <f t="shared" si="95"/>
        <v>0.1</v>
      </c>
      <c r="BI215" s="7">
        <f t="shared" si="96"/>
        <v>5.8634055466772388</v>
      </c>
      <c r="BJ215" s="7">
        <f t="shared" si="97"/>
        <v>5.926407791708467</v>
      </c>
      <c r="BK215" s="7">
        <f t="shared" si="98"/>
        <v>6.2453137351275547</v>
      </c>
      <c r="BL215" s="7">
        <f t="shared" si="99"/>
        <v>6.1884106760729072</v>
      </c>
      <c r="BM215" s="7">
        <f t="shared" si="100"/>
        <v>0.1</v>
      </c>
      <c r="BN215" s="7">
        <f t="shared" si="101"/>
        <v>0.1</v>
      </c>
      <c r="BO215" s="7">
        <f t="shared" si="102"/>
        <v>0.1</v>
      </c>
      <c r="BP215" s="7">
        <f t="shared" si="103"/>
        <v>6.7162920534798776</v>
      </c>
    </row>
    <row r="216" spans="2:68" ht="18.75" x14ac:dyDescent="0.25">
      <c r="B216" s="54">
        <v>299</v>
      </c>
      <c r="C216" s="19" t="s">
        <v>330</v>
      </c>
      <c r="D216" s="19" t="s">
        <v>54</v>
      </c>
      <c r="E216" s="19">
        <v>36</v>
      </c>
      <c r="F216" s="19" t="s">
        <v>69</v>
      </c>
      <c r="G216" s="19" t="s">
        <v>72</v>
      </c>
      <c r="H216" s="19">
        <v>3</v>
      </c>
      <c r="I216" s="19">
        <v>0</v>
      </c>
      <c r="J216" s="19">
        <v>1</v>
      </c>
      <c r="K216" s="19">
        <v>1</v>
      </c>
      <c r="L216" s="23"/>
      <c r="M216" s="54">
        <v>9002367</v>
      </c>
      <c r="N216" s="54">
        <v>606354</v>
      </c>
      <c r="O216" s="54">
        <v>357376</v>
      </c>
      <c r="P216" s="54">
        <v>3009</v>
      </c>
      <c r="Q216" s="54">
        <v>299016</v>
      </c>
      <c r="R216" s="54">
        <v>2612477</v>
      </c>
      <c r="S216" s="54">
        <v>373760</v>
      </c>
      <c r="T216" s="54">
        <v>156930</v>
      </c>
      <c r="U216" s="54">
        <v>0</v>
      </c>
      <c r="V216" s="54">
        <v>165083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95242</v>
      </c>
      <c r="AE216" s="29"/>
      <c r="AF216" s="5">
        <f t="shared" si="104"/>
        <v>1</v>
      </c>
      <c r="AG216" s="5">
        <f t="shared" si="105"/>
        <v>6.735495231420803E-2</v>
      </c>
      <c r="AH216" s="5">
        <f t="shared" si="106"/>
        <v>3.9698003869426783E-2</v>
      </c>
      <c r="AI216" s="5">
        <f t="shared" si="107"/>
        <v>3.3424542678608862E-4</v>
      </c>
      <c r="AJ216" s="5">
        <f t="shared" si="108"/>
        <v>3.3215264385466625E-2</v>
      </c>
      <c r="AK216" s="5">
        <f t="shared" si="109"/>
        <v>0.29019889991154546</v>
      </c>
      <c r="AL216" s="5">
        <f t="shared" si="110"/>
        <v>4.1517969662867554E-2</v>
      </c>
      <c r="AM216" s="5">
        <f t="shared" si="111"/>
        <v>1.7432082029093014E-2</v>
      </c>
      <c r="AN216" s="5">
        <f t="shared" si="112"/>
        <v>0</v>
      </c>
      <c r="AO216" s="5">
        <f t="shared" si="113"/>
        <v>1.8337732731847078E-2</v>
      </c>
      <c r="AP216" s="5">
        <f t="shared" si="114"/>
        <v>0</v>
      </c>
      <c r="AQ216" s="5">
        <f t="shared" si="115"/>
        <v>0</v>
      </c>
      <c r="AR216" s="5">
        <f t="shared" si="116"/>
        <v>0</v>
      </c>
      <c r="AS216" s="5">
        <f t="shared" si="117"/>
        <v>0</v>
      </c>
      <c r="AT216" s="5">
        <f t="shared" si="118"/>
        <v>0</v>
      </c>
      <c r="AU216" s="5">
        <f t="shared" si="119"/>
        <v>0</v>
      </c>
      <c r="AV216" s="5">
        <f t="shared" si="120"/>
        <v>0</v>
      </c>
      <c r="AW216" s="5">
        <f t="shared" si="121"/>
        <v>1.0579661993340195E-2</v>
      </c>
      <c r="AY216" s="7">
        <f t="shared" si="86"/>
        <v>6.9543567138708413</v>
      </c>
      <c r="AZ216" s="7">
        <f t="shared" si="87"/>
        <v>5.7827262468721345</v>
      </c>
      <c r="BA216" s="7">
        <f t="shared" si="88"/>
        <v>5.5531253835989922</v>
      </c>
      <c r="BB216" s="7">
        <f t="shared" si="89"/>
        <v>3.4784221877400805</v>
      </c>
      <c r="BC216" s="7">
        <f t="shared" si="90"/>
        <v>5.4756944275411463</v>
      </c>
      <c r="BD216" s="7">
        <f t="shared" si="91"/>
        <v>6.4170524756484681</v>
      </c>
      <c r="BE216" s="7">
        <f t="shared" si="92"/>
        <v>5.5725928210962863</v>
      </c>
      <c r="BF216" s="7">
        <f t="shared" si="93"/>
        <v>5.1957059747470984</v>
      </c>
      <c r="BG216" s="7">
        <f t="shared" si="94"/>
        <v>0.1</v>
      </c>
      <c r="BH216" s="7">
        <f t="shared" si="95"/>
        <v>5.2177023525703357</v>
      </c>
      <c r="BI216" s="7">
        <f t="shared" si="96"/>
        <v>0.1</v>
      </c>
      <c r="BJ216" s="7">
        <f t="shared" si="97"/>
        <v>0.1</v>
      </c>
      <c r="BK216" s="7">
        <f t="shared" si="98"/>
        <v>0.1</v>
      </c>
      <c r="BL216" s="7">
        <f t="shared" si="99"/>
        <v>0.1</v>
      </c>
      <c r="BM216" s="7">
        <f t="shared" si="100"/>
        <v>0.1</v>
      </c>
      <c r="BN216" s="7">
        <f t="shared" si="101"/>
        <v>0.1</v>
      </c>
      <c r="BO216" s="7">
        <f t="shared" si="102"/>
        <v>0.1</v>
      </c>
      <c r="BP216" s="7">
        <f t="shared" si="103"/>
        <v>4.9788285066388056</v>
      </c>
    </row>
    <row r="217" spans="2:68" ht="18.75" x14ac:dyDescent="0.25">
      <c r="B217" s="54">
        <v>300</v>
      </c>
      <c r="C217" s="19" t="s">
        <v>331</v>
      </c>
      <c r="D217" s="19" t="s">
        <v>54</v>
      </c>
      <c r="E217" s="19">
        <v>36</v>
      </c>
      <c r="F217" s="19" t="s">
        <v>135</v>
      </c>
      <c r="G217" s="19" t="s">
        <v>45</v>
      </c>
      <c r="H217" s="19">
        <v>9</v>
      </c>
      <c r="I217" s="19">
        <v>1</v>
      </c>
      <c r="J217" s="19">
        <v>1</v>
      </c>
      <c r="K217" s="19">
        <v>1</v>
      </c>
      <c r="L217" s="23"/>
      <c r="M217" s="54">
        <v>6567336</v>
      </c>
      <c r="N217" s="54">
        <v>172713</v>
      </c>
      <c r="O217" s="54">
        <v>45125</v>
      </c>
      <c r="P217" s="54">
        <v>1253</v>
      </c>
      <c r="Q217" s="54">
        <v>173968</v>
      </c>
      <c r="R217" s="54">
        <v>3292591</v>
      </c>
      <c r="S217" s="54">
        <v>360566</v>
      </c>
      <c r="T217" s="54">
        <v>45904</v>
      </c>
      <c r="U217" s="54">
        <v>0</v>
      </c>
      <c r="V217" s="54">
        <v>105758</v>
      </c>
      <c r="W217" s="54">
        <v>0</v>
      </c>
      <c r="X217" s="54">
        <v>0</v>
      </c>
      <c r="Y217" s="54">
        <v>1846</v>
      </c>
      <c r="Z217" s="54">
        <v>0</v>
      </c>
      <c r="AA217" s="54">
        <v>0</v>
      </c>
      <c r="AB217" s="54">
        <v>3308</v>
      </c>
      <c r="AC217" s="54">
        <v>0</v>
      </c>
      <c r="AD217" s="54">
        <v>64132</v>
      </c>
      <c r="AE217" s="29"/>
      <c r="AF217" s="5">
        <f t="shared" si="104"/>
        <v>1</v>
      </c>
      <c r="AG217" s="5">
        <f t="shared" si="105"/>
        <v>2.6298791473437631E-2</v>
      </c>
      <c r="AH217" s="5">
        <f t="shared" si="106"/>
        <v>6.8711270445124175E-3</v>
      </c>
      <c r="AI217" s="5">
        <f t="shared" si="107"/>
        <v>1.9079273544097636E-4</v>
      </c>
      <c r="AJ217" s="5">
        <f t="shared" si="108"/>
        <v>2.6489888746365344E-2</v>
      </c>
      <c r="AK217" s="5">
        <f t="shared" si="109"/>
        <v>0.50135869399707889</v>
      </c>
      <c r="AL217" s="5">
        <f t="shared" si="110"/>
        <v>5.4902931721477324E-2</v>
      </c>
      <c r="AM217" s="5">
        <f t="shared" si="111"/>
        <v>6.9897443955966318E-3</v>
      </c>
      <c r="AN217" s="5">
        <f t="shared" si="112"/>
        <v>0</v>
      </c>
      <c r="AO217" s="5">
        <f t="shared" si="113"/>
        <v>1.6103637761186576E-2</v>
      </c>
      <c r="AP217" s="5">
        <f t="shared" si="114"/>
        <v>0</v>
      </c>
      <c r="AQ217" s="5">
        <f t="shared" si="115"/>
        <v>0</v>
      </c>
      <c r="AR217" s="5">
        <f t="shared" si="116"/>
        <v>2.8108810025861324E-4</v>
      </c>
      <c r="AS217" s="5">
        <f t="shared" si="117"/>
        <v>0</v>
      </c>
      <c r="AT217" s="5">
        <f t="shared" si="118"/>
        <v>0</v>
      </c>
      <c r="AU217" s="5">
        <f t="shared" si="119"/>
        <v>5.0370500306364712E-4</v>
      </c>
      <c r="AV217" s="5">
        <f t="shared" si="120"/>
        <v>0</v>
      </c>
      <c r="AW217" s="5">
        <f t="shared" si="121"/>
        <v>9.765299049721227E-3</v>
      </c>
      <c r="AY217" s="7">
        <f t="shared" si="86"/>
        <v>6.8173892363596176</v>
      </c>
      <c r="AZ217" s="7">
        <f t="shared" si="87"/>
        <v>5.2373250278730783</v>
      </c>
      <c r="BA217" s="7">
        <f t="shared" si="88"/>
        <v>4.654417214913714</v>
      </c>
      <c r="BB217" s="7">
        <f t="shared" si="89"/>
        <v>3.0979510709941498</v>
      </c>
      <c r="BC217" s="7">
        <f t="shared" si="90"/>
        <v>5.2404693706877632</v>
      </c>
      <c r="BD217" s="7">
        <f t="shared" si="91"/>
        <v>6.5175377867474777</v>
      </c>
      <c r="BE217" s="7">
        <f t="shared" si="92"/>
        <v>5.5569847720021563</v>
      </c>
      <c r="BF217" s="7">
        <f t="shared" si="93"/>
        <v>4.6618505309019236</v>
      </c>
      <c r="BG217" s="7">
        <f t="shared" si="94"/>
        <v>0.1</v>
      </c>
      <c r="BH217" s="7">
        <f t="shared" si="95"/>
        <v>5.0243132292333126</v>
      </c>
      <c r="BI217" s="7">
        <f t="shared" si="96"/>
        <v>0.1</v>
      </c>
      <c r="BJ217" s="7">
        <f t="shared" si="97"/>
        <v>0.1</v>
      </c>
      <c r="BK217" s="7">
        <f t="shared" si="98"/>
        <v>3.2662316966898932</v>
      </c>
      <c r="BL217" s="7">
        <f t="shared" si="99"/>
        <v>0.1</v>
      </c>
      <c r="BM217" s="7">
        <f t="shared" si="100"/>
        <v>0.1</v>
      </c>
      <c r="BN217" s="7">
        <f t="shared" si="101"/>
        <v>3.5195655008805091</v>
      </c>
      <c r="BO217" s="7">
        <f t="shared" si="102"/>
        <v>0.1</v>
      </c>
      <c r="BP217" s="7">
        <f t="shared" si="103"/>
        <v>4.8070747838969661</v>
      </c>
    </row>
    <row r="218" spans="2:68" ht="18.75" x14ac:dyDescent="0.25">
      <c r="B218" s="54">
        <v>301</v>
      </c>
      <c r="C218" s="19" t="s">
        <v>332</v>
      </c>
      <c r="D218" s="19" t="s">
        <v>54</v>
      </c>
      <c r="E218" s="19">
        <v>36</v>
      </c>
      <c r="F218" s="19" t="s">
        <v>37</v>
      </c>
      <c r="G218" s="19" t="s">
        <v>38</v>
      </c>
      <c r="H218" s="19">
        <v>8</v>
      </c>
      <c r="I218" s="19">
        <v>1</v>
      </c>
      <c r="J218" s="19">
        <v>1</v>
      </c>
      <c r="K218" s="19">
        <v>1</v>
      </c>
      <c r="L218" s="23"/>
      <c r="M218" s="54">
        <v>19766146</v>
      </c>
      <c r="N218" s="54">
        <v>1513241</v>
      </c>
      <c r="O218" s="54">
        <v>972419</v>
      </c>
      <c r="P218" s="54">
        <v>10417</v>
      </c>
      <c r="Q218" s="54">
        <v>312925</v>
      </c>
      <c r="R218" s="54">
        <v>8546008</v>
      </c>
      <c r="S218" s="54">
        <v>1100010</v>
      </c>
      <c r="T218" s="54">
        <v>49705</v>
      </c>
      <c r="U218" s="54">
        <v>10501</v>
      </c>
      <c r="V218" s="54">
        <v>674637</v>
      </c>
      <c r="W218" s="54">
        <v>0</v>
      </c>
      <c r="X218" s="54">
        <v>0</v>
      </c>
      <c r="Y218" s="54">
        <v>16246</v>
      </c>
      <c r="Z218" s="54">
        <v>29316</v>
      </c>
      <c r="AA218" s="54">
        <v>0</v>
      </c>
      <c r="AB218" s="54">
        <v>0</v>
      </c>
      <c r="AC218" s="54">
        <v>0</v>
      </c>
      <c r="AD218" s="54">
        <v>551327</v>
      </c>
      <c r="AE218" s="29"/>
      <c r="AF218" s="5">
        <f t="shared" si="104"/>
        <v>1</v>
      </c>
      <c r="AG218" s="5">
        <f t="shared" si="105"/>
        <v>7.6557210495156722E-2</v>
      </c>
      <c r="AH218" s="5">
        <f t="shared" si="106"/>
        <v>4.9196186246929473E-2</v>
      </c>
      <c r="AI218" s="5">
        <f t="shared" si="107"/>
        <v>5.2701219549830297E-4</v>
      </c>
      <c r="AJ218" s="5">
        <f t="shared" si="108"/>
        <v>1.5831361358961935E-2</v>
      </c>
      <c r="AK218" s="5">
        <f t="shared" si="109"/>
        <v>0.43235580674148616</v>
      </c>
      <c r="AL218" s="5">
        <f t="shared" si="110"/>
        <v>5.5651212937514474E-2</v>
      </c>
      <c r="AM218" s="5">
        <f t="shared" si="111"/>
        <v>2.5146530841166507E-3</v>
      </c>
      <c r="AN218" s="5">
        <f t="shared" si="112"/>
        <v>5.3126188585270997E-4</v>
      </c>
      <c r="AO218" s="5">
        <f t="shared" si="113"/>
        <v>3.4130932757453068E-2</v>
      </c>
      <c r="AP218" s="5">
        <f t="shared" si="114"/>
        <v>0</v>
      </c>
      <c r="AQ218" s="5">
        <f t="shared" si="115"/>
        <v>0</v>
      </c>
      <c r="AR218" s="5">
        <f t="shared" si="116"/>
        <v>8.2191035116304409E-4</v>
      </c>
      <c r="AS218" s="5">
        <f t="shared" si="117"/>
        <v>1.4831419336880341E-3</v>
      </c>
      <c r="AT218" s="5">
        <f t="shared" si="118"/>
        <v>0</v>
      </c>
      <c r="AU218" s="5">
        <f t="shared" si="119"/>
        <v>0</v>
      </c>
      <c r="AV218" s="5">
        <f t="shared" si="120"/>
        <v>0</v>
      </c>
      <c r="AW218" s="5">
        <f t="shared" si="121"/>
        <v>2.7892488500287308E-2</v>
      </c>
      <c r="AY218" s="7">
        <f t="shared" si="86"/>
        <v>7.2959219988989812</v>
      </c>
      <c r="AZ218" s="7">
        <f t="shared" si="87"/>
        <v>6.1799080996260827</v>
      </c>
      <c r="BA218" s="7">
        <f t="shared" si="88"/>
        <v>5.9878534358917239</v>
      </c>
      <c r="BB218" s="7">
        <f t="shared" si="89"/>
        <v>4.0177426641614984</v>
      </c>
      <c r="BC218" s="7">
        <f t="shared" si="90"/>
        <v>5.4954402609037238</v>
      </c>
      <c r="BD218" s="7">
        <f t="shared" si="91"/>
        <v>6.9317632950285955</v>
      </c>
      <c r="BE218" s="7">
        <f t="shared" si="92"/>
        <v>6.0413966332719324</v>
      </c>
      <c r="BF218" s="7">
        <f t="shared" si="93"/>
        <v>4.6964000781334896</v>
      </c>
      <c r="BG218" s="7">
        <f t="shared" si="94"/>
        <v>4.0212306584797028</v>
      </c>
      <c r="BH218" s="7">
        <f t="shared" si="95"/>
        <v>5.8290701560870675</v>
      </c>
      <c r="BI218" s="7">
        <f t="shared" si="96"/>
        <v>0.1</v>
      </c>
      <c r="BJ218" s="7">
        <f t="shared" si="97"/>
        <v>0.1</v>
      </c>
      <c r="BK218" s="7">
        <f t="shared" si="98"/>
        <v>4.2107464488983259</v>
      </c>
      <c r="BL218" s="7">
        <f t="shared" si="99"/>
        <v>4.4671047130210617</v>
      </c>
      <c r="BM218" s="7">
        <f t="shared" si="100"/>
        <v>0.1</v>
      </c>
      <c r="BN218" s="7">
        <f t="shared" si="101"/>
        <v>0.1</v>
      </c>
      <c r="BO218" s="7">
        <f t="shared" si="102"/>
        <v>0.1</v>
      </c>
      <c r="BP218" s="7">
        <f t="shared" si="103"/>
        <v>5.7414092615956855</v>
      </c>
    </row>
    <row r="219" spans="2:68" ht="18.75" x14ac:dyDescent="0.25">
      <c r="B219" s="54">
        <v>302</v>
      </c>
      <c r="C219" s="19" t="s">
        <v>333</v>
      </c>
      <c r="D219" s="19" t="s">
        <v>54</v>
      </c>
      <c r="E219" s="19">
        <v>36</v>
      </c>
      <c r="F219" s="19" t="s">
        <v>136</v>
      </c>
      <c r="G219" s="19" t="s">
        <v>38</v>
      </c>
      <c r="H219" s="19">
        <v>7</v>
      </c>
      <c r="I219" s="19">
        <v>1</v>
      </c>
      <c r="J219" s="19">
        <v>1</v>
      </c>
      <c r="K219" s="19">
        <v>1</v>
      </c>
      <c r="L219" s="23"/>
      <c r="M219" s="54">
        <v>25113113</v>
      </c>
      <c r="N219" s="54">
        <v>4171513</v>
      </c>
      <c r="O219" s="54">
        <v>1788501</v>
      </c>
      <c r="P219" s="54">
        <v>4944</v>
      </c>
      <c r="Q219" s="54">
        <v>878421</v>
      </c>
      <c r="R219" s="54">
        <v>10221700</v>
      </c>
      <c r="S219" s="54">
        <v>1289405</v>
      </c>
      <c r="T219" s="54">
        <v>772229</v>
      </c>
      <c r="U219" s="54">
        <v>21889</v>
      </c>
      <c r="V219" s="54">
        <v>45169</v>
      </c>
      <c r="W219" s="54">
        <v>0</v>
      </c>
      <c r="X219" s="54">
        <v>0</v>
      </c>
      <c r="Y219" s="54">
        <v>9508</v>
      </c>
      <c r="Z219" s="54">
        <v>102880</v>
      </c>
      <c r="AA219" s="54">
        <v>0</v>
      </c>
      <c r="AB219" s="54">
        <v>10720</v>
      </c>
      <c r="AC219" s="54">
        <v>38104</v>
      </c>
      <c r="AD219" s="54">
        <v>244435</v>
      </c>
      <c r="AE219" s="29"/>
      <c r="AF219" s="5">
        <f t="shared" si="104"/>
        <v>1</v>
      </c>
      <c r="AG219" s="5">
        <f t="shared" si="105"/>
        <v>0.16610895670321715</v>
      </c>
      <c r="AH219" s="5">
        <f t="shared" si="106"/>
        <v>7.1217813578109565E-2</v>
      </c>
      <c r="AI219" s="5">
        <f t="shared" si="107"/>
        <v>1.9686926109080942E-4</v>
      </c>
      <c r="AJ219" s="5">
        <f t="shared" si="108"/>
        <v>3.4978578721005238E-2</v>
      </c>
      <c r="AK219" s="5">
        <f t="shared" si="109"/>
        <v>0.40702640090856118</v>
      </c>
      <c r="AL219" s="5">
        <f t="shared" si="110"/>
        <v>5.1343893526859849E-2</v>
      </c>
      <c r="AM219" s="5">
        <f t="shared" si="111"/>
        <v>3.075003087032659E-2</v>
      </c>
      <c r="AN219" s="5">
        <f t="shared" si="112"/>
        <v>8.7161635437231543E-4</v>
      </c>
      <c r="AO219" s="5">
        <f t="shared" si="113"/>
        <v>1.7986220983436023E-3</v>
      </c>
      <c r="AP219" s="5">
        <f t="shared" si="114"/>
        <v>0</v>
      </c>
      <c r="AQ219" s="5">
        <f t="shared" si="115"/>
        <v>0</v>
      </c>
      <c r="AR219" s="5">
        <f t="shared" si="116"/>
        <v>3.7860698512366827E-4</v>
      </c>
      <c r="AS219" s="5">
        <f t="shared" si="117"/>
        <v>4.0966645592682991E-3</v>
      </c>
      <c r="AT219" s="5">
        <f t="shared" si="118"/>
        <v>0</v>
      </c>
      <c r="AU219" s="5">
        <f t="shared" si="119"/>
        <v>4.2686862437165795E-4</v>
      </c>
      <c r="AV219" s="5">
        <f t="shared" si="120"/>
        <v>1.5172949685688111E-3</v>
      </c>
      <c r="AW219" s="5">
        <f t="shared" si="121"/>
        <v>9.7333612125266988E-3</v>
      </c>
      <c r="AY219" s="7">
        <f t="shared" si="86"/>
        <v>7.3999005508222364</v>
      </c>
      <c r="AZ219" s="7">
        <f t="shared" si="87"/>
        <v>6.6202936013465381</v>
      </c>
      <c r="BA219" s="7">
        <f t="shared" si="88"/>
        <v>6.2524891873110215</v>
      </c>
      <c r="BB219" s="7">
        <f t="shared" si="89"/>
        <v>3.6940784620807596</v>
      </c>
      <c r="BC219" s="7">
        <f t="shared" si="90"/>
        <v>5.9437027097051782</v>
      </c>
      <c r="BD219" s="7">
        <f t="shared" si="91"/>
        <v>7.0095231305561692</v>
      </c>
      <c r="BE219" s="7">
        <f t="shared" si="92"/>
        <v>6.1103893499670674</v>
      </c>
      <c r="BF219" s="7">
        <f t="shared" si="93"/>
        <v>5.8877461069273558</v>
      </c>
      <c r="BG219" s="7">
        <f t="shared" si="94"/>
        <v>4.3402259212571899</v>
      </c>
      <c r="BH219" s="7">
        <f t="shared" si="95"/>
        <v>4.6548404757885518</v>
      </c>
      <c r="BI219" s="7">
        <f t="shared" si="96"/>
        <v>0.1</v>
      </c>
      <c r="BJ219" s="7">
        <f t="shared" si="97"/>
        <v>0.1</v>
      </c>
      <c r="BK219" s="7">
        <f t="shared" si="98"/>
        <v>3.9780891730561425</v>
      </c>
      <c r="BL219" s="7">
        <f t="shared" si="99"/>
        <v>5.012330955580147</v>
      </c>
      <c r="BM219" s="7">
        <f t="shared" si="100"/>
        <v>0.1</v>
      </c>
      <c r="BN219" s="7">
        <f t="shared" si="101"/>
        <v>4.030194785356751</v>
      </c>
      <c r="BO219" s="7">
        <f t="shared" si="102"/>
        <v>4.5809705685035338</v>
      </c>
      <c r="BP219" s="7">
        <f t="shared" si="103"/>
        <v>5.3881633914991944</v>
      </c>
    </row>
    <row r="220" spans="2:68" ht="18.75" x14ac:dyDescent="0.25">
      <c r="B220" s="54">
        <v>303</v>
      </c>
      <c r="C220" s="19" t="s">
        <v>334</v>
      </c>
      <c r="D220" s="19" t="s">
        <v>54</v>
      </c>
      <c r="E220" s="19">
        <v>69</v>
      </c>
      <c r="F220" s="19" t="s">
        <v>37</v>
      </c>
      <c r="G220" s="19" t="s">
        <v>74</v>
      </c>
      <c r="H220" s="19">
        <v>4</v>
      </c>
      <c r="I220" s="19">
        <v>0</v>
      </c>
      <c r="J220" s="19">
        <v>1</v>
      </c>
      <c r="K220" s="19">
        <v>1</v>
      </c>
      <c r="L220" s="23"/>
      <c r="M220" s="54">
        <v>1998517</v>
      </c>
      <c r="N220" s="54">
        <v>2695</v>
      </c>
      <c r="O220" s="54">
        <v>2617</v>
      </c>
      <c r="P220" s="54">
        <v>8767</v>
      </c>
      <c r="Q220" s="54">
        <v>5744</v>
      </c>
      <c r="R220" s="54">
        <v>339070</v>
      </c>
      <c r="S220" s="54">
        <v>59005</v>
      </c>
      <c r="T220" s="54">
        <v>0</v>
      </c>
      <c r="U220" s="54">
        <v>4232</v>
      </c>
      <c r="V220" s="54">
        <v>9145</v>
      </c>
      <c r="W220" s="54">
        <v>9921</v>
      </c>
      <c r="X220" s="54">
        <v>0</v>
      </c>
      <c r="Y220" s="54">
        <v>8942</v>
      </c>
      <c r="Z220" s="54">
        <v>1005</v>
      </c>
      <c r="AA220" s="54">
        <v>55567</v>
      </c>
      <c r="AB220" s="54">
        <v>4497</v>
      </c>
      <c r="AC220" s="54">
        <v>95449</v>
      </c>
      <c r="AD220" s="54">
        <v>39606</v>
      </c>
      <c r="AE220" s="29"/>
      <c r="AF220" s="5">
        <f t="shared" si="104"/>
        <v>1</v>
      </c>
      <c r="AG220" s="5">
        <f t="shared" si="105"/>
        <v>1.3484999126852561E-3</v>
      </c>
      <c r="AH220" s="5">
        <f t="shared" si="106"/>
        <v>1.3094709727262766E-3</v>
      </c>
      <c r="AI220" s="5">
        <f t="shared" si="107"/>
        <v>4.386752777184282E-3</v>
      </c>
      <c r="AJ220" s="5">
        <f t="shared" si="108"/>
        <v>2.8741311682612659E-3</v>
      </c>
      <c r="AK220" s="5">
        <f t="shared" si="109"/>
        <v>0.16966080348578472</v>
      </c>
      <c r="AL220" s="5">
        <f t="shared" si="110"/>
        <v>2.9524392336917823E-2</v>
      </c>
      <c r="AM220" s="5">
        <f t="shared" si="111"/>
        <v>0</v>
      </c>
      <c r="AN220" s="5">
        <f t="shared" si="112"/>
        <v>2.1175701782872001E-3</v>
      </c>
      <c r="AO220" s="5">
        <f t="shared" si="113"/>
        <v>4.575893024677799E-3</v>
      </c>
      <c r="AP220" s="5">
        <f t="shared" si="114"/>
        <v>4.9641809401671337E-3</v>
      </c>
      <c r="AQ220" s="5">
        <f t="shared" si="115"/>
        <v>0</v>
      </c>
      <c r="AR220" s="5">
        <f t="shared" si="116"/>
        <v>4.4743177065794289E-3</v>
      </c>
      <c r="AS220" s="5">
        <f t="shared" si="117"/>
        <v>5.0287288024069849E-4</v>
      </c>
      <c r="AT220" s="5">
        <f t="shared" si="118"/>
        <v>2.7804116752572033E-2</v>
      </c>
      <c r="AU220" s="5">
        <f t="shared" si="119"/>
        <v>2.2501684999427073E-3</v>
      </c>
      <c r="AV220" s="5">
        <f t="shared" si="120"/>
        <v>4.7759913976213361E-2</v>
      </c>
      <c r="AW220" s="5">
        <f t="shared" si="121"/>
        <v>1.9817694820709556E-2</v>
      </c>
      <c r="AY220" s="7">
        <f t="shared" si="86"/>
        <v>6.3007078468542126</v>
      </c>
      <c r="AZ220" s="7">
        <f t="shared" si="87"/>
        <v>3.4305587695227575</v>
      </c>
      <c r="BA220" s="7">
        <f t="shared" si="88"/>
        <v>3.417803722639881</v>
      </c>
      <c r="BB220" s="7">
        <f t="shared" si="89"/>
        <v>3.9428510065543372</v>
      </c>
      <c r="BC220" s="7">
        <f t="shared" si="90"/>
        <v>3.7592144312342439</v>
      </c>
      <c r="BD220" s="7">
        <f t="shared" si="91"/>
        <v>5.5302893662722825</v>
      </c>
      <c r="BE220" s="7">
        <f t="shared" si="92"/>
        <v>4.7708888146998252</v>
      </c>
      <c r="BF220" s="7">
        <f t="shared" si="93"/>
        <v>0.1</v>
      </c>
      <c r="BG220" s="7">
        <f t="shared" si="94"/>
        <v>3.6265456590271294</v>
      </c>
      <c r="BH220" s="7">
        <f t="shared" si="95"/>
        <v>3.9611837098124356</v>
      </c>
      <c r="BI220" s="7">
        <f t="shared" si="96"/>
        <v>3.9965554496333655</v>
      </c>
      <c r="BJ220" s="7">
        <f t="shared" si="97"/>
        <v>0.1</v>
      </c>
      <c r="BK220" s="7">
        <f t="shared" si="98"/>
        <v>3.9514346655320129</v>
      </c>
      <c r="BL220" s="7">
        <f t="shared" si="99"/>
        <v>3.0021660617565078</v>
      </c>
      <c r="BM220" s="7">
        <f t="shared" si="100"/>
        <v>4.7448169503463706</v>
      </c>
      <c r="BN220" s="7">
        <f t="shared" si="101"/>
        <v>3.652922887567942</v>
      </c>
      <c r="BO220" s="7">
        <f t="shared" si="102"/>
        <v>4.9797713827374706</v>
      </c>
      <c r="BP220" s="7">
        <f t="shared" si="103"/>
        <v>4.5977609831352284</v>
      </c>
    </row>
    <row r="221" spans="2:68" ht="18.75" x14ac:dyDescent="0.25">
      <c r="B221" s="54">
        <v>304</v>
      </c>
      <c r="C221" s="19" t="s">
        <v>335</v>
      </c>
      <c r="D221" s="19" t="s">
        <v>54</v>
      </c>
      <c r="E221" s="19">
        <v>69</v>
      </c>
      <c r="F221" s="19" t="s">
        <v>44</v>
      </c>
      <c r="G221" s="19" t="s">
        <v>74</v>
      </c>
      <c r="H221" s="19">
        <v>7</v>
      </c>
      <c r="I221" s="19">
        <v>1</v>
      </c>
      <c r="J221" s="19">
        <v>1</v>
      </c>
      <c r="K221" s="19">
        <v>1</v>
      </c>
      <c r="L221" s="23"/>
      <c r="M221" s="54">
        <v>115613317</v>
      </c>
      <c r="N221" s="54">
        <v>2569969</v>
      </c>
      <c r="O221" s="54">
        <v>2223898</v>
      </c>
      <c r="P221" s="54">
        <v>9646456</v>
      </c>
      <c r="Q221" s="54">
        <v>4001623</v>
      </c>
      <c r="R221" s="54">
        <v>12834834</v>
      </c>
      <c r="S221" s="54">
        <v>40288957</v>
      </c>
      <c r="T221" s="54">
        <v>0</v>
      </c>
      <c r="U221" s="54">
        <v>0</v>
      </c>
      <c r="V221" s="54">
        <v>130779</v>
      </c>
      <c r="W221" s="54">
        <v>1246947</v>
      </c>
      <c r="X221" s="54">
        <v>0</v>
      </c>
      <c r="Y221" s="54">
        <v>0</v>
      </c>
      <c r="Z221" s="54">
        <v>30042</v>
      </c>
      <c r="AA221" s="54">
        <v>0</v>
      </c>
      <c r="AB221" s="54">
        <v>54874</v>
      </c>
      <c r="AC221" s="54">
        <v>0</v>
      </c>
      <c r="AD221" s="54">
        <v>59453</v>
      </c>
      <c r="AE221" s="29"/>
      <c r="AF221" s="5">
        <f t="shared" si="104"/>
        <v>1</v>
      </c>
      <c r="AG221" s="5">
        <f t="shared" si="105"/>
        <v>2.2229004985645381E-2</v>
      </c>
      <c r="AH221" s="5">
        <f t="shared" si="106"/>
        <v>1.9235656044709799E-2</v>
      </c>
      <c r="AI221" s="5">
        <f t="shared" si="107"/>
        <v>8.3437239327715157E-2</v>
      </c>
      <c r="AJ221" s="5">
        <f t="shared" si="108"/>
        <v>3.4612128635665734E-2</v>
      </c>
      <c r="AK221" s="5">
        <f t="shared" si="109"/>
        <v>0.11101518694425141</v>
      </c>
      <c r="AL221" s="5">
        <f t="shared" si="110"/>
        <v>0.34848024471090988</v>
      </c>
      <c r="AM221" s="5">
        <f t="shared" si="111"/>
        <v>0</v>
      </c>
      <c r="AN221" s="5">
        <f t="shared" si="112"/>
        <v>0</v>
      </c>
      <c r="AO221" s="5">
        <f t="shared" si="113"/>
        <v>1.1311759180821705E-3</v>
      </c>
      <c r="AP221" s="5">
        <f t="shared" si="114"/>
        <v>1.0785496276350242E-2</v>
      </c>
      <c r="AQ221" s="5">
        <f t="shared" si="115"/>
        <v>0</v>
      </c>
      <c r="AR221" s="5">
        <f t="shared" si="116"/>
        <v>0</v>
      </c>
      <c r="AS221" s="5">
        <f t="shared" si="117"/>
        <v>2.5984895840329533E-4</v>
      </c>
      <c r="AT221" s="5">
        <f t="shared" si="118"/>
        <v>0</v>
      </c>
      <c r="AU221" s="5">
        <f t="shared" si="119"/>
        <v>4.7463390398183976E-4</v>
      </c>
      <c r="AV221" s="5">
        <f t="shared" si="120"/>
        <v>0</v>
      </c>
      <c r="AW221" s="5">
        <f t="shared" si="121"/>
        <v>5.1424006803645289E-4</v>
      </c>
      <c r="AY221" s="7">
        <f t="shared" ref="AY221:AY233" si="122">IF(M221=0,0.1,LOG10(M221))</f>
        <v>8.0630078614765051</v>
      </c>
      <c r="AZ221" s="7">
        <f t="shared" ref="AZ221:AZ233" si="123">IF(N221=0,0.1,LOG10(N221))</f>
        <v>6.4099278847281278</v>
      </c>
      <c r="BA221" s="7">
        <f t="shared" ref="BA221:BA233" si="124">IF(O221=0,0.1,LOG10(O221))</f>
        <v>6.3471148642710755</v>
      </c>
      <c r="BB221" s="7">
        <f t="shared" ref="BB221:BB233" si="125">IF(P221=0,0.1,LOG10(P221))</f>
        <v>6.9843677877126433</v>
      </c>
      <c r="BC221" s="7">
        <f t="shared" ref="BC221:BC233" si="126">IF(Q221=0,0.1,LOG10(Q221))</f>
        <v>6.6022361705740469</v>
      </c>
      <c r="BD221" s="7">
        <f t="shared" ref="BD221:BD233" si="127">IF(R221=0,0.1,LOG10(R221))</f>
        <v>7.1083902560732817</v>
      </c>
      <c r="BE221" s="7">
        <f t="shared" ref="BE221:BE233" si="128">IF(S221=0,0.1,LOG10(S221))</f>
        <v>7.6051860245239498</v>
      </c>
      <c r="BF221" s="7">
        <f t="shared" ref="BF221:BF233" si="129">IF(T221=0,0.1,LOG10(T221))</f>
        <v>0.1</v>
      </c>
      <c r="BG221" s="7">
        <f t="shared" ref="BG221:BG233" si="130">IF(U221=0,0.1,LOG10(U221))</f>
        <v>0.1</v>
      </c>
      <c r="BH221" s="7">
        <f t="shared" ref="BH221:BH233" si="131">IF(V221=0,0.1,LOG10(V221))</f>
        <v>5.1165380122120769</v>
      </c>
      <c r="BI221" s="7">
        <f t="shared" ref="BI221:BI233" si="132">IF(W221=0,0.1,LOG10(W221))</f>
        <v>6.0958479947001125</v>
      </c>
      <c r="BJ221" s="7">
        <f t="shared" ref="BJ221:BJ233" si="133">IF(X221=0,0.1,LOG10(X221))</f>
        <v>0.1</v>
      </c>
      <c r="BK221" s="7">
        <f t="shared" ref="BK221:BK233" si="134">IF(Y221=0,0.1,LOG10(Y221))</f>
        <v>0.1</v>
      </c>
      <c r="BL221" s="7">
        <f t="shared" ref="BL221:BL233" si="135">IF(Z221=0,0.1,LOG10(Z221))</f>
        <v>4.4777288417825529</v>
      </c>
      <c r="BM221" s="7">
        <f t="shared" ref="BM221:BM233" si="136">IF(AA221=0,0.1,LOG10(AA221))</f>
        <v>0.1</v>
      </c>
      <c r="BN221" s="7">
        <f t="shared" ref="BN221:BN233" si="137">IF(AB221=0,0.1,LOG10(AB221))</f>
        <v>4.7393666189278258</v>
      </c>
      <c r="BO221" s="7">
        <f t="shared" ref="BO221:BO233" si="138">IF(AC221=0,0.1,LOG10(AC221))</f>
        <v>0.1</v>
      </c>
      <c r="BP221" s="7">
        <f t="shared" ref="BP221:BP233" si="139">IF(AD221=0,0.1,LOG10(AD221))</f>
        <v>4.7741737740190233</v>
      </c>
    </row>
    <row r="222" spans="2:68" ht="18.75" x14ac:dyDescent="0.25">
      <c r="B222" s="54">
        <v>305</v>
      </c>
      <c r="C222" s="19" t="s">
        <v>336</v>
      </c>
      <c r="D222" s="19" t="s">
        <v>128</v>
      </c>
      <c r="E222" s="19">
        <v>40</v>
      </c>
      <c r="F222" s="19" t="s">
        <v>136</v>
      </c>
      <c r="G222" s="19" t="s">
        <v>38</v>
      </c>
      <c r="H222" s="19">
        <v>5</v>
      </c>
      <c r="I222" s="19">
        <v>1</v>
      </c>
      <c r="J222" s="19">
        <v>1</v>
      </c>
      <c r="K222" s="19">
        <v>1</v>
      </c>
      <c r="L222" s="23"/>
      <c r="M222" s="54">
        <v>5030579</v>
      </c>
      <c r="N222" s="54">
        <v>322817</v>
      </c>
      <c r="O222" s="54">
        <v>90514</v>
      </c>
      <c r="P222" s="54">
        <v>56736</v>
      </c>
      <c r="Q222" s="54">
        <v>197425</v>
      </c>
      <c r="R222" s="54">
        <v>307415</v>
      </c>
      <c r="S222" s="54">
        <v>1365790</v>
      </c>
      <c r="T222" s="54">
        <v>13422</v>
      </c>
      <c r="U222" s="54">
        <v>0</v>
      </c>
      <c r="V222" s="54">
        <v>86979</v>
      </c>
      <c r="W222" s="54">
        <v>0</v>
      </c>
      <c r="X222" s="54">
        <v>0</v>
      </c>
      <c r="Y222" s="54">
        <v>10597</v>
      </c>
      <c r="Z222" s="54">
        <v>0</v>
      </c>
      <c r="AA222" s="54">
        <v>55628</v>
      </c>
      <c r="AB222" s="54">
        <v>0</v>
      </c>
      <c r="AC222" s="54">
        <v>0</v>
      </c>
      <c r="AD222" s="54">
        <v>91997</v>
      </c>
      <c r="AE222" s="29"/>
      <c r="AF222" s="5">
        <f t="shared" si="104"/>
        <v>1</v>
      </c>
      <c r="AG222" s="5">
        <f t="shared" si="105"/>
        <v>6.4170943344692533E-2</v>
      </c>
      <c r="AH222" s="5">
        <f t="shared" si="106"/>
        <v>1.7992759879131209E-2</v>
      </c>
      <c r="AI222" s="5">
        <f t="shared" si="107"/>
        <v>1.12782246337847E-2</v>
      </c>
      <c r="AJ222" s="5">
        <f t="shared" si="108"/>
        <v>3.9244985517571634E-2</v>
      </c>
      <c r="AK222" s="5">
        <f t="shared" si="109"/>
        <v>6.1109267939137818E-2</v>
      </c>
      <c r="AL222" s="5">
        <f t="shared" si="110"/>
        <v>0.27149757513001982</v>
      </c>
      <c r="AM222" s="5">
        <f t="shared" si="111"/>
        <v>2.6680825407969936E-3</v>
      </c>
      <c r="AN222" s="5">
        <f t="shared" si="112"/>
        <v>0</v>
      </c>
      <c r="AO222" s="5">
        <f t="shared" si="113"/>
        <v>1.7290057466546098E-2</v>
      </c>
      <c r="AP222" s="5">
        <f t="shared" si="114"/>
        <v>0</v>
      </c>
      <c r="AQ222" s="5">
        <f t="shared" si="115"/>
        <v>0</v>
      </c>
      <c r="AR222" s="5">
        <f t="shared" si="116"/>
        <v>2.1065169635542946E-3</v>
      </c>
      <c r="AS222" s="5">
        <f t="shared" si="117"/>
        <v>0</v>
      </c>
      <c r="AT222" s="5">
        <f t="shared" si="118"/>
        <v>1.1057971656940483E-2</v>
      </c>
      <c r="AU222" s="5">
        <f t="shared" si="119"/>
        <v>0</v>
      </c>
      <c r="AV222" s="5">
        <f t="shared" si="120"/>
        <v>0</v>
      </c>
      <c r="AW222" s="5">
        <f t="shared" si="121"/>
        <v>1.8287556959149236E-2</v>
      </c>
      <c r="AY222" s="7">
        <f t="shared" si="122"/>
        <v>6.7016179735317998</v>
      </c>
      <c r="AZ222" s="7">
        <f t="shared" si="123"/>
        <v>5.5089563972141873</v>
      </c>
      <c r="BA222" s="7">
        <f t="shared" si="124"/>
        <v>4.9567157576859699</v>
      </c>
      <c r="BB222" s="7">
        <f t="shared" si="125"/>
        <v>4.7538587139208239</v>
      </c>
      <c r="BC222" s="7">
        <f t="shared" si="126"/>
        <v>5.2954021466851007</v>
      </c>
      <c r="BD222" s="7">
        <f t="shared" si="127"/>
        <v>5.4877250546350789</v>
      </c>
      <c r="BE222" s="7">
        <f t="shared" si="128"/>
        <v>6.1353839285897971</v>
      </c>
      <c r="BF222" s="7">
        <f t="shared" si="129"/>
        <v>4.1278172344802737</v>
      </c>
      <c r="BG222" s="7">
        <f t="shared" si="130"/>
        <v>0.1</v>
      </c>
      <c r="BH222" s="7">
        <f t="shared" si="131"/>
        <v>4.9394144102621933</v>
      </c>
      <c r="BI222" s="7">
        <f t="shared" si="132"/>
        <v>0.1</v>
      </c>
      <c r="BJ222" s="7">
        <f t="shared" si="133"/>
        <v>0.1</v>
      </c>
      <c r="BK222" s="7">
        <f t="shared" si="134"/>
        <v>4.025182934335449</v>
      </c>
      <c r="BL222" s="7">
        <f t="shared" si="135"/>
        <v>0.1</v>
      </c>
      <c r="BM222" s="7">
        <f t="shared" si="136"/>
        <v>4.7452934459811322</v>
      </c>
      <c r="BN222" s="7">
        <f t="shared" si="137"/>
        <v>0.1</v>
      </c>
      <c r="BO222" s="7">
        <f t="shared" si="138"/>
        <v>0.1</v>
      </c>
      <c r="BP222" s="7">
        <f t="shared" si="139"/>
        <v>4.963773665338068</v>
      </c>
    </row>
    <row r="223" spans="2:68" ht="18.75" x14ac:dyDescent="0.25">
      <c r="B223" s="54">
        <v>306</v>
      </c>
      <c r="C223" s="19" t="s">
        <v>337</v>
      </c>
      <c r="D223" s="19" t="s">
        <v>128</v>
      </c>
      <c r="E223" s="19">
        <v>40</v>
      </c>
      <c r="F223" s="19" t="s">
        <v>131</v>
      </c>
      <c r="G223" s="19" t="s">
        <v>38</v>
      </c>
      <c r="H223" s="19">
        <v>9</v>
      </c>
      <c r="I223" s="19">
        <v>1</v>
      </c>
      <c r="J223" s="19">
        <v>1</v>
      </c>
      <c r="K223" s="19">
        <v>1</v>
      </c>
      <c r="L223" s="23"/>
      <c r="M223" s="54">
        <v>159302069</v>
      </c>
      <c r="N223" s="54">
        <v>7008237</v>
      </c>
      <c r="O223" s="54">
        <v>715530</v>
      </c>
      <c r="P223" s="54">
        <v>1872876</v>
      </c>
      <c r="Q223" s="54">
        <v>1847039</v>
      </c>
      <c r="R223" s="54">
        <v>7115412</v>
      </c>
      <c r="S223" s="54">
        <v>9008871</v>
      </c>
      <c r="T223" s="54">
        <v>935591</v>
      </c>
      <c r="U223" s="54">
        <v>0</v>
      </c>
      <c r="V223" s="54">
        <v>977279</v>
      </c>
      <c r="W223" s="54">
        <v>124244</v>
      </c>
      <c r="X223" s="54">
        <v>180350</v>
      </c>
      <c r="Y223" s="54">
        <v>292416</v>
      </c>
      <c r="Z223" s="54">
        <v>0</v>
      </c>
      <c r="AA223" s="54">
        <v>0</v>
      </c>
      <c r="AB223" s="54">
        <v>0</v>
      </c>
      <c r="AC223" s="54">
        <v>239132</v>
      </c>
      <c r="AD223" s="54">
        <v>880047</v>
      </c>
      <c r="AE223" s="29"/>
      <c r="AF223" s="5">
        <f t="shared" si="104"/>
        <v>1</v>
      </c>
      <c r="AG223" s="5">
        <f t="shared" si="105"/>
        <v>4.3993383412992582E-2</v>
      </c>
      <c r="AH223" s="5">
        <f t="shared" si="106"/>
        <v>4.4916554096984139E-3</v>
      </c>
      <c r="AI223" s="5">
        <f t="shared" si="107"/>
        <v>1.1756758790119668E-2</v>
      </c>
      <c r="AJ223" s="5">
        <f t="shared" si="108"/>
        <v>1.1594570061735985E-2</v>
      </c>
      <c r="AK223" s="5">
        <f t="shared" si="109"/>
        <v>4.4666161868870645E-2</v>
      </c>
      <c r="AL223" s="5">
        <f t="shared" si="110"/>
        <v>5.6552128020383716E-2</v>
      </c>
      <c r="AM223" s="5">
        <f t="shared" si="111"/>
        <v>5.8730624521894943E-3</v>
      </c>
      <c r="AN223" s="5">
        <f t="shared" si="112"/>
        <v>0</v>
      </c>
      <c r="AO223" s="5">
        <f t="shared" si="113"/>
        <v>6.1347539685752605E-3</v>
      </c>
      <c r="AP223" s="5">
        <f t="shared" si="114"/>
        <v>7.799270956110432E-4</v>
      </c>
      <c r="AQ223" s="5">
        <f t="shared" si="115"/>
        <v>1.1321259110576901E-3</v>
      </c>
      <c r="AR223" s="5">
        <f t="shared" si="116"/>
        <v>1.8356070441244551E-3</v>
      </c>
      <c r="AS223" s="5">
        <f t="shared" si="117"/>
        <v>0</v>
      </c>
      <c r="AT223" s="5">
        <f t="shared" si="118"/>
        <v>0</v>
      </c>
      <c r="AU223" s="5">
        <f t="shared" si="119"/>
        <v>0</v>
      </c>
      <c r="AV223" s="5">
        <f t="shared" si="120"/>
        <v>1.5011230017357778E-3</v>
      </c>
      <c r="AW223" s="5">
        <f t="shared" si="121"/>
        <v>5.5243915256367451E-3</v>
      </c>
      <c r="AY223" s="7">
        <f t="shared" si="122"/>
        <v>8.2022214164128577</v>
      </c>
      <c r="AZ223" s="7">
        <f t="shared" si="123"/>
        <v>6.8456087800966419</v>
      </c>
      <c r="BA223" s="7">
        <f t="shared" si="124"/>
        <v>5.854627847126296</v>
      </c>
      <c r="BB223" s="7">
        <f t="shared" si="125"/>
        <v>6.2725090244128996</v>
      </c>
      <c r="BC223" s="7">
        <f t="shared" si="126"/>
        <v>6.2664760656113172</v>
      </c>
      <c r="BD223" s="7">
        <f t="shared" si="127"/>
        <v>6.8522000518758501</v>
      </c>
      <c r="BE223" s="7">
        <f t="shared" si="128"/>
        <v>6.9546703682052158</v>
      </c>
      <c r="BF223" s="7">
        <f t="shared" si="129"/>
        <v>5.9710860354232027</v>
      </c>
      <c r="BG223" s="7">
        <f t="shared" si="130"/>
        <v>0.1</v>
      </c>
      <c r="BH223" s="7">
        <f t="shared" si="131"/>
        <v>5.9900185666490344</v>
      </c>
      <c r="BI223" s="7">
        <f t="shared" si="132"/>
        <v>5.0942754249320554</v>
      </c>
      <c r="BJ223" s="7">
        <f t="shared" si="133"/>
        <v>5.2561161466543815</v>
      </c>
      <c r="BK223" s="7">
        <f t="shared" si="134"/>
        <v>5.466001132039592</v>
      </c>
      <c r="BL223" s="7">
        <f t="shared" si="135"/>
        <v>0.1</v>
      </c>
      <c r="BM223" s="7">
        <f t="shared" si="136"/>
        <v>0.1</v>
      </c>
      <c r="BN223" s="7">
        <f t="shared" si="137"/>
        <v>0.1</v>
      </c>
      <c r="BO223" s="7">
        <f t="shared" si="138"/>
        <v>5.378637696122138</v>
      </c>
      <c r="BP223" s="7">
        <f t="shared" si="139"/>
        <v>5.9445058668042368</v>
      </c>
    </row>
    <row r="224" spans="2:68" ht="18.75" x14ac:dyDescent="0.25">
      <c r="B224" s="54">
        <v>307</v>
      </c>
      <c r="C224" s="19" t="s">
        <v>338</v>
      </c>
      <c r="D224" s="19" t="s">
        <v>54</v>
      </c>
      <c r="E224" s="19">
        <v>68</v>
      </c>
      <c r="F224" s="19" t="s">
        <v>71</v>
      </c>
      <c r="G224" s="19" t="s">
        <v>147</v>
      </c>
      <c r="H224" s="19">
        <v>4</v>
      </c>
      <c r="I224" s="19">
        <v>0</v>
      </c>
      <c r="J224" s="19">
        <v>1</v>
      </c>
      <c r="K224" s="19">
        <v>1</v>
      </c>
      <c r="L224" s="23"/>
      <c r="M224" s="54">
        <v>1054077</v>
      </c>
      <c r="N224" s="54">
        <v>0</v>
      </c>
      <c r="O224" s="54">
        <v>609</v>
      </c>
      <c r="P224" s="54">
        <v>338</v>
      </c>
      <c r="Q224" s="54">
        <v>0</v>
      </c>
      <c r="R224" s="54">
        <v>7050</v>
      </c>
      <c r="S224" s="54">
        <v>12981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68414</v>
      </c>
      <c r="Z224" s="54">
        <v>24639</v>
      </c>
      <c r="AA224" s="54">
        <v>21161</v>
      </c>
      <c r="AB224" s="54">
        <v>13208</v>
      </c>
      <c r="AC224" s="54">
        <v>25986</v>
      </c>
      <c r="AD224" s="54">
        <v>152013</v>
      </c>
      <c r="AE224" s="29"/>
      <c r="AF224" s="5">
        <f t="shared" si="104"/>
        <v>1</v>
      </c>
      <c r="AG224" s="5">
        <f t="shared" si="105"/>
        <v>0</v>
      </c>
      <c r="AH224" s="5">
        <f t="shared" si="106"/>
        <v>5.7775665345131337E-4</v>
      </c>
      <c r="AI224" s="5">
        <f t="shared" si="107"/>
        <v>3.2065968615196044E-4</v>
      </c>
      <c r="AJ224" s="5">
        <f t="shared" si="108"/>
        <v>0</v>
      </c>
      <c r="AK224" s="5">
        <f t="shared" si="109"/>
        <v>6.6883159389684059E-3</v>
      </c>
      <c r="AL224" s="5">
        <f t="shared" si="110"/>
        <v>1.2315039603368634E-2</v>
      </c>
      <c r="AM224" s="5">
        <f t="shared" si="111"/>
        <v>0</v>
      </c>
      <c r="AN224" s="5">
        <f t="shared" si="112"/>
        <v>0</v>
      </c>
      <c r="AO224" s="5">
        <f t="shared" si="113"/>
        <v>0</v>
      </c>
      <c r="AP224" s="5">
        <f t="shared" si="114"/>
        <v>0</v>
      </c>
      <c r="AQ224" s="5">
        <f t="shared" si="115"/>
        <v>0</v>
      </c>
      <c r="AR224" s="5">
        <f t="shared" si="116"/>
        <v>6.4904176829586449E-2</v>
      </c>
      <c r="AS224" s="5">
        <f t="shared" si="117"/>
        <v>2.3374952683722347E-2</v>
      </c>
      <c r="AT224" s="5">
        <f t="shared" si="118"/>
        <v>2.0075383487164599E-2</v>
      </c>
      <c r="AU224" s="5">
        <f t="shared" si="119"/>
        <v>1.2530393889630453E-2</v>
      </c>
      <c r="AV224" s="5">
        <f t="shared" si="120"/>
        <v>2.465284794184865E-2</v>
      </c>
      <c r="AW224" s="5">
        <f t="shared" si="121"/>
        <v>0.14421432210360344</v>
      </c>
      <c r="AY224" s="7">
        <f t="shared" si="122"/>
        <v>6.0228723371133981</v>
      </c>
      <c r="AZ224" s="7">
        <f t="shared" si="123"/>
        <v>0.1</v>
      </c>
      <c r="BA224" s="7">
        <f t="shared" si="124"/>
        <v>2.7846172926328752</v>
      </c>
      <c r="BB224" s="7">
        <f t="shared" si="125"/>
        <v>2.5289167002776547</v>
      </c>
      <c r="BC224" s="7">
        <f t="shared" si="126"/>
        <v>0.1</v>
      </c>
      <c r="BD224" s="7">
        <f t="shared" si="127"/>
        <v>3.8481891169913989</v>
      </c>
      <c r="BE224" s="7">
        <f t="shared" si="128"/>
        <v>4.113308149918387</v>
      </c>
      <c r="BF224" s="7">
        <f t="shared" si="129"/>
        <v>0.1</v>
      </c>
      <c r="BG224" s="7">
        <f t="shared" si="130"/>
        <v>0.1</v>
      </c>
      <c r="BH224" s="7">
        <f t="shared" si="131"/>
        <v>0.1</v>
      </c>
      <c r="BI224" s="7">
        <f t="shared" si="132"/>
        <v>0.1</v>
      </c>
      <c r="BJ224" s="7">
        <f t="shared" si="133"/>
        <v>0.1</v>
      </c>
      <c r="BK224" s="7">
        <f t="shared" si="134"/>
        <v>4.8351449833077877</v>
      </c>
      <c r="BL224" s="7">
        <f t="shared" si="135"/>
        <v>4.3916230775469769</v>
      </c>
      <c r="BM224" s="7">
        <f t="shared" si="136"/>
        <v>4.3255361871920739</v>
      </c>
      <c r="BN224" s="7">
        <f t="shared" si="137"/>
        <v>4.1208370602547371</v>
      </c>
      <c r="BO224" s="7">
        <f t="shared" si="138"/>
        <v>4.4147394341134856</v>
      </c>
      <c r="BP224" s="7">
        <f t="shared" si="139"/>
        <v>5.1818807299634901</v>
      </c>
    </row>
    <row r="225" spans="2:68" ht="18.75" x14ac:dyDescent="0.25">
      <c r="B225" s="54">
        <v>308</v>
      </c>
      <c r="C225" s="19" t="s">
        <v>339</v>
      </c>
      <c r="D225" s="19" t="s">
        <v>54</v>
      </c>
      <c r="E225" s="19">
        <v>68</v>
      </c>
      <c r="F225" s="19" t="s">
        <v>140</v>
      </c>
      <c r="G225" s="19" t="s">
        <v>147</v>
      </c>
      <c r="H225" s="19">
        <v>7</v>
      </c>
      <c r="I225" s="19">
        <v>1</v>
      </c>
      <c r="J225" s="19">
        <v>2</v>
      </c>
      <c r="K225" s="19">
        <v>1</v>
      </c>
      <c r="L225" s="23"/>
      <c r="M225" s="54">
        <v>12684499</v>
      </c>
      <c r="N225" s="54">
        <v>2082337</v>
      </c>
      <c r="O225" s="54">
        <v>127677</v>
      </c>
      <c r="P225" s="54">
        <v>281515</v>
      </c>
      <c r="Q225" s="54">
        <v>303718</v>
      </c>
      <c r="R225" s="54">
        <v>451031</v>
      </c>
      <c r="S225" s="54">
        <v>1292806</v>
      </c>
      <c r="T225" s="54">
        <v>184592</v>
      </c>
      <c r="U225" s="54">
        <v>7768</v>
      </c>
      <c r="V225" s="54">
        <v>0</v>
      </c>
      <c r="W225" s="54">
        <v>0</v>
      </c>
      <c r="X225" s="54">
        <v>0</v>
      </c>
      <c r="Y225" s="54">
        <v>318141</v>
      </c>
      <c r="Z225" s="54">
        <v>0</v>
      </c>
      <c r="AA225" s="54">
        <v>332146</v>
      </c>
      <c r="AB225" s="54">
        <v>11009</v>
      </c>
      <c r="AC225" s="54">
        <v>338518</v>
      </c>
      <c r="AD225" s="54">
        <v>610305</v>
      </c>
      <c r="AE225" s="29"/>
      <c r="AF225" s="5">
        <f t="shared" si="104"/>
        <v>1</v>
      </c>
      <c r="AG225" s="5">
        <f t="shared" si="105"/>
        <v>0.16416391376592801</v>
      </c>
      <c r="AH225" s="5">
        <f t="shared" si="106"/>
        <v>1.0065592657620928E-2</v>
      </c>
      <c r="AI225" s="5">
        <f t="shared" si="107"/>
        <v>2.2193623886918985E-2</v>
      </c>
      <c r="AJ225" s="5">
        <f t="shared" si="108"/>
        <v>2.394402806133691E-2</v>
      </c>
      <c r="AK225" s="5">
        <f t="shared" si="109"/>
        <v>3.5557651902530796E-2</v>
      </c>
      <c r="AL225" s="5">
        <f t="shared" si="110"/>
        <v>0.10192014678703511</v>
      </c>
      <c r="AM225" s="5">
        <f t="shared" si="111"/>
        <v>1.4552565300371738E-2</v>
      </c>
      <c r="AN225" s="5">
        <f t="shared" si="112"/>
        <v>6.1240101008325199E-4</v>
      </c>
      <c r="AO225" s="5">
        <f t="shared" si="113"/>
        <v>0</v>
      </c>
      <c r="AP225" s="5">
        <f t="shared" si="114"/>
        <v>0</v>
      </c>
      <c r="AQ225" s="5">
        <f t="shared" si="115"/>
        <v>0</v>
      </c>
      <c r="AR225" s="5">
        <f t="shared" si="116"/>
        <v>2.5081085189095763E-2</v>
      </c>
      <c r="AS225" s="5">
        <f t="shared" si="117"/>
        <v>0</v>
      </c>
      <c r="AT225" s="5">
        <f t="shared" si="118"/>
        <v>2.6185188709463417E-2</v>
      </c>
      <c r="AU225" s="5">
        <f t="shared" si="119"/>
        <v>8.6790972193698777E-4</v>
      </c>
      <c r="AV225" s="5">
        <f t="shared" si="120"/>
        <v>2.6687534131225838E-2</v>
      </c>
      <c r="AW225" s="5">
        <f t="shared" si="121"/>
        <v>4.8114237700677021E-2</v>
      </c>
      <c r="AY225" s="7">
        <f t="shared" si="122"/>
        <v>7.1032733185555985</v>
      </c>
      <c r="AZ225" s="7">
        <f t="shared" si="123"/>
        <v>6.3185510159510425</v>
      </c>
      <c r="BA225" s="7">
        <f t="shared" si="124"/>
        <v>5.1061126695991321</v>
      </c>
      <c r="BB225" s="7">
        <f t="shared" si="125"/>
        <v>5.4495015403726983</v>
      </c>
      <c r="BC225" s="7">
        <f t="shared" si="126"/>
        <v>5.4824705313618658</v>
      </c>
      <c r="BD225" s="7">
        <f t="shared" si="127"/>
        <v>5.6542063925791988</v>
      </c>
      <c r="BE225" s="7">
        <f t="shared" si="128"/>
        <v>6.1115333590252234</v>
      </c>
      <c r="BF225" s="7">
        <f t="shared" si="129"/>
        <v>5.2662128752860937</v>
      </c>
      <c r="BG225" s="7">
        <f t="shared" si="130"/>
        <v>3.8903092168999485</v>
      </c>
      <c r="BH225" s="7">
        <f t="shared" si="131"/>
        <v>0.1</v>
      </c>
      <c r="BI225" s="7">
        <f t="shared" si="132"/>
        <v>0.1</v>
      </c>
      <c r="BJ225" s="7">
        <f t="shared" si="133"/>
        <v>0.1</v>
      </c>
      <c r="BK225" s="7">
        <f t="shared" si="134"/>
        <v>5.5026196418402824</v>
      </c>
      <c r="BL225" s="7">
        <f t="shared" si="135"/>
        <v>0.1</v>
      </c>
      <c r="BM225" s="7">
        <f t="shared" si="136"/>
        <v>5.5213290266454358</v>
      </c>
      <c r="BN225" s="7">
        <f t="shared" si="137"/>
        <v>4.041747871723266</v>
      </c>
      <c r="BO225" s="7">
        <f t="shared" si="138"/>
        <v>5.5295817663530276</v>
      </c>
      <c r="BP225" s="7">
        <f t="shared" si="139"/>
        <v>5.7855469279829972</v>
      </c>
    </row>
    <row r="226" spans="2:68" ht="18.75" x14ac:dyDescent="0.25">
      <c r="B226" s="54">
        <v>310</v>
      </c>
      <c r="C226" s="19" t="s">
        <v>340</v>
      </c>
      <c r="D226" s="19" t="s">
        <v>128</v>
      </c>
      <c r="E226" s="19">
        <v>67</v>
      </c>
      <c r="F226" s="19" t="s">
        <v>69</v>
      </c>
      <c r="G226" s="19" t="s">
        <v>38</v>
      </c>
      <c r="H226" s="19">
        <v>4</v>
      </c>
      <c r="I226" s="19">
        <v>0</v>
      </c>
      <c r="J226" s="19">
        <v>1</v>
      </c>
      <c r="K226" s="19">
        <v>1</v>
      </c>
      <c r="L226" s="23"/>
      <c r="M226" s="54">
        <v>40226332</v>
      </c>
      <c r="N226" s="54">
        <v>2466887</v>
      </c>
      <c r="O226" s="54">
        <v>1215973</v>
      </c>
      <c r="P226" s="54">
        <v>2939924</v>
      </c>
      <c r="Q226" s="54">
        <v>2954091</v>
      </c>
      <c r="R226" s="54">
        <v>2346913</v>
      </c>
      <c r="S226" s="54">
        <v>11474645</v>
      </c>
      <c r="T226" s="54">
        <v>1906013</v>
      </c>
      <c r="U226" s="54">
        <v>20885</v>
      </c>
      <c r="V226" s="54">
        <v>1023385</v>
      </c>
      <c r="W226" s="54">
        <v>438614</v>
      </c>
      <c r="X226" s="54">
        <v>186258</v>
      </c>
      <c r="Y226" s="54">
        <v>2579053</v>
      </c>
      <c r="Z226" s="54">
        <v>36907</v>
      </c>
      <c r="AA226" s="54">
        <v>742014</v>
      </c>
      <c r="AB226" s="54">
        <v>105142</v>
      </c>
      <c r="AC226" s="54">
        <v>478430</v>
      </c>
      <c r="AD226" s="54">
        <v>4121772</v>
      </c>
      <c r="AE226" s="29"/>
      <c r="AF226" s="5">
        <f t="shared" si="104"/>
        <v>1</v>
      </c>
      <c r="AG226" s="5">
        <f t="shared" si="105"/>
        <v>6.1325178741129069E-2</v>
      </c>
      <c r="AH226" s="5">
        <f t="shared" si="106"/>
        <v>3.0228284298951243E-2</v>
      </c>
      <c r="AI226" s="5">
        <f t="shared" si="107"/>
        <v>7.3084565602451648E-2</v>
      </c>
      <c r="AJ226" s="5">
        <f t="shared" si="108"/>
        <v>7.3436747849642367E-2</v>
      </c>
      <c r="AK226" s="5">
        <f t="shared" si="109"/>
        <v>5.8342704475267591E-2</v>
      </c>
      <c r="AL226" s="5">
        <f t="shared" si="110"/>
        <v>0.28525208313798034</v>
      </c>
      <c r="AM226" s="5">
        <f t="shared" si="111"/>
        <v>4.7382222172282572E-2</v>
      </c>
      <c r="AN226" s="5">
        <f t="shared" si="112"/>
        <v>5.1918728259887079E-4</v>
      </c>
      <c r="AO226" s="5">
        <f t="shared" si="113"/>
        <v>2.5440674034112779E-2</v>
      </c>
      <c r="AP226" s="5">
        <f t="shared" si="114"/>
        <v>1.0903653855390046E-2</v>
      </c>
      <c r="AQ226" s="5">
        <f t="shared" si="115"/>
        <v>4.6302506527316489E-3</v>
      </c>
      <c r="AR226" s="5">
        <f t="shared" si="116"/>
        <v>6.4113551292720394E-2</v>
      </c>
      <c r="AS226" s="5">
        <f t="shared" si="117"/>
        <v>9.1748360253179439E-4</v>
      </c>
      <c r="AT226" s="5">
        <f t="shared" si="118"/>
        <v>1.8445977127618796E-2</v>
      </c>
      <c r="AU226" s="5">
        <f t="shared" si="119"/>
        <v>2.6137605586310977E-3</v>
      </c>
      <c r="AV226" s="5">
        <f t="shared" si="120"/>
        <v>1.1893453273343442E-2</v>
      </c>
      <c r="AW226" s="5">
        <f t="shared" si="121"/>
        <v>0.10246452497831519</v>
      </c>
      <c r="AY226" s="7">
        <f t="shared" si="122"/>
        <v>7.6045104336454559</v>
      </c>
      <c r="AZ226" s="7">
        <f t="shared" si="123"/>
        <v>6.3921492563399891</v>
      </c>
      <c r="BA226" s="7">
        <f t="shared" si="124"/>
        <v>6.0849239317778387</v>
      </c>
      <c r="BB226" s="7">
        <f t="shared" si="125"/>
        <v>6.4683361036069718</v>
      </c>
      <c r="BC226" s="7">
        <f t="shared" si="126"/>
        <v>6.470423869509828</v>
      </c>
      <c r="BD226" s="7">
        <f t="shared" si="127"/>
        <v>6.370496990612553</v>
      </c>
      <c r="BE226" s="7">
        <f t="shared" si="128"/>
        <v>7.0597392583116116</v>
      </c>
      <c r="BF226" s="7">
        <f t="shared" si="129"/>
        <v>6.2801258584266577</v>
      </c>
      <c r="BG226" s="7">
        <f t="shared" si="130"/>
        <v>4.3198344796011403</v>
      </c>
      <c r="BH226" s="7">
        <f t="shared" si="131"/>
        <v>6.010039047124109</v>
      </c>
      <c r="BI226" s="7">
        <f t="shared" si="132"/>
        <v>5.6420824896892254</v>
      </c>
      <c r="BJ226" s="7">
        <f t="shared" si="133"/>
        <v>5.2701149352793388</v>
      </c>
      <c r="BK226" s="7">
        <f t="shared" si="134"/>
        <v>6.4114602670588496</v>
      </c>
      <c r="BL226" s="7">
        <f t="shared" si="135"/>
        <v>4.5671087448326944</v>
      </c>
      <c r="BM226" s="7">
        <f t="shared" si="136"/>
        <v>5.8704120994372317</v>
      </c>
      <c r="BN226" s="7">
        <f t="shared" si="137"/>
        <v>5.0217762338646645</v>
      </c>
      <c r="BO226" s="7">
        <f t="shared" si="138"/>
        <v>5.6798184043122131</v>
      </c>
      <c r="BP226" s="7">
        <f t="shared" si="139"/>
        <v>6.615083964667722</v>
      </c>
    </row>
    <row r="227" spans="2:68" ht="18.75" x14ac:dyDescent="0.25">
      <c r="B227" s="54">
        <v>311</v>
      </c>
      <c r="C227" s="19" t="s">
        <v>341</v>
      </c>
      <c r="D227" s="19" t="s">
        <v>128</v>
      </c>
      <c r="E227" s="19">
        <v>67</v>
      </c>
      <c r="F227" s="19" t="s">
        <v>127</v>
      </c>
      <c r="G227" s="19" t="s">
        <v>38</v>
      </c>
      <c r="H227" s="19">
        <v>6</v>
      </c>
      <c r="I227" s="19">
        <v>0</v>
      </c>
      <c r="J227" s="19">
        <v>1</v>
      </c>
      <c r="K227" s="19">
        <v>1</v>
      </c>
      <c r="L227" s="23"/>
      <c r="M227" s="54">
        <v>20017369</v>
      </c>
      <c r="N227" s="54">
        <v>4429947</v>
      </c>
      <c r="O227" s="54">
        <v>894929</v>
      </c>
      <c r="P227" s="54">
        <v>1311884</v>
      </c>
      <c r="Q227" s="54">
        <v>4798810</v>
      </c>
      <c r="R227" s="54">
        <v>740483</v>
      </c>
      <c r="S227" s="54">
        <v>5694074</v>
      </c>
      <c r="T227" s="54">
        <v>0</v>
      </c>
      <c r="U227" s="54">
        <v>0</v>
      </c>
      <c r="V227" s="54">
        <v>0</v>
      </c>
      <c r="W227" s="54">
        <v>17892</v>
      </c>
      <c r="X227" s="54">
        <v>0</v>
      </c>
      <c r="Y227" s="54">
        <v>297483</v>
      </c>
      <c r="Z227" s="54">
        <v>0</v>
      </c>
      <c r="AA227" s="54">
        <v>0</v>
      </c>
      <c r="AB227" s="54">
        <v>18230</v>
      </c>
      <c r="AC227" s="54">
        <v>0</v>
      </c>
      <c r="AD227" s="54">
        <v>883462</v>
      </c>
      <c r="AE227" s="29"/>
      <c r="AF227" s="5">
        <f t="shared" si="104"/>
        <v>1</v>
      </c>
      <c r="AG227" s="5">
        <f t="shared" si="105"/>
        <v>0.22130515753593791</v>
      </c>
      <c r="AH227" s="5">
        <f t="shared" si="106"/>
        <v>4.4707623664228799E-2</v>
      </c>
      <c r="AI227" s="5">
        <f t="shared" si="107"/>
        <v>6.5537284145583768E-2</v>
      </c>
      <c r="AJ227" s="5">
        <f t="shared" si="108"/>
        <v>0.23973230448017419</v>
      </c>
      <c r="AK227" s="5">
        <f t="shared" si="109"/>
        <v>3.6992024276517058E-2</v>
      </c>
      <c r="AL227" s="5">
        <f t="shared" si="110"/>
        <v>0.28445666361048749</v>
      </c>
      <c r="AM227" s="5">
        <f t="shared" si="111"/>
        <v>0</v>
      </c>
      <c r="AN227" s="5">
        <f t="shared" si="112"/>
        <v>0</v>
      </c>
      <c r="AO227" s="5">
        <f t="shared" si="113"/>
        <v>0</v>
      </c>
      <c r="AP227" s="5">
        <f t="shared" si="114"/>
        <v>8.9382375875670772E-4</v>
      </c>
      <c r="AQ227" s="5">
        <f t="shared" si="115"/>
        <v>0</v>
      </c>
      <c r="AR227" s="5">
        <f t="shared" si="116"/>
        <v>1.4861243752862826E-2</v>
      </c>
      <c r="AS227" s="5">
        <f t="shared" si="117"/>
        <v>0</v>
      </c>
      <c r="AT227" s="5">
        <f t="shared" si="118"/>
        <v>0</v>
      </c>
      <c r="AU227" s="5">
        <f t="shared" si="119"/>
        <v>9.1070909468671929E-4</v>
      </c>
      <c r="AV227" s="5">
        <f t="shared" si="120"/>
        <v>0</v>
      </c>
      <c r="AW227" s="5">
        <f t="shared" si="121"/>
        <v>4.4134771157987848E-2</v>
      </c>
      <c r="AY227" s="7">
        <f t="shared" si="122"/>
        <v>7.3014069950279259</v>
      </c>
      <c r="AZ227" s="7">
        <f t="shared" si="123"/>
        <v>6.6463985303437845</v>
      </c>
      <c r="BA227" s="7">
        <f t="shared" si="124"/>
        <v>5.9517885815378779</v>
      </c>
      <c r="BB227" s="7">
        <f t="shared" si="125"/>
        <v>6.11789543535434</v>
      </c>
      <c r="BC227" s="7">
        <f t="shared" si="126"/>
        <v>6.6811335551866255</v>
      </c>
      <c r="BD227" s="7">
        <f t="shared" si="127"/>
        <v>5.8695150924440727</v>
      </c>
      <c r="BE227" s="7">
        <f t="shared" si="128"/>
        <v>6.7554231069245345</v>
      </c>
      <c r="BF227" s="7">
        <f t="shared" si="129"/>
        <v>0.1</v>
      </c>
      <c r="BG227" s="7">
        <f t="shared" si="130"/>
        <v>0.1</v>
      </c>
      <c r="BH227" s="7">
        <f t="shared" si="131"/>
        <v>0.1</v>
      </c>
      <c r="BI227" s="7">
        <f t="shared" si="132"/>
        <v>4.2526588895006192</v>
      </c>
      <c r="BJ227" s="7">
        <f t="shared" si="133"/>
        <v>0.1</v>
      </c>
      <c r="BK227" s="7">
        <f t="shared" si="134"/>
        <v>5.4734621525279517</v>
      </c>
      <c r="BL227" s="7">
        <f t="shared" si="135"/>
        <v>0.1</v>
      </c>
      <c r="BM227" s="7">
        <f t="shared" si="136"/>
        <v>0.1</v>
      </c>
      <c r="BN227" s="7">
        <f t="shared" si="137"/>
        <v>4.2607866686549762</v>
      </c>
      <c r="BO227" s="7">
        <f t="shared" si="138"/>
        <v>0.1</v>
      </c>
      <c r="BP227" s="7">
        <f t="shared" si="139"/>
        <v>5.9461878741085101</v>
      </c>
    </row>
    <row r="228" spans="2:68" ht="18.75" x14ac:dyDescent="0.25">
      <c r="B228" s="54">
        <v>314</v>
      </c>
      <c r="C228" s="19" t="s">
        <v>344</v>
      </c>
      <c r="D228" s="19" t="s">
        <v>128</v>
      </c>
      <c r="E228" s="19">
        <v>24</v>
      </c>
      <c r="F228" s="19" t="s">
        <v>47</v>
      </c>
      <c r="G228" s="19" t="s">
        <v>38</v>
      </c>
      <c r="H228" s="19">
        <v>4</v>
      </c>
      <c r="I228" s="19">
        <v>0</v>
      </c>
      <c r="J228" s="19">
        <v>1</v>
      </c>
      <c r="K228" s="19">
        <v>1</v>
      </c>
      <c r="L228" s="23"/>
      <c r="M228" s="54">
        <v>134568</v>
      </c>
      <c r="N228" s="54">
        <v>7095</v>
      </c>
      <c r="O228" s="54">
        <v>3587</v>
      </c>
      <c r="P228" s="54">
        <v>4588</v>
      </c>
      <c r="Q228" s="54">
        <v>2187</v>
      </c>
      <c r="R228" s="54">
        <v>717</v>
      </c>
      <c r="S228" s="54">
        <v>5639</v>
      </c>
      <c r="T228" s="54">
        <v>635</v>
      </c>
      <c r="U228" s="54">
        <v>0</v>
      </c>
      <c r="V228" s="54">
        <v>0</v>
      </c>
      <c r="W228" s="54">
        <v>220</v>
      </c>
      <c r="X228" s="54">
        <v>0</v>
      </c>
      <c r="Y228" s="54">
        <v>343</v>
      </c>
      <c r="Z228" s="54">
        <v>0</v>
      </c>
      <c r="AA228" s="54">
        <v>0</v>
      </c>
      <c r="AB228" s="54">
        <v>0</v>
      </c>
      <c r="AC228" s="54">
        <v>0</v>
      </c>
      <c r="AD228" s="54">
        <v>3060</v>
      </c>
      <c r="AE228" s="29"/>
      <c r="AF228" s="5">
        <f t="shared" si="104"/>
        <v>1</v>
      </c>
      <c r="AG228" s="5">
        <f t="shared" si="105"/>
        <v>5.2724273229891205E-2</v>
      </c>
      <c r="AH228" s="5">
        <f t="shared" si="106"/>
        <v>2.6655668509601094E-2</v>
      </c>
      <c r="AI228" s="5">
        <f t="shared" si="107"/>
        <v>3.4094286903275664E-2</v>
      </c>
      <c r="AJ228" s="5">
        <f t="shared" si="108"/>
        <v>1.6252006420545747E-2</v>
      </c>
      <c r="AK228" s="5">
        <f t="shared" si="109"/>
        <v>5.3281612270376314E-3</v>
      </c>
      <c r="AL228" s="5">
        <f t="shared" si="110"/>
        <v>4.1904464657273648E-2</v>
      </c>
      <c r="AM228" s="5">
        <f t="shared" si="111"/>
        <v>4.7188038761072472E-3</v>
      </c>
      <c r="AN228" s="5">
        <f t="shared" si="112"/>
        <v>0</v>
      </c>
      <c r="AO228" s="5">
        <f t="shared" si="113"/>
        <v>0</v>
      </c>
      <c r="AP228" s="5">
        <f t="shared" si="114"/>
        <v>1.6348611854229832E-3</v>
      </c>
      <c r="AQ228" s="5">
        <f t="shared" si="115"/>
        <v>0</v>
      </c>
      <c r="AR228" s="5">
        <f t="shared" si="116"/>
        <v>2.5488972118185601E-3</v>
      </c>
      <c r="AS228" s="5">
        <f t="shared" si="117"/>
        <v>0</v>
      </c>
      <c r="AT228" s="5">
        <f t="shared" si="118"/>
        <v>0</v>
      </c>
      <c r="AU228" s="5">
        <f t="shared" si="119"/>
        <v>0</v>
      </c>
      <c r="AV228" s="5">
        <f t="shared" si="120"/>
        <v>0</v>
      </c>
      <c r="AW228" s="5">
        <f t="shared" si="121"/>
        <v>2.2739432851792401E-2</v>
      </c>
      <c r="AY228" s="7">
        <f t="shared" si="122"/>
        <v>5.1289417978101008</v>
      </c>
      <c r="AZ228" s="7">
        <f t="shared" si="123"/>
        <v>3.8509523997934929</v>
      </c>
      <c r="BA228" s="7">
        <f t="shared" si="124"/>
        <v>3.5547313766759667</v>
      </c>
      <c r="BB228" s="7">
        <f t="shared" si="125"/>
        <v>3.6616234092292301</v>
      </c>
      <c r="BC228" s="7">
        <f t="shared" si="126"/>
        <v>3.3398487830376369</v>
      </c>
      <c r="BD228" s="7">
        <f t="shared" si="127"/>
        <v>2.8555191556678001</v>
      </c>
      <c r="BE228" s="7">
        <f t="shared" si="128"/>
        <v>3.7512020945883533</v>
      </c>
      <c r="BF228" s="7">
        <f t="shared" si="129"/>
        <v>2.8027737252919755</v>
      </c>
      <c r="BG228" s="7">
        <f t="shared" si="130"/>
        <v>0.1</v>
      </c>
      <c r="BH228" s="7">
        <f t="shared" si="131"/>
        <v>0.1</v>
      </c>
      <c r="BI228" s="7">
        <f t="shared" si="132"/>
        <v>2.3424226808222062</v>
      </c>
      <c r="BJ228" s="7">
        <f t="shared" si="133"/>
        <v>0.1</v>
      </c>
      <c r="BK228" s="7">
        <f t="shared" si="134"/>
        <v>2.5352941200427703</v>
      </c>
      <c r="BL228" s="7">
        <f t="shared" si="135"/>
        <v>0.1</v>
      </c>
      <c r="BM228" s="7">
        <f t="shared" si="136"/>
        <v>0.1</v>
      </c>
      <c r="BN228" s="7">
        <f t="shared" si="137"/>
        <v>0.1</v>
      </c>
      <c r="BO228" s="7">
        <f t="shared" si="138"/>
        <v>0.1</v>
      </c>
      <c r="BP228" s="7">
        <f t="shared" si="139"/>
        <v>3.4857214264815801</v>
      </c>
    </row>
    <row r="229" spans="2:68" ht="18.75" x14ac:dyDescent="0.25">
      <c r="B229" s="54">
        <v>317</v>
      </c>
      <c r="C229" s="19" t="s">
        <v>345</v>
      </c>
      <c r="D229" s="19" t="s">
        <v>128</v>
      </c>
      <c r="E229" s="19">
        <v>24</v>
      </c>
      <c r="F229" s="19" t="s">
        <v>44</v>
      </c>
      <c r="G229" s="19" t="s">
        <v>38</v>
      </c>
      <c r="H229" s="19">
        <v>12</v>
      </c>
      <c r="I229" s="19">
        <v>1</v>
      </c>
      <c r="J229" s="19">
        <v>2</v>
      </c>
      <c r="K229" s="19">
        <v>2</v>
      </c>
      <c r="L229" s="23"/>
      <c r="M229" s="54">
        <v>10716913</v>
      </c>
      <c r="N229" s="54">
        <v>1681061</v>
      </c>
      <c r="O229" s="54">
        <v>189827</v>
      </c>
      <c r="P229" s="54">
        <v>238135</v>
      </c>
      <c r="Q229" s="54">
        <v>253449</v>
      </c>
      <c r="R229" s="54">
        <v>47638</v>
      </c>
      <c r="S229" s="54">
        <v>338597</v>
      </c>
      <c r="T229" s="54">
        <v>197400</v>
      </c>
      <c r="U229" s="54">
        <v>0</v>
      </c>
      <c r="V229" s="54">
        <v>0</v>
      </c>
      <c r="W229" s="54">
        <v>5097</v>
      </c>
      <c r="X229" s="54">
        <v>0</v>
      </c>
      <c r="Y229" s="54">
        <v>0</v>
      </c>
      <c r="Z229" s="54">
        <v>2288</v>
      </c>
      <c r="AA229" s="54">
        <v>0</v>
      </c>
      <c r="AB229" s="54">
        <v>0</v>
      </c>
      <c r="AC229" s="54">
        <v>15019</v>
      </c>
      <c r="AD229" s="54">
        <v>25596</v>
      </c>
      <c r="AE229" s="29"/>
      <c r="AF229" s="5">
        <f t="shared" si="104"/>
        <v>1</v>
      </c>
      <c r="AG229" s="5">
        <f t="shared" si="105"/>
        <v>0.15686056236530052</v>
      </c>
      <c r="AH229" s="5">
        <f t="shared" si="106"/>
        <v>1.7712843241332647E-2</v>
      </c>
      <c r="AI229" s="5">
        <f t="shared" si="107"/>
        <v>2.22204845742426E-2</v>
      </c>
      <c r="AJ229" s="5">
        <f t="shared" si="108"/>
        <v>2.3649440841779716E-2</v>
      </c>
      <c r="AK229" s="5">
        <f t="shared" si="109"/>
        <v>4.4451233298245492E-3</v>
      </c>
      <c r="AL229" s="5">
        <f t="shared" si="110"/>
        <v>3.1594639239863193E-2</v>
      </c>
      <c r="AM229" s="5">
        <f t="shared" si="111"/>
        <v>1.841948329710244E-2</v>
      </c>
      <c r="AN229" s="5">
        <f t="shared" si="112"/>
        <v>0</v>
      </c>
      <c r="AO229" s="5">
        <f t="shared" si="113"/>
        <v>0</v>
      </c>
      <c r="AP229" s="5">
        <f t="shared" si="114"/>
        <v>4.7560337571089735E-4</v>
      </c>
      <c r="AQ229" s="5">
        <f t="shared" si="115"/>
        <v>0</v>
      </c>
      <c r="AR229" s="5">
        <f t="shared" si="116"/>
        <v>0</v>
      </c>
      <c r="AS229" s="5">
        <f t="shared" si="117"/>
        <v>2.1349431501403436E-4</v>
      </c>
      <c r="AT229" s="5">
        <f t="shared" si="118"/>
        <v>0</v>
      </c>
      <c r="AU229" s="5">
        <f t="shared" si="119"/>
        <v>0</v>
      </c>
      <c r="AV229" s="5">
        <f t="shared" si="120"/>
        <v>1.4014296840890656E-3</v>
      </c>
      <c r="AW229" s="5">
        <f t="shared" si="121"/>
        <v>2.3883743387671432E-3</v>
      </c>
      <c r="AY229" s="7">
        <f t="shared" si="122"/>
        <v>7.0300697051201606</v>
      </c>
      <c r="AZ229" s="7">
        <f t="shared" si="123"/>
        <v>6.2255834727986255</v>
      </c>
      <c r="BA229" s="7">
        <f t="shared" si="124"/>
        <v>5.2783579842612047</v>
      </c>
      <c r="BB229" s="7">
        <f t="shared" si="125"/>
        <v>5.3768232307252317</v>
      </c>
      <c r="BC229" s="7">
        <f t="shared" si="126"/>
        <v>5.4038905820248431</v>
      </c>
      <c r="BD229" s="7">
        <f t="shared" si="127"/>
        <v>4.6779535200820108</v>
      </c>
      <c r="BE229" s="7">
        <f t="shared" si="128"/>
        <v>5.52968310590163</v>
      </c>
      <c r="BF229" s="7">
        <f t="shared" si="129"/>
        <v>5.2953471483336179</v>
      </c>
      <c r="BG229" s="7">
        <f t="shared" si="130"/>
        <v>0.1</v>
      </c>
      <c r="BH229" s="7">
        <f t="shared" si="131"/>
        <v>0.1</v>
      </c>
      <c r="BI229" s="7">
        <f t="shared" si="132"/>
        <v>3.7073146335887079</v>
      </c>
      <c r="BJ229" s="7">
        <f t="shared" si="133"/>
        <v>0.1</v>
      </c>
      <c r="BK229" s="7">
        <f t="shared" si="134"/>
        <v>0.1</v>
      </c>
      <c r="BL229" s="7">
        <f t="shared" si="135"/>
        <v>3.3594560201209864</v>
      </c>
      <c r="BM229" s="7">
        <f t="shared" si="136"/>
        <v>0.1</v>
      </c>
      <c r="BN229" s="7">
        <f t="shared" si="137"/>
        <v>0.1</v>
      </c>
      <c r="BO229" s="7">
        <f t="shared" si="138"/>
        <v>4.1766410172926669</v>
      </c>
      <c r="BP229" s="7">
        <f t="shared" si="139"/>
        <v>4.4081721014970539</v>
      </c>
    </row>
    <row r="230" spans="2:68" ht="18.75" x14ac:dyDescent="0.25">
      <c r="B230" s="54">
        <v>318</v>
      </c>
      <c r="C230" s="19" t="s">
        <v>346</v>
      </c>
      <c r="D230" s="19" t="s">
        <v>128</v>
      </c>
      <c r="E230" s="19">
        <v>20</v>
      </c>
      <c r="F230" s="19" t="s">
        <v>51</v>
      </c>
      <c r="G230" s="19" t="s">
        <v>38</v>
      </c>
      <c r="H230" s="19">
        <v>5</v>
      </c>
      <c r="I230" s="19">
        <v>1</v>
      </c>
      <c r="J230" s="19">
        <v>2</v>
      </c>
      <c r="K230" s="19">
        <v>1</v>
      </c>
      <c r="L230" s="23"/>
      <c r="M230" s="54">
        <v>19887987</v>
      </c>
      <c r="N230" s="54">
        <v>492043</v>
      </c>
      <c r="O230" s="54">
        <v>1456576</v>
      </c>
      <c r="P230" s="54">
        <v>2919646</v>
      </c>
      <c r="Q230" s="54">
        <v>1191546</v>
      </c>
      <c r="R230" s="54">
        <v>1984711</v>
      </c>
      <c r="S230" s="54">
        <v>866110</v>
      </c>
      <c r="T230" s="54">
        <v>48253</v>
      </c>
      <c r="U230" s="54">
        <v>11371</v>
      </c>
      <c r="V230" s="54">
        <v>0</v>
      </c>
      <c r="W230" s="54">
        <v>9081</v>
      </c>
      <c r="X230" s="54">
        <v>0</v>
      </c>
      <c r="Y230" s="54">
        <v>44673</v>
      </c>
      <c r="Z230" s="54">
        <v>0</v>
      </c>
      <c r="AA230" s="54">
        <v>0</v>
      </c>
      <c r="AB230" s="54">
        <v>5629</v>
      </c>
      <c r="AC230" s="54">
        <v>0</v>
      </c>
      <c r="AD230" s="54">
        <v>43336</v>
      </c>
      <c r="AE230" s="29"/>
      <c r="AF230" s="5">
        <f t="shared" si="104"/>
        <v>1</v>
      </c>
      <c r="AG230" s="5">
        <f t="shared" si="105"/>
        <v>2.4740714080313909E-2</v>
      </c>
      <c r="AH230" s="5">
        <f t="shared" si="106"/>
        <v>7.3238985926529415E-2</v>
      </c>
      <c r="AI230" s="5">
        <f t="shared" si="107"/>
        <v>0.14680450062643344</v>
      </c>
      <c r="AJ230" s="5">
        <f t="shared" si="108"/>
        <v>5.9912850908440354E-2</v>
      </c>
      <c r="AK230" s="5">
        <f t="shared" si="109"/>
        <v>9.9794463864040131E-2</v>
      </c>
      <c r="AL230" s="5">
        <f t="shared" si="110"/>
        <v>4.3549404974973081E-2</v>
      </c>
      <c r="AM230" s="5">
        <f t="shared" si="111"/>
        <v>2.4262385127263005E-3</v>
      </c>
      <c r="AN230" s="5">
        <f t="shared" si="112"/>
        <v>5.7175218386858358E-4</v>
      </c>
      <c r="AO230" s="5">
        <f t="shared" si="113"/>
        <v>0</v>
      </c>
      <c r="AP230" s="5">
        <f t="shared" si="114"/>
        <v>4.5660729766164873E-4</v>
      </c>
      <c r="AQ230" s="5">
        <f t="shared" si="115"/>
        <v>0</v>
      </c>
      <c r="AR230" s="5">
        <f t="shared" si="116"/>
        <v>2.2462303500097821E-3</v>
      </c>
      <c r="AS230" s="5">
        <f t="shared" si="117"/>
        <v>0</v>
      </c>
      <c r="AT230" s="5">
        <f t="shared" si="118"/>
        <v>0</v>
      </c>
      <c r="AU230" s="5">
        <f t="shared" si="119"/>
        <v>2.8303518098639146E-4</v>
      </c>
      <c r="AV230" s="5">
        <f t="shared" si="120"/>
        <v>0</v>
      </c>
      <c r="AW230" s="5">
        <f t="shared" si="121"/>
        <v>2.1790038378444233E-3</v>
      </c>
      <c r="AY230" s="7">
        <f t="shared" si="122"/>
        <v>7.2985908274163291</v>
      </c>
      <c r="AZ230" s="7">
        <f t="shared" si="123"/>
        <v>5.6920030577403313</v>
      </c>
      <c r="BA230" s="7">
        <f t="shared" si="124"/>
        <v>6.1633331498078467</v>
      </c>
      <c r="BB230" s="7">
        <f t="shared" si="125"/>
        <v>6.465330197487277</v>
      </c>
      <c r="BC230" s="7">
        <f t="shared" si="126"/>
        <v>6.0761108130782304</v>
      </c>
      <c r="BD230" s="7">
        <f t="shared" si="127"/>
        <v>6.2976972767198598</v>
      </c>
      <c r="BE230" s="7">
        <f t="shared" si="128"/>
        <v>5.9375730529402366</v>
      </c>
      <c r="BF230" s="7">
        <f t="shared" si="129"/>
        <v>4.6835243196060965</v>
      </c>
      <c r="BG230" s="7">
        <f t="shared" si="130"/>
        <v>4.0557986595324804</v>
      </c>
      <c r="BH230" s="7">
        <f t="shared" si="131"/>
        <v>0.1</v>
      </c>
      <c r="BI230" s="7">
        <f t="shared" si="132"/>
        <v>3.9581336756762355</v>
      </c>
      <c r="BJ230" s="7">
        <f t="shared" si="133"/>
        <v>0.1</v>
      </c>
      <c r="BK230" s="7">
        <f t="shared" si="134"/>
        <v>4.6500451183482072</v>
      </c>
      <c r="BL230" s="7">
        <f t="shared" si="135"/>
        <v>0.1</v>
      </c>
      <c r="BM230" s="7">
        <f t="shared" si="136"/>
        <v>0.1</v>
      </c>
      <c r="BN230" s="7">
        <f t="shared" si="137"/>
        <v>3.7504312486602021</v>
      </c>
      <c r="BO230" s="7">
        <f t="shared" si="138"/>
        <v>0.1</v>
      </c>
      <c r="BP230" s="7">
        <f t="shared" si="139"/>
        <v>4.6368488225791467</v>
      </c>
    </row>
    <row r="231" spans="2:68" ht="18.75" x14ac:dyDescent="0.25">
      <c r="B231" s="54">
        <v>319</v>
      </c>
      <c r="C231" s="19" t="s">
        <v>347</v>
      </c>
      <c r="D231" s="19" t="s">
        <v>128</v>
      </c>
      <c r="E231" s="19">
        <v>20</v>
      </c>
      <c r="F231" s="19" t="s">
        <v>139</v>
      </c>
      <c r="G231" s="19" t="s">
        <v>38</v>
      </c>
      <c r="H231" s="19">
        <v>8</v>
      </c>
      <c r="I231" s="19">
        <v>1</v>
      </c>
      <c r="J231" s="19">
        <v>2</v>
      </c>
      <c r="K231" s="19">
        <v>1</v>
      </c>
      <c r="L231" s="23"/>
      <c r="M231" s="54">
        <v>24756248</v>
      </c>
      <c r="N231" s="54">
        <v>355626</v>
      </c>
      <c r="O231" s="54">
        <v>882983</v>
      </c>
      <c r="P231" s="54">
        <v>1696146</v>
      </c>
      <c r="Q231" s="54">
        <v>1427058</v>
      </c>
      <c r="R231" s="54">
        <v>6382005</v>
      </c>
      <c r="S231" s="54">
        <v>1434653</v>
      </c>
      <c r="T231" s="54">
        <v>40386</v>
      </c>
      <c r="U231" s="54">
        <v>0</v>
      </c>
      <c r="V231" s="54">
        <v>155220</v>
      </c>
      <c r="W231" s="54">
        <v>19824</v>
      </c>
      <c r="X231" s="54">
        <v>0</v>
      </c>
      <c r="Y231" s="54">
        <v>11037</v>
      </c>
      <c r="Z231" s="54">
        <v>0</v>
      </c>
      <c r="AA231" s="54">
        <v>0</v>
      </c>
      <c r="AB231" s="54">
        <v>0</v>
      </c>
      <c r="AC231" s="54">
        <v>28461</v>
      </c>
      <c r="AD231" s="54">
        <v>84221</v>
      </c>
      <c r="AE231" s="29"/>
      <c r="AF231" s="5">
        <f t="shared" si="104"/>
        <v>1</v>
      </c>
      <c r="AG231" s="5">
        <f t="shared" si="105"/>
        <v>1.4365100882815523E-2</v>
      </c>
      <c r="AH231" s="5">
        <f t="shared" si="106"/>
        <v>3.5667076852679773E-2</v>
      </c>
      <c r="AI231" s="5">
        <f t="shared" si="107"/>
        <v>6.8513855572944662E-2</v>
      </c>
      <c r="AJ231" s="5">
        <f t="shared" si="108"/>
        <v>5.7644357093207338E-2</v>
      </c>
      <c r="AK231" s="5">
        <f t="shared" si="109"/>
        <v>0.25779370928906514</v>
      </c>
      <c r="AL231" s="5">
        <f t="shared" si="110"/>
        <v>5.7951148332332107E-2</v>
      </c>
      <c r="AM231" s="5">
        <f t="shared" si="111"/>
        <v>1.6313457515856199E-3</v>
      </c>
      <c r="AN231" s="5">
        <f t="shared" si="112"/>
        <v>0</v>
      </c>
      <c r="AO231" s="5">
        <f t="shared" si="113"/>
        <v>6.269932341928389E-3</v>
      </c>
      <c r="AP231" s="5">
        <f t="shared" si="114"/>
        <v>8.0076754765100113E-4</v>
      </c>
      <c r="AQ231" s="5">
        <f t="shared" si="115"/>
        <v>0</v>
      </c>
      <c r="AR231" s="5">
        <f t="shared" si="116"/>
        <v>4.4582684742857639E-4</v>
      </c>
      <c r="AS231" s="5">
        <f t="shared" si="117"/>
        <v>0</v>
      </c>
      <c r="AT231" s="5">
        <f t="shared" si="118"/>
        <v>0</v>
      </c>
      <c r="AU231" s="5">
        <f t="shared" si="119"/>
        <v>0</v>
      </c>
      <c r="AV231" s="5">
        <f t="shared" si="120"/>
        <v>1.1496491713930156E-3</v>
      </c>
      <c r="AW231" s="5">
        <f t="shared" si="121"/>
        <v>3.4020098683774699E-3</v>
      </c>
      <c r="AY231" s="7">
        <f t="shared" si="122"/>
        <v>7.3936848246627234</v>
      </c>
      <c r="AZ231" s="7">
        <f t="shared" si="123"/>
        <v>5.5509935049521415</v>
      </c>
      <c r="BA231" s="7">
        <f t="shared" si="124"/>
        <v>5.9459523422216636</v>
      </c>
      <c r="BB231" s="7">
        <f t="shared" si="125"/>
        <v>6.2294632325110975</v>
      </c>
      <c r="BC231" s="7">
        <f t="shared" si="126"/>
        <v>6.1544416245288467</v>
      </c>
      <c r="BD231" s="7">
        <f t="shared" si="127"/>
        <v>6.8049571401068745</v>
      </c>
      <c r="BE231" s="7">
        <f t="shared" si="128"/>
        <v>6.1567468708200437</v>
      </c>
      <c r="BF231" s="7">
        <f t="shared" si="129"/>
        <v>4.6062308409403894</v>
      </c>
      <c r="BG231" s="7">
        <f t="shared" si="130"/>
        <v>0.1</v>
      </c>
      <c r="BH231" s="7">
        <f t="shared" si="131"/>
        <v>5.1909476791001872</v>
      </c>
      <c r="BI231" s="7">
        <f t="shared" si="132"/>
        <v>4.2971912890319883</v>
      </c>
      <c r="BJ231" s="7">
        <f t="shared" si="133"/>
        <v>0.1</v>
      </c>
      <c r="BK231" s="7">
        <f t="shared" si="134"/>
        <v>4.0428510425507893</v>
      </c>
      <c r="BL231" s="7">
        <f t="shared" si="135"/>
        <v>0.1</v>
      </c>
      <c r="BM231" s="7">
        <f t="shared" si="136"/>
        <v>0.1</v>
      </c>
      <c r="BN231" s="7">
        <f t="shared" si="137"/>
        <v>0.1</v>
      </c>
      <c r="BO231" s="7">
        <f t="shared" si="138"/>
        <v>4.4542501553003451</v>
      </c>
      <c r="BP231" s="7">
        <f t="shared" si="139"/>
        <v>4.9254203937204801</v>
      </c>
    </row>
    <row r="232" spans="2:68" ht="18.75" x14ac:dyDescent="0.25">
      <c r="B232" s="54">
        <v>320</v>
      </c>
      <c r="C232" s="19" t="s">
        <v>348</v>
      </c>
      <c r="D232" s="19" t="s">
        <v>128</v>
      </c>
      <c r="E232" s="19">
        <v>47</v>
      </c>
      <c r="F232" s="19" t="s">
        <v>56</v>
      </c>
      <c r="G232" s="19" t="s">
        <v>38</v>
      </c>
      <c r="H232" s="19">
        <v>4</v>
      </c>
      <c r="I232" s="19">
        <v>0</v>
      </c>
      <c r="J232" s="19">
        <v>1</v>
      </c>
      <c r="K232" s="19">
        <v>1</v>
      </c>
      <c r="L232" s="23"/>
      <c r="M232" s="54">
        <v>27929157</v>
      </c>
      <c r="N232" s="54">
        <v>0</v>
      </c>
      <c r="O232" s="54">
        <v>992005</v>
      </c>
      <c r="P232" s="54">
        <v>1537696</v>
      </c>
      <c r="Q232" s="54">
        <v>1218462</v>
      </c>
      <c r="R232" s="54">
        <v>14188799</v>
      </c>
      <c r="S232" s="54">
        <v>1463515</v>
      </c>
      <c r="T232" s="54">
        <v>177491</v>
      </c>
      <c r="U232" s="54">
        <v>0</v>
      </c>
      <c r="V232" s="54">
        <v>0</v>
      </c>
      <c r="W232" s="54">
        <v>0</v>
      </c>
      <c r="X232" s="54">
        <v>0</v>
      </c>
      <c r="Y232" s="54">
        <v>6832</v>
      </c>
      <c r="Z232" s="54">
        <v>0</v>
      </c>
      <c r="AA232" s="54">
        <v>0</v>
      </c>
      <c r="AB232" s="54">
        <v>14205</v>
      </c>
      <c r="AC232" s="54">
        <v>46028</v>
      </c>
      <c r="AD232" s="54">
        <v>27645</v>
      </c>
      <c r="AE232" s="29"/>
      <c r="AF232" s="5">
        <f t="shared" si="104"/>
        <v>1</v>
      </c>
      <c r="AG232" s="5">
        <f t="shared" si="105"/>
        <v>0</v>
      </c>
      <c r="AH232" s="5">
        <f t="shared" si="106"/>
        <v>3.5518615903802613E-2</v>
      </c>
      <c r="AI232" s="5">
        <f t="shared" si="107"/>
        <v>5.5057014431191029E-2</v>
      </c>
      <c r="AJ232" s="5">
        <f t="shared" si="108"/>
        <v>4.3626880682435205E-2</v>
      </c>
      <c r="AK232" s="5">
        <f t="shared" si="109"/>
        <v>0.50802818717371245</v>
      </c>
      <c r="AL232" s="5">
        <f t="shared" si="110"/>
        <v>5.2400972933053437E-2</v>
      </c>
      <c r="AM232" s="5">
        <f t="shared" si="111"/>
        <v>6.3550432259734868E-3</v>
      </c>
      <c r="AN232" s="5">
        <f t="shared" si="112"/>
        <v>0</v>
      </c>
      <c r="AO232" s="5">
        <f t="shared" si="113"/>
        <v>0</v>
      </c>
      <c r="AP232" s="5">
        <f t="shared" si="114"/>
        <v>0</v>
      </c>
      <c r="AQ232" s="5">
        <f t="shared" si="115"/>
        <v>0</v>
      </c>
      <c r="AR232" s="5">
        <f t="shared" si="116"/>
        <v>2.4461891205667253E-4</v>
      </c>
      <c r="AS232" s="5">
        <f t="shared" si="117"/>
        <v>0</v>
      </c>
      <c r="AT232" s="5">
        <f t="shared" si="118"/>
        <v>0</v>
      </c>
      <c r="AU232" s="5">
        <f t="shared" si="119"/>
        <v>5.0860826196794985E-4</v>
      </c>
      <c r="AV232" s="5">
        <f t="shared" si="120"/>
        <v>1.6480268273045262E-3</v>
      </c>
      <c r="AW232" s="5">
        <f t="shared" si="121"/>
        <v>9.8982579388271538E-4</v>
      </c>
      <c r="AY232" s="7">
        <f t="shared" si="122"/>
        <v>7.4460578273668325</v>
      </c>
      <c r="AZ232" s="7">
        <f t="shared" si="123"/>
        <v>0.1</v>
      </c>
      <c r="BA232" s="7">
        <f t="shared" si="124"/>
        <v>5.9965138611329456</v>
      </c>
      <c r="BB232" s="7">
        <f t="shared" si="125"/>
        <v>6.1868704846381988</v>
      </c>
      <c r="BC232" s="7">
        <f t="shared" si="126"/>
        <v>6.0858119894520923</v>
      </c>
      <c r="BD232" s="7">
        <f t="shared" si="127"/>
        <v>7.1519456364901144</v>
      </c>
      <c r="BE232" s="7">
        <f t="shared" si="128"/>
        <v>6.1653971780057821</v>
      </c>
      <c r="BF232" s="7">
        <f t="shared" si="129"/>
        <v>5.2491763362675465</v>
      </c>
      <c r="BG232" s="7">
        <f t="shared" si="130"/>
        <v>0.1</v>
      </c>
      <c r="BH232" s="7">
        <f t="shared" si="131"/>
        <v>0.1</v>
      </c>
      <c r="BI232" s="7">
        <f t="shared" si="132"/>
        <v>0.1</v>
      </c>
      <c r="BJ232" s="7">
        <f t="shared" si="133"/>
        <v>0.1</v>
      </c>
      <c r="BK232" s="7">
        <f t="shared" si="134"/>
        <v>3.8345478576809486</v>
      </c>
      <c r="BL232" s="7">
        <f t="shared" si="135"/>
        <v>0.1</v>
      </c>
      <c r="BM232" s="7">
        <f t="shared" si="136"/>
        <v>0.1</v>
      </c>
      <c r="BN232" s="7">
        <f t="shared" si="137"/>
        <v>4.1524412380589544</v>
      </c>
      <c r="BO232" s="7">
        <f t="shared" si="138"/>
        <v>4.6630221044217945</v>
      </c>
      <c r="BP232" s="7">
        <f t="shared" si="139"/>
        <v>4.4416165942747554</v>
      </c>
    </row>
    <row r="233" spans="2:68" ht="18.75" x14ac:dyDescent="0.25">
      <c r="B233" s="54">
        <v>321</v>
      </c>
      <c r="C233" s="19" t="s">
        <v>349</v>
      </c>
      <c r="D233" s="19" t="s">
        <v>128</v>
      </c>
      <c r="E233" s="19">
        <v>47</v>
      </c>
      <c r="F233" s="19" t="s">
        <v>141</v>
      </c>
      <c r="G233" s="19" t="s">
        <v>38</v>
      </c>
      <c r="H233" s="19">
        <v>6</v>
      </c>
      <c r="I233" s="19">
        <v>1</v>
      </c>
      <c r="J233" s="19">
        <v>2</v>
      </c>
      <c r="K233" s="19">
        <v>1</v>
      </c>
      <c r="L233" s="23"/>
      <c r="M233" s="54">
        <v>20812205</v>
      </c>
      <c r="N233" s="54">
        <v>530374</v>
      </c>
      <c r="O233" s="54">
        <v>1331454</v>
      </c>
      <c r="P233" s="54">
        <v>979778</v>
      </c>
      <c r="Q233" s="54">
        <v>1332925</v>
      </c>
      <c r="R233" s="54">
        <v>4346364</v>
      </c>
      <c r="S233" s="54">
        <v>520348</v>
      </c>
      <c r="T233" s="54">
        <v>85189</v>
      </c>
      <c r="U233" s="54">
        <v>25887</v>
      </c>
      <c r="V233" s="54">
        <v>0</v>
      </c>
      <c r="W233" s="54">
        <v>0</v>
      </c>
      <c r="X233" s="54">
        <v>13755</v>
      </c>
      <c r="Y233" s="54">
        <v>30377</v>
      </c>
      <c r="Z233" s="54">
        <v>0</v>
      </c>
      <c r="AA233" s="54">
        <v>0</v>
      </c>
      <c r="AB233" s="54">
        <v>11937</v>
      </c>
      <c r="AC233" s="54">
        <v>0</v>
      </c>
      <c r="AD233" s="54">
        <v>81523</v>
      </c>
      <c r="AE233" s="29"/>
      <c r="AF233" s="5">
        <f t="shared" si="104"/>
        <v>1</v>
      </c>
      <c r="AG233" s="5">
        <f t="shared" si="105"/>
        <v>2.5483796647207731E-2</v>
      </c>
      <c r="AH233" s="5">
        <f t="shared" si="106"/>
        <v>6.3974672553917283E-2</v>
      </c>
      <c r="AI233" s="5">
        <f t="shared" si="107"/>
        <v>4.7077087699261083E-2</v>
      </c>
      <c r="AJ233" s="5">
        <f t="shared" si="108"/>
        <v>6.4045352234422065E-2</v>
      </c>
      <c r="AK233" s="5">
        <f t="shared" si="109"/>
        <v>0.20883726640209435</v>
      </c>
      <c r="AL233" s="5">
        <f t="shared" si="110"/>
        <v>2.5002060089260123E-2</v>
      </c>
      <c r="AM233" s="5">
        <f t="shared" si="111"/>
        <v>4.093223183223498E-3</v>
      </c>
      <c r="AN233" s="5">
        <f t="shared" si="112"/>
        <v>1.2438374501884831E-3</v>
      </c>
      <c r="AO233" s="5">
        <f t="shared" si="113"/>
        <v>0</v>
      </c>
      <c r="AP233" s="5">
        <f t="shared" si="114"/>
        <v>0</v>
      </c>
      <c r="AQ233" s="5">
        <f t="shared" si="115"/>
        <v>6.6091026875816374E-4</v>
      </c>
      <c r="AR233" s="5">
        <f t="shared" si="116"/>
        <v>1.4595762438434562E-3</v>
      </c>
      <c r="AS233" s="5">
        <f t="shared" si="117"/>
        <v>0</v>
      </c>
      <c r="AT233" s="5">
        <f t="shared" si="118"/>
        <v>0</v>
      </c>
      <c r="AU233" s="5">
        <f t="shared" si="119"/>
        <v>5.7355767925599426E-4</v>
      </c>
      <c r="AV233" s="5">
        <f t="shared" si="120"/>
        <v>0</v>
      </c>
      <c r="AW233" s="5">
        <f t="shared" si="121"/>
        <v>3.9170765423461856E-3</v>
      </c>
      <c r="AY233" s="7">
        <f t="shared" si="122"/>
        <v>7.3183180950411391</v>
      </c>
      <c r="AZ233" s="7">
        <f t="shared" si="123"/>
        <v>5.7245822259297201</v>
      </c>
      <c r="BA233" s="7">
        <f t="shared" si="124"/>
        <v>6.1243261667259459</v>
      </c>
      <c r="BB233" s="7">
        <f t="shared" si="125"/>
        <v>5.9911276835527785</v>
      </c>
      <c r="BC233" s="7">
        <f t="shared" si="126"/>
        <v>6.1248057135530223</v>
      </c>
      <c r="BD233" s="7">
        <f t="shared" si="127"/>
        <v>6.6381260948725958</v>
      </c>
      <c r="BE233" s="7">
        <f t="shared" si="128"/>
        <v>5.7162938896546684</v>
      </c>
      <c r="BF233" s="7">
        <f t="shared" si="129"/>
        <v>4.9303835202629758</v>
      </c>
      <c r="BG233" s="7">
        <f t="shared" si="130"/>
        <v>4.4130817237088289</v>
      </c>
      <c r="BH233" s="7">
        <f t="shared" si="131"/>
        <v>0.1</v>
      </c>
      <c r="BI233" s="7">
        <f t="shared" si="132"/>
        <v>0.1</v>
      </c>
      <c r="BJ233" s="7">
        <f t="shared" si="133"/>
        <v>4.1384605947257027</v>
      </c>
      <c r="BK233" s="7">
        <f t="shared" si="134"/>
        <v>4.4825448811864357</v>
      </c>
      <c r="BL233" s="7">
        <f t="shared" si="135"/>
        <v>0.1</v>
      </c>
      <c r="BM233" s="7">
        <f t="shared" si="136"/>
        <v>0.1</v>
      </c>
      <c r="BN233" s="7">
        <f t="shared" si="137"/>
        <v>4.0768951938660507</v>
      </c>
      <c r="BO233" s="7">
        <f t="shared" si="138"/>
        <v>0.1</v>
      </c>
      <c r="BP233" s="7">
        <f t="shared" si="139"/>
        <v>4.9112801530821866</v>
      </c>
    </row>
  </sheetData>
  <autoFilter ref="A29:AD145" xr:uid="{00000000-0009-0000-0000-000004000000}"/>
  <sortState ref="B2:B7">
    <sortCondition ref="B2"/>
  </sortState>
  <mergeCells count="2">
    <mergeCell ref="I10:I12"/>
    <mergeCell ref="I13:I15"/>
  </mergeCells>
  <phoneticPr fontId="2"/>
  <pageMargins left="0.7" right="0.7" top="0.75" bottom="0.75" header="0.3" footer="0.3"/>
  <pageSetup paperSize="9" scale="2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144"/>
  <sheetViews>
    <sheetView zoomScale="40" zoomScaleNormal="40" workbookViewId="0">
      <pane ySplit="28" topLeftCell="A49" activePane="bottomLeft" state="frozen"/>
      <selection pane="bottomLeft" activeCell="B25" sqref="B25"/>
    </sheetView>
  </sheetViews>
  <sheetFormatPr defaultColWidth="9.625" defaultRowHeight="15" x14ac:dyDescent="0.25"/>
  <cols>
    <col min="1" max="16384" width="9.625" style="1"/>
  </cols>
  <sheetData>
    <row r="1" spans="2:68" x14ac:dyDescent="0.25">
      <c r="G1" s="35" t="s">
        <v>0</v>
      </c>
      <c r="H1" s="2">
        <f>MIN(H29:H231)</f>
        <v>2</v>
      </c>
      <c r="I1" s="2">
        <f>MIN(I29:I231)</f>
        <v>0</v>
      </c>
      <c r="J1" s="2">
        <f>MIN(J29:J231)</f>
        <v>0</v>
      </c>
      <c r="K1" s="2">
        <f>MIN(K29:K231)</f>
        <v>0</v>
      </c>
      <c r="L1" s="3"/>
      <c r="M1" s="4">
        <f t="shared" ref="M1:AD1" si="0">MIN(M29:M231)</f>
        <v>306622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429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4594</v>
      </c>
      <c r="AE1" s="3"/>
      <c r="AF1" s="4">
        <f t="shared" ref="AF1:AW1" si="1">MIN(AF29:AF231)</f>
        <v>1</v>
      </c>
      <c r="AG1" s="4">
        <f t="shared" si="1"/>
        <v>0</v>
      </c>
      <c r="AH1" s="4">
        <f t="shared" si="1"/>
        <v>0</v>
      </c>
      <c r="AI1" s="4">
        <f t="shared" si="1"/>
        <v>0</v>
      </c>
      <c r="AJ1" s="4">
        <f t="shared" si="1"/>
        <v>0</v>
      </c>
      <c r="AK1" s="4">
        <f t="shared" si="1"/>
        <v>0</v>
      </c>
      <c r="AL1" s="4">
        <f t="shared" si="1"/>
        <v>9.9419473702506349E-4</v>
      </c>
      <c r="AM1" s="4">
        <f t="shared" si="1"/>
        <v>0</v>
      </c>
      <c r="AN1" s="4">
        <f t="shared" si="1"/>
        <v>0</v>
      </c>
      <c r="AO1" s="4">
        <f t="shared" si="1"/>
        <v>0</v>
      </c>
      <c r="AP1" s="4">
        <f t="shared" si="1"/>
        <v>0</v>
      </c>
      <c r="AQ1" s="4">
        <f t="shared" si="1"/>
        <v>0</v>
      </c>
      <c r="AR1" s="4">
        <f t="shared" si="1"/>
        <v>0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0</v>
      </c>
      <c r="AW1" s="4">
        <f t="shared" si="1"/>
        <v>3.0156346279665909E-4</v>
      </c>
      <c r="AX1" s="3"/>
      <c r="AY1" s="4">
        <f t="shared" ref="AY1:BP1" si="2">MIN(AY29:AY231)</f>
        <v>5.4866033120833553</v>
      </c>
      <c r="AZ1" s="4">
        <f t="shared" si="2"/>
        <v>0.1</v>
      </c>
      <c r="BA1" s="4">
        <f t="shared" si="2"/>
        <v>0.1</v>
      </c>
      <c r="BB1" s="4">
        <f t="shared" si="2"/>
        <v>0.1</v>
      </c>
      <c r="BC1" s="4">
        <f t="shared" si="2"/>
        <v>0.1</v>
      </c>
      <c r="BD1" s="4">
        <f t="shared" si="2"/>
        <v>0.1</v>
      </c>
      <c r="BE1" s="4">
        <f t="shared" si="2"/>
        <v>2.6324572921847245</v>
      </c>
      <c r="BF1" s="4">
        <f t="shared" si="2"/>
        <v>0.1</v>
      </c>
      <c r="BG1" s="4">
        <f t="shared" si="2"/>
        <v>0.1</v>
      </c>
      <c r="BH1" s="4">
        <f t="shared" si="2"/>
        <v>0.1</v>
      </c>
      <c r="BI1" s="4">
        <f t="shared" si="2"/>
        <v>0.1</v>
      </c>
      <c r="BJ1" s="4">
        <f t="shared" si="2"/>
        <v>0.1</v>
      </c>
      <c r="BK1" s="4">
        <f t="shared" si="2"/>
        <v>0.1</v>
      </c>
      <c r="BL1" s="4">
        <f t="shared" si="2"/>
        <v>0.1</v>
      </c>
      <c r="BM1" s="4">
        <f t="shared" si="2"/>
        <v>0.1</v>
      </c>
      <c r="BN1" s="4">
        <f t="shared" si="2"/>
        <v>0.1</v>
      </c>
      <c r="BO1" s="4">
        <f t="shared" si="2"/>
        <v>0.1</v>
      </c>
      <c r="BP1" s="4">
        <f t="shared" si="2"/>
        <v>3.6621909908590071</v>
      </c>
    </row>
    <row r="2" spans="2:68" x14ac:dyDescent="0.25">
      <c r="G2" s="35" t="s">
        <v>1</v>
      </c>
      <c r="H2" s="2">
        <f>MAX(H29:H231)</f>
        <v>12</v>
      </c>
      <c r="I2" s="2">
        <f>MAX(I29:I231)</f>
        <v>1</v>
      </c>
      <c r="J2" s="2">
        <f>MAX(J29:J231)</f>
        <v>2</v>
      </c>
      <c r="K2" s="2">
        <f>MAX(K29:K231)</f>
        <v>2</v>
      </c>
      <c r="L2" s="3"/>
      <c r="M2" s="4">
        <f t="shared" ref="M2:AD2" si="3">MAX(M29:M231)</f>
        <v>1325938273</v>
      </c>
      <c r="N2" s="4">
        <f t="shared" si="3"/>
        <v>104634724</v>
      </c>
      <c r="O2" s="4">
        <f t="shared" si="3"/>
        <v>33626515</v>
      </c>
      <c r="P2" s="4">
        <f t="shared" si="3"/>
        <v>38743635</v>
      </c>
      <c r="Q2" s="4">
        <f t="shared" si="3"/>
        <v>49730445</v>
      </c>
      <c r="R2" s="4">
        <f t="shared" si="3"/>
        <v>158257725</v>
      </c>
      <c r="S2" s="4">
        <f t="shared" si="3"/>
        <v>69776379</v>
      </c>
      <c r="T2" s="4">
        <f t="shared" si="3"/>
        <v>31554267</v>
      </c>
      <c r="U2" s="4">
        <f t="shared" si="3"/>
        <v>371792</v>
      </c>
      <c r="V2" s="4">
        <f t="shared" si="3"/>
        <v>26678620</v>
      </c>
      <c r="W2" s="4">
        <f t="shared" si="3"/>
        <v>438614</v>
      </c>
      <c r="X2" s="4">
        <f t="shared" si="3"/>
        <v>641530</v>
      </c>
      <c r="Y2" s="4">
        <f t="shared" si="3"/>
        <v>2579053</v>
      </c>
      <c r="Z2" s="4">
        <f t="shared" si="3"/>
        <v>2345648</v>
      </c>
      <c r="AA2" s="4">
        <f t="shared" si="3"/>
        <v>5888817</v>
      </c>
      <c r="AB2" s="4">
        <f t="shared" si="3"/>
        <v>709244</v>
      </c>
      <c r="AC2" s="4">
        <f t="shared" si="3"/>
        <v>8811057</v>
      </c>
      <c r="AD2" s="4">
        <f t="shared" si="3"/>
        <v>15553497</v>
      </c>
      <c r="AE2" s="3"/>
      <c r="AF2" s="4">
        <f t="shared" ref="AF2:AW2" si="4">MAX(AF29:AF231)</f>
        <v>1</v>
      </c>
      <c r="AG2" s="4">
        <f t="shared" si="4"/>
        <v>0.22130515753593791</v>
      </c>
      <c r="AH2" s="4">
        <f t="shared" si="4"/>
        <v>0.24781152327888342</v>
      </c>
      <c r="AI2" s="4">
        <f t="shared" si="4"/>
        <v>0.17660998593890306</v>
      </c>
      <c r="AJ2" s="4">
        <f t="shared" si="4"/>
        <v>0.23973230448017419</v>
      </c>
      <c r="AK2" s="4">
        <f t="shared" si="4"/>
        <v>0.48180938365666232</v>
      </c>
      <c r="AL2" s="4">
        <f t="shared" si="4"/>
        <v>0.32338536832207931</v>
      </c>
      <c r="AM2" s="4">
        <f t="shared" si="4"/>
        <v>5.0620164129636103E-2</v>
      </c>
      <c r="AN2" s="4">
        <f t="shared" si="4"/>
        <v>3.6673701029077189E-3</v>
      </c>
      <c r="AO2" s="4">
        <f t="shared" si="4"/>
        <v>0.1452683556108666</v>
      </c>
      <c r="AP2" s="4">
        <f t="shared" si="4"/>
        <v>1.5648550829399203E-2</v>
      </c>
      <c r="AQ2" s="4">
        <f t="shared" si="4"/>
        <v>2.6855715316019761E-2</v>
      </c>
      <c r="AR2" s="4">
        <f t="shared" si="4"/>
        <v>0.34376426692622336</v>
      </c>
      <c r="AS2" s="4">
        <f t="shared" si="4"/>
        <v>0.34547985959311028</v>
      </c>
      <c r="AT2" s="4">
        <f t="shared" si="4"/>
        <v>9.2585671579295523E-2</v>
      </c>
      <c r="AU2" s="4">
        <f t="shared" si="4"/>
        <v>0.11673541023728215</v>
      </c>
      <c r="AV2" s="4">
        <f t="shared" si="4"/>
        <v>0.16721584822597946</v>
      </c>
      <c r="AW2" s="4">
        <f t="shared" si="4"/>
        <v>0.41611800558510331</v>
      </c>
      <c r="AX2" s="3"/>
      <c r="AY2" s="4">
        <f t="shared" ref="AY2:BP2" si="5">MAX(AY29:AY231)</f>
        <v>9.1225233066332567</v>
      </c>
      <c r="AZ2" s="4">
        <f t="shared" si="5"/>
        <v>8.0196758330878595</v>
      </c>
      <c r="BA2" s="4">
        <f t="shared" si="5"/>
        <v>7.5266818600385141</v>
      </c>
      <c r="BB2" s="4">
        <f t="shared" si="5"/>
        <v>7.5882003646118728</v>
      </c>
      <c r="BC2" s="4">
        <f t="shared" si="5"/>
        <v>7.6966223454212415</v>
      </c>
      <c r="BD2" s="4">
        <f t="shared" si="5"/>
        <v>8.1993649183291382</v>
      </c>
      <c r="BE2" s="4">
        <f t="shared" si="5"/>
        <v>7.8437084282659715</v>
      </c>
      <c r="BF2" s="4">
        <f t="shared" si="5"/>
        <v>7.4990580960445392</v>
      </c>
      <c r="BG2" s="4">
        <f t="shared" si="5"/>
        <v>5.5703000406450389</v>
      </c>
      <c r="BH2" s="4">
        <f t="shared" si="5"/>
        <v>7.4261633611558535</v>
      </c>
      <c r="BI2" s="4">
        <f t="shared" si="5"/>
        <v>5.6420824896892254</v>
      </c>
      <c r="BJ2" s="4">
        <f t="shared" si="5"/>
        <v>5.8072169701884491</v>
      </c>
      <c r="BK2" s="4">
        <f t="shared" si="5"/>
        <v>6.4114602670588496</v>
      </c>
      <c r="BL2" s="4">
        <f t="shared" si="5"/>
        <v>6.3702628402060197</v>
      </c>
      <c r="BM2" s="4">
        <f t="shared" si="5"/>
        <v>6.7700280584587302</v>
      </c>
      <c r="BN2" s="4">
        <f t="shared" si="5"/>
        <v>5.8507956704771766</v>
      </c>
      <c r="BO2" s="4">
        <f t="shared" si="5"/>
        <v>6.9450280107652631</v>
      </c>
      <c r="BP2" s="4">
        <f t="shared" si="5"/>
        <v>7.1918280497652614</v>
      </c>
    </row>
    <row r="3" spans="2:68" x14ac:dyDescent="0.25">
      <c r="G3" s="35" t="s">
        <v>2</v>
      </c>
      <c r="H3" s="7">
        <f>AVERAGE(H29:H231)</f>
        <v>5.9516129032258061</v>
      </c>
      <c r="I3" s="7">
        <f>AVERAGE(I29:I231)</f>
        <v>0.62903225806451613</v>
      </c>
      <c r="J3" s="7">
        <f>AVERAGE(J29:J231)</f>
        <v>1.3548387096774193</v>
      </c>
      <c r="K3" s="7">
        <f>AVERAGE(K29:K231)</f>
        <v>1.2096774193548387</v>
      </c>
      <c r="L3" s="8"/>
      <c r="M3" s="51">
        <f t="shared" ref="M3:AD3" si="6">AVERAGE(M29:M231)</f>
        <v>58857166.064516127</v>
      </c>
      <c r="N3" s="51">
        <f t="shared" si="6"/>
        <v>3122902.8870967743</v>
      </c>
      <c r="O3" s="51">
        <f t="shared" si="6"/>
        <v>2095151.3064516129</v>
      </c>
      <c r="P3" s="51">
        <f t="shared" si="6"/>
        <v>1954970.3225806451</v>
      </c>
      <c r="Q3" s="51">
        <f t="shared" si="6"/>
        <v>2208451.4193548388</v>
      </c>
      <c r="R3" s="51">
        <f t="shared" si="6"/>
        <v>6805207.3870967738</v>
      </c>
      <c r="S3" s="51">
        <f t="shared" si="6"/>
        <v>3427063.5</v>
      </c>
      <c r="T3" s="51">
        <f t="shared" si="6"/>
        <v>580448.03225806449</v>
      </c>
      <c r="U3" s="51">
        <f t="shared" si="6"/>
        <v>9741.2258064516136</v>
      </c>
      <c r="V3" s="51">
        <f t="shared" si="6"/>
        <v>710011.48387096776</v>
      </c>
      <c r="W3" s="51">
        <f t="shared" si="6"/>
        <v>18117.080645161292</v>
      </c>
      <c r="X3" s="51">
        <f t="shared" si="6"/>
        <v>42364.403225806454</v>
      </c>
      <c r="Y3" s="51">
        <f t="shared" si="6"/>
        <v>184456.14516129033</v>
      </c>
      <c r="Z3" s="51">
        <f t="shared" si="6"/>
        <v>77061.709677419349</v>
      </c>
      <c r="AA3" s="51">
        <f t="shared" si="6"/>
        <v>135128.59677419355</v>
      </c>
      <c r="AB3" s="51">
        <f t="shared" si="6"/>
        <v>33254.161290322583</v>
      </c>
      <c r="AC3" s="51">
        <f t="shared" si="6"/>
        <v>352300.98387096776</v>
      </c>
      <c r="AD3" s="51">
        <f t="shared" si="6"/>
        <v>990110.75806451612</v>
      </c>
      <c r="AE3" s="8"/>
      <c r="AF3" s="51">
        <f t="shared" ref="AF3:AW3" si="7">AVERAGE(AF29:AF231)</f>
        <v>1</v>
      </c>
      <c r="AG3" s="51">
        <f t="shared" si="7"/>
        <v>3.8659302101197127E-2</v>
      </c>
      <c r="AH3" s="51">
        <f t="shared" si="7"/>
        <v>5.2287514721031339E-2</v>
      </c>
      <c r="AI3" s="51">
        <f t="shared" si="7"/>
        <v>2.8118413632873603E-2</v>
      </c>
      <c r="AJ3" s="51">
        <f t="shared" si="7"/>
        <v>4.538428598115353E-2</v>
      </c>
      <c r="AK3" s="51">
        <f t="shared" si="7"/>
        <v>8.5475815131435318E-2</v>
      </c>
      <c r="AL3" s="51">
        <f t="shared" si="7"/>
        <v>7.49426134947727E-2</v>
      </c>
      <c r="AM3" s="51">
        <f t="shared" si="7"/>
        <v>3.678510242331335E-3</v>
      </c>
      <c r="AN3" s="51">
        <f t="shared" si="7"/>
        <v>2.7388988214789909E-4</v>
      </c>
      <c r="AO3" s="51">
        <f t="shared" si="7"/>
        <v>9.4631311566075686E-3</v>
      </c>
      <c r="AP3" s="51">
        <f t="shared" si="7"/>
        <v>7.5483214667220366E-4</v>
      </c>
      <c r="AQ3" s="51">
        <f t="shared" si="7"/>
        <v>2.4589177390797251E-3</v>
      </c>
      <c r="AR3" s="51">
        <f t="shared" si="7"/>
        <v>1.9870293319132835E-2</v>
      </c>
      <c r="AS3" s="51">
        <f t="shared" si="7"/>
        <v>9.9730123778490956E-3</v>
      </c>
      <c r="AT3" s="51">
        <f t="shared" si="7"/>
        <v>4.5431663424742811E-3</v>
      </c>
      <c r="AU3" s="51">
        <f t="shared" si="7"/>
        <v>5.8280178183229359E-3</v>
      </c>
      <c r="AV3" s="51">
        <f t="shared" si="7"/>
        <v>1.13257025318994E-2</v>
      </c>
      <c r="AW3" s="51">
        <f t="shared" si="7"/>
        <v>6.4538191413170812E-2</v>
      </c>
      <c r="AX3" s="3"/>
      <c r="AY3" s="51">
        <f t="shared" ref="AY3:BP3" si="8">AVERAGE(AY29:AY231)</f>
        <v>6.9624279870331236</v>
      </c>
      <c r="AZ3" s="51">
        <f t="shared" si="8"/>
        <v>3.7913086808890659</v>
      </c>
      <c r="BA3" s="51">
        <f t="shared" si="8"/>
        <v>4.9800367718626877</v>
      </c>
      <c r="BB3" s="51">
        <f t="shared" si="8"/>
        <v>4.5085059855944953</v>
      </c>
      <c r="BC3" s="51">
        <f t="shared" si="8"/>
        <v>5.0401466946077145</v>
      </c>
      <c r="BD3" s="51">
        <f t="shared" si="8"/>
        <v>5.538183178259529</v>
      </c>
      <c r="BE3" s="51">
        <f t="shared" si="8"/>
        <v>5.5033451763072501</v>
      </c>
      <c r="BF3" s="51">
        <f t="shared" si="8"/>
        <v>2.059755905728188</v>
      </c>
      <c r="BG3" s="51">
        <f t="shared" si="8"/>
        <v>0.92898989618136052</v>
      </c>
      <c r="BH3" s="51">
        <f t="shared" si="8"/>
        <v>2.3397299853561049</v>
      </c>
      <c r="BI3" s="51">
        <f t="shared" si="8"/>
        <v>0.98665135550971883</v>
      </c>
      <c r="BJ3" s="51">
        <f t="shared" si="8"/>
        <v>1.9658239161808546</v>
      </c>
      <c r="BK3" s="51">
        <f t="shared" si="8"/>
        <v>4.0484514985504143</v>
      </c>
      <c r="BL3" s="51">
        <f t="shared" si="8"/>
        <v>2.3085648593384112</v>
      </c>
      <c r="BM3" s="51">
        <f t="shared" si="8"/>
        <v>1.0732282297740601</v>
      </c>
      <c r="BN3" s="51">
        <f t="shared" si="8"/>
        <v>3.0690862738517284</v>
      </c>
      <c r="BO3" s="51">
        <f t="shared" si="8"/>
        <v>1.9814988796112072</v>
      </c>
      <c r="BP3" s="51">
        <f t="shared" si="8"/>
        <v>5.3097567756388946</v>
      </c>
    </row>
    <row r="4" spans="2:68" x14ac:dyDescent="0.25">
      <c r="G4" s="35" t="s">
        <v>3</v>
      </c>
      <c r="H4" s="7">
        <f>STDEV((H29:H231))/SQRT(COUNT((H29:H231)))</f>
        <v>0.29217488890822652</v>
      </c>
      <c r="I4" s="7">
        <f>STDEV((I29:I231))/SQRT(COUNT((I29:I231)))</f>
        <v>6.1849987261455165E-2</v>
      </c>
      <c r="J4" s="7">
        <f>STDEV((J29:J231))/SQRT(COUNT((J29:J231)))</f>
        <v>7.3071085234732089E-2</v>
      </c>
      <c r="K4" s="7">
        <f>STDEV((K29:K231))/SQRT(COUNT((K29:K231)))</f>
        <v>6.951177011220451E-2</v>
      </c>
      <c r="L4" s="3"/>
      <c r="M4" s="51">
        <f t="shared" ref="M4:AD4" si="9">STDEV((M29:M231))/SQRT(COUNT((M29:M231)))</f>
        <v>25410611.827587917</v>
      </c>
      <c r="N4" s="51">
        <f t="shared" si="9"/>
        <v>1764028.5524720328</v>
      </c>
      <c r="O4" s="51">
        <f t="shared" si="9"/>
        <v>716791.56494641735</v>
      </c>
      <c r="P4" s="51">
        <f t="shared" si="9"/>
        <v>853248.18300356774</v>
      </c>
      <c r="Q4" s="51">
        <f t="shared" si="9"/>
        <v>929001.68649616931</v>
      </c>
      <c r="R4" s="51">
        <f t="shared" si="9"/>
        <v>3504948.139243383</v>
      </c>
      <c r="S4" s="51">
        <f t="shared" si="9"/>
        <v>1567924.5366252342</v>
      </c>
      <c r="T4" s="51">
        <f t="shared" si="9"/>
        <v>508833.49741598294</v>
      </c>
      <c r="U4" s="51">
        <f t="shared" si="9"/>
        <v>6045.5847794003921</v>
      </c>
      <c r="V4" s="51">
        <f t="shared" si="9"/>
        <v>437715.79198326892</v>
      </c>
      <c r="W4" s="51">
        <f t="shared" si="9"/>
        <v>9580.8167006334133</v>
      </c>
      <c r="X4" s="51">
        <f t="shared" si="9"/>
        <v>14984.980752385722</v>
      </c>
      <c r="Y4" s="51">
        <f t="shared" si="9"/>
        <v>60600.338734904923</v>
      </c>
      <c r="Z4" s="51">
        <f t="shared" si="9"/>
        <v>39485.879402462604</v>
      </c>
      <c r="AA4" s="51">
        <f t="shared" si="9"/>
        <v>96016.421970089927</v>
      </c>
      <c r="AB4" s="51">
        <f t="shared" si="9"/>
        <v>12035.895809347592</v>
      </c>
      <c r="AC4" s="51">
        <f t="shared" si="9"/>
        <v>182789.12194023305</v>
      </c>
      <c r="AD4" s="51">
        <f t="shared" si="9"/>
        <v>326472.68712949881</v>
      </c>
      <c r="AE4" s="3"/>
      <c r="AF4" s="51">
        <f t="shared" ref="AF4:AW4" si="10">STDEV((AF29:AF231))/SQRT(COUNT((AF29:AF231)))</f>
        <v>0</v>
      </c>
      <c r="AG4" s="51">
        <f t="shared" si="10"/>
        <v>6.5489755544961481E-3</v>
      </c>
      <c r="AH4" s="51">
        <f t="shared" si="10"/>
        <v>7.7680694311324672E-3</v>
      </c>
      <c r="AI4" s="51">
        <f t="shared" si="10"/>
        <v>4.9981426557329034E-3</v>
      </c>
      <c r="AJ4" s="51">
        <f t="shared" si="10"/>
        <v>6.0108157697717343E-3</v>
      </c>
      <c r="AK4" s="51">
        <f t="shared" si="10"/>
        <v>1.2108231352990764E-2</v>
      </c>
      <c r="AL4" s="51">
        <f t="shared" si="10"/>
        <v>1.0442005382393439E-2</v>
      </c>
      <c r="AM4" s="51">
        <f t="shared" si="10"/>
        <v>1.271190645132368E-3</v>
      </c>
      <c r="AN4" s="51">
        <f t="shared" si="10"/>
        <v>9.3940082617121679E-5</v>
      </c>
      <c r="AO4" s="51">
        <f t="shared" si="10"/>
        <v>2.7898795118810301E-3</v>
      </c>
      <c r="AP4" s="51">
        <f t="shared" si="10"/>
        <v>3.5076470434926342E-4</v>
      </c>
      <c r="AQ4" s="51">
        <f t="shared" si="10"/>
        <v>7.4541333112631983E-4</v>
      </c>
      <c r="AR4" s="51">
        <f t="shared" si="10"/>
        <v>6.155283663701645E-3</v>
      </c>
      <c r="AS4" s="51">
        <f t="shared" si="10"/>
        <v>5.7236199967797352E-3</v>
      </c>
      <c r="AT4" s="51">
        <f t="shared" si="10"/>
        <v>1.9426900863370223E-3</v>
      </c>
      <c r="AU4" s="51">
        <f t="shared" si="10"/>
        <v>2.0095011980919048E-3</v>
      </c>
      <c r="AV4" s="51">
        <f t="shared" si="10"/>
        <v>3.8789218113725993E-3</v>
      </c>
      <c r="AW4" s="51">
        <f t="shared" si="10"/>
        <v>1.0424872872462507E-2</v>
      </c>
      <c r="AX4" s="3"/>
      <c r="AY4" s="51">
        <f t="shared" ref="AY4:BP4" si="11">STDEV((AY29:AY231))/SQRT(COUNT((AY29:AY231)))</f>
        <v>9.4295007903497874E-2</v>
      </c>
      <c r="AZ4" s="51">
        <f t="shared" si="11"/>
        <v>0.35205731057036976</v>
      </c>
      <c r="BA4" s="51">
        <f t="shared" si="11"/>
        <v>0.22296151228637495</v>
      </c>
      <c r="BB4" s="51">
        <f t="shared" si="11"/>
        <v>0.24215474160659889</v>
      </c>
      <c r="BC4" s="51">
        <f t="shared" si="11"/>
        <v>0.21384154441490516</v>
      </c>
      <c r="BD4" s="51">
        <f t="shared" si="11"/>
        <v>0.1832797260669668</v>
      </c>
      <c r="BE4" s="51">
        <f t="shared" si="11"/>
        <v>0.14632530284453005</v>
      </c>
      <c r="BF4" s="51">
        <f t="shared" si="11"/>
        <v>0.30418278159290035</v>
      </c>
      <c r="BG4" s="51">
        <f t="shared" si="11"/>
        <v>0.21790036786383157</v>
      </c>
      <c r="BH4" s="51">
        <f t="shared" si="11"/>
        <v>0.33614992139473004</v>
      </c>
      <c r="BI4" s="51">
        <f t="shared" si="11"/>
        <v>0.21189266862665732</v>
      </c>
      <c r="BJ4" s="51">
        <f t="shared" si="11"/>
        <v>0.27354637013618588</v>
      </c>
      <c r="BK4" s="51">
        <f t="shared" si="11"/>
        <v>0.21560858360747459</v>
      </c>
      <c r="BL4" s="51">
        <f t="shared" si="11"/>
        <v>0.2856618571470611</v>
      </c>
      <c r="BM4" s="51">
        <f t="shared" si="11"/>
        <v>0.25805515784725014</v>
      </c>
      <c r="BN4" s="51">
        <f t="shared" si="11"/>
        <v>0.24262088940919957</v>
      </c>
      <c r="BO4" s="51">
        <f t="shared" si="11"/>
        <v>0.32057091734646226</v>
      </c>
      <c r="BP4" s="51">
        <f t="shared" si="11"/>
        <v>9.8045708894521924E-2</v>
      </c>
    </row>
    <row r="5" spans="2:68" x14ac:dyDescent="0.25">
      <c r="G5" s="35" t="s">
        <v>4</v>
      </c>
      <c r="H5" s="2">
        <f>MEDIAN(H29:H231)</f>
        <v>5.5</v>
      </c>
      <c r="I5" s="2">
        <f>MEDIAN(I29:I231)</f>
        <v>1</v>
      </c>
      <c r="J5" s="2">
        <f>MEDIAN(J29:J231)</f>
        <v>1</v>
      </c>
      <c r="K5" s="2">
        <f>MEDIAN(K29:K231)</f>
        <v>1</v>
      </c>
      <c r="L5" s="3"/>
      <c r="M5" s="4">
        <f t="shared" ref="M5:AD5" si="12">MEDIAN(M29:M231)</f>
        <v>10508389.5</v>
      </c>
      <c r="N5" s="4">
        <f t="shared" si="12"/>
        <v>152447</v>
      </c>
      <c r="O5" s="4">
        <f t="shared" si="12"/>
        <v>410247</v>
      </c>
      <c r="P5" s="4">
        <f t="shared" si="12"/>
        <v>112386</v>
      </c>
      <c r="Q5" s="4">
        <f t="shared" si="12"/>
        <v>443942.5</v>
      </c>
      <c r="R5" s="4">
        <f t="shared" si="12"/>
        <v>735208</v>
      </c>
      <c r="S5" s="4">
        <f t="shared" si="12"/>
        <v>601291</v>
      </c>
      <c r="T5" s="4">
        <f t="shared" si="12"/>
        <v>0</v>
      </c>
      <c r="U5" s="4">
        <f t="shared" si="12"/>
        <v>0</v>
      </c>
      <c r="V5" s="4">
        <f t="shared" si="12"/>
        <v>0</v>
      </c>
      <c r="W5" s="4">
        <f t="shared" si="12"/>
        <v>0</v>
      </c>
      <c r="X5" s="4">
        <f t="shared" si="12"/>
        <v>0</v>
      </c>
      <c r="Y5" s="4">
        <f t="shared" si="12"/>
        <v>31859.5</v>
      </c>
      <c r="Z5" s="4">
        <f t="shared" si="12"/>
        <v>598</v>
      </c>
      <c r="AA5" s="4">
        <f t="shared" si="12"/>
        <v>0</v>
      </c>
      <c r="AB5" s="4">
        <f t="shared" si="12"/>
        <v>7323.5</v>
      </c>
      <c r="AC5" s="4">
        <f t="shared" si="12"/>
        <v>0</v>
      </c>
      <c r="AD5" s="4">
        <f t="shared" si="12"/>
        <v>194194.5</v>
      </c>
      <c r="AE5" s="3"/>
      <c r="AF5" s="4">
        <f t="shared" ref="AF5:AW5" si="13">MEDIAN(AF29:AF231)</f>
        <v>1</v>
      </c>
      <c r="AG5" s="4">
        <f t="shared" si="13"/>
        <v>1.7900123973853495E-2</v>
      </c>
      <c r="AH5" s="4">
        <f t="shared" si="13"/>
        <v>3.4938656565051643E-2</v>
      </c>
      <c r="AI5" s="4">
        <f t="shared" si="13"/>
        <v>1.3749476013970814E-2</v>
      </c>
      <c r="AJ5" s="4">
        <f t="shared" si="13"/>
        <v>3.4215794459343307E-2</v>
      </c>
      <c r="AK5" s="4">
        <f t="shared" si="13"/>
        <v>5.6897432632990991E-2</v>
      </c>
      <c r="AL5" s="4">
        <f t="shared" si="13"/>
        <v>3.7026451211621153E-2</v>
      </c>
      <c r="AM5" s="4">
        <f t="shared" si="13"/>
        <v>0</v>
      </c>
      <c r="AN5" s="4">
        <f t="shared" si="13"/>
        <v>0</v>
      </c>
      <c r="AO5" s="4">
        <f t="shared" si="13"/>
        <v>0</v>
      </c>
      <c r="AP5" s="4">
        <f t="shared" si="13"/>
        <v>0</v>
      </c>
      <c r="AQ5" s="4">
        <f t="shared" si="13"/>
        <v>0</v>
      </c>
      <c r="AR5" s="4">
        <f t="shared" si="13"/>
        <v>3.0727980232008877E-3</v>
      </c>
      <c r="AS5" s="4">
        <f t="shared" si="13"/>
        <v>2.3296423399162767E-4</v>
      </c>
      <c r="AT5" s="4">
        <f t="shared" si="13"/>
        <v>0</v>
      </c>
      <c r="AU5" s="4">
        <f t="shared" si="13"/>
        <v>9.2659513732544973E-4</v>
      </c>
      <c r="AV5" s="4">
        <f t="shared" si="13"/>
        <v>0</v>
      </c>
      <c r="AW5" s="4">
        <f t="shared" si="13"/>
        <v>2.5849969009987504E-2</v>
      </c>
      <c r="AX5" s="3"/>
      <c r="AY5" s="4">
        <f t="shared" ref="AY5:BP5" si="14">MEDIAN(AY29:AY231)</f>
        <v>7.0214876023703576</v>
      </c>
      <c r="AZ5" s="4">
        <f t="shared" si="14"/>
        <v>5.179525449623096</v>
      </c>
      <c r="BA5" s="4">
        <f t="shared" si="14"/>
        <v>5.6128754273422272</v>
      </c>
      <c r="BB5" s="4">
        <f t="shared" si="14"/>
        <v>5.0474917359960383</v>
      </c>
      <c r="BC5" s="4">
        <f t="shared" si="14"/>
        <v>5.6472750257898561</v>
      </c>
      <c r="BD5" s="4">
        <f t="shared" si="14"/>
        <v>5.8663990454153634</v>
      </c>
      <c r="BE5" s="4">
        <f t="shared" si="14"/>
        <v>5.7790704000777744</v>
      </c>
      <c r="BF5" s="4">
        <f t="shared" si="14"/>
        <v>0.1</v>
      </c>
      <c r="BG5" s="4">
        <f t="shared" si="14"/>
        <v>0.1</v>
      </c>
      <c r="BH5" s="4">
        <f t="shared" si="14"/>
        <v>0.1</v>
      </c>
      <c r="BI5" s="4">
        <f t="shared" si="14"/>
        <v>0.1</v>
      </c>
      <c r="BJ5" s="4">
        <f t="shared" si="14"/>
        <v>0.1</v>
      </c>
      <c r="BK5" s="4">
        <f t="shared" si="14"/>
        <v>4.5031427568289875</v>
      </c>
      <c r="BL5" s="4">
        <f t="shared" si="14"/>
        <v>2.7738750493855449</v>
      </c>
      <c r="BM5" s="4">
        <f t="shared" si="14"/>
        <v>0.1</v>
      </c>
      <c r="BN5" s="4">
        <f t="shared" si="14"/>
        <v>3.8638658840202487</v>
      </c>
      <c r="BO5" s="4">
        <f t="shared" si="14"/>
        <v>0.1</v>
      </c>
      <c r="BP5" s="4">
        <f t="shared" si="14"/>
        <v>5.2882354072871003</v>
      </c>
    </row>
    <row r="6" spans="2:68" x14ac:dyDescent="0.25">
      <c r="G6" s="35" t="s">
        <v>5</v>
      </c>
      <c r="H6" s="2">
        <f>STDEVP(H29:H231)</f>
        <v>2.2819588314035388</v>
      </c>
      <c r="I6" s="2">
        <f>STDEVP(I29:I231)</f>
        <v>0.48306384296361088</v>
      </c>
      <c r="J6" s="2">
        <f>STDEVP(J29:J231)</f>
        <v>0.57070341977271399</v>
      </c>
      <c r="K6" s="2">
        <f>STDEVP(K29:K231)</f>
        <v>0.54290427999054303</v>
      </c>
      <c r="L6" s="3"/>
      <c r="M6" s="4">
        <f t="shared" ref="M6:AD6" si="15">STDEVP(M29:M231)</f>
        <v>198463222.79100835</v>
      </c>
      <c r="N6" s="4">
        <f t="shared" si="15"/>
        <v>13777503.430234779</v>
      </c>
      <c r="O6" s="4">
        <f t="shared" si="15"/>
        <v>5598321.0878153797</v>
      </c>
      <c r="P6" s="4">
        <f t="shared" si="15"/>
        <v>6664081.3447715566</v>
      </c>
      <c r="Q6" s="4">
        <f t="shared" si="15"/>
        <v>7255735.1208734419</v>
      </c>
      <c r="R6" s="4">
        <f t="shared" si="15"/>
        <v>27374520.068595268</v>
      </c>
      <c r="S6" s="4">
        <f t="shared" si="15"/>
        <v>12245882.104023326</v>
      </c>
      <c r="T6" s="4">
        <f t="shared" si="15"/>
        <v>3974116.6582836304</v>
      </c>
      <c r="U6" s="4">
        <f t="shared" si="15"/>
        <v>47217.526563978121</v>
      </c>
      <c r="V6" s="4">
        <f t="shared" si="15"/>
        <v>3418669.6224765503</v>
      </c>
      <c r="W6" s="4">
        <f t="shared" si="15"/>
        <v>74828.57053104318</v>
      </c>
      <c r="X6" s="4">
        <f t="shared" si="15"/>
        <v>117036.44106478803</v>
      </c>
      <c r="Y6" s="4">
        <f t="shared" si="15"/>
        <v>473303.77596412465</v>
      </c>
      <c r="Z6" s="4">
        <f t="shared" si="15"/>
        <v>308394.57680597284</v>
      </c>
      <c r="AA6" s="4">
        <f t="shared" si="15"/>
        <v>749912.22857361159</v>
      </c>
      <c r="AB6" s="4">
        <f t="shared" si="15"/>
        <v>94003.351344203285</v>
      </c>
      <c r="AC6" s="4">
        <f t="shared" si="15"/>
        <v>1427628.6803929671</v>
      </c>
      <c r="AD6" s="4">
        <f t="shared" si="15"/>
        <v>2549833.1988455425</v>
      </c>
      <c r="AE6" s="3"/>
      <c r="AF6" s="4">
        <f t="shared" ref="AF6:AW6" si="16">STDEVP(AF29:AF231)</f>
        <v>0</v>
      </c>
      <c r="AG6" s="4">
        <f t="shared" si="16"/>
        <v>5.1149134202024139E-2</v>
      </c>
      <c r="AH6" s="4">
        <f t="shared" si="16"/>
        <v>6.0670561756922745E-2</v>
      </c>
      <c r="AI6" s="4">
        <f t="shared" si="16"/>
        <v>3.9036742057073137E-2</v>
      </c>
      <c r="AJ6" s="4">
        <f t="shared" si="16"/>
        <v>4.6945971917794295E-2</v>
      </c>
      <c r="AK6" s="4">
        <f t="shared" si="16"/>
        <v>9.4568310000498909E-2</v>
      </c>
      <c r="AL6" s="4">
        <f t="shared" si="16"/>
        <v>8.1554669153653905E-2</v>
      </c>
      <c r="AM6" s="4">
        <f t="shared" si="16"/>
        <v>9.9283163241606492E-3</v>
      </c>
      <c r="AN6" s="4">
        <f t="shared" si="16"/>
        <v>7.3369549981501883E-4</v>
      </c>
      <c r="AO6" s="4">
        <f t="shared" si="16"/>
        <v>2.1789655553487431E-2</v>
      </c>
      <c r="AP6" s="4">
        <f t="shared" si="16"/>
        <v>2.7395599184633279E-3</v>
      </c>
      <c r="AQ6" s="4">
        <f t="shared" si="16"/>
        <v>5.8218642278458389E-3</v>
      </c>
      <c r="AR6" s="4">
        <f t="shared" si="16"/>
        <v>4.8074302239539297E-2</v>
      </c>
      <c r="AS6" s="4">
        <f t="shared" si="16"/>
        <v>4.4702901224861778E-2</v>
      </c>
      <c r="AT6" s="4">
        <f t="shared" si="16"/>
        <v>1.51728946172008E-2</v>
      </c>
      <c r="AU6" s="4">
        <f t="shared" si="16"/>
        <v>1.5694706081131334E-2</v>
      </c>
      <c r="AV6" s="4">
        <f t="shared" si="16"/>
        <v>3.0295347820140095E-2</v>
      </c>
      <c r="AW6" s="4">
        <f t="shared" si="16"/>
        <v>8.1420859973518375E-2</v>
      </c>
      <c r="AX6" s="3"/>
      <c r="AY6" s="4">
        <f t="shared" ref="AY6:BP6" si="17">STDEVP(AY29:AY231)</f>
        <v>0.73646755491790994</v>
      </c>
      <c r="AZ6" s="4">
        <f t="shared" si="17"/>
        <v>2.749655495782799</v>
      </c>
      <c r="BA6" s="4">
        <f t="shared" si="17"/>
        <v>1.7413850790743182</v>
      </c>
      <c r="BB6" s="4">
        <f t="shared" si="17"/>
        <v>1.8912889921521985</v>
      </c>
      <c r="BC6" s="4">
        <f t="shared" si="17"/>
        <v>1.6701558529618916</v>
      </c>
      <c r="BD6" s="4">
        <f t="shared" si="17"/>
        <v>1.4314604211147883</v>
      </c>
      <c r="BE6" s="4">
        <f t="shared" si="17"/>
        <v>1.1428371491184339</v>
      </c>
      <c r="BF6" s="4">
        <f t="shared" si="17"/>
        <v>2.3757434713523344</v>
      </c>
      <c r="BG6" s="4">
        <f t="shared" si="17"/>
        <v>1.7018562774884312</v>
      </c>
      <c r="BH6" s="4">
        <f t="shared" si="17"/>
        <v>2.6254148146292375</v>
      </c>
      <c r="BI6" s="4">
        <f t="shared" si="17"/>
        <v>1.6549346464683465</v>
      </c>
      <c r="BJ6" s="4">
        <f t="shared" si="17"/>
        <v>2.1364654487015877</v>
      </c>
      <c r="BK6" s="4">
        <f t="shared" si="17"/>
        <v>1.6839568702429715</v>
      </c>
      <c r="BL6" s="4">
        <f t="shared" si="17"/>
        <v>2.2310904272017269</v>
      </c>
      <c r="BM6" s="4">
        <f t="shared" si="17"/>
        <v>2.0154752129425262</v>
      </c>
      <c r="BN6" s="4">
        <f t="shared" si="17"/>
        <v>1.8949297228763848</v>
      </c>
      <c r="BO6" s="4">
        <f t="shared" si="17"/>
        <v>2.5037389033103059</v>
      </c>
      <c r="BP6" s="4">
        <f t="shared" si="17"/>
        <v>0.76576146611747764</v>
      </c>
    </row>
    <row r="7" spans="2:68" x14ac:dyDescent="0.25">
      <c r="G7" s="6"/>
      <c r="H7" s="3"/>
      <c r="I7" s="3"/>
      <c r="J7" s="3"/>
      <c r="K7" s="3"/>
      <c r="L7" s="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3"/>
    </row>
    <row r="9" spans="2:68" x14ac:dyDescent="0.25">
      <c r="I9" s="35" t="s">
        <v>6</v>
      </c>
      <c r="J9" s="35" t="s">
        <v>7</v>
      </c>
      <c r="K9" s="9">
        <f>COUNTIF(I29:I231,"1")/COUNTA(J29:J231)</f>
        <v>0.62903225806451613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2:68" x14ac:dyDescent="0.25">
      <c r="I10" s="136" t="s">
        <v>8</v>
      </c>
      <c r="J10" s="36">
        <v>0</v>
      </c>
      <c r="K10" s="35">
        <f>COUNTIF(J29:J231,"0")</f>
        <v>3</v>
      </c>
      <c r="M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2:68" x14ac:dyDescent="0.25">
      <c r="I11" s="137"/>
      <c r="J11" s="35">
        <v>1</v>
      </c>
      <c r="K11" s="35">
        <f>COUNTIF(J29:J231,"1")</f>
        <v>34</v>
      </c>
      <c r="M11" s="31"/>
      <c r="AF11" s="31"/>
    </row>
    <row r="12" spans="2:68" x14ac:dyDescent="0.25">
      <c r="I12" s="138"/>
      <c r="J12" s="35">
        <v>2</v>
      </c>
      <c r="K12" s="35">
        <f>COUNTIF(J29:J231,"2")</f>
        <v>25</v>
      </c>
      <c r="M12" s="31"/>
      <c r="AF12" s="31"/>
    </row>
    <row r="13" spans="2:68" x14ac:dyDescent="0.25">
      <c r="I13" s="136" t="s">
        <v>9</v>
      </c>
      <c r="J13" s="36">
        <v>0</v>
      </c>
      <c r="K13" s="35">
        <f>COUNTIF(K29:K231,"0")</f>
        <v>4</v>
      </c>
      <c r="M13" s="31"/>
    </row>
    <row r="14" spans="2:68" x14ac:dyDescent="0.25">
      <c r="B14" s="6"/>
      <c r="I14" s="137"/>
      <c r="J14" s="35">
        <v>1</v>
      </c>
      <c r="K14" s="35">
        <f>COUNTIF(K29:K231,"1")</f>
        <v>41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2:68" x14ac:dyDescent="0.25">
      <c r="B15" s="6"/>
      <c r="E15" s="6"/>
      <c r="I15" s="138"/>
      <c r="J15" s="35">
        <v>2</v>
      </c>
      <c r="K15" s="35">
        <f>COUNTIF(K29:K231,"2")</f>
        <v>17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F15" s="31"/>
    </row>
    <row r="16" spans="2:68" x14ac:dyDescent="0.25">
      <c r="B16" s="6"/>
      <c r="E16" s="6"/>
      <c r="I16" s="6"/>
      <c r="J16" s="6"/>
      <c r="K16" s="6"/>
      <c r="M16" s="31"/>
      <c r="AF16" s="31"/>
    </row>
    <row r="17" spans="1:68" x14ac:dyDescent="0.25">
      <c r="B17" s="6"/>
      <c r="E17" s="6"/>
      <c r="I17" s="6"/>
      <c r="J17" s="6"/>
      <c r="K17" s="6"/>
      <c r="M17" s="31"/>
      <c r="AF17" s="31"/>
    </row>
    <row r="18" spans="1:68" x14ac:dyDescent="0.25">
      <c r="B18" s="6"/>
      <c r="E18" s="6"/>
      <c r="I18" s="6"/>
      <c r="J18" s="6"/>
      <c r="K18" s="6"/>
      <c r="M18" s="31"/>
      <c r="AF18" s="31"/>
    </row>
    <row r="19" spans="1:68" x14ac:dyDescent="0.25">
      <c r="B19" s="6"/>
      <c r="C19" s="6"/>
      <c r="E19" s="6"/>
      <c r="I19" s="6"/>
      <c r="J19" s="6"/>
      <c r="K19" s="6"/>
      <c r="M19" s="31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68" x14ac:dyDescent="0.25">
      <c r="B20" s="6"/>
      <c r="C20" s="6"/>
      <c r="E20" s="6"/>
      <c r="I20" s="6"/>
      <c r="J20" s="6"/>
      <c r="K20" s="6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68" x14ac:dyDescent="0.25">
      <c r="B21" s="6"/>
      <c r="C21" s="6"/>
      <c r="E21" s="6"/>
      <c r="I21" s="6"/>
      <c r="J21" s="6"/>
      <c r="K21" s="6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1:68" x14ac:dyDescent="0.25">
      <c r="B22" s="6"/>
      <c r="C22" s="6"/>
      <c r="E22" s="6"/>
      <c r="I22" s="6"/>
      <c r="J22" s="6"/>
      <c r="K22" s="6"/>
      <c r="M22" s="31"/>
      <c r="AF22" s="3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68" x14ac:dyDescent="0.25">
      <c r="B23" s="6"/>
      <c r="C23" s="6"/>
      <c r="E23" s="6"/>
      <c r="I23" s="6"/>
      <c r="J23" s="6"/>
      <c r="K23" s="6"/>
      <c r="M23" s="31"/>
      <c r="AF23" s="3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68" x14ac:dyDescent="0.25">
      <c r="B24" s="6"/>
      <c r="C24" s="6"/>
      <c r="I24" s="6"/>
      <c r="J24" s="6"/>
      <c r="K24" s="6"/>
      <c r="M24" s="31"/>
      <c r="AF24" s="3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68" x14ac:dyDescent="0.25">
      <c r="B25" s="6"/>
      <c r="C25" s="6"/>
      <c r="I25" s="6"/>
      <c r="J25" s="6"/>
      <c r="K25" s="6"/>
      <c r="M25" s="31"/>
      <c r="AF25" s="3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68" x14ac:dyDescent="0.25">
      <c r="B26" s="6"/>
      <c r="C26" s="6"/>
      <c r="I26" s="6"/>
      <c r="J26" s="6"/>
      <c r="K26" s="6"/>
      <c r="N26" s="32"/>
      <c r="AG26" s="32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68" x14ac:dyDescent="0.25">
      <c r="B27" s="35" t="s">
        <v>10</v>
      </c>
      <c r="C27" s="40">
        <f>COUNTA(C29:C137)</f>
        <v>62</v>
      </c>
      <c r="E27" s="6"/>
      <c r="F27" s="53"/>
      <c r="I27" s="6"/>
      <c r="J27" s="6"/>
      <c r="K27" s="6"/>
      <c r="M27" s="10" t="s">
        <v>11</v>
      </c>
      <c r="AF27" s="11" t="s">
        <v>12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Y27" s="1" t="s">
        <v>351</v>
      </c>
    </row>
    <row r="28" spans="1:68" s="17" customFormat="1" ht="63.75" x14ac:dyDescent="0.15">
      <c r="A28" s="50"/>
      <c r="B28" s="12" t="s">
        <v>13</v>
      </c>
      <c r="C28" s="13" t="s">
        <v>14</v>
      </c>
      <c r="D28" s="45" t="s">
        <v>358</v>
      </c>
      <c r="E28" s="46" t="s">
        <v>357</v>
      </c>
      <c r="F28" s="47" t="s">
        <v>356</v>
      </c>
      <c r="G28" s="47" t="s">
        <v>355</v>
      </c>
      <c r="H28" s="47" t="s">
        <v>359</v>
      </c>
      <c r="I28" s="47" t="s">
        <v>15</v>
      </c>
      <c r="J28" s="47" t="s">
        <v>16</v>
      </c>
      <c r="K28" s="47" t="s">
        <v>17</v>
      </c>
      <c r="L28" s="14"/>
      <c r="M28" s="15" t="s">
        <v>18</v>
      </c>
      <c r="N28" s="16" t="s">
        <v>19</v>
      </c>
      <c r="O28" s="16" t="s">
        <v>20</v>
      </c>
      <c r="P28" s="16" t="s">
        <v>21</v>
      </c>
      <c r="Q28" s="16" t="s">
        <v>22</v>
      </c>
      <c r="R28" s="16" t="s">
        <v>23</v>
      </c>
      <c r="S28" s="16" t="s">
        <v>24</v>
      </c>
      <c r="T28" s="16" t="s">
        <v>25</v>
      </c>
      <c r="U28" s="16" t="s">
        <v>26</v>
      </c>
      <c r="V28" s="16" t="s">
        <v>27</v>
      </c>
      <c r="W28" s="16" t="s">
        <v>28</v>
      </c>
      <c r="X28" s="16" t="s">
        <v>29</v>
      </c>
      <c r="Y28" s="16" t="s">
        <v>30</v>
      </c>
      <c r="Z28" s="16" t="s">
        <v>31</v>
      </c>
      <c r="AA28" s="16" t="s">
        <v>32</v>
      </c>
      <c r="AB28" s="16" t="s">
        <v>33</v>
      </c>
      <c r="AC28" s="16" t="s">
        <v>34</v>
      </c>
      <c r="AD28" s="15" t="s">
        <v>35</v>
      </c>
      <c r="AE28" s="14"/>
      <c r="AF28" s="15" t="s">
        <v>18</v>
      </c>
      <c r="AG28" s="16" t="s">
        <v>19</v>
      </c>
      <c r="AH28" s="16" t="s">
        <v>20</v>
      </c>
      <c r="AI28" s="16" t="s">
        <v>21</v>
      </c>
      <c r="AJ28" s="16" t="s">
        <v>22</v>
      </c>
      <c r="AK28" s="16" t="s">
        <v>23</v>
      </c>
      <c r="AL28" s="16" t="s">
        <v>24</v>
      </c>
      <c r="AM28" s="16" t="s">
        <v>25</v>
      </c>
      <c r="AN28" s="16" t="s">
        <v>26</v>
      </c>
      <c r="AO28" s="16" t="s">
        <v>27</v>
      </c>
      <c r="AP28" s="16" t="s">
        <v>28</v>
      </c>
      <c r="AQ28" s="16" t="s">
        <v>29</v>
      </c>
      <c r="AR28" s="16" t="s">
        <v>30</v>
      </c>
      <c r="AS28" s="16" t="s">
        <v>31</v>
      </c>
      <c r="AT28" s="16" t="s">
        <v>32</v>
      </c>
      <c r="AU28" s="16" t="s">
        <v>33</v>
      </c>
      <c r="AV28" s="16" t="s">
        <v>34</v>
      </c>
      <c r="AW28" s="15" t="s">
        <v>35</v>
      </c>
      <c r="AY28" s="15" t="s">
        <v>18</v>
      </c>
      <c r="AZ28" s="16" t="s">
        <v>19</v>
      </c>
      <c r="BA28" s="16" t="s">
        <v>20</v>
      </c>
      <c r="BB28" s="16" t="s">
        <v>21</v>
      </c>
      <c r="BC28" s="16" t="s">
        <v>22</v>
      </c>
      <c r="BD28" s="16" t="s">
        <v>23</v>
      </c>
      <c r="BE28" s="16" t="s">
        <v>24</v>
      </c>
      <c r="BF28" s="16" t="s">
        <v>25</v>
      </c>
      <c r="BG28" s="16" t="s">
        <v>26</v>
      </c>
      <c r="BH28" s="16" t="s">
        <v>27</v>
      </c>
      <c r="BI28" s="16" t="s">
        <v>28</v>
      </c>
      <c r="BJ28" s="16" t="s">
        <v>29</v>
      </c>
      <c r="BK28" s="16" t="s">
        <v>30</v>
      </c>
      <c r="BL28" s="16" t="s">
        <v>31</v>
      </c>
      <c r="BM28" s="16" t="s">
        <v>32</v>
      </c>
      <c r="BN28" s="16" t="s">
        <v>33</v>
      </c>
      <c r="BO28" s="16" t="s">
        <v>34</v>
      </c>
      <c r="BP28" s="15" t="s">
        <v>35</v>
      </c>
    </row>
    <row r="29" spans="1:68" x14ac:dyDescent="0.25">
      <c r="A29" s="71"/>
      <c r="B29" s="70">
        <v>3</v>
      </c>
      <c r="C29" s="28" t="s">
        <v>160</v>
      </c>
      <c r="D29" s="28" t="s">
        <v>128</v>
      </c>
      <c r="E29" s="28">
        <v>66</v>
      </c>
      <c r="F29" s="28" t="s">
        <v>56</v>
      </c>
      <c r="G29" s="28" t="s">
        <v>74</v>
      </c>
      <c r="H29" s="28">
        <v>5</v>
      </c>
      <c r="I29" s="28">
        <v>1</v>
      </c>
      <c r="J29" s="28">
        <v>2</v>
      </c>
      <c r="K29" s="28">
        <v>1</v>
      </c>
      <c r="L29" s="29"/>
      <c r="M29" s="73">
        <v>2419043</v>
      </c>
      <c r="N29" s="73">
        <v>132917</v>
      </c>
      <c r="O29" s="73">
        <v>16496</v>
      </c>
      <c r="P29" s="73">
        <v>50206</v>
      </c>
      <c r="Q29" s="73">
        <v>44489</v>
      </c>
      <c r="R29" s="73">
        <v>311861</v>
      </c>
      <c r="S29" s="73">
        <v>83793</v>
      </c>
      <c r="T29" s="73">
        <v>75766</v>
      </c>
      <c r="U29" s="73">
        <v>0</v>
      </c>
      <c r="V29" s="73">
        <v>42268</v>
      </c>
      <c r="W29" s="73">
        <v>0</v>
      </c>
      <c r="X29" s="73">
        <v>3848</v>
      </c>
      <c r="Y29" s="73">
        <v>80918</v>
      </c>
      <c r="Z29" s="73">
        <v>32499</v>
      </c>
      <c r="AA29" s="73">
        <v>0</v>
      </c>
      <c r="AB29" s="73">
        <v>18007</v>
      </c>
      <c r="AC29" s="73">
        <v>0</v>
      </c>
      <c r="AD29" s="73">
        <v>194708</v>
      </c>
      <c r="AE29" s="29"/>
      <c r="AF29" s="5">
        <f t="shared" ref="AF29:AU29" si="18">M29/$M29</f>
        <v>1</v>
      </c>
      <c r="AG29" s="5">
        <f t="shared" si="18"/>
        <v>5.4946108853790525E-2</v>
      </c>
      <c r="AH29" s="5">
        <f t="shared" si="18"/>
        <v>6.8192256193875013E-3</v>
      </c>
      <c r="AI29" s="5">
        <f t="shared" si="18"/>
        <v>2.0754488448531092E-2</v>
      </c>
      <c r="AJ29" s="5">
        <f t="shared" si="18"/>
        <v>1.8391157164217419E-2</v>
      </c>
      <c r="AK29" s="5">
        <f t="shared" si="18"/>
        <v>0.12891916348737911</v>
      </c>
      <c r="AL29" s="5">
        <f t="shared" si="18"/>
        <v>3.4638904723892881E-2</v>
      </c>
      <c r="AM29" s="5">
        <f t="shared" si="18"/>
        <v>3.1320650356359933E-2</v>
      </c>
      <c r="AN29" s="5">
        <f t="shared" si="18"/>
        <v>0</v>
      </c>
      <c r="AO29" s="5">
        <f t="shared" si="18"/>
        <v>1.7473025489832136E-2</v>
      </c>
      <c r="AP29" s="5">
        <f t="shared" si="18"/>
        <v>0</v>
      </c>
      <c r="AQ29" s="5">
        <f t="shared" si="18"/>
        <v>1.5907116987998974E-3</v>
      </c>
      <c r="AR29" s="5">
        <f t="shared" si="18"/>
        <v>3.3450418202570192E-2</v>
      </c>
      <c r="AS29" s="5">
        <f t="shared" si="18"/>
        <v>1.3434651637031669E-2</v>
      </c>
      <c r="AT29" s="5">
        <f t="shared" si="18"/>
        <v>0</v>
      </c>
      <c r="AU29" s="5">
        <f t="shared" si="18"/>
        <v>7.4438527963330958E-3</v>
      </c>
      <c r="AV29" s="5">
        <f t="shared" ref="AV29:AW29" si="19">AC29/$M29</f>
        <v>0</v>
      </c>
      <c r="AW29" s="5">
        <f t="shared" si="19"/>
        <v>8.0489681249981918E-2</v>
      </c>
      <c r="AY29" s="7">
        <f>IF(M29=0,0.1,LOG10(M29))</f>
        <v>6.3836435882861231</v>
      </c>
      <c r="AZ29" s="7">
        <f t="shared" ref="AZ29:BP29" si="20">IF(N29=0,0.1,LOG10(N29))</f>
        <v>5.1235805304839763</v>
      </c>
      <c r="BA29" s="7">
        <f t="shared" si="20"/>
        <v>4.2173786479394417</v>
      </c>
      <c r="BB29" s="7">
        <f t="shared" si="20"/>
        <v>4.7007556217502131</v>
      </c>
      <c r="BC29" s="7">
        <f t="shared" si="20"/>
        <v>4.6482526440181546</v>
      </c>
      <c r="BD29" s="7">
        <f t="shared" si="20"/>
        <v>5.4939610671463237</v>
      </c>
      <c r="BE29" s="7">
        <f t="shared" si="20"/>
        <v>4.9232077395329981</v>
      </c>
      <c r="BF29" s="7">
        <f t="shared" si="20"/>
        <v>4.8794743596556156</v>
      </c>
      <c r="BG29" s="7">
        <f t="shared" si="20"/>
        <v>0.1</v>
      </c>
      <c r="BH29" s="7">
        <f t="shared" si="20"/>
        <v>4.6260116987513502</v>
      </c>
      <c r="BI29" s="7">
        <f t="shared" si="20"/>
        <v>0.1</v>
      </c>
      <c r="BJ29" s="7">
        <f t="shared" si="20"/>
        <v>3.5852350633657752</v>
      </c>
      <c r="BK29" s="7">
        <f t="shared" si="20"/>
        <v>4.9080451400441714</v>
      </c>
      <c r="BL29" s="7">
        <f t="shared" si="20"/>
        <v>4.5118699978661514</v>
      </c>
      <c r="BM29" s="7">
        <f t="shared" si="20"/>
        <v>0.1</v>
      </c>
      <c r="BN29" s="7">
        <f t="shared" si="20"/>
        <v>4.2554413645701663</v>
      </c>
      <c r="BO29" s="7">
        <f t="shared" si="20"/>
        <v>0.1</v>
      </c>
      <c r="BP29" s="7">
        <f t="shared" si="20"/>
        <v>5.289383795816275</v>
      </c>
    </row>
    <row r="30" spans="1:68" x14ac:dyDescent="0.25">
      <c r="A30" s="72"/>
      <c r="B30" s="70">
        <v>4</v>
      </c>
      <c r="C30" s="28" t="s">
        <v>161</v>
      </c>
      <c r="D30" s="28" t="s">
        <v>128</v>
      </c>
      <c r="E30" s="28">
        <v>66</v>
      </c>
      <c r="F30" s="28" t="s">
        <v>130</v>
      </c>
      <c r="G30" s="28" t="s">
        <v>364</v>
      </c>
      <c r="H30" s="28">
        <v>9</v>
      </c>
      <c r="I30" s="28">
        <v>1</v>
      </c>
      <c r="J30" s="28">
        <v>2</v>
      </c>
      <c r="K30" s="28">
        <v>1</v>
      </c>
      <c r="L30" s="29"/>
      <c r="M30" s="73">
        <v>27238279</v>
      </c>
      <c r="N30" s="73">
        <v>4809184</v>
      </c>
      <c r="O30" s="73">
        <v>674323</v>
      </c>
      <c r="P30" s="73">
        <v>4252534</v>
      </c>
      <c r="Q30" s="73">
        <v>2096641</v>
      </c>
      <c r="R30" s="73">
        <v>6196117</v>
      </c>
      <c r="S30" s="73">
        <v>2859552</v>
      </c>
      <c r="T30" s="73">
        <v>293116</v>
      </c>
      <c r="U30" s="73">
        <v>0</v>
      </c>
      <c r="V30" s="73">
        <v>3956860</v>
      </c>
      <c r="W30" s="73">
        <v>0</v>
      </c>
      <c r="X30" s="73">
        <v>0</v>
      </c>
      <c r="Y30" s="73">
        <v>0</v>
      </c>
      <c r="Z30" s="73">
        <v>7042</v>
      </c>
      <c r="AA30" s="73">
        <v>0</v>
      </c>
      <c r="AB30" s="73">
        <v>7782</v>
      </c>
      <c r="AC30" s="73">
        <v>0</v>
      </c>
      <c r="AD30" s="73">
        <v>2372090</v>
      </c>
      <c r="AE30" s="29"/>
      <c r="AF30" s="5">
        <f t="shared" ref="AF30:AF61" si="21">M30/$M30</f>
        <v>1</v>
      </c>
      <c r="AG30" s="5">
        <f t="shared" ref="AG30:AG61" si="22">N30/$M30</f>
        <v>0.17655975988791361</v>
      </c>
      <c r="AH30" s="5">
        <f t="shared" ref="AH30:AH61" si="23">O30/$M30</f>
        <v>2.4756446616909976E-2</v>
      </c>
      <c r="AI30" s="5">
        <f t="shared" ref="AI30:AI61" si="24">P30/$M30</f>
        <v>0.15612344671262088</v>
      </c>
      <c r="AJ30" s="5">
        <f t="shared" ref="AJ30:AJ61" si="25">Q30/$M30</f>
        <v>7.6974062862047929E-2</v>
      </c>
      <c r="AK30" s="5">
        <f t="shared" ref="AK30:AK61" si="26">R30/$M30</f>
        <v>0.22747828524702313</v>
      </c>
      <c r="AL30" s="5">
        <f t="shared" ref="AL30:AL61" si="27">S30/$M30</f>
        <v>0.10498284418042711</v>
      </c>
      <c r="AM30" s="5">
        <f t="shared" ref="AM30:AM61" si="28">T30/$M30</f>
        <v>1.0761179147919001E-2</v>
      </c>
      <c r="AN30" s="5">
        <f t="shared" ref="AN30:AN61" si="29">U30/$M30</f>
        <v>0</v>
      </c>
      <c r="AO30" s="5">
        <f t="shared" ref="AO30:AO61" si="30">V30/$M30</f>
        <v>0.1452683556108666</v>
      </c>
      <c r="AP30" s="5">
        <f t="shared" ref="AP30:AP61" si="31">W30/$M30</f>
        <v>0</v>
      </c>
      <c r="AQ30" s="5">
        <f t="shared" ref="AQ30:AQ61" si="32">X30/$M30</f>
        <v>0</v>
      </c>
      <c r="AR30" s="5">
        <f t="shared" ref="AR30:AR61" si="33">Y30/$M30</f>
        <v>0</v>
      </c>
      <c r="AS30" s="5">
        <f t="shared" ref="AS30:AS61" si="34">Z30/$M30</f>
        <v>2.5853322083968668E-4</v>
      </c>
      <c r="AT30" s="5">
        <f t="shared" ref="AT30:AT61" si="35">AA30/$M30</f>
        <v>0</v>
      </c>
      <c r="AU30" s="5">
        <f t="shared" ref="AU30:AU61" si="36">AB30/$M30</f>
        <v>2.8570086972088066E-4</v>
      </c>
      <c r="AV30" s="5">
        <f t="shared" ref="AV30:AV61" si="37">AC30/$M30</f>
        <v>0</v>
      </c>
      <c r="AW30" s="5">
        <f t="shared" ref="AW30:AW61" si="38">AD30/$M30</f>
        <v>8.7086632749447931E-2</v>
      </c>
      <c r="AY30" s="7">
        <f t="shared" ref="AY30:AY37" si="39">IF(M30=0,0.1,LOG10(M30))</f>
        <v>7.4351796640184622</v>
      </c>
      <c r="AZ30" s="7">
        <f t="shared" ref="AZ30:AZ37" si="40">IF(N30=0,0.1,LOG10(N30))</f>
        <v>6.6820713935545646</v>
      </c>
      <c r="BA30" s="7">
        <f t="shared" ref="BA30:BA37" si="41">IF(O30=0,0.1,LOG10(O30))</f>
        <v>5.8288679729685455</v>
      </c>
      <c r="BB30" s="7">
        <f t="shared" ref="BB30:BB37" si="42">IF(P30=0,0.1,LOG10(P30))</f>
        <v>6.6286477945840439</v>
      </c>
      <c r="BC30" s="7">
        <f t="shared" ref="BC30:BC37" si="43">IF(Q30=0,0.1,LOG10(Q30))</f>
        <v>6.3215240742105365</v>
      </c>
      <c r="BD30" s="7">
        <f t="shared" ref="BD30:BD37" si="44">IF(R30=0,0.1,LOG10(R30))</f>
        <v>6.7921196098577683</v>
      </c>
      <c r="BE30" s="7">
        <f t="shared" ref="BE30:BE37" si="45">IF(S30=0,0.1,LOG10(S30))</f>
        <v>6.4562979984548967</v>
      </c>
      <c r="BF30" s="7">
        <f t="shared" ref="BF30:BF37" si="46">IF(T30=0,0.1,LOG10(T30))</f>
        <v>5.4670395254396507</v>
      </c>
      <c r="BG30" s="7">
        <f t="shared" ref="BG30:BG37" si="47">IF(U30=0,0.1,LOG10(U30))</f>
        <v>0.1</v>
      </c>
      <c r="BH30" s="7">
        <f t="shared" ref="BH30:BH37" si="48">IF(V30=0,0.1,LOG10(V30))</f>
        <v>6.5973506845083643</v>
      </c>
      <c r="BI30" s="7">
        <f t="shared" ref="BI30:BI37" si="49">IF(W30=0,0.1,LOG10(W30))</f>
        <v>0.1</v>
      </c>
      <c r="BJ30" s="7">
        <f t="shared" ref="BJ30:BJ37" si="50">IF(X30=0,0.1,LOG10(X30))</f>
        <v>0.1</v>
      </c>
      <c r="BK30" s="7">
        <f t="shared" ref="BK30:BK37" si="51">IF(Y30=0,0.1,LOG10(Y30))</f>
        <v>0.1</v>
      </c>
      <c r="BL30" s="7">
        <f t="shared" ref="BL30:BL37" si="52">IF(Z30=0,0.1,LOG10(Z30))</f>
        <v>3.8476960207341655</v>
      </c>
      <c r="BM30" s="7">
        <f t="shared" ref="BM30:BM37" si="53">IF(AA30=0,0.1,LOG10(AA30))</f>
        <v>0.1</v>
      </c>
      <c r="BN30" s="7">
        <f t="shared" ref="BN30:BN37" si="54">IF(AB30=0,0.1,LOG10(AB30))</f>
        <v>3.8910912264677235</v>
      </c>
      <c r="BO30" s="7">
        <f t="shared" ref="BO30:BO37" si="55">IF(AC30=0,0.1,LOG10(AC30))</f>
        <v>0.1</v>
      </c>
      <c r="BP30" s="7">
        <f t="shared" ref="BP30:BP37" si="56">IF(AD30=0,0.1,LOG10(AD30))</f>
        <v>6.3751311626694029</v>
      </c>
    </row>
    <row r="31" spans="1:68" x14ac:dyDescent="0.25">
      <c r="A31" s="71"/>
      <c r="B31" s="70">
        <v>5</v>
      </c>
      <c r="C31" s="28" t="s">
        <v>162</v>
      </c>
      <c r="D31" s="28" t="s">
        <v>54</v>
      </c>
      <c r="E31" s="28">
        <v>59</v>
      </c>
      <c r="F31" s="28" t="s">
        <v>130</v>
      </c>
      <c r="G31" s="28" t="s">
        <v>74</v>
      </c>
      <c r="H31" s="28">
        <v>4</v>
      </c>
      <c r="I31" s="28">
        <v>1</v>
      </c>
      <c r="J31" s="28">
        <v>2</v>
      </c>
      <c r="K31" s="28">
        <v>2</v>
      </c>
      <c r="L31" s="29"/>
      <c r="M31" s="73">
        <v>13277577</v>
      </c>
      <c r="N31" s="73">
        <v>0</v>
      </c>
      <c r="O31" s="73">
        <v>1984825</v>
      </c>
      <c r="P31" s="73">
        <v>898480</v>
      </c>
      <c r="Q31" s="73">
        <v>985598</v>
      </c>
      <c r="R31" s="73">
        <v>1129798</v>
      </c>
      <c r="S31" s="73">
        <v>606171</v>
      </c>
      <c r="T31" s="73">
        <v>37642</v>
      </c>
      <c r="U31" s="73">
        <v>0</v>
      </c>
      <c r="V31" s="73">
        <v>0</v>
      </c>
      <c r="W31" s="73">
        <v>0</v>
      </c>
      <c r="X31" s="73">
        <v>37396</v>
      </c>
      <c r="Y31" s="73">
        <v>37229</v>
      </c>
      <c r="Z31" s="73">
        <v>0</v>
      </c>
      <c r="AA31" s="73">
        <v>0</v>
      </c>
      <c r="AB31" s="73">
        <v>8219</v>
      </c>
      <c r="AC31" s="73">
        <v>147836</v>
      </c>
      <c r="AD31" s="73">
        <v>145494</v>
      </c>
      <c r="AE31" s="29"/>
      <c r="AF31" s="5">
        <f t="shared" si="21"/>
        <v>1</v>
      </c>
      <c r="AG31" s="5">
        <f t="shared" si="22"/>
        <v>0</v>
      </c>
      <c r="AH31" s="5">
        <f t="shared" si="23"/>
        <v>0.14948698847688852</v>
      </c>
      <c r="AI31" s="5">
        <f t="shared" si="24"/>
        <v>6.7668973036270091E-2</v>
      </c>
      <c r="AJ31" s="5">
        <f t="shared" si="25"/>
        <v>7.4230260536240905E-2</v>
      </c>
      <c r="AK31" s="5">
        <f t="shared" si="26"/>
        <v>8.5090675806286042E-2</v>
      </c>
      <c r="AL31" s="5">
        <f t="shared" si="27"/>
        <v>4.5653736370724868E-2</v>
      </c>
      <c r="AM31" s="5">
        <f t="shared" si="28"/>
        <v>2.8350052121708653E-3</v>
      </c>
      <c r="AN31" s="5">
        <f t="shared" si="29"/>
        <v>0</v>
      </c>
      <c r="AO31" s="5">
        <f t="shared" si="30"/>
        <v>0</v>
      </c>
      <c r="AP31" s="5">
        <f t="shared" si="31"/>
        <v>0</v>
      </c>
      <c r="AQ31" s="5">
        <f t="shared" si="32"/>
        <v>2.8164777353578896E-3</v>
      </c>
      <c r="AR31" s="5">
        <f t="shared" si="33"/>
        <v>2.8039001393100563E-3</v>
      </c>
      <c r="AS31" s="5">
        <f t="shared" si="34"/>
        <v>0</v>
      </c>
      <c r="AT31" s="5">
        <f t="shared" si="35"/>
        <v>0</v>
      </c>
      <c r="AU31" s="5">
        <f t="shared" si="36"/>
        <v>6.190135444140147E-4</v>
      </c>
      <c r="AV31" s="5">
        <f t="shared" si="37"/>
        <v>1.1134260415134479E-2</v>
      </c>
      <c r="AW31" s="5">
        <f t="shared" si="38"/>
        <v>1.0957872810679238E-2</v>
      </c>
      <c r="AY31" s="7">
        <f t="shared" si="39"/>
        <v>7.1231188286811307</v>
      </c>
      <c r="AZ31" s="7">
        <f t="shared" si="40"/>
        <v>0.1</v>
      </c>
      <c r="BA31" s="7">
        <f t="shared" si="41"/>
        <v>6.2977222214846638</v>
      </c>
      <c r="BB31" s="7">
        <f t="shared" si="42"/>
        <v>5.9535084142370787</v>
      </c>
      <c r="BC31" s="7">
        <f t="shared" si="43"/>
        <v>5.9936998135400694</v>
      </c>
      <c r="BD31" s="7">
        <f t="shared" si="44"/>
        <v>6.0530008016007573</v>
      </c>
      <c r="BE31" s="7">
        <f t="shared" si="45"/>
        <v>5.782595155322201</v>
      </c>
      <c r="BF31" s="7">
        <f t="shared" si="46"/>
        <v>4.5756726903633069</v>
      </c>
      <c r="BG31" s="7">
        <f t="shared" si="47"/>
        <v>0.1</v>
      </c>
      <c r="BH31" s="7">
        <f t="shared" si="48"/>
        <v>0.1</v>
      </c>
      <c r="BI31" s="7">
        <f t="shared" si="49"/>
        <v>0.1</v>
      </c>
      <c r="BJ31" s="7">
        <f t="shared" si="50"/>
        <v>4.5728251511087299</v>
      </c>
      <c r="BK31" s="7">
        <f t="shared" si="51"/>
        <v>4.5708813708862781</v>
      </c>
      <c r="BL31" s="7">
        <f t="shared" si="52"/>
        <v>0.1</v>
      </c>
      <c r="BM31" s="7">
        <f t="shared" si="53"/>
        <v>0.1</v>
      </c>
      <c r="BN31" s="7">
        <f t="shared" si="54"/>
        <v>3.9148189804474733</v>
      </c>
      <c r="BO31" s="7">
        <f t="shared" si="55"/>
        <v>5.1697802033252414</v>
      </c>
      <c r="BP31" s="7">
        <f t="shared" si="56"/>
        <v>5.1628450839018569</v>
      </c>
    </row>
    <row r="32" spans="1:68" x14ac:dyDescent="0.25">
      <c r="A32" s="71"/>
      <c r="B32" s="70">
        <v>6</v>
      </c>
      <c r="C32" s="28" t="s">
        <v>163</v>
      </c>
      <c r="D32" s="28" t="s">
        <v>54</v>
      </c>
      <c r="E32" s="28">
        <v>59</v>
      </c>
      <c r="F32" s="28" t="s">
        <v>40</v>
      </c>
      <c r="G32" s="28" t="s">
        <v>74</v>
      </c>
      <c r="H32" s="28">
        <v>12</v>
      </c>
      <c r="I32" s="28">
        <v>1</v>
      </c>
      <c r="J32" s="28">
        <v>2</v>
      </c>
      <c r="K32" s="28">
        <v>1</v>
      </c>
      <c r="L32" s="29"/>
      <c r="M32" s="73">
        <v>11802936</v>
      </c>
      <c r="N32" s="73">
        <v>0</v>
      </c>
      <c r="O32" s="73">
        <v>2463475</v>
      </c>
      <c r="P32" s="73">
        <v>342633</v>
      </c>
      <c r="Q32" s="73">
        <v>1090256</v>
      </c>
      <c r="R32" s="73">
        <v>417788</v>
      </c>
      <c r="S32" s="73">
        <v>1759240</v>
      </c>
      <c r="T32" s="73">
        <v>43321</v>
      </c>
      <c r="U32" s="73">
        <v>0</v>
      </c>
      <c r="V32" s="73">
        <v>56503</v>
      </c>
      <c r="W32" s="73">
        <v>0</v>
      </c>
      <c r="X32" s="73">
        <v>0</v>
      </c>
      <c r="Y32" s="73">
        <v>5159</v>
      </c>
      <c r="Z32" s="73">
        <v>0</v>
      </c>
      <c r="AA32" s="73">
        <v>0</v>
      </c>
      <c r="AB32" s="73">
        <v>15386</v>
      </c>
      <c r="AC32" s="73">
        <v>0</v>
      </c>
      <c r="AD32" s="73">
        <v>52565</v>
      </c>
      <c r="AE32" s="29"/>
      <c r="AF32" s="5">
        <f t="shared" si="21"/>
        <v>1</v>
      </c>
      <c r="AG32" s="5">
        <f t="shared" si="22"/>
        <v>0</v>
      </c>
      <c r="AH32" s="5">
        <f t="shared" si="23"/>
        <v>0.20871713614307491</v>
      </c>
      <c r="AI32" s="5">
        <f t="shared" si="24"/>
        <v>2.9029471989003415E-2</v>
      </c>
      <c r="AJ32" s="5">
        <f t="shared" si="25"/>
        <v>9.237159296636023E-2</v>
      </c>
      <c r="AK32" s="5">
        <f t="shared" si="26"/>
        <v>3.5396955469384907E-2</v>
      </c>
      <c r="AL32" s="5">
        <f t="shared" si="27"/>
        <v>0.149051049671031</v>
      </c>
      <c r="AM32" s="5">
        <f t="shared" si="28"/>
        <v>3.6703579516147509E-3</v>
      </c>
      <c r="AN32" s="5">
        <f t="shared" si="29"/>
        <v>0</v>
      </c>
      <c r="AO32" s="5">
        <f t="shared" si="30"/>
        <v>4.7871987105581187E-3</v>
      </c>
      <c r="AP32" s="5">
        <f t="shared" si="31"/>
        <v>0</v>
      </c>
      <c r="AQ32" s="5">
        <f t="shared" si="32"/>
        <v>0</v>
      </c>
      <c r="AR32" s="5">
        <f t="shared" si="33"/>
        <v>4.3709463475867359E-4</v>
      </c>
      <c r="AS32" s="5">
        <f t="shared" si="34"/>
        <v>0</v>
      </c>
      <c r="AT32" s="5">
        <f t="shared" si="35"/>
        <v>0</v>
      </c>
      <c r="AU32" s="5">
        <f t="shared" si="36"/>
        <v>1.3035739582083644E-3</v>
      </c>
      <c r="AV32" s="5">
        <f t="shared" si="37"/>
        <v>0</v>
      </c>
      <c r="AW32" s="5">
        <f t="shared" si="38"/>
        <v>4.4535529125973401E-3</v>
      </c>
      <c r="AY32" s="7">
        <f t="shared" si="39"/>
        <v>7.0719900522209986</v>
      </c>
      <c r="AZ32" s="7">
        <f t="shared" si="40"/>
        <v>0.1</v>
      </c>
      <c r="BA32" s="7">
        <f t="shared" si="41"/>
        <v>6.3915481592972929</v>
      </c>
      <c r="BB32" s="7">
        <f t="shared" si="42"/>
        <v>5.5348291888329815</v>
      </c>
      <c r="BC32" s="7">
        <f t="shared" si="43"/>
        <v>6.0375284854025351</v>
      </c>
      <c r="BD32" s="7">
        <f t="shared" si="44"/>
        <v>5.6209559617126796</v>
      </c>
      <c r="BE32" s="7">
        <f t="shared" si="45"/>
        <v>6.2453250910581586</v>
      </c>
      <c r="BF32" s="7">
        <f t="shared" si="46"/>
        <v>4.6366984731026211</v>
      </c>
      <c r="BG32" s="7">
        <f t="shared" si="47"/>
        <v>0.1</v>
      </c>
      <c r="BH32" s="7">
        <f t="shared" si="48"/>
        <v>4.7520715070912454</v>
      </c>
      <c r="BI32" s="7">
        <f t="shared" si="49"/>
        <v>0.1</v>
      </c>
      <c r="BJ32" s="7">
        <f t="shared" si="50"/>
        <v>0.1</v>
      </c>
      <c r="BK32" s="7">
        <f t="shared" si="51"/>
        <v>3.7125655278733083</v>
      </c>
      <c r="BL32" s="7">
        <f t="shared" si="52"/>
        <v>0.1</v>
      </c>
      <c r="BM32" s="7">
        <f t="shared" si="53"/>
        <v>0.1</v>
      </c>
      <c r="BN32" s="7">
        <f t="shared" si="54"/>
        <v>4.1871257281017282</v>
      </c>
      <c r="BO32" s="7">
        <f t="shared" si="55"/>
        <v>0.1</v>
      </c>
      <c r="BP32" s="7">
        <f t="shared" si="56"/>
        <v>4.7206966687497962</v>
      </c>
    </row>
    <row r="33" spans="1:68" x14ac:dyDescent="0.25">
      <c r="A33" s="71"/>
      <c r="B33" s="70">
        <v>13</v>
      </c>
      <c r="C33" s="28" t="s">
        <v>166</v>
      </c>
      <c r="D33" s="28" t="s">
        <v>54</v>
      </c>
      <c r="E33" s="28">
        <v>60</v>
      </c>
      <c r="F33" s="28" t="s">
        <v>49</v>
      </c>
      <c r="G33" s="28" t="s">
        <v>74</v>
      </c>
      <c r="H33" s="28">
        <v>4</v>
      </c>
      <c r="I33" s="28">
        <v>0</v>
      </c>
      <c r="J33" s="28">
        <v>1</v>
      </c>
      <c r="K33" s="28">
        <v>1</v>
      </c>
      <c r="L33" s="29"/>
      <c r="M33" s="73">
        <v>1941257</v>
      </c>
      <c r="N33" s="73">
        <v>44482</v>
      </c>
      <c r="O33" s="73">
        <v>49390</v>
      </c>
      <c r="P33" s="73">
        <v>16579</v>
      </c>
      <c r="Q33" s="73">
        <v>13709</v>
      </c>
      <c r="R33" s="73">
        <v>67750</v>
      </c>
      <c r="S33" s="73">
        <v>42478</v>
      </c>
      <c r="T33" s="73">
        <v>0</v>
      </c>
      <c r="U33" s="73">
        <v>0</v>
      </c>
      <c r="V33" s="73">
        <v>10559</v>
      </c>
      <c r="W33" s="73">
        <v>1982</v>
      </c>
      <c r="X33" s="73">
        <v>41809</v>
      </c>
      <c r="Y33" s="73">
        <v>2102</v>
      </c>
      <c r="Z33" s="73">
        <v>0</v>
      </c>
      <c r="AA33" s="73">
        <v>0</v>
      </c>
      <c r="AB33" s="73">
        <v>10296</v>
      </c>
      <c r="AC33" s="73">
        <v>80134</v>
      </c>
      <c r="AD33" s="73">
        <v>47033</v>
      </c>
      <c r="AE33" s="29"/>
      <c r="AF33" s="5">
        <f t="shared" si="21"/>
        <v>1</v>
      </c>
      <c r="AG33" s="5">
        <f t="shared" si="22"/>
        <v>2.2914019112358641E-2</v>
      </c>
      <c r="AH33" s="5">
        <f t="shared" si="23"/>
        <v>2.5442277864291023E-2</v>
      </c>
      <c r="AI33" s="5">
        <f t="shared" si="24"/>
        <v>8.5403426748750944E-3</v>
      </c>
      <c r="AJ33" s="5">
        <f t="shared" si="25"/>
        <v>7.0619191585658157E-3</v>
      </c>
      <c r="AK33" s="5">
        <f t="shared" si="26"/>
        <v>3.4900067327509957E-2</v>
      </c>
      <c r="AL33" s="5">
        <f t="shared" si="27"/>
        <v>2.1881698301667425E-2</v>
      </c>
      <c r="AM33" s="5">
        <f t="shared" si="28"/>
        <v>0</v>
      </c>
      <c r="AN33" s="5">
        <f t="shared" si="29"/>
        <v>0</v>
      </c>
      <c r="AO33" s="5">
        <f t="shared" si="30"/>
        <v>5.4392592016409983E-3</v>
      </c>
      <c r="AP33" s="5">
        <f t="shared" si="31"/>
        <v>1.0209879474999961E-3</v>
      </c>
      <c r="AQ33" s="5">
        <f t="shared" si="32"/>
        <v>2.1537076234625297E-2</v>
      </c>
      <c r="AR33" s="5">
        <f t="shared" si="33"/>
        <v>1.0828035649066558E-3</v>
      </c>
      <c r="AS33" s="5">
        <f t="shared" si="34"/>
        <v>0</v>
      </c>
      <c r="AT33" s="5">
        <f t="shared" si="35"/>
        <v>0</v>
      </c>
      <c r="AU33" s="5">
        <f t="shared" si="36"/>
        <v>5.3037799734914027E-3</v>
      </c>
      <c r="AV33" s="5">
        <f t="shared" si="37"/>
        <v>4.1279439043877243E-2</v>
      </c>
      <c r="AW33" s="5">
        <f t="shared" si="38"/>
        <v>2.4228116112395216E-2</v>
      </c>
      <c r="AY33" s="7">
        <f t="shared" si="39"/>
        <v>6.2880830347666947</v>
      </c>
      <c r="AZ33" s="7">
        <f t="shared" si="40"/>
        <v>4.648184305764576</v>
      </c>
      <c r="BA33" s="7">
        <f t="shared" si="41"/>
        <v>4.6936390261615486</v>
      </c>
      <c r="BB33" s="7">
        <f t="shared" si="42"/>
        <v>4.2195583315472245</v>
      </c>
      <c r="BC33" s="7">
        <f t="shared" si="43"/>
        <v>4.1370057764290991</v>
      </c>
      <c r="BD33" s="7">
        <f t="shared" si="44"/>
        <v>4.8309092995464438</v>
      </c>
      <c r="BE33" s="7">
        <f t="shared" si="45"/>
        <v>4.6281640605825594</v>
      </c>
      <c r="BF33" s="7">
        <f t="shared" si="46"/>
        <v>0.1</v>
      </c>
      <c r="BG33" s="7">
        <f t="shared" si="47"/>
        <v>0.1</v>
      </c>
      <c r="BH33" s="7">
        <f t="shared" si="48"/>
        <v>4.0236227898790071</v>
      </c>
      <c r="BI33" s="7">
        <f t="shared" si="49"/>
        <v>3.2971036501492565</v>
      </c>
      <c r="BJ33" s="7">
        <f t="shared" si="50"/>
        <v>4.6212697800910592</v>
      </c>
      <c r="BK33" s="7">
        <f t="shared" si="51"/>
        <v>3.3226327116922234</v>
      </c>
      <c r="BL33" s="7">
        <f t="shared" si="52"/>
        <v>0.1</v>
      </c>
      <c r="BM33" s="7">
        <f t="shared" si="53"/>
        <v>0.1</v>
      </c>
      <c r="BN33" s="7">
        <f t="shared" si="54"/>
        <v>4.0126685338963304</v>
      </c>
      <c r="BO33" s="7">
        <f t="shared" si="55"/>
        <v>4.9038168216948614</v>
      </c>
      <c r="BP33" s="7">
        <f t="shared" si="56"/>
        <v>4.6724026811039918</v>
      </c>
    </row>
    <row r="34" spans="1:68" x14ac:dyDescent="0.25">
      <c r="A34" s="71"/>
      <c r="B34" s="70">
        <v>14</v>
      </c>
      <c r="C34" s="28" t="s">
        <v>167</v>
      </c>
      <c r="D34" s="28" t="s">
        <v>54</v>
      </c>
      <c r="E34" s="28">
        <v>60</v>
      </c>
      <c r="F34" s="28" t="s">
        <v>40</v>
      </c>
      <c r="G34" s="28" t="s">
        <v>72</v>
      </c>
      <c r="H34" s="28">
        <v>7</v>
      </c>
      <c r="I34" s="28">
        <v>1</v>
      </c>
      <c r="J34" s="28">
        <v>2</v>
      </c>
      <c r="K34" s="28">
        <v>1</v>
      </c>
      <c r="L34" s="29"/>
      <c r="M34" s="73">
        <v>15233941</v>
      </c>
      <c r="N34" s="73">
        <v>174383</v>
      </c>
      <c r="O34" s="73">
        <v>650216</v>
      </c>
      <c r="P34" s="73">
        <v>97827</v>
      </c>
      <c r="Q34" s="73">
        <v>1412428</v>
      </c>
      <c r="R34" s="73">
        <v>729933</v>
      </c>
      <c r="S34" s="73">
        <v>2913161</v>
      </c>
      <c r="T34" s="73">
        <v>22790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4594</v>
      </c>
      <c r="AE34" s="29"/>
      <c r="AF34" s="5">
        <f t="shared" si="21"/>
        <v>1</v>
      </c>
      <c r="AG34" s="5">
        <f t="shared" si="22"/>
        <v>1.1447005078987767E-2</v>
      </c>
      <c r="AH34" s="5">
        <f t="shared" si="23"/>
        <v>4.2682061063515998E-2</v>
      </c>
      <c r="AI34" s="5">
        <f t="shared" si="24"/>
        <v>6.4216475565974686E-3</v>
      </c>
      <c r="AJ34" s="5">
        <f t="shared" si="25"/>
        <v>9.2715863872651211E-2</v>
      </c>
      <c r="AK34" s="5">
        <f t="shared" si="26"/>
        <v>4.7914915779180188E-2</v>
      </c>
      <c r="AL34" s="5">
        <f t="shared" si="27"/>
        <v>0.19122832364914633</v>
      </c>
      <c r="AM34" s="5">
        <f t="shared" si="28"/>
        <v>1.4960015927592211E-3</v>
      </c>
      <c r="AN34" s="5">
        <f t="shared" si="29"/>
        <v>0</v>
      </c>
      <c r="AO34" s="5">
        <f t="shared" si="30"/>
        <v>0</v>
      </c>
      <c r="AP34" s="5">
        <f t="shared" si="31"/>
        <v>0</v>
      </c>
      <c r="AQ34" s="5">
        <f t="shared" si="32"/>
        <v>0</v>
      </c>
      <c r="AR34" s="5">
        <f t="shared" si="33"/>
        <v>0</v>
      </c>
      <c r="AS34" s="5">
        <f t="shared" si="34"/>
        <v>0</v>
      </c>
      <c r="AT34" s="5">
        <f t="shared" si="35"/>
        <v>0</v>
      </c>
      <c r="AU34" s="5">
        <f t="shared" si="36"/>
        <v>0</v>
      </c>
      <c r="AV34" s="5">
        <f t="shared" si="37"/>
        <v>0</v>
      </c>
      <c r="AW34" s="5">
        <f t="shared" si="38"/>
        <v>3.0156346279665909E-4</v>
      </c>
      <c r="AY34" s="7">
        <f t="shared" si="39"/>
        <v>7.182812269268128</v>
      </c>
      <c r="AZ34" s="7">
        <f t="shared" si="40"/>
        <v>5.2415041447820263</v>
      </c>
      <c r="BA34" s="7">
        <f t="shared" si="41"/>
        <v>5.8130576520660071</v>
      </c>
      <c r="BB34" s="7">
        <f t="shared" si="42"/>
        <v>4.9904587354900185</v>
      </c>
      <c r="BC34" s="7">
        <f t="shared" si="43"/>
        <v>6.1499663184386097</v>
      </c>
      <c r="BD34" s="7">
        <f t="shared" si="44"/>
        <v>5.8632829983866532</v>
      </c>
      <c r="BE34" s="7">
        <f t="shared" si="45"/>
        <v>6.4643644871952599</v>
      </c>
      <c r="BF34" s="7">
        <f t="shared" si="46"/>
        <v>4.3577443251803754</v>
      </c>
      <c r="BG34" s="7">
        <f t="shared" si="47"/>
        <v>0.1</v>
      </c>
      <c r="BH34" s="7">
        <f t="shared" si="48"/>
        <v>0.1</v>
      </c>
      <c r="BI34" s="7">
        <f t="shared" si="49"/>
        <v>0.1</v>
      </c>
      <c r="BJ34" s="7">
        <f t="shared" si="50"/>
        <v>0.1</v>
      </c>
      <c r="BK34" s="7">
        <f t="shared" si="51"/>
        <v>0.1</v>
      </c>
      <c r="BL34" s="7">
        <f t="shared" si="52"/>
        <v>0.1</v>
      </c>
      <c r="BM34" s="7">
        <f t="shared" si="53"/>
        <v>0.1</v>
      </c>
      <c r="BN34" s="7">
        <f t="shared" si="54"/>
        <v>0.1</v>
      </c>
      <c r="BO34" s="7">
        <f t="shared" si="55"/>
        <v>0.1</v>
      </c>
      <c r="BP34" s="7">
        <f t="shared" si="56"/>
        <v>3.6621909908590071</v>
      </c>
    </row>
    <row r="35" spans="1:68" x14ac:dyDescent="0.25">
      <c r="A35" s="72"/>
      <c r="B35" s="70">
        <v>17</v>
      </c>
      <c r="C35" s="28" t="s">
        <v>170</v>
      </c>
      <c r="D35" s="28" t="s">
        <v>128</v>
      </c>
      <c r="E35" s="28">
        <v>42</v>
      </c>
      <c r="F35" s="28" t="s">
        <v>132</v>
      </c>
      <c r="G35" s="28" t="s">
        <v>38</v>
      </c>
      <c r="H35" s="28">
        <v>5</v>
      </c>
      <c r="I35" s="28">
        <v>1</v>
      </c>
      <c r="J35" s="28">
        <v>2</v>
      </c>
      <c r="K35" s="28">
        <v>1</v>
      </c>
      <c r="L35" s="29"/>
      <c r="M35" s="73">
        <v>13898035</v>
      </c>
      <c r="N35" s="73">
        <v>0</v>
      </c>
      <c r="O35" s="73">
        <v>786726</v>
      </c>
      <c r="P35" s="73">
        <v>274323</v>
      </c>
      <c r="Q35" s="73">
        <v>190536</v>
      </c>
      <c r="R35" s="73">
        <v>1854313</v>
      </c>
      <c r="S35" s="73">
        <v>1831401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19517</v>
      </c>
      <c r="Z35" s="73">
        <v>28601</v>
      </c>
      <c r="AA35" s="73">
        <v>0</v>
      </c>
      <c r="AB35" s="73">
        <v>143156</v>
      </c>
      <c r="AC35" s="73">
        <v>0</v>
      </c>
      <c r="AD35" s="73">
        <v>57008</v>
      </c>
      <c r="AE35" s="29"/>
      <c r="AF35" s="5">
        <f t="shared" si="21"/>
        <v>1</v>
      </c>
      <c r="AG35" s="5">
        <f t="shared" si="22"/>
        <v>0</v>
      </c>
      <c r="AH35" s="5">
        <f t="shared" si="23"/>
        <v>5.6606995161546221E-2</v>
      </c>
      <c r="AI35" s="5">
        <f t="shared" si="24"/>
        <v>1.9738257962366623E-2</v>
      </c>
      <c r="AJ35" s="5">
        <f t="shared" si="25"/>
        <v>1.3709563977929254E-2</v>
      </c>
      <c r="AK35" s="5">
        <f t="shared" si="26"/>
        <v>0.133422674500388</v>
      </c>
      <c r="AL35" s="5">
        <f t="shared" si="27"/>
        <v>0.1317740961222216</v>
      </c>
      <c r="AM35" s="5">
        <f t="shared" si="28"/>
        <v>0</v>
      </c>
      <c r="AN35" s="5">
        <f t="shared" si="29"/>
        <v>0</v>
      </c>
      <c r="AO35" s="5">
        <f t="shared" si="30"/>
        <v>0</v>
      </c>
      <c r="AP35" s="5">
        <f t="shared" si="31"/>
        <v>0</v>
      </c>
      <c r="AQ35" s="5">
        <f t="shared" si="32"/>
        <v>0</v>
      </c>
      <c r="AR35" s="5">
        <f t="shared" si="33"/>
        <v>1.4042992408639062E-3</v>
      </c>
      <c r="AS35" s="5">
        <f t="shared" si="34"/>
        <v>2.0579168206152883E-3</v>
      </c>
      <c r="AT35" s="5">
        <f t="shared" si="35"/>
        <v>0</v>
      </c>
      <c r="AU35" s="5">
        <f t="shared" si="36"/>
        <v>1.0300448948358527E-2</v>
      </c>
      <c r="AV35" s="5">
        <f t="shared" si="37"/>
        <v>0</v>
      </c>
      <c r="AW35" s="5">
        <f t="shared" si="38"/>
        <v>4.1018748333847199E-3</v>
      </c>
      <c r="AY35" s="7">
        <f t="shared" si="39"/>
        <v>7.1429534010466789</v>
      </c>
      <c r="AZ35" s="7">
        <f t="shared" si="40"/>
        <v>0.1</v>
      </c>
      <c r="BA35" s="7">
        <f t="shared" si="41"/>
        <v>5.8958235031244408</v>
      </c>
      <c r="BB35" s="7">
        <f t="shared" si="42"/>
        <v>5.4382622215831251</v>
      </c>
      <c r="BC35" s="7">
        <f t="shared" si="43"/>
        <v>5.2799770436559923</v>
      </c>
      <c r="BD35" s="7">
        <f t="shared" si="44"/>
        <v>6.2681830430229555</v>
      </c>
      <c r="BE35" s="7">
        <f t="shared" si="45"/>
        <v>6.2627834469886707</v>
      </c>
      <c r="BF35" s="7">
        <f t="shared" si="46"/>
        <v>0.1</v>
      </c>
      <c r="BG35" s="7">
        <f t="shared" si="47"/>
        <v>0.1</v>
      </c>
      <c r="BH35" s="7">
        <f t="shared" si="48"/>
        <v>0.1</v>
      </c>
      <c r="BI35" s="7">
        <f t="shared" si="49"/>
        <v>0.1</v>
      </c>
      <c r="BJ35" s="7">
        <f t="shared" si="50"/>
        <v>0.1</v>
      </c>
      <c r="BK35" s="7">
        <f t="shared" si="51"/>
        <v>4.2904130621229326</v>
      </c>
      <c r="BL35" s="7">
        <f t="shared" si="52"/>
        <v>4.4563812179853199</v>
      </c>
      <c r="BM35" s="7">
        <f t="shared" si="53"/>
        <v>0.1</v>
      </c>
      <c r="BN35" s="7">
        <f t="shared" si="54"/>
        <v>5.1558095550281298</v>
      </c>
      <c r="BO35" s="7">
        <f t="shared" si="55"/>
        <v>0.1</v>
      </c>
      <c r="BP35" s="7">
        <f t="shared" si="56"/>
        <v>4.7559358050069402</v>
      </c>
    </row>
    <row r="36" spans="1:68" x14ac:dyDescent="0.25">
      <c r="A36" s="71"/>
      <c r="B36" s="70">
        <v>18</v>
      </c>
      <c r="C36" s="28" t="s">
        <v>171</v>
      </c>
      <c r="D36" s="28" t="s">
        <v>128</v>
      </c>
      <c r="E36" s="28">
        <v>42</v>
      </c>
      <c r="F36" s="28" t="s">
        <v>51</v>
      </c>
      <c r="G36" s="28" t="s">
        <v>38</v>
      </c>
      <c r="H36" s="28">
        <v>9</v>
      </c>
      <c r="I36" s="28">
        <v>1</v>
      </c>
      <c r="J36" s="28">
        <v>2</v>
      </c>
      <c r="K36" s="28">
        <v>1</v>
      </c>
      <c r="L36" s="29"/>
      <c r="M36" s="73">
        <v>24424930</v>
      </c>
      <c r="N36" s="73">
        <v>0</v>
      </c>
      <c r="O36" s="73">
        <v>2050224</v>
      </c>
      <c r="P36" s="73">
        <v>295181</v>
      </c>
      <c r="Q36" s="73">
        <v>764448</v>
      </c>
      <c r="R36" s="73">
        <v>5269737</v>
      </c>
      <c r="S36" s="73">
        <v>2600574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3">
        <v>14656</v>
      </c>
      <c r="AE36" s="29"/>
      <c r="AF36" s="5">
        <f t="shared" si="21"/>
        <v>1</v>
      </c>
      <c r="AG36" s="5">
        <f t="shared" si="22"/>
        <v>0</v>
      </c>
      <c r="AH36" s="5">
        <f t="shared" si="23"/>
        <v>8.3939810677041857E-2</v>
      </c>
      <c r="AI36" s="5">
        <f t="shared" si="24"/>
        <v>1.2085234225850391E-2</v>
      </c>
      <c r="AJ36" s="5">
        <f t="shared" si="25"/>
        <v>3.1297858376666793E-2</v>
      </c>
      <c r="AK36" s="5">
        <f t="shared" si="26"/>
        <v>0.21575238905495328</v>
      </c>
      <c r="AL36" s="5">
        <f t="shared" si="27"/>
        <v>0.1064721168085231</v>
      </c>
      <c r="AM36" s="5">
        <f t="shared" si="28"/>
        <v>0</v>
      </c>
      <c r="AN36" s="5">
        <f t="shared" si="29"/>
        <v>0</v>
      </c>
      <c r="AO36" s="5">
        <f t="shared" si="30"/>
        <v>0</v>
      </c>
      <c r="AP36" s="5">
        <f t="shared" si="31"/>
        <v>0</v>
      </c>
      <c r="AQ36" s="5">
        <f t="shared" si="32"/>
        <v>0</v>
      </c>
      <c r="AR36" s="5">
        <f t="shared" si="33"/>
        <v>0</v>
      </c>
      <c r="AS36" s="5">
        <f t="shared" si="34"/>
        <v>0</v>
      </c>
      <c r="AT36" s="5">
        <f t="shared" si="35"/>
        <v>0</v>
      </c>
      <c r="AU36" s="5">
        <f t="shared" si="36"/>
        <v>0</v>
      </c>
      <c r="AV36" s="5">
        <f t="shared" si="37"/>
        <v>0</v>
      </c>
      <c r="AW36" s="5">
        <f t="shared" si="38"/>
        <v>6.0004266133004266E-4</v>
      </c>
      <c r="AY36" s="7">
        <f t="shared" si="39"/>
        <v>7.3878333277374928</v>
      </c>
      <c r="AZ36" s="7">
        <f t="shared" si="40"/>
        <v>0.1</v>
      </c>
      <c r="BA36" s="7">
        <f t="shared" si="41"/>
        <v>6.3118013130798598</v>
      </c>
      <c r="BB36" s="7">
        <f t="shared" si="42"/>
        <v>5.4700883996932914</v>
      </c>
      <c r="BC36" s="7">
        <f t="shared" si="43"/>
        <v>5.8833479487658229</v>
      </c>
      <c r="BD36" s="7">
        <f t="shared" si="44"/>
        <v>6.7217889411520337</v>
      </c>
      <c r="BE36" s="7">
        <f t="shared" si="45"/>
        <v>6.4150692162475211</v>
      </c>
      <c r="BF36" s="7">
        <f t="shared" si="46"/>
        <v>0.1</v>
      </c>
      <c r="BG36" s="7">
        <f t="shared" si="47"/>
        <v>0.1</v>
      </c>
      <c r="BH36" s="7">
        <f t="shared" si="48"/>
        <v>0.1</v>
      </c>
      <c r="BI36" s="7">
        <f t="shared" si="49"/>
        <v>0.1</v>
      </c>
      <c r="BJ36" s="7">
        <f t="shared" si="50"/>
        <v>0.1</v>
      </c>
      <c r="BK36" s="7">
        <f t="shared" si="51"/>
        <v>0.1</v>
      </c>
      <c r="BL36" s="7">
        <f t="shared" si="52"/>
        <v>0.1</v>
      </c>
      <c r="BM36" s="7">
        <f t="shared" si="53"/>
        <v>0.1</v>
      </c>
      <c r="BN36" s="7">
        <f t="shared" si="54"/>
        <v>0.1</v>
      </c>
      <c r="BO36" s="7">
        <f t="shared" si="55"/>
        <v>0.1</v>
      </c>
      <c r="BP36" s="7">
        <f t="shared" si="56"/>
        <v>4.166015456323775</v>
      </c>
    </row>
    <row r="37" spans="1:68" x14ac:dyDescent="0.25">
      <c r="A37" s="72"/>
      <c r="B37" s="70">
        <v>19</v>
      </c>
      <c r="C37" s="28" t="s">
        <v>41</v>
      </c>
      <c r="D37" s="28" t="s">
        <v>54</v>
      </c>
      <c r="E37" s="28">
        <v>29</v>
      </c>
      <c r="F37" s="28" t="s">
        <v>42</v>
      </c>
      <c r="G37" s="28" t="s">
        <v>38</v>
      </c>
      <c r="H37" s="28">
        <v>5</v>
      </c>
      <c r="I37" s="28">
        <v>1</v>
      </c>
      <c r="J37" s="28">
        <v>2</v>
      </c>
      <c r="K37" s="28">
        <v>1</v>
      </c>
      <c r="L37" s="29"/>
      <c r="M37" s="73">
        <v>313603</v>
      </c>
      <c r="N37" s="73">
        <v>0</v>
      </c>
      <c r="O37" s="73">
        <v>560</v>
      </c>
      <c r="P37" s="73">
        <v>0</v>
      </c>
      <c r="Q37" s="73">
        <v>966</v>
      </c>
      <c r="R37" s="73">
        <v>1740</v>
      </c>
      <c r="S37" s="73">
        <v>686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2642</v>
      </c>
      <c r="Z37" s="73">
        <v>0</v>
      </c>
      <c r="AA37" s="73">
        <v>0</v>
      </c>
      <c r="AB37" s="73">
        <v>7814</v>
      </c>
      <c r="AC37" s="73">
        <v>0</v>
      </c>
      <c r="AD37" s="73">
        <v>10167</v>
      </c>
      <c r="AE37" s="29"/>
      <c r="AF37" s="5">
        <f t="shared" si="21"/>
        <v>1</v>
      </c>
      <c r="AG37" s="5">
        <f t="shared" si="22"/>
        <v>0</v>
      </c>
      <c r="AH37" s="5">
        <f t="shared" si="23"/>
        <v>1.7856972031517556E-3</v>
      </c>
      <c r="AI37" s="5">
        <f t="shared" si="24"/>
        <v>0</v>
      </c>
      <c r="AJ37" s="5">
        <f t="shared" si="25"/>
        <v>3.0803276754367784E-3</v>
      </c>
      <c r="AK37" s="5">
        <f t="shared" si="26"/>
        <v>5.5484163097929548E-3</v>
      </c>
      <c r="AL37" s="5">
        <f t="shared" si="27"/>
        <v>2.1874790738609005E-3</v>
      </c>
      <c r="AM37" s="5">
        <f t="shared" si="28"/>
        <v>0</v>
      </c>
      <c r="AN37" s="5">
        <f t="shared" si="29"/>
        <v>0</v>
      </c>
      <c r="AO37" s="5">
        <f t="shared" si="30"/>
        <v>0</v>
      </c>
      <c r="AP37" s="5">
        <f t="shared" si="31"/>
        <v>0</v>
      </c>
      <c r="AQ37" s="5">
        <f t="shared" si="32"/>
        <v>0</v>
      </c>
      <c r="AR37" s="5">
        <f t="shared" si="33"/>
        <v>8.4246643048695325E-3</v>
      </c>
      <c r="AS37" s="5">
        <f t="shared" si="34"/>
        <v>0</v>
      </c>
      <c r="AT37" s="5">
        <f t="shared" si="35"/>
        <v>0</v>
      </c>
      <c r="AU37" s="5">
        <f t="shared" si="36"/>
        <v>2.4916853473978245E-2</v>
      </c>
      <c r="AV37" s="5">
        <f t="shared" si="37"/>
        <v>0</v>
      </c>
      <c r="AW37" s="5">
        <f t="shared" si="38"/>
        <v>3.2419970472221248E-2</v>
      </c>
      <c r="AY37" s="7">
        <f t="shared" si="39"/>
        <v>5.4963802085953528</v>
      </c>
      <c r="AZ37" s="7">
        <f t="shared" si="40"/>
        <v>0.1</v>
      </c>
      <c r="BA37" s="7">
        <f t="shared" si="41"/>
        <v>2.7481880270062002</v>
      </c>
      <c r="BB37" s="7">
        <f t="shared" si="42"/>
        <v>0.1</v>
      </c>
      <c r="BC37" s="7">
        <f t="shared" si="43"/>
        <v>2.9849771264154934</v>
      </c>
      <c r="BD37" s="7">
        <f t="shared" si="44"/>
        <v>3.2405492482825999</v>
      </c>
      <c r="BE37" s="7">
        <f t="shared" si="45"/>
        <v>2.8363241157067516</v>
      </c>
      <c r="BF37" s="7">
        <f t="shared" si="46"/>
        <v>0.1</v>
      </c>
      <c r="BG37" s="7">
        <f t="shared" si="47"/>
        <v>0.1</v>
      </c>
      <c r="BH37" s="7">
        <f t="shared" si="48"/>
        <v>0.1</v>
      </c>
      <c r="BI37" s="7">
        <f t="shared" si="49"/>
        <v>0.1</v>
      </c>
      <c r="BJ37" s="7">
        <f t="shared" si="50"/>
        <v>0.1</v>
      </c>
      <c r="BK37" s="7">
        <f t="shared" si="51"/>
        <v>3.4219328132785085</v>
      </c>
      <c r="BL37" s="7">
        <f t="shared" si="52"/>
        <v>0.1</v>
      </c>
      <c r="BM37" s="7">
        <f t="shared" si="53"/>
        <v>0.1</v>
      </c>
      <c r="BN37" s="7">
        <f t="shared" si="54"/>
        <v>3.8928734068887656</v>
      </c>
      <c r="BO37" s="7">
        <f t="shared" si="55"/>
        <v>0.1</v>
      </c>
      <c r="BP37" s="7">
        <f t="shared" si="56"/>
        <v>4.0071928235570411</v>
      </c>
    </row>
    <row r="38" spans="1:68" x14ac:dyDescent="0.25">
      <c r="A38" s="72"/>
      <c r="B38" s="70">
        <v>20</v>
      </c>
      <c r="C38" s="28" t="s">
        <v>172</v>
      </c>
      <c r="D38" s="28" t="s">
        <v>54</v>
      </c>
      <c r="E38" s="28">
        <v>29</v>
      </c>
      <c r="F38" s="28" t="s">
        <v>133</v>
      </c>
      <c r="G38" s="28" t="s">
        <v>38</v>
      </c>
      <c r="H38" s="28">
        <v>9</v>
      </c>
      <c r="I38" s="28">
        <v>1</v>
      </c>
      <c r="J38" s="28">
        <v>2</v>
      </c>
      <c r="K38" s="28">
        <v>2</v>
      </c>
      <c r="L38" s="29"/>
      <c r="M38" s="73">
        <v>16475612</v>
      </c>
      <c r="N38" s="73">
        <v>523326</v>
      </c>
      <c r="O38" s="73">
        <v>1596660</v>
      </c>
      <c r="P38" s="73">
        <v>226731</v>
      </c>
      <c r="Q38" s="73">
        <v>1530854</v>
      </c>
      <c r="R38" s="73">
        <v>7107428</v>
      </c>
      <c r="S38" s="73">
        <v>823595</v>
      </c>
      <c r="T38" s="73">
        <v>111210</v>
      </c>
      <c r="U38" s="73">
        <v>0</v>
      </c>
      <c r="V38" s="73">
        <v>0</v>
      </c>
      <c r="W38" s="73">
        <v>144887</v>
      </c>
      <c r="X38" s="73">
        <v>0</v>
      </c>
      <c r="Y38" s="73">
        <v>0</v>
      </c>
      <c r="Z38" s="73">
        <v>0</v>
      </c>
      <c r="AA38" s="73">
        <v>0</v>
      </c>
      <c r="AB38" s="73">
        <v>21909</v>
      </c>
      <c r="AC38" s="73">
        <v>0</v>
      </c>
      <c r="AD38" s="73">
        <v>5854</v>
      </c>
      <c r="AE38" s="29"/>
      <c r="AF38" s="5">
        <f t="shared" si="21"/>
        <v>1</v>
      </c>
      <c r="AG38" s="5">
        <f t="shared" si="22"/>
        <v>3.1763675910794695E-2</v>
      </c>
      <c r="AH38" s="5">
        <f t="shared" si="23"/>
        <v>9.6910512337872484E-2</v>
      </c>
      <c r="AI38" s="5">
        <f t="shared" si="24"/>
        <v>1.3761613225657414E-2</v>
      </c>
      <c r="AJ38" s="5">
        <f t="shared" si="25"/>
        <v>9.2916366323751734E-2</v>
      </c>
      <c r="AK38" s="5">
        <f t="shared" si="26"/>
        <v>0.43139083391864291</v>
      </c>
      <c r="AL38" s="5">
        <f t="shared" si="27"/>
        <v>4.9988734864598657E-2</v>
      </c>
      <c r="AM38" s="5">
        <f t="shared" si="28"/>
        <v>6.7499768749106253E-3</v>
      </c>
      <c r="AN38" s="5">
        <f t="shared" si="29"/>
        <v>0</v>
      </c>
      <c r="AO38" s="5">
        <f t="shared" si="30"/>
        <v>0</v>
      </c>
      <c r="AP38" s="5">
        <f t="shared" si="31"/>
        <v>8.7940284099916888E-3</v>
      </c>
      <c r="AQ38" s="5">
        <f t="shared" si="32"/>
        <v>0</v>
      </c>
      <c r="AR38" s="5">
        <f t="shared" si="33"/>
        <v>0</v>
      </c>
      <c r="AS38" s="5">
        <f t="shared" si="34"/>
        <v>0</v>
      </c>
      <c r="AT38" s="5">
        <f t="shared" si="35"/>
        <v>0</v>
      </c>
      <c r="AU38" s="5">
        <f t="shared" si="36"/>
        <v>1.3297836826941542E-3</v>
      </c>
      <c r="AV38" s="5">
        <f t="shared" si="37"/>
        <v>0</v>
      </c>
      <c r="AW38" s="5">
        <f t="shared" si="38"/>
        <v>3.5531305301435842E-4</v>
      </c>
      <c r="AY38" s="7">
        <f t="shared" ref="AY38:AY90" si="57">IF(M38=0,0.1,LOG10(M38))</f>
        <v>7.2168415557872256</v>
      </c>
      <c r="AZ38" s="7">
        <f t="shared" ref="AZ38:AZ90" si="58">IF(N38=0,0.1,LOG10(N38))</f>
        <v>5.7187723119917724</v>
      </c>
      <c r="BA38" s="7">
        <f t="shared" ref="BA38:BA90" si="59">IF(O38=0,0.1,LOG10(O38))</f>
        <v>6.2032124453529862</v>
      </c>
      <c r="BB38" s="7">
        <f t="shared" ref="BB38:BB90" si="60">IF(P38=0,0.1,LOG10(P38))</f>
        <v>5.3555109034900719</v>
      </c>
      <c r="BC38" s="7">
        <f t="shared" ref="BC38:BC90" si="61">IF(Q38=0,0.1,LOG10(Q38))</f>
        <v>6.18493377331232</v>
      </c>
      <c r="BD38" s="7">
        <f t="shared" ref="BD38:BD90" si="62">IF(R38=0,0.1,LOG10(R38))</f>
        <v>6.8517124688744628</v>
      </c>
      <c r="BE38" s="7">
        <f t="shared" ref="BE38:BE90" si="63">IF(S38=0,0.1,LOG10(S38))</f>
        <v>5.9157137013760561</v>
      </c>
      <c r="BF38" s="7">
        <f t="shared" ref="BF38:BF90" si="64">IF(T38=0,0.1,LOG10(T38))</f>
        <v>5.0461438407492265</v>
      </c>
      <c r="BG38" s="7">
        <f t="shared" ref="BG38:BG90" si="65">IF(U38=0,0.1,LOG10(U38))</f>
        <v>0.1</v>
      </c>
      <c r="BH38" s="7">
        <f t="shared" ref="BH38:BH90" si="66">IF(V38=0,0.1,LOG10(V38))</f>
        <v>0.1</v>
      </c>
      <c r="BI38" s="7">
        <f t="shared" ref="BI38:BI90" si="67">IF(W38=0,0.1,LOG10(W38))</f>
        <v>5.1610294201051055</v>
      </c>
      <c r="BJ38" s="7">
        <f t="shared" ref="BJ38:BJ90" si="68">IF(X38=0,0.1,LOG10(X38))</f>
        <v>0.1</v>
      </c>
      <c r="BK38" s="7">
        <f t="shared" ref="BK38:BK90" si="69">IF(Y38=0,0.1,LOG10(Y38))</f>
        <v>0.1</v>
      </c>
      <c r="BL38" s="7">
        <f t="shared" ref="BL38:BL90" si="70">IF(Z38=0,0.1,LOG10(Z38))</f>
        <v>0.1</v>
      </c>
      <c r="BM38" s="7">
        <f t="shared" ref="BM38:BM90" si="71">IF(AA38=0,0.1,LOG10(AA38))</f>
        <v>0.1</v>
      </c>
      <c r="BN38" s="7">
        <f t="shared" ref="BN38:BN90" si="72">IF(AB38=0,0.1,LOG10(AB38))</f>
        <v>4.3406225553611124</v>
      </c>
      <c r="BO38" s="7">
        <f t="shared" ref="BO38:BO90" si="73">IF(AC38=0,0.1,LOG10(AC38))</f>
        <v>0.1</v>
      </c>
      <c r="BP38" s="7">
        <f t="shared" ref="BP38:BP90" si="74">IF(AD38=0,0.1,LOG10(AD38))</f>
        <v>3.7674527180977733</v>
      </c>
    </row>
    <row r="39" spans="1:68" x14ac:dyDescent="0.25">
      <c r="A39" s="71"/>
      <c r="B39" s="70">
        <v>21</v>
      </c>
      <c r="C39" s="28" t="s">
        <v>173</v>
      </c>
      <c r="D39" s="28" t="s">
        <v>128</v>
      </c>
      <c r="E39" s="28">
        <v>46</v>
      </c>
      <c r="F39" s="28" t="s">
        <v>69</v>
      </c>
      <c r="G39" s="28" t="s">
        <v>38</v>
      </c>
      <c r="H39" s="28">
        <v>4</v>
      </c>
      <c r="I39" s="28">
        <v>0</v>
      </c>
      <c r="J39" s="28">
        <v>1</v>
      </c>
      <c r="K39" s="28">
        <v>2</v>
      </c>
      <c r="L39" s="29"/>
      <c r="M39" s="73">
        <v>1944045</v>
      </c>
      <c r="N39" s="73">
        <v>4934</v>
      </c>
      <c r="O39" s="73">
        <v>2037</v>
      </c>
      <c r="P39" s="73">
        <v>4363</v>
      </c>
      <c r="Q39" s="73">
        <v>12462</v>
      </c>
      <c r="R39" s="73">
        <v>35600</v>
      </c>
      <c r="S39" s="73">
        <v>10854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134645</v>
      </c>
      <c r="Z39" s="73">
        <v>3061</v>
      </c>
      <c r="AA39" s="73">
        <v>0</v>
      </c>
      <c r="AB39" s="73">
        <v>3223</v>
      </c>
      <c r="AC39" s="73">
        <v>0</v>
      </c>
      <c r="AD39" s="73">
        <v>374739</v>
      </c>
      <c r="AE39" s="29"/>
      <c r="AF39" s="5">
        <f t="shared" si="21"/>
        <v>1</v>
      </c>
      <c r="AG39" s="5">
        <f t="shared" si="22"/>
        <v>2.5380070934571987E-3</v>
      </c>
      <c r="AH39" s="5">
        <f t="shared" si="23"/>
        <v>1.0478152511901732E-3</v>
      </c>
      <c r="AI39" s="5">
        <f t="shared" si="24"/>
        <v>2.2442896126375674E-3</v>
      </c>
      <c r="AJ39" s="5">
        <f t="shared" si="25"/>
        <v>6.4103454395345785E-3</v>
      </c>
      <c r="AK39" s="5">
        <f t="shared" si="26"/>
        <v>1.8312333305041808E-2</v>
      </c>
      <c r="AL39" s="5">
        <f t="shared" si="27"/>
        <v>5.5832040924978588E-3</v>
      </c>
      <c r="AM39" s="5">
        <f t="shared" si="28"/>
        <v>0</v>
      </c>
      <c r="AN39" s="5">
        <f t="shared" si="29"/>
        <v>0</v>
      </c>
      <c r="AO39" s="5">
        <f t="shared" si="30"/>
        <v>0</v>
      </c>
      <c r="AP39" s="5">
        <f t="shared" si="31"/>
        <v>0</v>
      </c>
      <c r="AQ39" s="5">
        <f t="shared" si="32"/>
        <v>0</v>
      </c>
      <c r="AR39" s="5">
        <f t="shared" si="33"/>
        <v>6.9260228029700957E-2</v>
      </c>
      <c r="AS39" s="5">
        <f t="shared" si="34"/>
        <v>1.5745520294026115E-3</v>
      </c>
      <c r="AT39" s="5">
        <f t="shared" si="35"/>
        <v>0</v>
      </c>
      <c r="AU39" s="5">
        <f t="shared" si="36"/>
        <v>1.6578834337682513E-3</v>
      </c>
      <c r="AV39" s="5">
        <f t="shared" si="37"/>
        <v>0</v>
      </c>
      <c r="AW39" s="5">
        <f t="shared" si="38"/>
        <v>0.19276251321342869</v>
      </c>
      <c r="AY39" s="7">
        <f t="shared" si="57"/>
        <v>6.2887063135869088</v>
      </c>
      <c r="AZ39" s="7">
        <f t="shared" si="58"/>
        <v>3.6931991451537174</v>
      </c>
      <c r="BA39" s="7">
        <f t="shared" si="59"/>
        <v>3.3089910290001643</v>
      </c>
      <c r="BB39" s="7">
        <f t="shared" si="60"/>
        <v>3.63978521298682</v>
      </c>
      <c r="BC39" s="7">
        <f t="shared" si="61"/>
        <v>4.0955877469187429</v>
      </c>
      <c r="BD39" s="7">
        <f t="shared" si="62"/>
        <v>4.5514499979728749</v>
      </c>
      <c r="BE39" s="7">
        <f t="shared" si="63"/>
        <v>4.0355898172434577</v>
      </c>
      <c r="BF39" s="7">
        <f t="shared" si="64"/>
        <v>0.1</v>
      </c>
      <c r="BG39" s="7">
        <f t="shared" si="65"/>
        <v>0.1</v>
      </c>
      <c r="BH39" s="7">
        <f t="shared" si="66"/>
        <v>0.1</v>
      </c>
      <c r="BI39" s="7">
        <f t="shared" si="67"/>
        <v>0.1</v>
      </c>
      <c r="BJ39" s="7">
        <f t="shared" si="68"/>
        <v>0.1</v>
      </c>
      <c r="BK39" s="7">
        <f t="shared" si="69"/>
        <v>5.1291902306570911</v>
      </c>
      <c r="BL39" s="7">
        <f t="shared" si="70"/>
        <v>3.4858633295973345</v>
      </c>
      <c r="BM39" s="7">
        <f t="shared" si="71"/>
        <v>0.1</v>
      </c>
      <c r="BN39" s="7">
        <f t="shared" si="72"/>
        <v>3.5082603055123345</v>
      </c>
      <c r="BO39" s="7">
        <f t="shared" si="73"/>
        <v>0.1</v>
      </c>
      <c r="BP39" s="7">
        <f t="shared" si="74"/>
        <v>5.573728893529883</v>
      </c>
    </row>
    <row r="40" spans="1:68" x14ac:dyDescent="0.25">
      <c r="A40" s="71"/>
      <c r="B40" s="70">
        <v>22</v>
      </c>
      <c r="C40" s="28" t="s">
        <v>174</v>
      </c>
      <c r="D40" s="28" t="s">
        <v>128</v>
      </c>
      <c r="E40" s="28">
        <v>46</v>
      </c>
      <c r="F40" s="28" t="s">
        <v>49</v>
      </c>
      <c r="G40" s="28" t="s">
        <v>38</v>
      </c>
      <c r="H40" s="28">
        <v>11</v>
      </c>
      <c r="I40" s="28">
        <v>1</v>
      </c>
      <c r="J40" s="28">
        <v>2</v>
      </c>
      <c r="K40" s="28">
        <v>2</v>
      </c>
      <c r="L40" s="29"/>
      <c r="M40" s="73">
        <v>1325938273</v>
      </c>
      <c r="N40" s="73">
        <v>104634724</v>
      </c>
      <c r="O40" s="73">
        <v>23019234</v>
      </c>
      <c r="P40" s="73">
        <v>38743635</v>
      </c>
      <c r="Q40" s="73">
        <v>49730445</v>
      </c>
      <c r="R40" s="73">
        <v>158257725</v>
      </c>
      <c r="S40" s="73">
        <v>69776379</v>
      </c>
      <c r="T40" s="73">
        <v>31554267</v>
      </c>
      <c r="U40" s="73">
        <v>0</v>
      </c>
      <c r="V40" s="73">
        <v>3569974</v>
      </c>
      <c r="W40" s="73">
        <v>0</v>
      </c>
      <c r="X40" s="73">
        <v>0</v>
      </c>
      <c r="Y40" s="73">
        <v>511329</v>
      </c>
      <c r="Z40" s="73">
        <v>2345648</v>
      </c>
      <c r="AA40" s="73">
        <v>0</v>
      </c>
      <c r="AB40" s="73">
        <v>0</v>
      </c>
      <c r="AC40" s="73">
        <v>8811057</v>
      </c>
      <c r="AD40" s="73">
        <v>10547238</v>
      </c>
      <c r="AE40" s="29"/>
      <c r="AF40" s="5">
        <f t="shared" si="21"/>
        <v>1</v>
      </c>
      <c r="AG40" s="5">
        <f t="shared" si="22"/>
        <v>7.8913721800381281E-2</v>
      </c>
      <c r="AH40" s="5">
        <f t="shared" si="23"/>
        <v>1.7360713140829594E-2</v>
      </c>
      <c r="AI40" s="5">
        <f t="shared" si="24"/>
        <v>2.921978782039426E-2</v>
      </c>
      <c r="AJ40" s="5">
        <f t="shared" si="25"/>
        <v>3.7505852280349708E-2</v>
      </c>
      <c r="AK40" s="5">
        <f t="shared" si="26"/>
        <v>0.11935527333556349</v>
      </c>
      <c r="AL40" s="5">
        <f t="shared" si="27"/>
        <v>5.2624153341714421E-2</v>
      </c>
      <c r="AM40" s="5">
        <f t="shared" si="28"/>
        <v>2.3797689260908753E-2</v>
      </c>
      <c r="AN40" s="5">
        <f t="shared" si="29"/>
        <v>0</v>
      </c>
      <c r="AO40" s="5">
        <f t="shared" si="30"/>
        <v>2.6924134197610569E-3</v>
      </c>
      <c r="AP40" s="5">
        <f t="shared" si="31"/>
        <v>0</v>
      </c>
      <c r="AQ40" s="5">
        <f t="shared" si="32"/>
        <v>0</v>
      </c>
      <c r="AR40" s="5">
        <f t="shared" si="33"/>
        <v>3.8563559889035647E-4</v>
      </c>
      <c r="AS40" s="5">
        <f t="shared" si="34"/>
        <v>1.7690476606372159E-3</v>
      </c>
      <c r="AT40" s="5">
        <f t="shared" si="35"/>
        <v>0</v>
      </c>
      <c r="AU40" s="5">
        <f t="shared" si="36"/>
        <v>0</v>
      </c>
      <c r="AV40" s="5">
        <f t="shared" si="37"/>
        <v>6.6451487067075553E-3</v>
      </c>
      <c r="AW40" s="5">
        <f t="shared" si="38"/>
        <v>7.9545467649382792E-3</v>
      </c>
      <c r="AY40" s="7">
        <f t="shared" si="57"/>
        <v>9.1225233066332567</v>
      </c>
      <c r="AZ40" s="7">
        <f t="shared" si="58"/>
        <v>8.0196758330878595</v>
      </c>
      <c r="BA40" s="7">
        <f t="shared" si="59"/>
        <v>7.362090867725219</v>
      </c>
      <c r="BB40" s="7">
        <f t="shared" si="60"/>
        <v>7.5882003646118728</v>
      </c>
      <c r="BC40" s="7">
        <f t="shared" si="61"/>
        <v>7.6966223454212415</v>
      </c>
      <c r="BD40" s="7">
        <f t="shared" si="62"/>
        <v>8.1993649183291382</v>
      </c>
      <c r="BE40" s="7">
        <f t="shared" si="63"/>
        <v>7.8437084282659715</v>
      </c>
      <c r="BF40" s="7">
        <f t="shared" si="64"/>
        <v>7.4990580960445392</v>
      </c>
      <c r="BG40" s="7">
        <f t="shared" si="65"/>
        <v>0.1</v>
      </c>
      <c r="BH40" s="7">
        <f t="shared" si="66"/>
        <v>6.5526650531716752</v>
      </c>
      <c r="BI40" s="7">
        <f t="shared" si="67"/>
        <v>0.1</v>
      </c>
      <c r="BJ40" s="7">
        <f t="shared" si="68"/>
        <v>0.1</v>
      </c>
      <c r="BK40" s="7">
        <f t="shared" si="69"/>
        <v>5.7087004244159933</v>
      </c>
      <c r="BL40" s="7">
        <f t="shared" si="70"/>
        <v>6.3702628402060197</v>
      </c>
      <c r="BM40" s="7">
        <f t="shared" si="71"/>
        <v>0.1</v>
      </c>
      <c r="BN40" s="7">
        <f t="shared" si="72"/>
        <v>0.1</v>
      </c>
      <c r="BO40" s="7">
        <f t="shared" si="73"/>
        <v>6.9450280107652631</v>
      </c>
      <c r="BP40" s="7">
        <f t="shared" si="74"/>
        <v>7.0231387460408827</v>
      </c>
    </row>
    <row r="41" spans="1:68" x14ac:dyDescent="0.25">
      <c r="A41" s="71"/>
      <c r="B41" s="70">
        <v>23</v>
      </c>
      <c r="C41" s="28" t="s">
        <v>43</v>
      </c>
      <c r="D41" s="28" t="s">
        <v>128</v>
      </c>
      <c r="E41" s="28">
        <v>23</v>
      </c>
      <c r="F41" s="28" t="s">
        <v>44</v>
      </c>
      <c r="G41" s="28" t="s">
        <v>45</v>
      </c>
      <c r="H41" s="28">
        <v>5</v>
      </c>
      <c r="I41" s="28">
        <v>0</v>
      </c>
      <c r="J41" s="28">
        <v>1</v>
      </c>
      <c r="K41" s="28">
        <v>1</v>
      </c>
      <c r="L41" s="29"/>
      <c r="M41" s="73">
        <v>4476542</v>
      </c>
      <c r="N41" s="73">
        <v>0</v>
      </c>
      <c r="O41" s="73">
        <v>295810</v>
      </c>
      <c r="P41" s="73">
        <v>1514</v>
      </c>
      <c r="Q41" s="73">
        <v>490363</v>
      </c>
      <c r="R41" s="73">
        <v>121270</v>
      </c>
      <c r="S41" s="73">
        <v>1070107</v>
      </c>
      <c r="T41" s="73">
        <v>0</v>
      </c>
      <c r="U41" s="73">
        <v>0</v>
      </c>
      <c r="V41" s="73">
        <v>0</v>
      </c>
      <c r="W41" s="73">
        <v>1053</v>
      </c>
      <c r="X41" s="73">
        <v>1950</v>
      </c>
      <c r="Y41" s="73">
        <v>4447</v>
      </c>
      <c r="Z41" s="73">
        <v>0</v>
      </c>
      <c r="AA41" s="73">
        <v>0</v>
      </c>
      <c r="AB41" s="73">
        <v>5935</v>
      </c>
      <c r="AC41" s="73">
        <v>0</v>
      </c>
      <c r="AD41" s="73">
        <v>22244</v>
      </c>
      <c r="AE41" s="29"/>
      <c r="AF41" s="5">
        <f t="shared" si="21"/>
        <v>1</v>
      </c>
      <c r="AG41" s="5">
        <f t="shared" si="22"/>
        <v>0</v>
      </c>
      <c r="AH41" s="5">
        <f t="shared" si="23"/>
        <v>6.6080023375185579E-2</v>
      </c>
      <c r="AI41" s="5">
        <f t="shared" si="24"/>
        <v>3.3820748247196162E-4</v>
      </c>
      <c r="AJ41" s="5">
        <f t="shared" si="25"/>
        <v>0.10954057841968198</v>
      </c>
      <c r="AK41" s="5">
        <f t="shared" si="26"/>
        <v>2.709010660460686E-2</v>
      </c>
      <c r="AL41" s="5">
        <f t="shared" si="27"/>
        <v>0.23904768457438799</v>
      </c>
      <c r="AM41" s="5">
        <f t="shared" si="28"/>
        <v>0</v>
      </c>
      <c r="AN41" s="5">
        <f t="shared" si="29"/>
        <v>0</v>
      </c>
      <c r="AO41" s="5">
        <f t="shared" si="30"/>
        <v>0</v>
      </c>
      <c r="AP41" s="5">
        <f t="shared" si="31"/>
        <v>2.3522620808650964E-4</v>
      </c>
      <c r="AQ41" s="5">
        <f t="shared" si="32"/>
        <v>4.3560408904909191E-4</v>
      </c>
      <c r="AR41" s="5">
        <f t="shared" si="33"/>
        <v>9.9340070974426246E-4</v>
      </c>
      <c r="AS41" s="5">
        <f t="shared" si="34"/>
        <v>0</v>
      </c>
      <c r="AT41" s="5">
        <f t="shared" si="35"/>
        <v>0</v>
      </c>
      <c r="AU41" s="5">
        <f t="shared" si="36"/>
        <v>1.3258001376955694E-3</v>
      </c>
      <c r="AV41" s="5">
        <f t="shared" si="37"/>
        <v>0</v>
      </c>
      <c r="AW41" s="5">
        <f t="shared" si="38"/>
        <v>4.9690140291323076E-3</v>
      </c>
      <c r="AY41" s="7">
        <f t="shared" si="57"/>
        <v>6.6509426635039368</v>
      </c>
      <c r="AZ41" s="7">
        <f t="shared" si="58"/>
        <v>0.1</v>
      </c>
      <c r="BA41" s="7">
        <f t="shared" si="59"/>
        <v>5.471012851443871</v>
      </c>
      <c r="BB41" s="7">
        <f t="shared" si="60"/>
        <v>3.180125875164054</v>
      </c>
      <c r="BC41" s="7">
        <f t="shared" si="61"/>
        <v>5.6905176933577302</v>
      </c>
      <c r="BD41" s="7">
        <f t="shared" si="62"/>
        <v>5.0837533775700106</v>
      </c>
      <c r="BE41" s="7">
        <f t="shared" si="63"/>
        <v>6.0294272049620723</v>
      </c>
      <c r="BF41" s="7">
        <f t="shared" si="64"/>
        <v>0.1</v>
      </c>
      <c r="BG41" s="7">
        <f t="shared" si="65"/>
        <v>0.1</v>
      </c>
      <c r="BH41" s="7">
        <f t="shared" si="66"/>
        <v>0.1</v>
      </c>
      <c r="BI41" s="7">
        <f t="shared" si="67"/>
        <v>3.0224283711854865</v>
      </c>
      <c r="BJ41" s="7">
        <f t="shared" si="68"/>
        <v>3.2900346113625178</v>
      </c>
      <c r="BK41" s="7">
        <f t="shared" si="69"/>
        <v>3.6480671294489349</v>
      </c>
      <c r="BL41" s="7">
        <f t="shared" si="70"/>
        <v>0.1</v>
      </c>
      <c r="BM41" s="7">
        <f t="shared" si="71"/>
        <v>0.1</v>
      </c>
      <c r="BN41" s="7">
        <f t="shared" si="72"/>
        <v>3.7734207232906098</v>
      </c>
      <c r="BO41" s="7">
        <f t="shared" si="73"/>
        <v>0.1</v>
      </c>
      <c r="BP41" s="7">
        <f t="shared" si="74"/>
        <v>4.3472128864048631</v>
      </c>
    </row>
    <row r="42" spans="1:68" x14ac:dyDescent="0.25">
      <c r="A42" s="71"/>
      <c r="B42" s="70">
        <v>24</v>
      </c>
      <c r="C42" s="28" t="s">
        <v>175</v>
      </c>
      <c r="D42" s="28" t="s">
        <v>128</v>
      </c>
      <c r="E42" s="28">
        <v>23</v>
      </c>
      <c r="F42" s="28" t="s">
        <v>56</v>
      </c>
      <c r="G42" s="28" t="s">
        <v>38</v>
      </c>
      <c r="H42" s="28">
        <v>9</v>
      </c>
      <c r="I42" s="28">
        <v>0</v>
      </c>
      <c r="J42" s="28">
        <v>2</v>
      </c>
      <c r="K42" s="28">
        <v>1</v>
      </c>
      <c r="L42" s="29"/>
      <c r="M42" s="73">
        <v>23414117</v>
      </c>
      <c r="N42" s="73">
        <v>2802120</v>
      </c>
      <c r="O42" s="73">
        <v>5802288</v>
      </c>
      <c r="P42" s="73">
        <v>381613</v>
      </c>
      <c r="Q42" s="73">
        <v>1154700</v>
      </c>
      <c r="R42" s="73">
        <v>2742924</v>
      </c>
      <c r="S42" s="73">
        <v>897272</v>
      </c>
      <c r="T42" s="73">
        <v>5599</v>
      </c>
      <c r="U42" s="73">
        <v>0</v>
      </c>
      <c r="V42" s="73">
        <v>0</v>
      </c>
      <c r="W42" s="73">
        <v>366397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86651</v>
      </c>
      <c r="AE42" s="29"/>
      <c r="AF42" s="5">
        <f t="shared" si="21"/>
        <v>1</v>
      </c>
      <c r="AG42" s="5">
        <f t="shared" si="22"/>
        <v>0.11967651823043338</v>
      </c>
      <c r="AH42" s="5">
        <f t="shared" si="23"/>
        <v>0.24781152327888342</v>
      </c>
      <c r="AI42" s="5">
        <f t="shared" si="24"/>
        <v>1.6298415182601163E-2</v>
      </c>
      <c r="AJ42" s="5">
        <f t="shared" si="25"/>
        <v>4.9316401724651841E-2</v>
      </c>
      <c r="AK42" s="5">
        <f t="shared" si="26"/>
        <v>0.11714829989104436</v>
      </c>
      <c r="AL42" s="5">
        <f t="shared" si="27"/>
        <v>3.8321838060346246E-2</v>
      </c>
      <c r="AM42" s="5">
        <f t="shared" si="28"/>
        <v>2.391292398513256E-4</v>
      </c>
      <c r="AN42" s="5">
        <f t="shared" si="29"/>
        <v>0</v>
      </c>
      <c r="AO42" s="5">
        <f t="shared" si="30"/>
        <v>0</v>
      </c>
      <c r="AP42" s="5">
        <f t="shared" si="31"/>
        <v>1.5648550829399203E-2</v>
      </c>
      <c r="AQ42" s="5">
        <f t="shared" si="32"/>
        <v>0</v>
      </c>
      <c r="AR42" s="5">
        <f t="shared" si="33"/>
        <v>0</v>
      </c>
      <c r="AS42" s="5">
        <f t="shared" si="34"/>
        <v>0</v>
      </c>
      <c r="AT42" s="5">
        <f t="shared" si="35"/>
        <v>0</v>
      </c>
      <c r="AU42" s="5">
        <f t="shared" si="36"/>
        <v>0</v>
      </c>
      <c r="AV42" s="5">
        <f t="shared" si="37"/>
        <v>0</v>
      </c>
      <c r="AW42" s="5">
        <f t="shared" si="38"/>
        <v>3.7008015292654428E-3</v>
      </c>
      <c r="AY42" s="7">
        <f t="shared" si="57"/>
        <v>7.3694777841869259</v>
      </c>
      <c r="AZ42" s="7">
        <f t="shared" si="58"/>
        <v>6.4474867298869079</v>
      </c>
      <c r="BA42" s="7">
        <f t="shared" si="59"/>
        <v>6.7635992814653711</v>
      </c>
      <c r="BB42" s="7">
        <f t="shared" si="60"/>
        <v>5.581623160927494</v>
      </c>
      <c r="BC42" s="7">
        <f t="shared" si="61"/>
        <v>6.0624691658142531</v>
      </c>
      <c r="BD42" s="7">
        <f t="shared" si="62"/>
        <v>6.4382137744882755</v>
      </c>
      <c r="BE42" s="7">
        <f t="shared" si="63"/>
        <v>5.9529241154995312</v>
      </c>
      <c r="BF42" s="7">
        <f t="shared" si="64"/>
        <v>3.7481104674949837</v>
      </c>
      <c r="BG42" s="7">
        <f t="shared" si="65"/>
        <v>0.1</v>
      </c>
      <c r="BH42" s="7">
        <f t="shared" si="66"/>
        <v>0.1</v>
      </c>
      <c r="BI42" s="7">
        <f t="shared" si="67"/>
        <v>5.5639519090766543</v>
      </c>
      <c r="BJ42" s="7">
        <f t="shared" si="68"/>
        <v>0.1</v>
      </c>
      <c r="BK42" s="7">
        <f t="shared" si="69"/>
        <v>0.1</v>
      </c>
      <c r="BL42" s="7">
        <f t="shared" si="70"/>
        <v>0.1</v>
      </c>
      <c r="BM42" s="7">
        <f t="shared" si="71"/>
        <v>0.1</v>
      </c>
      <c r="BN42" s="7">
        <f t="shared" si="72"/>
        <v>0.1</v>
      </c>
      <c r="BO42" s="7">
        <f t="shared" si="73"/>
        <v>0.1</v>
      </c>
      <c r="BP42" s="7">
        <f t="shared" si="74"/>
        <v>4.9377735790750474</v>
      </c>
    </row>
    <row r="43" spans="1:68" x14ac:dyDescent="0.25">
      <c r="A43" s="71"/>
      <c r="B43" s="70">
        <v>25</v>
      </c>
      <c r="C43" s="28" t="s">
        <v>46</v>
      </c>
      <c r="D43" s="28" t="s">
        <v>54</v>
      </c>
      <c r="E43" s="28">
        <v>28</v>
      </c>
      <c r="F43" s="28" t="s">
        <v>47</v>
      </c>
      <c r="G43" s="28" t="s">
        <v>38</v>
      </c>
      <c r="H43" s="28">
        <v>4</v>
      </c>
      <c r="I43" s="28">
        <v>0</v>
      </c>
      <c r="J43" s="28">
        <v>1</v>
      </c>
      <c r="K43" s="28">
        <v>1</v>
      </c>
      <c r="L43" s="29"/>
      <c r="M43" s="73">
        <v>431505</v>
      </c>
      <c r="N43" s="73">
        <v>0</v>
      </c>
      <c r="O43" s="73">
        <v>338</v>
      </c>
      <c r="P43" s="73">
        <v>248</v>
      </c>
      <c r="Q43" s="73">
        <v>0</v>
      </c>
      <c r="R43" s="73">
        <v>0</v>
      </c>
      <c r="S43" s="73">
        <v>429</v>
      </c>
      <c r="T43" s="73">
        <v>0</v>
      </c>
      <c r="U43" s="73">
        <v>0</v>
      </c>
      <c r="V43" s="73">
        <v>0</v>
      </c>
      <c r="W43" s="73">
        <v>0</v>
      </c>
      <c r="X43" s="73">
        <v>779</v>
      </c>
      <c r="Y43" s="73">
        <v>148336</v>
      </c>
      <c r="Z43" s="73">
        <v>666</v>
      </c>
      <c r="AA43" s="73">
        <v>0</v>
      </c>
      <c r="AB43" s="73">
        <v>2869</v>
      </c>
      <c r="AC43" s="73">
        <v>0</v>
      </c>
      <c r="AD43" s="73">
        <v>179557</v>
      </c>
      <c r="AE43" s="29"/>
      <c r="AF43" s="5">
        <f t="shared" si="21"/>
        <v>1</v>
      </c>
      <c r="AG43" s="5">
        <f t="shared" si="22"/>
        <v>0</v>
      </c>
      <c r="AH43" s="5">
        <f t="shared" si="23"/>
        <v>7.8330494432277728E-4</v>
      </c>
      <c r="AI43" s="5">
        <f t="shared" si="24"/>
        <v>5.7473262186996676E-4</v>
      </c>
      <c r="AJ43" s="5">
        <f t="shared" si="25"/>
        <v>0</v>
      </c>
      <c r="AK43" s="5">
        <f t="shared" si="26"/>
        <v>0</v>
      </c>
      <c r="AL43" s="5">
        <f t="shared" si="27"/>
        <v>9.9419473702506349E-4</v>
      </c>
      <c r="AM43" s="5">
        <f t="shared" si="28"/>
        <v>0</v>
      </c>
      <c r="AN43" s="5">
        <f t="shared" si="29"/>
        <v>0</v>
      </c>
      <c r="AO43" s="5">
        <f t="shared" si="30"/>
        <v>0</v>
      </c>
      <c r="AP43" s="5">
        <f t="shared" si="31"/>
        <v>0</v>
      </c>
      <c r="AQ43" s="5">
        <f t="shared" si="32"/>
        <v>1.8053093243415488E-3</v>
      </c>
      <c r="AR43" s="5">
        <f t="shared" si="33"/>
        <v>0.34376426692622336</v>
      </c>
      <c r="AS43" s="5">
        <f t="shared" si="34"/>
        <v>1.5434351861507978E-3</v>
      </c>
      <c r="AT43" s="5">
        <f t="shared" si="35"/>
        <v>0</v>
      </c>
      <c r="AU43" s="5">
        <f t="shared" si="36"/>
        <v>6.6488221457457041E-3</v>
      </c>
      <c r="AV43" s="5">
        <f t="shared" si="37"/>
        <v>0</v>
      </c>
      <c r="AW43" s="5">
        <f t="shared" si="38"/>
        <v>0.41611800558510331</v>
      </c>
      <c r="AY43" s="7">
        <f t="shared" si="57"/>
        <v>5.6349858324030908</v>
      </c>
      <c r="AZ43" s="7">
        <f t="shared" si="58"/>
        <v>0.1</v>
      </c>
      <c r="BA43" s="7">
        <f t="shared" si="59"/>
        <v>2.5289167002776547</v>
      </c>
      <c r="BB43" s="7">
        <f t="shared" si="60"/>
        <v>2.3944516808262164</v>
      </c>
      <c r="BC43" s="7">
        <f t="shared" si="61"/>
        <v>0.1</v>
      </c>
      <c r="BD43" s="7">
        <f t="shared" si="62"/>
        <v>0.1</v>
      </c>
      <c r="BE43" s="7">
        <f t="shared" si="63"/>
        <v>2.6324572921847245</v>
      </c>
      <c r="BF43" s="7">
        <f t="shared" si="64"/>
        <v>0.1</v>
      </c>
      <c r="BG43" s="7">
        <f t="shared" si="65"/>
        <v>0.1</v>
      </c>
      <c r="BH43" s="7">
        <f t="shared" si="66"/>
        <v>0.1</v>
      </c>
      <c r="BI43" s="7">
        <f t="shared" si="67"/>
        <v>0.1</v>
      </c>
      <c r="BJ43" s="7">
        <f t="shared" si="68"/>
        <v>2.8915374576725643</v>
      </c>
      <c r="BK43" s="7">
        <f t="shared" si="69"/>
        <v>5.1712465637323373</v>
      </c>
      <c r="BL43" s="7">
        <f t="shared" si="70"/>
        <v>2.823474229170301</v>
      </c>
      <c r="BM43" s="7">
        <f t="shared" si="71"/>
        <v>0.1</v>
      </c>
      <c r="BN43" s="7">
        <f t="shared" si="72"/>
        <v>3.4577305482459986</v>
      </c>
      <c r="BO43" s="7">
        <f t="shared" si="73"/>
        <v>0.1</v>
      </c>
      <c r="BP43" s="7">
        <f t="shared" si="74"/>
        <v>5.2542023406907994</v>
      </c>
    </row>
    <row r="44" spans="1:68" x14ac:dyDescent="0.25">
      <c r="A44" s="72"/>
      <c r="B44" s="70">
        <v>26</v>
      </c>
      <c r="C44" s="28" t="s">
        <v>176</v>
      </c>
      <c r="D44" s="28" t="s">
        <v>54</v>
      </c>
      <c r="E44" s="28">
        <v>28</v>
      </c>
      <c r="F44" s="28" t="s">
        <v>134</v>
      </c>
      <c r="G44" s="28" t="s">
        <v>38</v>
      </c>
      <c r="H44" s="28">
        <v>7</v>
      </c>
      <c r="I44" s="28">
        <v>1</v>
      </c>
      <c r="J44" s="28">
        <v>2</v>
      </c>
      <c r="K44" s="28">
        <v>1</v>
      </c>
      <c r="L44" s="29"/>
      <c r="M44" s="73">
        <v>18486441</v>
      </c>
      <c r="N44" s="73">
        <v>0</v>
      </c>
      <c r="O44" s="73">
        <v>2288755</v>
      </c>
      <c r="P44" s="73">
        <v>581400</v>
      </c>
      <c r="Q44" s="73">
        <v>1081636</v>
      </c>
      <c r="R44" s="73">
        <v>1042474</v>
      </c>
      <c r="S44" s="73">
        <v>2776032</v>
      </c>
      <c r="T44" s="73">
        <v>37412</v>
      </c>
      <c r="U44" s="73">
        <v>0</v>
      </c>
      <c r="V44" s="73">
        <v>0</v>
      </c>
      <c r="W44" s="73">
        <v>139752</v>
      </c>
      <c r="X44" s="73">
        <v>0</v>
      </c>
      <c r="Y44" s="73">
        <v>16965</v>
      </c>
      <c r="Z44" s="73">
        <v>3834</v>
      </c>
      <c r="AA44" s="73">
        <v>0</v>
      </c>
      <c r="AB44" s="73">
        <v>16673</v>
      </c>
      <c r="AC44" s="73">
        <v>0</v>
      </c>
      <c r="AD44" s="73">
        <v>37924</v>
      </c>
      <c r="AE44" s="29"/>
      <c r="AF44" s="5">
        <f t="shared" si="21"/>
        <v>1</v>
      </c>
      <c r="AG44" s="5">
        <f t="shared" si="22"/>
        <v>0</v>
      </c>
      <c r="AH44" s="5">
        <f t="shared" si="23"/>
        <v>0.12380722714556036</v>
      </c>
      <c r="AI44" s="5">
        <f t="shared" si="24"/>
        <v>3.1450077383743037E-2</v>
      </c>
      <c r="AJ44" s="5">
        <f t="shared" si="25"/>
        <v>5.8509693672243346E-2</v>
      </c>
      <c r="AK44" s="5">
        <f t="shared" si="26"/>
        <v>5.6391276179119605E-2</v>
      </c>
      <c r="AL44" s="5">
        <f t="shared" si="27"/>
        <v>0.15016584317121939</v>
      </c>
      <c r="AM44" s="5">
        <f t="shared" si="28"/>
        <v>2.0237535175104825E-3</v>
      </c>
      <c r="AN44" s="5">
        <f t="shared" si="29"/>
        <v>0</v>
      </c>
      <c r="AO44" s="5">
        <f t="shared" si="30"/>
        <v>0</v>
      </c>
      <c r="AP44" s="5">
        <f t="shared" si="31"/>
        <v>7.5597028113740224E-3</v>
      </c>
      <c r="AQ44" s="5">
        <f t="shared" si="32"/>
        <v>0</v>
      </c>
      <c r="AR44" s="5">
        <f t="shared" si="33"/>
        <v>9.1769962644513352E-4</v>
      </c>
      <c r="AS44" s="5">
        <f t="shared" si="34"/>
        <v>2.0739524714356863E-4</v>
      </c>
      <c r="AT44" s="5">
        <f t="shared" si="35"/>
        <v>0</v>
      </c>
      <c r="AU44" s="5">
        <f t="shared" si="36"/>
        <v>9.0190426594280644E-4</v>
      </c>
      <c r="AV44" s="5">
        <f t="shared" si="37"/>
        <v>0</v>
      </c>
      <c r="AW44" s="5">
        <f t="shared" si="38"/>
        <v>2.0514494920899052E-3</v>
      </c>
      <c r="AY44" s="7">
        <f t="shared" si="57"/>
        <v>7.2668533090588054</v>
      </c>
      <c r="AZ44" s="7">
        <f t="shared" si="58"/>
        <v>0.1</v>
      </c>
      <c r="BA44" s="7">
        <f t="shared" si="59"/>
        <v>6.3595993060678246</v>
      </c>
      <c r="BB44" s="7">
        <f t="shared" si="60"/>
        <v>5.7644750274344085</v>
      </c>
      <c r="BC44" s="7">
        <f t="shared" si="61"/>
        <v>6.0340811334248192</v>
      </c>
      <c r="BD44" s="7">
        <f t="shared" si="62"/>
        <v>6.0180652321855179</v>
      </c>
      <c r="BE44" s="7">
        <f t="shared" si="63"/>
        <v>6.4434244680304111</v>
      </c>
      <c r="BF44" s="7">
        <f t="shared" si="64"/>
        <v>4.5730109256733869</v>
      </c>
      <c r="BG44" s="7">
        <f t="shared" si="65"/>
        <v>0.1</v>
      </c>
      <c r="BH44" s="7">
        <f t="shared" si="66"/>
        <v>0.1</v>
      </c>
      <c r="BI44" s="7">
        <f t="shared" si="67"/>
        <v>5.1453580318196313</v>
      </c>
      <c r="BJ44" s="7">
        <f t="shared" si="68"/>
        <v>0.1</v>
      </c>
      <c r="BK44" s="7">
        <f t="shared" si="69"/>
        <v>4.2295538639811365</v>
      </c>
      <c r="BL44" s="7">
        <f t="shared" si="70"/>
        <v>3.5836521085420436</v>
      </c>
      <c r="BM44" s="7">
        <f t="shared" si="71"/>
        <v>0.1</v>
      </c>
      <c r="BN44" s="7">
        <f t="shared" si="72"/>
        <v>4.2220137501713593</v>
      </c>
      <c r="BO44" s="7">
        <f t="shared" si="73"/>
        <v>0.1</v>
      </c>
      <c r="BP44" s="7">
        <f t="shared" si="74"/>
        <v>4.5789141379041816</v>
      </c>
    </row>
    <row r="45" spans="1:68" x14ac:dyDescent="0.25">
      <c r="A45" s="71"/>
      <c r="B45" s="70">
        <v>27</v>
      </c>
      <c r="C45" s="28" t="s">
        <v>48</v>
      </c>
      <c r="D45" s="28" t="s">
        <v>128</v>
      </c>
      <c r="E45" s="28">
        <v>47</v>
      </c>
      <c r="F45" s="28" t="s">
        <v>49</v>
      </c>
      <c r="G45" s="28" t="s">
        <v>38</v>
      </c>
      <c r="H45" s="28">
        <v>4</v>
      </c>
      <c r="I45" s="28">
        <v>0</v>
      </c>
      <c r="J45" s="28">
        <v>1</v>
      </c>
      <c r="K45" s="28">
        <v>1</v>
      </c>
      <c r="L45" s="29"/>
      <c r="M45" s="73">
        <v>482405</v>
      </c>
      <c r="N45" s="73">
        <v>0</v>
      </c>
      <c r="O45" s="73">
        <v>4513</v>
      </c>
      <c r="P45" s="73">
        <v>1354</v>
      </c>
      <c r="Q45" s="73">
        <v>6510</v>
      </c>
      <c r="R45" s="73">
        <v>7530</v>
      </c>
      <c r="S45" s="73">
        <v>3226</v>
      </c>
      <c r="T45" s="73">
        <v>0</v>
      </c>
      <c r="U45" s="73">
        <v>0</v>
      </c>
      <c r="V45" s="73">
        <v>11681</v>
      </c>
      <c r="W45" s="73">
        <v>152</v>
      </c>
      <c r="X45" s="73">
        <v>0</v>
      </c>
      <c r="Y45" s="73">
        <v>7745</v>
      </c>
      <c r="Z45" s="73">
        <v>530</v>
      </c>
      <c r="AA45" s="73">
        <v>0</v>
      </c>
      <c r="AB45" s="73">
        <v>1175</v>
      </c>
      <c r="AC45" s="73">
        <v>0</v>
      </c>
      <c r="AD45" s="73">
        <v>71389</v>
      </c>
      <c r="AE45" s="29"/>
      <c r="AF45" s="5">
        <f t="shared" si="21"/>
        <v>1</v>
      </c>
      <c r="AG45" s="5">
        <f t="shared" si="22"/>
        <v>0</v>
      </c>
      <c r="AH45" s="5">
        <f t="shared" si="23"/>
        <v>9.3552098340605929E-3</v>
      </c>
      <c r="AI45" s="5">
        <f t="shared" si="24"/>
        <v>2.8067702449186887E-3</v>
      </c>
      <c r="AJ45" s="5">
        <f t="shared" si="25"/>
        <v>1.3494885003264892E-2</v>
      </c>
      <c r="AK45" s="5">
        <f t="shared" si="26"/>
        <v>1.5609290948476903E-2</v>
      </c>
      <c r="AL45" s="5">
        <f t="shared" si="27"/>
        <v>6.6873270384842608E-3</v>
      </c>
      <c r="AM45" s="5">
        <f t="shared" si="28"/>
        <v>0</v>
      </c>
      <c r="AN45" s="5">
        <f t="shared" si="29"/>
        <v>0</v>
      </c>
      <c r="AO45" s="5">
        <f t="shared" si="30"/>
        <v>2.4214093966687743E-2</v>
      </c>
      <c r="AP45" s="5">
        <f t="shared" si="31"/>
        <v>3.150879447766918E-4</v>
      </c>
      <c r="AQ45" s="5">
        <f t="shared" si="32"/>
        <v>0</v>
      </c>
      <c r="AR45" s="5">
        <f t="shared" si="33"/>
        <v>1.6054974554575514E-2</v>
      </c>
      <c r="AS45" s="5">
        <f t="shared" si="34"/>
        <v>1.0986619127082017E-3</v>
      </c>
      <c r="AT45" s="5">
        <f t="shared" si="35"/>
        <v>0</v>
      </c>
      <c r="AU45" s="5">
        <f t="shared" si="36"/>
        <v>2.4357127310040321E-3</v>
      </c>
      <c r="AV45" s="5">
        <f t="shared" si="37"/>
        <v>0</v>
      </c>
      <c r="AW45" s="5">
        <f t="shared" si="38"/>
        <v>0.14798561374778454</v>
      </c>
      <c r="AY45" s="7">
        <f t="shared" si="57"/>
        <v>5.6834118005026504</v>
      </c>
      <c r="AZ45" s="7">
        <f t="shared" si="58"/>
        <v>0.1</v>
      </c>
      <c r="BA45" s="7">
        <f t="shared" si="59"/>
        <v>3.6544653335201458</v>
      </c>
      <c r="BB45" s="7">
        <f t="shared" si="60"/>
        <v>3.1316186643491255</v>
      </c>
      <c r="BC45" s="7">
        <f t="shared" si="61"/>
        <v>3.8135809885681922</v>
      </c>
      <c r="BD45" s="7">
        <f t="shared" si="62"/>
        <v>3.8767949762007006</v>
      </c>
      <c r="BE45" s="7">
        <f t="shared" si="63"/>
        <v>3.5086643630529428</v>
      </c>
      <c r="BF45" s="7">
        <f t="shared" si="64"/>
        <v>0.1</v>
      </c>
      <c r="BG45" s="7">
        <f t="shared" si="65"/>
        <v>0.1</v>
      </c>
      <c r="BH45" s="7">
        <f t="shared" si="66"/>
        <v>4.0674800239314823</v>
      </c>
      <c r="BI45" s="7">
        <f t="shared" si="67"/>
        <v>2.1818435879447726</v>
      </c>
      <c r="BJ45" s="7">
        <f t="shared" si="68"/>
        <v>0.1</v>
      </c>
      <c r="BK45" s="7">
        <f t="shared" si="69"/>
        <v>3.8890214220952246</v>
      </c>
      <c r="BL45" s="7">
        <f t="shared" si="70"/>
        <v>2.7242758696007892</v>
      </c>
      <c r="BM45" s="7">
        <f t="shared" si="71"/>
        <v>0.1</v>
      </c>
      <c r="BN45" s="7">
        <f t="shared" si="72"/>
        <v>3.070037866607755</v>
      </c>
      <c r="BO45" s="7">
        <f t="shared" si="73"/>
        <v>0.1</v>
      </c>
      <c r="BP45" s="7">
        <f t="shared" si="74"/>
        <v>4.8536312985082004</v>
      </c>
    </row>
    <row r="46" spans="1:68" x14ac:dyDescent="0.25">
      <c r="A46" s="72"/>
      <c r="B46" s="70">
        <v>28</v>
      </c>
      <c r="C46" s="28" t="s">
        <v>177</v>
      </c>
      <c r="D46" s="28" t="s">
        <v>128</v>
      </c>
      <c r="E46" s="28">
        <v>47</v>
      </c>
      <c r="F46" s="28" t="s">
        <v>131</v>
      </c>
      <c r="G46" s="28" t="s">
        <v>38</v>
      </c>
      <c r="H46" s="28">
        <v>7</v>
      </c>
      <c r="I46" s="28">
        <v>1</v>
      </c>
      <c r="J46" s="28">
        <v>2</v>
      </c>
      <c r="K46" s="28">
        <v>2</v>
      </c>
      <c r="L46" s="29"/>
      <c r="M46" s="73">
        <v>524553451</v>
      </c>
      <c r="N46" s="73">
        <v>20496453</v>
      </c>
      <c r="O46" s="73">
        <v>4895774</v>
      </c>
      <c r="P46" s="73">
        <v>27556226</v>
      </c>
      <c r="Q46" s="73">
        <v>16399968</v>
      </c>
      <c r="R46" s="73">
        <v>21961660</v>
      </c>
      <c r="S46" s="73">
        <v>3864522</v>
      </c>
      <c r="T46" s="73">
        <v>464680</v>
      </c>
      <c r="U46" s="73">
        <v>371792</v>
      </c>
      <c r="V46" s="73">
        <v>3269566</v>
      </c>
      <c r="W46" s="73">
        <v>0</v>
      </c>
      <c r="X46" s="73">
        <v>443053</v>
      </c>
      <c r="Y46" s="73">
        <v>1539659</v>
      </c>
      <c r="Z46" s="73">
        <v>261090</v>
      </c>
      <c r="AA46" s="73">
        <v>5888817</v>
      </c>
      <c r="AB46" s="73">
        <v>168028</v>
      </c>
      <c r="AC46" s="73">
        <v>7194396</v>
      </c>
      <c r="AD46" s="73">
        <v>8055285</v>
      </c>
      <c r="AE46" s="29"/>
      <c r="AF46" s="5">
        <f t="shared" si="21"/>
        <v>1</v>
      </c>
      <c r="AG46" s="5">
        <f t="shared" si="22"/>
        <v>3.9074098094152084E-2</v>
      </c>
      <c r="AH46" s="5">
        <f t="shared" si="23"/>
        <v>9.3332223640255878E-3</v>
      </c>
      <c r="AI46" s="5">
        <f t="shared" si="24"/>
        <v>5.2532732264876474E-2</v>
      </c>
      <c r="AJ46" s="5">
        <f t="shared" si="25"/>
        <v>3.1264627024634714E-2</v>
      </c>
      <c r="AK46" s="5">
        <f t="shared" si="26"/>
        <v>4.1867344420540284E-2</v>
      </c>
      <c r="AL46" s="5">
        <f t="shared" si="27"/>
        <v>7.3672606530997735E-3</v>
      </c>
      <c r="AM46" s="5">
        <f t="shared" si="28"/>
        <v>8.8585824593116628E-4</v>
      </c>
      <c r="AN46" s="5">
        <f t="shared" si="29"/>
        <v>7.0877810314892004E-4</v>
      </c>
      <c r="AO46" s="5">
        <f t="shared" si="30"/>
        <v>6.2330464012141252E-3</v>
      </c>
      <c r="AP46" s="5">
        <f t="shared" si="31"/>
        <v>0</v>
      </c>
      <c r="AQ46" s="5">
        <f t="shared" si="32"/>
        <v>8.446288917847573E-4</v>
      </c>
      <c r="AR46" s="5">
        <f t="shared" si="33"/>
        <v>2.9351803845057535E-3</v>
      </c>
      <c r="AS46" s="5">
        <f t="shared" si="34"/>
        <v>4.9773764618698505E-4</v>
      </c>
      <c r="AT46" s="5">
        <f t="shared" si="35"/>
        <v>1.1226343070994304E-2</v>
      </c>
      <c r="AU46" s="5">
        <f t="shared" si="36"/>
        <v>3.203257926902858E-4</v>
      </c>
      <c r="AV46" s="5">
        <f t="shared" si="37"/>
        <v>1.3715277225389944E-2</v>
      </c>
      <c r="AW46" s="5">
        <f t="shared" si="38"/>
        <v>1.5356461738348186E-2</v>
      </c>
      <c r="AY46" s="7">
        <f t="shared" si="57"/>
        <v>8.71978974856696</v>
      </c>
      <c r="AZ46" s="7">
        <f t="shared" si="58"/>
        <v>7.3116787110162544</v>
      </c>
      <c r="BA46" s="7">
        <f t="shared" si="59"/>
        <v>6.6898213615847473</v>
      </c>
      <c r="BB46" s="7">
        <f t="shared" si="60"/>
        <v>7.4402197379232815</v>
      </c>
      <c r="BC46" s="7">
        <f t="shared" si="61"/>
        <v>7.214843000643004</v>
      </c>
      <c r="BD46" s="7">
        <f t="shared" si="62"/>
        <v>7.341665163719453</v>
      </c>
      <c r="BE46" s="7">
        <f t="shared" si="63"/>
        <v>6.5870957839981159</v>
      </c>
      <c r="BF46" s="7">
        <f t="shared" si="64"/>
        <v>5.6671539806851143</v>
      </c>
      <c r="BG46" s="7">
        <f t="shared" si="65"/>
        <v>5.5703000406450389</v>
      </c>
      <c r="BH46" s="7">
        <f t="shared" si="66"/>
        <v>6.5144901085275038</v>
      </c>
      <c r="BI46" s="7">
        <f t="shared" si="67"/>
        <v>0.1</v>
      </c>
      <c r="BJ46" s="7">
        <f t="shared" si="68"/>
        <v>5.6464556815972253</v>
      </c>
      <c r="BK46" s="7">
        <f t="shared" si="69"/>
        <v>6.1874245449813214</v>
      </c>
      <c r="BL46" s="7">
        <f t="shared" si="70"/>
        <v>5.4167902382419886</v>
      </c>
      <c r="BM46" s="7">
        <f t="shared" si="71"/>
        <v>6.7700280584587302</v>
      </c>
      <c r="BN46" s="7">
        <f t="shared" si="72"/>
        <v>5.2253816581083159</v>
      </c>
      <c r="BO46" s="7">
        <f t="shared" si="73"/>
        <v>6.8569943389428198</v>
      </c>
      <c r="BP46" s="7">
        <f t="shared" si="74"/>
        <v>6.906080910582391</v>
      </c>
    </row>
    <row r="47" spans="1:68" x14ac:dyDescent="0.25">
      <c r="A47" s="71"/>
      <c r="B47" s="70">
        <v>29</v>
      </c>
      <c r="C47" s="28" t="s">
        <v>178</v>
      </c>
      <c r="D47" s="28" t="s">
        <v>54</v>
      </c>
      <c r="E47" s="28">
        <v>39</v>
      </c>
      <c r="F47" s="28" t="s">
        <v>127</v>
      </c>
      <c r="G47" s="28" t="s">
        <v>45</v>
      </c>
      <c r="H47" s="28">
        <v>5</v>
      </c>
      <c r="I47" s="28">
        <v>0</v>
      </c>
      <c r="J47" s="28">
        <v>1</v>
      </c>
      <c r="K47" s="28">
        <v>1</v>
      </c>
      <c r="L47" s="29"/>
      <c r="M47" s="73">
        <v>9374041</v>
      </c>
      <c r="N47" s="73">
        <v>1177599</v>
      </c>
      <c r="O47" s="73">
        <v>1560494</v>
      </c>
      <c r="P47" s="73">
        <v>275871</v>
      </c>
      <c r="Q47" s="73">
        <v>223769</v>
      </c>
      <c r="R47" s="73">
        <v>895702</v>
      </c>
      <c r="S47" s="73">
        <v>118152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62048</v>
      </c>
      <c r="Z47" s="73">
        <v>0</v>
      </c>
      <c r="AA47" s="73">
        <v>13783</v>
      </c>
      <c r="AB47" s="73">
        <v>0</v>
      </c>
      <c r="AC47" s="73">
        <v>0</v>
      </c>
      <c r="AD47" s="73">
        <v>200003</v>
      </c>
      <c r="AE47" s="29"/>
      <c r="AF47" s="5">
        <f t="shared" si="21"/>
        <v>1</v>
      </c>
      <c r="AG47" s="5">
        <f t="shared" si="22"/>
        <v>0.12562341043739833</v>
      </c>
      <c r="AH47" s="5">
        <f t="shared" si="23"/>
        <v>0.16646972207610358</v>
      </c>
      <c r="AI47" s="5">
        <f t="shared" si="24"/>
        <v>2.9429250416122568E-2</v>
      </c>
      <c r="AJ47" s="5">
        <f t="shared" si="25"/>
        <v>2.3871135191322505E-2</v>
      </c>
      <c r="AK47" s="5">
        <f t="shared" si="26"/>
        <v>9.5551320929788977E-2</v>
      </c>
      <c r="AL47" s="5">
        <f t="shared" si="27"/>
        <v>1.2604169322493896E-2</v>
      </c>
      <c r="AM47" s="5">
        <f t="shared" si="28"/>
        <v>0</v>
      </c>
      <c r="AN47" s="5">
        <f t="shared" si="29"/>
        <v>0</v>
      </c>
      <c r="AO47" s="5">
        <f t="shared" si="30"/>
        <v>0</v>
      </c>
      <c r="AP47" s="5">
        <f t="shared" si="31"/>
        <v>0</v>
      </c>
      <c r="AQ47" s="5">
        <f t="shared" si="32"/>
        <v>0</v>
      </c>
      <c r="AR47" s="5">
        <f t="shared" si="33"/>
        <v>6.619130426248402E-3</v>
      </c>
      <c r="AS47" s="5">
        <f t="shared" si="34"/>
        <v>0</v>
      </c>
      <c r="AT47" s="5">
        <f t="shared" si="35"/>
        <v>1.4703370723469205E-3</v>
      </c>
      <c r="AU47" s="5">
        <f t="shared" si="36"/>
        <v>0</v>
      </c>
      <c r="AV47" s="5">
        <f t="shared" si="37"/>
        <v>0</v>
      </c>
      <c r="AW47" s="5">
        <f t="shared" si="38"/>
        <v>2.1335835847101588E-2</v>
      </c>
      <c r="AY47" s="7">
        <f t="shared" si="57"/>
        <v>6.971926848697187</v>
      </c>
      <c r="AZ47" s="7">
        <f t="shared" si="58"/>
        <v>6.0709974281970016</v>
      </c>
      <c r="BA47" s="7">
        <f t="shared" si="59"/>
        <v>6.1932621031699506</v>
      </c>
      <c r="BB47" s="7">
        <f t="shared" si="60"/>
        <v>5.4407060491492434</v>
      </c>
      <c r="BC47" s="7">
        <f t="shared" si="61"/>
        <v>5.3497999210598106</v>
      </c>
      <c r="BD47" s="7">
        <f t="shared" si="62"/>
        <v>5.9521635439453924</v>
      </c>
      <c r="BE47" s="7">
        <f t="shared" si="63"/>
        <v>5.0724410774843616</v>
      </c>
      <c r="BF47" s="7">
        <f t="shared" si="64"/>
        <v>0.1</v>
      </c>
      <c r="BG47" s="7">
        <f t="shared" si="65"/>
        <v>0.1</v>
      </c>
      <c r="BH47" s="7">
        <f t="shared" si="66"/>
        <v>0.1</v>
      </c>
      <c r="BI47" s="7">
        <f t="shared" si="67"/>
        <v>0.1</v>
      </c>
      <c r="BJ47" s="7">
        <f t="shared" si="68"/>
        <v>0.1</v>
      </c>
      <c r="BK47" s="7">
        <f t="shared" si="69"/>
        <v>4.7927277873986114</v>
      </c>
      <c r="BL47" s="7">
        <f t="shared" si="70"/>
        <v>0.1</v>
      </c>
      <c r="BM47" s="7">
        <f t="shared" si="71"/>
        <v>4.1393437561523747</v>
      </c>
      <c r="BN47" s="7">
        <f t="shared" si="72"/>
        <v>0.1</v>
      </c>
      <c r="BO47" s="7">
        <f t="shared" si="73"/>
        <v>0.1</v>
      </c>
      <c r="BP47" s="7">
        <f t="shared" si="74"/>
        <v>5.3010365100323522</v>
      </c>
    </row>
    <row r="48" spans="1:68" x14ac:dyDescent="0.25">
      <c r="A48" s="71"/>
      <c r="B48" s="70">
        <v>30</v>
      </c>
      <c r="C48" s="28" t="s">
        <v>179</v>
      </c>
      <c r="D48" s="28" t="s">
        <v>54</v>
      </c>
      <c r="E48" s="28">
        <v>39</v>
      </c>
      <c r="F48" s="28" t="s">
        <v>71</v>
      </c>
      <c r="G48" s="28" t="s">
        <v>45</v>
      </c>
      <c r="H48" s="28">
        <v>8</v>
      </c>
      <c r="I48" s="28">
        <v>0</v>
      </c>
      <c r="J48" s="28">
        <v>1</v>
      </c>
      <c r="K48" s="28">
        <v>1</v>
      </c>
      <c r="L48" s="29"/>
      <c r="M48" s="73">
        <v>19983643</v>
      </c>
      <c r="N48" s="73">
        <v>1403957</v>
      </c>
      <c r="O48" s="73">
        <v>1024613</v>
      </c>
      <c r="P48" s="73">
        <v>2270225</v>
      </c>
      <c r="Q48" s="73">
        <v>171270</v>
      </c>
      <c r="R48" s="73">
        <v>2355348</v>
      </c>
      <c r="S48" s="73">
        <v>306695</v>
      </c>
      <c r="T48" s="73">
        <v>0</v>
      </c>
      <c r="U48" s="73">
        <v>13310</v>
      </c>
      <c r="V48" s="73">
        <v>0</v>
      </c>
      <c r="W48" s="73">
        <v>0</v>
      </c>
      <c r="X48" s="73">
        <v>0</v>
      </c>
      <c r="Y48" s="73">
        <v>5641</v>
      </c>
      <c r="Z48" s="73">
        <v>0</v>
      </c>
      <c r="AA48" s="73">
        <v>44014</v>
      </c>
      <c r="AB48" s="73">
        <v>0</v>
      </c>
      <c r="AC48" s="73">
        <v>0</v>
      </c>
      <c r="AD48" s="73">
        <v>118456</v>
      </c>
      <c r="AE48" s="29"/>
      <c r="AF48" s="5">
        <f t="shared" si="21"/>
        <v>1</v>
      </c>
      <c r="AG48" s="5">
        <f t="shared" si="22"/>
        <v>7.0255308303896341E-2</v>
      </c>
      <c r="AH48" s="5">
        <f t="shared" si="23"/>
        <v>5.1272583282237376E-2</v>
      </c>
      <c r="AI48" s="5">
        <f t="shared" si="24"/>
        <v>0.11360416116320733</v>
      </c>
      <c r="AJ48" s="5">
        <f t="shared" si="25"/>
        <v>8.5705093911055165E-3</v>
      </c>
      <c r="AK48" s="5">
        <f t="shared" si="26"/>
        <v>0.11786379490466278</v>
      </c>
      <c r="AL48" s="5">
        <f t="shared" si="27"/>
        <v>1.5347301790769581E-2</v>
      </c>
      <c r="AM48" s="5">
        <f t="shared" si="28"/>
        <v>0</v>
      </c>
      <c r="AN48" s="5">
        <f t="shared" si="29"/>
        <v>6.6604472467807793E-4</v>
      </c>
      <c r="AO48" s="5">
        <f t="shared" si="30"/>
        <v>0</v>
      </c>
      <c r="AP48" s="5">
        <f t="shared" si="31"/>
        <v>0</v>
      </c>
      <c r="AQ48" s="5">
        <f t="shared" si="32"/>
        <v>0</v>
      </c>
      <c r="AR48" s="5">
        <f t="shared" si="33"/>
        <v>2.8228086340413507E-4</v>
      </c>
      <c r="AS48" s="5">
        <f t="shared" si="34"/>
        <v>0</v>
      </c>
      <c r="AT48" s="5">
        <f t="shared" si="35"/>
        <v>2.202501315701046E-3</v>
      </c>
      <c r="AU48" s="5">
        <f t="shared" si="36"/>
        <v>0</v>
      </c>
      <c r="AV48" s="5">
        <f t="shared" si="37"/>
        <v>0</v>
      </c>
      <c r="AW48" s="5">
        <f t="shared" si="38"/>
        <v>5.9276479268569804E-3</v>
      </c>
      <c r="AY48" s="7">
        <f t="shared" si="57"/>
        <v>7.3006746625975678</v>
      </c>
      <c r="AZ48" s="7">
        <f t="shared" si="58"/>
        <v>6.1473538065482733</v>
      </c>
      <c r="BA48" s="7">
        <f t="shared" si="59"/>
        <v>6.0105598617808536</v>
      </c>
      <c r="BB48" s="7">
        <f t="shared" si="60"/>
        <v>6.3560689018697669</v>
      </c>
      <c r="BC48" s="7">
        <f t="shared" si="61"/>
        <v>5.2336812977263456</v>
      </c>
      <c r="BD48" s="7">
        <f t="shared" si="62"/>
        <v>6.3720550827235893</v>
      </c>
      <c r="BE48" s="7">
        <f t="shared" si="63"/>
        <v>5.4867066958060589</v>
      </c>
      <c r="BF48" s="7">
        <f t="shared" si="64"/>
        <v>0.1</v>
      </c>
      <c r="BG48" s="7">
        <f t="shared" si="65"/>
        <v>4.1241780554746752</v>
      </c>
      <c r="BH48" s="7">
        <f t="shared" si="66"/>
        <v>0.1</v>
      </c>
      <c r="BI48" s="7">
        <f t="shared" si="67"/>
        <v>0.1</v>
      </c>
      <c r="BJ48" s="7">
        <f t="shared" si="68"/>
        <v>0.1</v>
      </c>
      <c r="BK48" s="7">
        <f t="shared" si="69"/>
        <v>3.7513560997253936</v>
      </c>
      <c r="BL48" s="7">
        <f t="shared" si="70"/>
        <v>0.1</v>
      </c>
      <c r="BM48" s="7">
        <f t="shared" si="71"/>
        <v>4.6435908391148129</v>
      </c>
      <c r="BN48" s="7">
        <f t="shared" si="72"/>
        <v>0.1</v>
      </c>
      <c r="BO48" s="7">
        <f t="shared" si="73"/>
        <v>0.1</v>
      </c>
      <c r="BP48" s="7">
        <f t="shared" si="74"/>
        <v>5.0735570633778808</v>
      </c>
    </row>
    <row r="49" spans="1:68" x14ac:dyDescent="0.25">
      <c r="A49" s="72"/>
      <c r="B49" s="70">
        <v>31</v>
      </c>
      <c r="C49" s="28" t="s">
        <v>180</v>
      </c>
      <c r="D49" s="28" t="s">
        <v>128</v>
      </c>
      <c r="E49" s="28">
        <v>65</v>
      </c>
      <c r="F49" s="28" t="s">
        <v>37</v>
      </c>
      <c r="G49" s="28" t="s">
        <v>38</v>
      </c>
      <c r="H49" s="28">
        <v>4</v>
      </c>
      <c r="I49" s="28">
        <v>1</v>
      </c>
      <c r="J49" s="28">
        <v>1</v>
      </c>
      <c r="K49" s="28">
        <v>0</v>
      </c>
      <c r="L49" s="29"/>
      <c r="M49" s="73">
        <v>5146630</v>
      </c>
      <c r="N49" s="73">
        <v>559663</v>
      </c>
      <c r="O49" s="73">
        <v>143868</v>
      </c>
      <c r="P49" s="73">
        <v>70701</v>
      </c>
      <c r="Q49" s="73">
        <v>808805</v>
      </c>
      <c r="R49" s="73">
        <v>497040</v>
      </c>
      <c r="S49" s="73">
        <v>847237</v>
      </c>
      <c r="T49" s="73">
        <v>4080</v>
      </c>
      <c r="U49" s="73">
        <v>0</v>
      </c>
      <c r="V49" s="73">
        <v>0</v>
      </c>
      <c r="W49" s="73">
        <v>0</v>
      </c>
      <c r="X49" s="73">
        <v>0</v>
      </c>
      <c r="Y49" s="73">
        <v>3223</v>
      </c>
      <c r="Z49" s="73">
        <v>63803</v>
      </c>
      <c r="AA49" s="73">
        <v>0</v>
      </c>
      <c r="AB49" s="73">
        <v>4123</v>
      </c>
      <c r="AC49" s="73">
        <v>0</v>
      </c>
      <c r="AD49" s="73">
        <v>68140</v>
      </c>
      <c r="AE49" s="29"/>
      <c r="AF49" s="5">
        <f t="shared" si="21"/>
        <v>1</v>
      </c>
      <c r="AG49" s="5">
        <f t="shared" si="22"/>
        <v>0.10874358560844669</v>
      </c>
      <c r="AH49" s="5">
        <f t="shared" si="23"/>
        <v>2.7953826095911304E-2</v>
      </c>
      <c r="AI49" s="5">
        <f t="shared" si="24"/>
        <v>1.3737338802284213E-2</v>
      </c>
      <c r="AJ49" s="5">
        <f t="shared" si="25"/>
        <v>0.15715235017866061</v>
      </c>
      <c r="AK49" s="5">
        <f t="shared" si="26"/>
        <v>9.6575817573829867E-2</v>
      </c>
      <c r="AL49" s="5">
        <f t="shared" si="27"/>
        <v>0.16461976089207889</v>
      </c>
      <c r="AM49" s="5">
        <f t="shared" si="28"/>
        <v>7.9275176183250015E-4</v>
      </c>
      <c r="AN49" s="5">
        <f t="shared" si="29"/>
        <v>0</v>
      </c>
      <c r="AO49" s="5">
        <f t="shared" si="30"/>
        <v>0</v>
      </c>
      <c r="AP49" s="5">
        <f t="shared" si="31"/>
        <v>0</v>
      </c>
      <c r="AQ49" s="5">
        <f t="shared" si="32"/>
        <v>0</v>
      </c>
      <c r="AR49" s="5">
        <f t="shared" si="33"/>
        <v>6.2623503146719305E-4</v>
      </c>
      <c r="AS49" s="5">
        <f t="shared" si="34"/>
        <v>1.2397044279460541E-2</v>
      </c>
      <c r="AT49" s="5">
        <f t="shared" si="35"/>
        <v>0</v>
      </c>
      <c r="AU49" s="5">
        <f t="shared" si="36"/>
        <v>8.0110674363612696E-4</v>
      </c>
      <c r="AV49" s="5">
        <f t="shared" si="37"/>
        <v>0</v>
      </c>
      <c r="AW49" s="5">
        <f t="shared" si="38"/>
        <v>1.3239731630212392E-2</v>
      </c>
      <c r="AY49" s="7">
        <f t="shared" si="57"/>
        <v>6.7115229472021287</v>
      </c>
      <c r="AZ49" s="7">
        <f t="shared" si="58"/>
        <v>5.7479265961206201</v>
      </c>
      <c r="BA49" s="7">
        <f t="shared" si="59"/>
        <v>5.1579642062445883</v>
      </c>
      <c r="BB49" s="7">
        <f t="shared" si="60"/>
        <v>4.8494255565325508</v>
      </c>
      <c r="BC49" s="7">
        <f t="shared" si="61"/>
        <v>5.9078438273822735</v>
      </c>
      <c r="BD49" s="7">
        <f t="shared" si="62"/>
        <v>5.696391340605059</v>
      </c>
      <c r="BE49" s="7">
        <f t="shared" si="63"/>
        <v>5.9280049137483308</v>
      </c>
      <c r="BF49" s="7">
        <f t="shared" si="64"/>
        <v>3.61066016308988</v>
      </c>
      <c r="BG49" s="7">
        <f t="shared" si="65"/>
        <v>0.1</v>
      </c>
      <c r="BH49" s="7">
        <f t="shared" si="66"/>
        <v>0.1</v>
      </c>
      <c r="BI49" s="7">
        <f t="shared" si="67"/>
        <v>0.1</v>
      </c>
      <c r="BJ49" s="7">
        <f t="shared" si="68"/>
        <v>0.1</v>
      </c>
      <c r="BK49" s="7">
        <f t="shared" si="69"/>
        <v>3.5082603055123345</v>
      </c>
      <c r="BL49" s="7">
        <f t="shared" si="70"/>
        <v>4.8048410996116733</v>
      </c>
      <c r="BM49" s="7">
        <f t="shared" si="71"/>
        <v>0.1</v>
      </c>
      <c r="BN49" s="7">
        <f t="shared" si="72"/>
        <v>3.6152133348013584</v>
      </c>
      <c r="BO49" s="7">
        <f t="shared" si="73"/>
        <v>0.1</v>
      </c>
      <c r="BP49" s="7">
        <f t="shared" si="74"/>
        <v>4.8334021292318585</v>
      </c>
    </row>
    <row r="50" spans="1:68" x14ac:dyDescent="0.25">
      <c r="A50" s="71"/>
      <c r="B50" s="70">
        <v>32</v>
      </c>
      <c r="C50" s="28" t="s">
        <v>181</v>
      </c>
      <c r="D50" s="28" t="s">
        <v>128</v>
      </c>
      <c r="E50" s="28">
        <v>65</v>
      </c>
      <c r="F50" s="28" t="s">
        <v>134</v>
      </c>
      <c r="G50" s="28" t="s">
        <v>45</v>
      </c>
      <c r="H50" s="28">
        <v>8</v>
      </c>
      <c r="I50" s="28">
        <v>1</v>
      </c>
      <c r="J50" s="28">
        <v>2</v>
      </c>
      <c r="K50" s="28">
        <v>1</v>
      </c>
      <c r="L50" s="29"/>
      <c r="M50" s="73">
        <v>10665524</v>
      </c>
      <c r="N50" s="73">
        <v>1258922</v>
      </c>
      <c r="O50" s="73">
        <v>263107</v>
      </c>
      <c r="P50" s="73">
        <v>234422</v>
      </c>
      <c r="Q50" s="73">
        <v>1378266</v>
      </c>
      <c r="R50" s="73">
        <v>988160</v>
      </c>
      <c r="S50" s="73">
        <v>161519</v>
      </c>
      <c r="T50" s="73">
        <v>6763</v>
      </c>
      <c r="U50" s="73">
        <v>0</v>
      </c>
      <c r="V50" s="73">
        <v>13518</v>
      </c>
      <c r="W50" s="73">
        <v>0</v>
      </c>
      <c r="X50" s="73">
        <v>0</v>
      </c>
      <c r="Y50" s="73">
        <v>0</v>
      </c>
      <c r="Z50" s="73">
        <v>45166</v>
      </c>
      <c r="AA50" s="73">
        <v>0</v>
      </c>
      <c r="AB50" s="73">
        <v>0</v>
      </c>
      <c r="AC50" s="73">
        <v>0</v>
      </c>
      <c r="AD50" s="73">
        <v>39742</v>
      </c>
      <c r="AE50" s="29"/>
      <c r="AF50" s="5">
        <f t="shared" si="21"/>
        <v>1</v>
      </c>
      <c r="AG50" s="5">
        <f t="shared" si="22"/>
        <v>0.11803658216886484</v>
      </c>
      <c r="AH50" s="5">
        <f t="shared" si="23"/>
        <v>2.4668923908473694E-2</v>
      </c>
      <c r="AI50" s="5">
        <f t="shared" si="24"/>
        <v>2.197941704505095E-2</v>
      </c>
      <c r="AJ50" s="5">
        <f t="shared" si="25"/>
        <v>0.12922628086533769</v>
      </c>
      <c r="AK50" s="5">
        <f t="shared" si="26"/>
        <v>9.2649925123228824E-2</v>
      </c>
      <c r="AL50" s="5">
        <f t="shared" si="27"/>
        <v>1.5144028554058853E-2</v>
      </c>
      <c r="AM50" s="5">
        <f t="shared" si="28"/>
        <v>6.3409917787442976E-4</v>
      </c>
      <c r="AN50" s="5">
        <f t="shared" si="29"/>
        <v>0</v>
      </c>
      <c r="AO50" s="5">
        <f t="shared" si="30"/>
        <v>1.2674482753965018E-3</v>
      </c>
      <c r="AP50" s="5">
        <f t="shared" si="31"/>
        <v>0</v>
      </c>
      <c r="AQ50" s="5">
        <f t="shared" si="32"/>
        <v>0</v>
      </c>
      <c r="AR50" s="5">
        <f t="shared" si="33"/>
        <v>0</v>
      </c>
      <c r="AS50" s="5">
        <f t="shared" si="34"/>
        <v>4.2347661493237461E-3</v>
      </c>
      <c r="AT50" s="5">
        <f t="shared" si="35"/>
        <v>0</v>
      </c>
      <c r="AU50" s="5">
        <f t="shared" si="36"/>
        <v>0</v>
      </c>
      <c r="AV50" s="5">
        <f t="shared" si="37"/>
        <v>0</v>
      </c>
      <c r="AW50" s="5">
        <f t="shared" si="38"/>
        <v>3.7262116704251942E-3</v>
      </c>
      <c r="AY50" s="7">
        <f t="shared" si="57"/>
        <v>7.0279821973117604</v>
      </c>
      <c r="AZ50" s="7">
        <f t="shared" si="58"/>
        <v>6.0999988230236886</v>
      </c>
      <c r="BA50" s="7">
        <f t="shared" si="59"/>
        <v>5.4201324027072628</v>
      </c>
      <c r="BB50" s="7">
        <f t="shared" si="60"/>
        <v>5.3699983668607896</v>
      </c>
      <c r="BC50" s="7">
        <f t="shared" si="61"/>
        <v>6.1393330428138331</v>
      </c>
      <c r="BD50" s="7">
        <f t="shared" si="62"/>
        <v>5.9948272699836043</v>
      </c>
      <c r="BE50" s="7">
        <f t="shared" si="63"/>
        <v>5.2082236171303187</v>
      </c>
      <c r="BF50" s="7">
        <f t="shared" si="64"/>
        <v>3.8301393874253429</v>
      </c>
      <c r="BG50" s="7">
        <f t="shared" si="65"/>
        <v>0.1</v>
      </c>
      <c r="BH50" s="7">
        <f t="shared" si="66"/>
        <v>4.1309124421074745</v>
      </c>
      <c r="BI50" s="7">
        <f t="shared" si="67"/>
        <v>0.1</v>
      </c>
      <c r="BJ50" s="7">
        <f t="shared" si="68"/>
        <v>0.1</v>
      </c>
      <c r="BK50" s="7">
        <f t="shared" si="69"/>
        <v>0.1</v>
      </c>
      <c r="BL50" s="7">
        <f t="shared" si="70"/>
        <v>4.654811630192798</v>
      </c>
      <c r="BM50" s="7">
        <f t="shared" si="71"/>
        <v>0.1</v>
      </c>
      <c r="BN50" s="7">
        <f t="shared" si="72"/>
        <v>0.1</v>
      </c>
      <c r="BO50" s="7">
        <f t="shared" si="73"/>
        <v>0.1</v>
      </c>
      <c r="BP50" s="7">
        <f t="shared" si="74"/>
        <v>4.5992497190170711</v>
      </c>
    </row>
    <row r="51" spans="1:68" x14ac:dyDescent="0.25">
      <c r="A51" s="71"/>
      <c r="B51" s="70">
        <v>35</v>
      </c>
      <c r="C51" s="28" t="s">
        <v>182</v>
      </c>
      <c r="D51" s="28" t="s">
        <v>54</v>
      </c>
      <c r="E51" s="28">
        <v>63</v>
      </c>
      <c r="F51" s="28" t="s">
        <v>42</v>
      </c>
      <c r="G51" s="28" t="s">
        <v>45</v>
      </c>
      <c r="H51" s="28">
        <v>4</v>
      </c>
      <c r="I51" s="28">
        <v>0</v>
      </c>
      <c r="J51" s="28">
        <v>1</v>
      </c>
      <c r="K51" s="28">
        <v>2</v>
      </c>
      <c r="L51" s="29"/>
      <c r="M51" s="73">
        <v>5365519</v>
      </c>
      <c r="N51" s="73">
        <v>352688</v>
      </c>
      <c r="O51" s="73">
        <v>198756</v>
      </c>
      <c r="P51" s="73">
        <v>17857</v>
      </c>
      <c r="Q51" s="73">
        <v>291944</v>
      </c>
      <c r="R51" s="73">
        <v>439022</v>
      </c>
      <c r="S51" s="73">
        <v>153829</v>
      </c>
      <c r="T51" s="73">
        <v>0</v>
      </c>
      <c r="U51" s="73">
        <v>0</v>
      </c>
      <c r="V51" s="73">
        <v>0</v>
      </c>
      <c r="W51" s="73">
        <v>0</v>
      </c>
      <c r="X51" s="73">
        <v>4572</v>
      </c>
      <c r="Y51" s="73">
        <v>61734</v>
      </c>
      <c r="Z51" s="73">
        <v>19462</v>
      </c>
      <c r="AA51" s="73">
        <v>0</v>
      </c>
      <c r="AB51" s="73">
        <v>25946</v>
      </c>
      <c r="AC51" s="73">
        <v>115796</v>
      </c>
      <c r="AD51" s="73">
        <v>593171</v>
      </c>
      <c r="AE51" s="29"/>
      <c r="AF51" s="5">
        <f t="shared" si="21"/>
        <v>1</v>
      </c>
      <c r="AG51" s="5">
        <f t="shared" si="22"/>
        <v>6.5732317786965255E-2</v>
      </c>
      <c r="AH51" s="5">
        <f t="shared" si="23"/>
        <v>3.7043201226200112E-2</v>
      </c>
      <c r="AI51" s="5">
        <f t="shared" si="24"/>
        <v>3.3281030222798579E-3</v>
      </c>
      <c r="AJ51" s="5">
        <f t="shared" si="25"/>
        <v>5.4411138978354194E-2</v>
      </c>
      <c r="AK51" s="5">
        <f t="shared" si="26"/>
        <v>8.182283950536752E-2</v>
      </c>
      <c r="AL51" s="5">
        <f t="shared" si="27"/>
        <v>2.8669919908959413E-2</v>
      </c>
      <c r="AM51" s="5">
        <f t="shared" si="28"/>
        <v>0</v>
      </c>
      <c r="AN51" s="5">
        <f t="shared" si="29"/>
        <v>0</v>
      </c>
      <c r="AO51" s="5">
        <f t="shared" si="30"/>
        <v>0</v>
      </c>
      <c r="AP51" s="5">
        <f t="shared" si="31"/>
        <v>0</v>
      </c>
      <c r="AQ51" s="5">
        <f t="shared" si="32"/>
        <v>8.5210768986187548E-4</v>
      </c>
      <c r="AR51" s="5">
        <f t="shared" si="33"/>
        <v>1.1505690316258315E-2</v>
      </c>
      <c r="AS51" s="5">
        <f t="shared" si="34"/>
        <v>3.6272353149807129E-3</v>
      </c>
      <c r="AT51" s="5">
        <f t="shared" si="35"/>
        <v>0</v>
      </c>
      <c r="AU51" s="5">
        <f t="shared" si="36"/>
        <v>4.8356925024401181E-3</v>
      </c>
      <c r="AV51" s="5">
        <f t="shared" si="37"/>
        <v>2.1581509635880517E-2</v>
      </c>
      <c r="AW51" s="5">
        <f t="shared" si="38"/>
        <v>0.11055239949760685</v>
      </c>
      <c r="AY51" s="7">
        <f t="shared" si="57"/>
        <v>6.7296117371005684</v>
      </c>
      <c r="AZ51" s="7">
        <f t="shared" si="58"/>
        <v>5.5473906833067259</v>
      </c>
      <c r="BA51" s="7">
        <f t="shared" si="59"/>
        <v>5.2983202479074256</v>
      </c>
      <c r="BB51" s="7">
        <f t="shared" si="60"/>
        <v>4.2518084986240465</v>
      </c>
      <c r="BC51" s="7">
        <f t="shared" si="61"/>
        <v>5.4652995541080527</v>
      </c>
      <c r="BD51" s="7">
        <f t="shared" si="62"/>
        <v>5.6424862838849545</v>
      </c>
      <c r="BE51" s="7">
        <f t="shared" si="63"/>
        <v>5.1870382168225824</v>
      </c>
      <c r="BF51" s="7">
        <f t="shared" si="64"/>
        <v>0.1</v>
      </c>
      <c r="BG51" s="7">
        <f t="shared" si="65"/>
        <v>0.1</v>
      </c>
      <c r="BH51" s="7">
        <f t="shared" si="66"/>
        <v>0.1</v>
      </c>
      <c r="BI51" s="7">
        <f t="shared" si="67"/>
        <v>0.1</v>
      </c>
      <c r="BJ51" s="7">
        <f t="shared" si="68"/>
        <v>3.6601062217232441</v>
      </c>
      <c r="BK51" s="7">
        <f t="shared" si="69"/>
        <v>4.7905244176061332</v>
      </c>
      <c r="BL51" s="7">
        <f t="shared" si="70"/>
        <v>4.2891874682207343</v>
      </c>
      <c r="BM51" s="7">
        <f t="shared" si="71"/>
        <v>0.1</v>
      </c>
      <c r="BN51" s="7">
        <f t="shared" si="72"/>
        <v>4.4140704137518014</v>
      </c>
      <c r="BO51" s="7">
        <f t="shared" si="73"/>
        <v>5.0636935575958093</v>
      </c>
      <c r="BP51" s="7">
        <f t="shared" si="74"/>
        <v>5.7731799103134547</v>
      </c>
    </row>
    <row r="52" spans="1:68" x14ac:dyDescent="0.25">
      <c r="A52" s="72"/>
      <c r="B52" s="70">
        <v>36</v>
      </c>
      <c r="C52" s="28" t="s">
        <v>183</v>
      </c>
      <c r="D52" s="28" t="s">
        <v>54</v>
      </c>
      <c r="E52" s="28">
        <v>63</v>
      </c>
      <c r="F52" s="28" t="s">
        <v>47</v>
      </c>
      <c r="G52" s="28" t="s">
        <v>45</v>
      </c>
      <c r="H52" s="28">
        <v>8</v>
      </c>
      <c r="I52" s="28">
        <v>1</v>
      </c>
      <c r="J52" s="28">
        <v>2</v>
      </c>
      <c r="K52" s="28">
        <v>2</v>
      </c>
      <c r="L52" s="29"/>
      <c r="M52" s="73">
        <v>13821450</v>
      </c>
      <c r="N52" s="73">
        <v>858295</v>
      </c>
      <c r="O52" s="73">
        <v>398771</v>
      </c>
      <c r="P52" s="73">
        <v>467554</v>
      </c>
      <c r="Q52" s="73">
        <v>513242</v>
      </c>
      <c r="R52" s="73">
        <v>341046</v>
      </c>
      <c r="S52" s="73">
        <v>455573</v>
      </c>
      <c r="T52" s="73">
        <v>46502</v>
      </c>
      <c r="U52" s="73">
        <v>12799</v>
      </c>
      <c r="V52" s="73">
        <v>0</v>
      </c>
      <c r="W52" s="73">
        <v>0</v>
      </c>
      <c r="X52" s="73">
        <v>11732</v>
      </c>
      <c r="Y52" s="73">
        <v>21024</v>
      </c>
      <c r="Z52" s="73">
        <v>0</v>
      </c>
      <c r="AA52" s="73">
        <v>0</v>
      </c>
      <c r="AB52" s="73">
        <v>13117</v>
      </c>
      <c r="AC52" s="73">
        <v>445117</v>
      </c>
      <c r="AD52" s="73">
        <v>170038</v>
      </c>
      <c r="AE52" s="29"/>
      <c r="AF52" s="5">
        <f t="shared" si="21"/>
        <v>1</v>
      </c>
      <c r="AG52" s="5">
        <f t="shared" si="22"/>
        <v>6.2098766771937819E-2</v>
      </c>
      <c r="AH52" s="5">
        <f t="shared" si="23"/>
        <v>2.8851603847642612E-2</v>
      </c>
      <c r="AI52" s="5">
        <f t="shared" si="24"/>
        <v>3.3828143935694159E-2</v>
      </c>
      <c r="AJ52" s="5">
        <f t="shared" si="25"/>
        <v>3.7133730542019829E-2</v>
      </c>
      <c r="AK52" s="5">
        <f t="shared" si="26"/>
        <v>2.4675124534690646E-2</v>
      </c>
      <c r="AL52" s="5">
        <f t="shared" si="27"/>
        <v>3.2961302902372758E-2</v>
      </c>
      <c r="AM52" s="5">
        <f t="shared" si="28"/>
        <v>3.3644805718647465E-3</v>
      </c>
      <c r="AN52" s="5">
        <f t="shared" si="29"/>
        <v>9.2602440409653109E-4</v>
      </c>
      <c r="AO52" s="5">
        <f t="shared" si="30"/>
        <v>0</v>
      </c>
      <c r="AP52" s="5">
        <f t="shared" si="31"/>
        <v>0</v>
      </c>
      <c r="AQ52" s="5">
        <f t="shared" si="32"/>
        <v>8.4882555737639687E-4</v>
      </c>
      <c r="AR52" s="5">
        <f t="shared" si="33"/>
        <v>1.5211139207536113E-3</v>
      </c>
      <c r="AS52" s="5">
        <f t="shared" si="34"/>
        <v>0</v>
      </c>
      <c r="AT52" s="5">
        <f t="shared" si="35"/>
        <v>0</v>
      </c>
      <c r="AU52" s="5">
        <f t="shared" si="36"/>
        <v>9.4903212036363772E-4</v>
      </c>
      <c r="AV52" s="5">
        <f t="shared" si="37"/>
        <v>3.2204797615300852E-2</v>
      </c>
      <c r="AW52" s="5">
        <f t="shared" si="38"/>
        <v>1.2302471882472533E-2</v>
      </c>
      <c r="AY52" s="7">
        <f t="shared" si="57"/>
        <v>7.1405536070009488</v>
      </c>
      <c r="AZ52" s="7">
        <f t="shared" si="58"/>
        <v>5.9336365825485364</v>
      </c>
      <c r="BA52" s="7">
        <f t="shared" si="59"/>
        <v>5.6007235673980853</v>
      </c>
      <c r="BB52" s="7">
        <f t="shared" si="60"/>
        <v>5.6698317768078645</v>
      </c>
      <c r="BC52" s="7">
        <f t="shared" si="61"/>
        <v>5.7103221886652644</v>
      </c>
      <c r="BD52" s="7">
        <f t="shared" si="62"/>
        <v>5.5328129602207374</v>
      </c>
      <c r="BE52" s="7">
        <f t="shared" si="63"/>
        <v>5.6585579772629018</v>
      </c>
      <c r="BF52" s="7">
        <f t="shared" si="64"/>
        <v>4.6674716318208143</v>
      </c>
      <c r="BG52" s="7">
        <f t="shared" si="65"/>
        <v>4.1071760390660392</v>
      </c>
      <c r="BH52" s="7">
        <f t="shared" si="66"/>
        <v>0.1</v>
      </c>
      <c r="BI52" s="7">
        <f t="shared" si="67"/>
        <v>0.1</v>
      </c>
      <c r="BJ52" s="7">
        <f t="shared" si="68"/>
        <v>4.0693720543085146</v>
      </c>
      <c r="BK52" s="7">
        <f t="shared" si="69"/>
        <v>4.3227153478796865</v>
      </c>
      <c r="BL52" s="7">
        <f t="shared" si="70"/>
        <v>0.1</v>
      </c>
      <c r="BM52" s="7">
        <f t="shared" si="71"/>
        <v>0.1</v>
      </c>
      <c r="BN52" s="7">
        <f t="shared" si="72"/>
        <v>4.1178345185437477</v>
      </c>
      <c r="BO52" s="7">
        <f t="shared" si="73"/>
        <v>5.6484741812634347</v>
      </c>
      <c r="BP52" s="7">
        <f t="shared" si="74"/>
        <v>5.2305459881201148</v>
      </c>
    </row>
    <row r="53" spans="1:68" x14ac:dyDescent="0.25">
      <c r="A53" s="71"/>
      <c r="B53" s="70">
        <v>37</v>
      </c>
      <c r="C53" s="28" t="s">
        <v>184</v>
      </c>
      <c r="D53" s="28" t="s">
        <v>128</v>
      </c>
      <c r="E53" s="28">
        <v>45</v>
      </c>
      <c r="F53" s="28" t="s">
        <v>135</v>
      </c>
      <c r="G53" s="28" t="s">
        <v>38</v>
      </c>
      <c r="H53" s="28">
        <v>4</v>
      </c>
      <c r="I53" s="28">
        <v>0</v>
      </c>
      <c r="J53" s="28">
        <v>1</v>
      </c>
      <c r="K53" s="28">
        <v>1</v>
      </c>
      <c r="L53" s="29"/>
      <c r="M53" s="73">
        <v>6878978</v>
      </c>
      <c r="N53" s="73">
        <v>491739</v>
      </c>
      <c r="O53" s="73">
        <v>249942</v>
      </c>
      <c r="P53" s="73">
        <v>627253</v>
      </c>
      <c r="Q53" s="73">
        <v>593040</v>
      </c>
      <c r="R53" s="73">
        <v>1142663</v>
      </c>
      <c r="S53" s="73">
        <v>167517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32530</v>
      </c>
      <c r="Z53" s="73">
        <v>0</v>
      </c>
      <c r="AA53" s="73">
        <v>0</v>
      </c>
      <c r="AB53" s="73">
        <v>2299</v>
      </c>
      <c r="AC53" s="73">
        <v>0</v>
      </c>
      <c r="AD53" s="73">
        <v>189313</v>
      </c>
      <c r="AE53" s="29"/>
      <c r="AF53" s="5">
        <f t="shared" si="21"/>
        <v>1</v>
      </c>
      <c r="AG53" s="5">
        <f t="shared" si="22"/>
        <v>7.1484310605441678E-2</v>
      </c>
      <c r="AH53" s="5">
        <f t="shared" si="23"/>
        <v>3.6334176384922298E-2</v>
      </c>
      <c r="AI53" s="5">
        <f t="shared" si="24"/>
        <v>9.1184039256994281E-2</v>
      </c>
      <c r="AJ53" s="5">
        <f t="shared" si="25"/>
        <v>8.6210480684776145E-2</v>
      </c>
      <c r="AK53" s="5">
        <f t="shared" si="26"/>
        <v>0.16610941334599413</v>
      </c>
      <c r="AL53" s="5">
        <f t="shared" si="27"/>
        <v>2.43520185702004E-2</v>
      </c>
      <c r="AM53" s="5">
        <f t="shared" si="28"/>
        <v>0</v>
      </c>
      <c r="AN53" s="5">
        <f t="shared" si="29"/>
        <v>0</v>
      </c>
      <c r="AO53" s="5">
        <f t="shared" si="30"/>
        <v>0</v>
      </c>
      <c r="AP53" s="5">
        <f t="shared" si="31"/>
        <v>0</v>
      </c>
      <c r="AQ53" s="5">
        <f t="shared" si="32"/>
        <v>0</v>
      </c>
      <c r="AR53" s="5">
        <f t="shared" si="33"/>
        <v>4.7289001360376502E-3</v>
      </c>
      <c r="AS53" s="5">
        <f t="shared" si="34"/>
        <v>0</v>
      </c>
      <c r="AT53" s="5">
        <f t="shared" si="35"/>
        <v>0</v>
      </c>
      <c r="AU53" s="5">
        <f t="shared" si="36"/>
        <v>3.3420662197204297E-4</v>
      </c>
      <c r="AV53" s="5">
        <f t="shared" si="37"/>
        <v>0</v>
      </c>
      <c r="AW53" s="5">
        <f t="shared" si="38"/>
        <v>2.7520512494733956E-2</v>
      </c>
      <c r="AY53" s="7">
        <f t="shared" si="57"/>
        <v>6.8375239205131457</v>
      </c>
      <c r="AZ53" s="7">
        <f t="shared" si="58"/>
        <v>5.6917346537103715</v>
      </c>
      <c r="BA53" s="7">
        <f t="shared" si="59"/>
        <v>5.3978392406626954</v>
      </c>
      <c r="BB53" s="7">
        <f t="shared" si="60"/>
        <v>5.797442747117505</v>
      </c>
      <c r="BC53" s="7">
        <f t="shared" si="61"/>
        <v>5.7730839871136856</v>
      </c>
      <c r="BD53" s="7">
        <f t="shared" si="62"/>
        <v>6.0579181649355336</v>
      </c>
      <c r="BE53" s="7">
        <f t="shared" si="63"/>
        <v>5.2240588867851487</v>
      </c>
      <c r="BF53" s="7">
        <f t="shared" si="64"/>
        <v>0.1</v>
      </c>
      <c r="BG53" s="7">
        <f t="shared" si="65"/>
        <v>0.1</v>
      </c>
      <c r="BH53" s="7">
        <f t="shared" si="66"/>
        <v>0.1</v>
      </c>
      <c r="BI53" s="7">
        <f t="shared" si="67"/>
        <v>0.1</v>
      </c>
      <c r="BJ53" s="7">
        <f t="shared" si="68"/>
        <v>0.1</v>
      </c>
      <c r="BK53" s="7">
        <f t="shared" si="69"/>
        <v>4.5122840632818537</v>
      </c>
      <c r="BL53" s="7">
        <f t="shared" si="70"/>
        <v>0.1</v>
      </c>
      <c r="BM53" s="7">
        <f t="shared" si="71"/>
        <v>0.1</v>
      </c>
      <c r="BN53" s="7">
        <f t="shared" si="72"/>
        <v>3.3615389712692791</v>
      </c>
      <c r="BO53" s="7">
        <f t="shared" si="73"/>
        <v>0.1</v>
      </c>
      <c r="BP53" s="7">
        <f t="shared" si="74"/>
        <v>5.2771804377060718</v>
      </c>
    </row>
    <row r="54" spans="1:68" x14ac:dyDescent="0.25">
      <c r="A54" s="72"/>
      <c r="B54" s="70">
        <v>38</v>
      </c>
      <c r="C54" s="28" t="s">
        <v>185</v>
      </c>
      <c r="D54" s="28" t="s">
        <v>128</v>
      </c>
      <c r="E54" s="28">
        <v>45</v>
      </c>
      <c r="F54" s="28" t="s">
        <v>136</v>
      </c>
      <c r="G54" s="28" t="s">
        <v>38</v>
      </c>
      <c r="H54" s="28">
        <v>8</v>
      </c>
      <c r="I54" s="28">
        <v>1</v>
      </c>
      <c r="J54" s="28">
        <v>2</v>
      </c>
      <c r="K54" s="28">
        <v>2</v>
      </c>
      <c r="L54" s="29"/>
      <c r="M54" s="73">
        <v>4610790</v>
      </c>
      <c r="N54" s="73">
        <v>171977</v>
      </c>
      <c r="O54" s="73">
        <v>130719</v>
      </c>
      <c r="P54" s="73">
        <v>126022</v>
      </c>
      <c r="Q54" s="73">
        <v>76496</v>
      </c>
      <c r="R54" s="73">
        <v>405694</v>
      </c>
      <c r="S54" s="73">
        <v>1109101</v>
      </c>
      <c r="T54" s="73">
        <v>3821</v>
      </c>
      <c r="U54" s="73">
        <v>0</v>
      </c>
      <c r="V54" s="73">
        <v>0</v>
      </c>
      <c r="W54" s="73">
        <v>592</v>
      </c>
      <c r="X54" s="73">
        <v>0</v>
      </c>
      <c r="Y54" s="73">
        <v>2626</v>
      </c>
      <c r="Z54" s="73">
        <v>0</v>
      </c>
      <c r="AA54" s="73">
        <v>0</v>
      </c>
      <c r="AB54" s="73">
        <v>0</v>
      </c>
      <c r="AC54" s="73">
        <v>0</v>
      </c>
      <c r="AD54" s="73">
        <v>14070</v>
      </c>
      <c r="AE54" s="29"/>
      <c r="AF54" s="5">
        <f t="shared" si="21"/>
        <v>1</v>
      </c>
      <c r="AG54" s="5">
        <f t="shared" si="22"/>
        <v>3.7298814302971939E-2</v>
      </c>
      <c r="AH54" s="5">
        <f t="shared" si="23"/>
        <v>2.8350673095066139E-2</v>
      </c>
      <c r="AI54" s="5">
        <f t="shared" si="24"/>
        <v>2.7331975648424673E-2</v>
      </c>
      <c r="AJ54" s="5">
        <f t="shared" si="25"/>
        <v>1.6590649324736109E-2</v>
      </c>
      <c r="AK54" s="5">
        <f t="shared" si="26"/>
        <v>8.7987958679532144E-2</v>
      </c>
      <c r="AL54" s="5">
        <f t="shared" si="27"/>
        <v>0.24054467889450615</v>
      </c>
      <c r="AM54" s="5">
        <f t="shared" si="28"/>
        <v>8.287083124583856E-4</v>
      </c>
      <c r="AN54" s="5">
        <f t="shared" si="29"/>
        <v>0</v>
      </c>
      <c r="AO54" s="5">
        <f t="shared" si="30"/>
        <v>0</v>
      </c>
      <c r="AP54" s="5">
        <f t="shared" si="31"/>
        <v>1.2839448337486636E-4</v>
      </c>
      <c r="AQ54" s="5">
        <f t="shared" si="32"/>
        <v>0</v>
      </c>
      <c r="AR54" s="5">
        <f t="shared" si="33"/>
        <v>5.6953363740270104E-4</v>
      </c>
      <c r="AS54" s="5">
        <f t="shared" si="34"/>
        <v>0</v>
      </c>
      <c r="AT54" s="5">
        <f t="shared" si="35"/>
        <v>0</v>
      </c>
      <c r="AU54" s="5">
        <f t="shared" si="36"/>
        <v>0</v>
      </c>
      <c r="AV54" s="5">
        <f t="shared" si="37"/>
        <v>0</v>
      </c>
      <c r="AW54" s="5">
        <f t="shared" si="38"/>
        <v>3.0515378058857592E-3</v>
      </c>
      <c r="AY54" s="7">
        <f t="shared" si="57"/>
        <v>6.6637753425798332</v>
      </c>
      <c r="AZ54" s="7">
        <f t="shared" si="58"/>
        <v>5.2354703687622157</v>
      </c>
      <c r="BA54" s="7">
        <f t="shared" si="59"/>
        <v>5.1163387168494241</v>
      </c>
      <c r="BB54" s="7">
        <f t="shared" si="60"/>
        <v>5.1004463676935776</v>
      </c>
      <c r="BC54" s="7">
        <f t="shared" si="61"/>
        <v>4.8836387263517143</v>
      </c>
      <c r="BD54" s="7">
        <f t="shared" si="62"/>
        <v>5.6081985847657991</v>
      </c>
      <c r="BE54" s="7">
        <f t="shared" si="63"/>
        <v>6.0449710968663748</v>
      </c>
      <c r="BF54" s="7">
        <f t="shared" si="64"/>
        <v>3.582177037688409</v>
      </c>
      <c r="BG54" s="7">
        <f t="shared" si="65"/>
        <v>0.1</v>
      </c>
      <c r="BH54" s="7">
        <f t="shared" si="66"/>
        <v>0.1</v>
      </c>
      <c r="BI54" s="7">
        <f t="shared" si="67"/>
        <v>2.77232170672292</v>
      </c>
      <c r="BJ54" s="7">
        <f t="shared" si="68"/>
        <v>0.1</v>
      </c>
      <c r="BK54" s="7">
        <f t="shared" si="69"/>
        <v>3.4192947217534604</v>
      </c>
      <c r="BL54" s="7">
        <f t="shared" si="70"/>
        <v>0.1</v>
      </c>
      <c r="BM54" s="7">
        <f t="shared" si="71"/>
        <v>0.1</v>
      </c>
      <c r="BN54" s="7">
        <f t="shared" si="72"/>
        <v>0.1</v>
      </c>
      <c r="BO54" s="7">
        <f t="shared" si="73"/>
        <v>0.1</v>
      </c>
      <c r="BP54" s="7">
        <f t="shared" si="74"/>
        <v>4.1482940974347455</v>
      </c>
    </row>
    <row r="55" spans="1:68" x14ac:dyDescent="0.25">
      <c r="A55" s="71"/>
      <c r="B55" s="70">
        <v>39</v>
      </c>
      <c r="C55" s="28" t="s">
        <v>186</v>
      </c>
      <c r="D55" s="28" t="s">
        <v>128</v>
      </c>
      <c r="E55" s="28">
        <v>38</v>
      </c>
      <c r="F55" s="28" t="s">
        <v>127</v>
      </c>
      <c r="G55" s="28" t="s">
        <v>38</v>
      </c>
      <c r="H55" s="28">
        <v>4</v>
      </c>
      <c r="I55" s="28">
        <v>0</v>
      </c>
      <c r="J55" s="28">
        <v>1</v>
      </c>
      <c r="K55" s="28">
        <v>1</v>
      </c>
      <c r="L55" s="29"/>
      <c r="M55" s="73">
        <v>5126783</v>
      </c>
      <c r="N55" s="73">
        <v>0</v>
      </c>
      <c r="O55" s="73">
        <v>1943</v>
      </c>
      <c r="P55" s="73">
        <v>1685</v>
      </c>
      <c r="Q55" s="73">
        <v>3639</v>
      </c>
      <c r="R55" s="73">
        <v>32596</v>
      </c>
      <c r="S55" s="73">
        <v>5817</v>
      </c>
      <c r="T55" s="73">
        <v>0</v>
      </c>
      <c r="U55" s="73">
        <v>8371</v>
      </c>
      <c r="V55" s="73">
        <v>0</v>
      </c>
      <c r="W55" s="73">
        <v>0</v>
      </c>
      <c r="X55" s="73">
        <v>9608</v>
      </c>
      <c r="Y55" s="73">
        <v>80661</v>
      </c>
      <c r="Z55" s="73">
        <v>22439</v>
      </c>
      <c r="AA55" s="73">
        <v>230760</v>
      </c>
      <c r="AB55" s="73">
        <v>83821</v>
      </c>
      <c r="AC55" s="73">
        <v>365617</v>
      </c>
      <c r="AD55" s="73">
        <v>532441</v>
      </c>
      <c r="AE55" s="29"/>
      <c r="AF55" s="5">
        <f t="shared" si="21"/>
        <v>1</v>
      </c>
      <c r="AG55" s="5">
        <f t="shared" si="22"/>
        <v>0</v>
      </c>
      <c r="AH55" s="5">
        <f t="shared" si="23"/>
        <v>3.7899009963948151E-4</v>
      </c>
      <c r="AI55" s="5">
        <f t="shared" si="24"/>
        <v>3.2866614405173769E-4</v>
      </c>
      <c r="AJ55" s="5">
        <f t="shared" si="25"/>
        <v>7.098018386968982E-4</v>
      </c>
      <c r="AK55" s="5">
        <f t="shared" si="26"/>
        <v>6.357983164101153E-3</v>
      </c>
      <c r="AL55" s="5">
        <f t="shared" si="27"/>
        <v>1.1346296498213402E-3</v>
      </c>
      <c r="AM55" s="5">
        <f t="shared" si="28"/>
        <v>0</v>
      </c>
      <c r="AN55" s="5">
        <f t="shared" si="29"/>
        <v>1.6327977993217189E-3</v>
      </c>
      <c r="AO55" s="5">
        <f t="shared" si="30"/>
        <v>0</v>
      </c>
      <c r="AP55" s="5">
        <f t="shared" si="31"/>
        <v>0</v>
      </c>
      <c r="AQ55" s="5">
        <f t="shared" si="32"/>
        <v>1.8740797104148936E-3</v>
      </c>
      <c r="AR55" s="5">
        <f t="shared" si="33"/>
        <v>1.5733258068461254E-2</v>
      </c>
      <c r="AS55" s="5">
        <f t="shared" si="34"/>
        <v>4.3768187574937346E-3</v>
      </c>
      <c r="AT55" s="5">
        <f t="shared" si="35"/>
        <v>4.5010682137316911E-2</v>
      </c>
      <c r="AU55" s="5">
        <f t="shared" si="36"/>
        <v>1.6349628997365404E-2</v>
      </c>
      <c r="AV55" s="5">
        <f t="shared" si="37"/>
        <v>7.1315091744667172E-2</v>
      </c>
      <c r="AW55" s="5">
        <f t="shared" si="38"/>
        <v>0.10385479549261203</v>
      </c>
      <c r="AY55" s="7">
        <f t="shared" si="57"/>
        <v>6.7098449355607386</v>
      </c>
      <c r="AZ55" s="7">
        <f t="shared" si="58"/>
        <v>0.1</v>
      </c>
      <c r="BA55" s="7">
        <f t="shared" si="59"/>
        <v>3.2884728005997825</v>
      </c>
      <c r="BB55" s="7">
        <f t="shared" si="60"/>
        <v>3.2265999052073573</v>
      </c>
      <c r="BC55" s="7">
        <f t="shared" si="61"/>
        <v>3.5609820555862353</v>
      </c>
      <c r="BD55" s="7">
        <f t="shared" si="62"/>
        <v>4.513164309131998</v>
      </c>
      <c r="BE55" s="7">
        <f t="shared" si="63"/>
        <v>3.7646990637983677</v>
      </c>
      <c r="BF55" s="7">
        <f t="shared" si="64"/>
        <v>0.1</v>
      </c>
      <c r="BG55" s="7">
        <f t="shared" si="65"/>
        <v>3.9227773419287977</v>
      </c>
      <c r="BH55" s="7">
        <f t="shared" si="66"/>
        <v>0.1</v>
      </c>
      <c r="BI55" s="7">
        <f t="shared" si="67"/>
        <v>0.1</v>
      </c>
      <c r="BJ55" s="7">
        <f t="shared" si="68"/>
        <v>3.9826329943948497</v>
      </c>
      <c r="BK55" s="7">
        <f t="shared" si="69"/>
        <v>4.906663601899095</v>
      </c>
      <c r="BL55" s="7">
        <f t="shared" si="70"/>
        <v>4.3510034985663442</v>
      </c>
      <c r="BM55" s="7">
        <f t="shared" si="71"/>
        <v>5.3631605302861045</v>
      </c>
      <c r="BN55" s="7">
        <f t="shared" si="72"/>
        <v>4.9233528377420548</v>
      </c>
      <c r="BO55" s="7">
        <f t="shared" si="73"/>
        <v>5.5630263808105544</v>
      </c>
      <c r="BP55" s="7">
        <f t="shared" si="74"/>
        <v>5.7262714904318122</v>
      </c>
    </row>
    <row r="56" spans="1:68" x14ac:dyDescent="0.25">
      <c r="A56" s="72"/>
      <c r="B56" s="70">
        <v>40</v>
      </c>
      <c r="C56" s="28" t="s">
        <v>187</v>
      </c>
      <c r="D56" s="28" t="s">
        <v>128</v>
      </c>
      <c r="E56" s="28">
        <v>38</v>
      </c>
      <c r="F56" s="28" t="s">
        <v>42</v>
      </c>
      <c r="G56" s="28" t="s">
        <v>38</v>
      </c>
      <c r="H56" s="28">
        <v>7</v>
      </c>
      <c r="I56" s="28">
        <v>1</v>
      </c>
      <c r="J56" s="28">
        <v>2</v>
      </c>
      <c r="K56" s="28">
        <v>2</v>
      </c>
      <c r="L56" s="29"/>
      <c r="M56" s="73">
        <v>70630723</v>
      </c>
      <c r="N56" s="73">
        <v>6704503</v>
      </c>
      <c r="O56" s="73">
        <v>2369176</v>
      </c>
      <c r="P56" s="73">
        <v>4015641</v>
      </c>
      <c r="Q56" s="73">
        <v>4429566</v>
      </c>
      <c r="R56" s="73">
        <v>4054457</v>
      </c>
      <c r="S56" s="73">
        <v>1428371</v>
      </c>
      <c r="T56" s="73">
        <v>58459</v>
      </c>
      <c r="U56" s="73">
        <v>30347</v>
      </c>
      <c r="V56" s="73">
        <v>176995</v>
      </c>
      <c r="W56" s="73">
        <v>0</v>
      </c>
      <c r="X56" s="73">
        <v>0</v>
      </c>
      <c r="Y56" s="73">
        <v>384770</v>
      </c>
      <c r="Z56" s="73">
        <v>22058</v>
      </c>
      <c r="AA56" s="73">
        <v>0</v>
      </c>
      <c r="AB56" s="73">
        <v>90308</v>
      </c>
      <c r="AC56" s="73">
        <v>0</v>
      </c>
      <c r="AD56" s="73">
        <v>1205492</v>
      </c>
      <c r="AE56" s="29"/>
      <c r="AF56" s="5">
        <f t="shared" si="21"/>
        <v>1</v>
      </c>
      <c r="AG56" s="5">
        <f t="shared" si="22"/>
        <v>9.4923323947851981E-2</v>
      </c>
      <c r="AH56" s="5">
        <f t="shared" si="23"/>
        <v>3.3543136745180988E-2</v>
      </c>
      <c r="AI56" s="5">
        <f t="shared" si="24"/>
        <v>5.6854026540263503E-2</v>
      </c>
      <c r="AJ56" s="5">
        <f t="shared" si="25"/>
        <v>6.2714436605724677E-2</v>
      </c>
      <c r="AK56" s="5">
        <f t="shared" si="26"/>
        <v>5.7403589086862383E-2</v>
      </c>
      <c r="AL56" s="5">
        <f t="shared" si="27"/>
        <v>2.0223083374072214E-2</v>
      </c>
      <c r="AM56" s="5">
        <f t="shared" si="28"/>
        <v>8.2767098391446452E-4</v>
      </c>
      <c r="AN56" s="5">
        <f t="shared" si="29"/>
        <v>4.2965721871486437E-4</v>
      </c>
      <c r="AO56" s="5">
        <f t="shared" si="30"/>
        <v>2.5059208299481801E-3</v>
      </c>
      <c r="AP56" s="5">
        <f t="shared" si="31"/>
        <v>0</v>
      </c>
      <c r="AQ56" s="5">
        <f t="shared" si="32"/>
        <v>0</v>
      </c>
      <c r="AR56" s="5">
        <f t="shared" si="33"/>
        <v>5.4476293552877834E-3</v>
      </c>
      <c r="AS56" s="5">
        <f t="shared" si="34"/>
        <v>3.123003568857705E-4</v>
      </c>
      <c r="AT56" s="5">
        <f t="shared" si="35"/>
        <v>0</v>
      </c>
      <c r="AU56" s="5">
        <f t="shared" si="36"/>
        <v>1.2785937360431663E-3</v>
      </c>
      <c r="AV56" s="5">
        <f t="shared" si="37"/>
        <v>0</v>
      </c>
      <c r="AW56" s="5">
        <f t="shared" si="38"/>
        <v>1.7067530230435272E-2</v>
      </c>
      <c r="AY56" s="7">
        <f t="shared" si="57"/>
        <v>7.8489936518593133</v>
      </c>
      <c r="AZ56" s="7">
        <f t="shared" si="58"/>
        <v>6.8263665894422783</v>
      </c>
      <c r="BA56" s="7">
        <f t="shared" si="59"/>
        <v>6.3745973245427878</v>
      </c>
      <c r="BB56" s="7">
        <f t="shared" si="60"/>
        <v>6.6037548797624401</v>
      </c>
      <c r="BC56" s="7">
        <f t="shared" si="61"/>
        <v>6.6463611770044517</v>
      </c>
      <c r="BD56" s="7">
        <f t="shared" si="62"/>
        <v>6.6079326988198277</v>
      </c>
      <c r="BE56" s="7">
        <f t="shared" si="63"/>
        <v>6.1548410241951865</v>
      </c>
      <c r="BF56" s="7">
        <f t="shared" si="64"/>
        <v>4.7668513820409792</v>
      </c>
      <c r="BG56" s="7">
        <f t="shared" si="65"/>
        <v>4.4821157646751022</v>
      </c>
      <c r="BH56" s="7">
        <f t="shared" si="66"/>
        <v>5.2479609979828199</v>
      </c>
      <c r="BI56" s="7">
        <f t="shared" si="67"/>
        <v>0.1</v>
      </c>
      <c r="BJ56" s="7">
        <f t="shared" si="68"/>
        <v>0.1</v>
      </c>
      <c r="BK56" s="7">
        <f t="shared" si="69"/>
        <v>5.5852012033284462</v>
      </c>
      <c r="BL56" s="7">
        <f t="shared" si="70"/>
        <v>4.3435661323861243</v>
      </c>
      <c r="BM56" s="7">
        <f t="shared" si="71"/>
        <v>0.1</v>
      </c>
      <c r="BN56" s="7">
        <f t="shared" si="72"/>
        <v>4.9557262243108644</v>
      </c>
      <c r="BO56" s="7">
        <f t="shared" si="73"/>
        <v>0.1</v>
      </c>
      <c r="BP56" s="7">
        <f t="shared" si="74"/>
        <v>6.0811643326169289</v>
      </c>
    </row>
    <row r="57" spans="1:68" x14ac:dyDescent="0.25">
      <c r="A57" s="71"/>
      <c r="B57" s="70">
        <v>69</v>
      </c>
      <c r="C57" s="28" t="s">
        <v>216</v>
      </c>
      <c r="D57" s="28" t="s">
        <v>54</v>
      </c>
      <c r="E57" s="28">
        <v>59</v>
      </c>
      <c r="F57" s="28" t="s">
        <v>56</v>
      </c>
      <c r="G57" s="28" t="s">
        <v>74</v>
      </c>
      <c r="H57" s="28">
        <v>3</v>
      </c>
      <c r="I57" s="28">
        <v>0</v>
      </c>
      <c r="J57" s="28">
        <v>1</v>
      </c>
      <c r="K57" s="28">
        <v>1</v>
      </c>
      <c r="L57" s="29"/>
      <c r="M57" s="73">
        <v>20835587</v>
      </c>
      <c r="N57" s="73">
        <v>10877</v>
      </c>
      <c r="O57" s="73">
        <v>4853</v>
      </c>
      <c r="P57" s="73">
        <v>2875</v>
      </c>
      <c r="Q57" s="73">
        <v>0</v>
      </c>
      <c r="R57" s="73">
        <v>6729195</v>
      </c>
      <c r="S57" s="73">
        <v>1268151</v>
      </c>
      <c r="T57" s="73">
        <v>47684</v>
      </c>
      <c r="U57" s="73">
        <v>14153</v>
      </c>
      <c r="V57" s="73">
        <v>169238</v>
      </c>
      <c r="W57" s="73">
        <v>0</v>
      </c>
      <c r="X57" s="73">
        <v>0</v>
      </c>
      <c r="Y57" s="73">
        <v>1071989</v>
      </c>
      <c r="Z57" s="73">
        <v>0</v>
      </c>
      <c r="AA57" s="73">
        <v>87684</v>
      </c>
      <c r="AB57" s="73">
        <v>709244</v>
      </c>
      <c r="AC57" s="73">
        <v>21233</v>
      </c>
      <c r="AD57" s="73">
        <v>3233828</v>
      </c>
      <c r="AE57" s="29"/>
      <c r="AF57" s="5">
        <f t="shared" si="21"/>
        <v>1</v>
      </c>
      <c r="AG57" s="5">
        <f t="shared" si="22"/>
        <v>5.2203952785203505E-4</v>
      </c>
      <c r="AH57" s="5">
        <f t="shared" si="23"/>
        <v>2.3291880377548278E-4</v>
      </c>
      <c r="AI57" s="5">
        <f t="shared" si="24"/>
        <v>1.379850733267078E-4</v>
      </c>
      <c r="AJ57" s="5">
        <f t="shared" si="25"/>
        <v>0</v>
      </c>
      <c r="AK57" s="5">
        <f t="shared" si="26"/>
        <v>0.32296642278424892</v>
      </c>
      <c r="AL57" s="5">
        <f t="shared" si="27"/>
        <v>6.0864663904117509E-2</v>
      </c>
      <c r="AM57" s="5">
        <f t="shared" si="28"/>
        <v>2.2885844300906907E-3</v>
      </c>
      <c r="AN57" s="5">
        <f t="shared" si="29"/>
        <v>6.7927051923231149E-4</v>
      </c>
      <c r="AO57" s="5">
        <f t="shared" si="30"/>
        <v>8.1225453355357833E-3</v>
      </c>
      <c r="AP57" s="5">
        <f t="shared" si="31"/>
        <v>0</v>
      </c>
      <c r="AQ57" s="5">
        <f t="shared" si="32"/>
        <v>0</v>
      </c>
      <c r="AR57" s="5">
        <f t="shared" si="33"/>
        <v>5.1449906354930151E-2</v>
      </c>
      <c r="AS57" s="5">
        <f t="shared" si="34"/>
        <v>0</v>
      </c>
      <c r="AT57" s="5">
        <f t="shared" si="35"/>
        <v>4.2083767546361901E-3</v>
      </c>
      <c r="AU57" s="5">
        <f t="shared" si="36"/>
        <v>3.4040029685748714E-2</v>
      </c>
      <c r="AV57" s="5">
        <f t="shared" si="37"/>
        <v>1.0190737606768649E-3</v>
      </c>
      <c r="AW57" s="5">
        <f t="shared" si="38"/>
        <v>0.15520695433250814</v>
      </c>
      <c r="AY57" s="7">
        <f t="shared" si="57"/>
        <v>7.3188057403234028</v>
      </c>
      <c r="AZ57" s="7">
        <f t="shared" si="58"/>
        <v>4.0365091285327299</v>
      </c>
      <c r="BA57" s="7">
        <f t="shared" si="59"/>
        <v>3.6860102913152857</v>
      </c>
      <c r="BB57" s="7">
        <f t="shared" si="60"/>
        <v>3.4586378490256493</v>
      </c>
      <c r="BC57" s="7">
        <f t="shared" si="61"/>
        <v>0.1</v>
      </c>
      <c r="BD57" s="7">
        <f t="shared" si="62"/>
        <v>6.8279631135600107</v>
      </c>
      <c r="BE57" s="7">
        <f t="shared" si="63"/>
        <v>6.1031709685002609</v>
      </c>
      <c r="BF57" s="7">
        <f t="shared" si="64"/>
        <v>4.6783726793048199</v>
      </c>
      <c r="BG57" s="7">
        <f t="shared" si="65"/>
        <v>4.1508485066695231</v>
      </c>
      <c r="BH57" s="7">
        <f t="shared" si="66"/>
        <v>5.2284978843377248</v>
      </c>
      <c r="BI57" s="7">
        <f t="shared" si="67"/>
        <v>0.1</v>
      </c>
      <c r="BJ57" s="7">
        <f t="shared" si="68"/>
        <v>0.1</v>
      </c>
      <c r="BK57" s="7">
        <f t="shared" si="69"/>
        <v>6.0301903289539425</v>
      </c>
      <c r="BL57" s="7">
        <f t="shared" si="70"/>
        <v>0.1</v>
      </c>
      <c r="BM57" s="7">
        <f t="shared" si="71"/>
        <v>4.9429203533928421</v>
      </c>
      <c r="BN57" s="7">
        <f t="shared" si="72"/>
        <v>5.8507956704771766</v>
      </c>
      <c r="BO57" s="7">
        <f t="shared" si="73"/>
        <v>4.3270113597524098</v>
      </c>
      <c r="BP57" s="7">
        <f t="shared" si="74"/>
        <v>6.5097169170430549</v>
      </c>
    </row>
    <row r="58" spans="1:68" x14ac:dyDescent="0.25">
      <c r="A58" s="72"/>
      <c r="B58" s="70">
        <v>70</v>
      </c>
      <c r="C58" s="28" t="s">
        <v>217</v>
      </c>
      <c r="D58" s="28" t="s">
        <v>54</v>
      </c>
      <c r="E58" s="28">
        <v>59</v>
      </c>
      <c r="F58" s="28" t="s">
        <v>49</v>
      </c>
      <c r="G58" s="28" t="s">
        <v>74</v>
      </c>
      <c r="H58" s="28">
        <v>8</v>
      </c>
      <c r="I58" s="28">
        <v>1</v>
      </c>
      <c r="J58" s="28">
        <v>1</v>
      </c>
      <c r="K58" s="28">
        <v>1</v>
      </c>
      <c r="L58" s="29"/>
      <c r="M58" s="73">
        <v>13612348</v>
      </c>
      <c r="N58" s="73">
        <v>550716</v>
      </c>
      <c r="O58" s="73">
        <v>1722666</v>
      </c>
      <c r="P58" s="73">
        <v>579835</v>
      </c>
      <c r="Q58" s="73">
        <v>146350</v>
      </c>
      <c r="R58" s="73">
        <v>6558557</v>
      </c>
      <c r="S58" s="73">
        <v>1026210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68904</v>
      </c>
      <c r="Z58" s="73">
        <v>0</v>
      </c>
      <c r="AA58" s="73">
        <v>0</v>
      </c>
      <c r="AB58" s="73">
        <v>0</v>
      </c>
      <c r="AC58" s="73">
        <v>0</v>
      </c>
      <c r="AD58" s="73">
        <v>373956</v>
      </c>
      <c r="AE58" s="29"/>
      <c r="AF58" s="5">
        <f t="shared" si="21"/>
        <v>1</v>
      </c>
      <c r="AG58" s="5">
        <f t="shared" si="22"/>
        <v>4.0457090870730017E-2</v>
      </c>
      <c r="AH58" s="5">
        <f t="shared" si="23"/>
        <v>0.12655171613302862</v>
      </c>
      <c r="AI58" s="5">
        <f t="shared" si="24"/>
        <v>4.2596251579815621E-2</v>
      </c>
      <c r="AJ58" s="5">
        <f t="shared" si="25"/>
        <v>1.0751267892945435E-2</v>
      </c>
      <c r="AK58" s="5">
        <f t="shared" si="26"/>
        <v>0.48180938365666232</v>
      </c>
      <c r="AL58" s="5">
        <f t="shared" si="27"/>
        <v>7.5388169623638771E-2</v>
      </c>
      <c r="AM58" s="5">
        <f t="shared" si="28"/>
        <v>0</v>
      </c>
      <c r="AN58" s="5">
        <f t="shared" si="29"/>
        <v>0</v>
      </c>
      <c r="AO58" s="5">
        <f t="shared" si="30"/>
        <v>0</v>
      </c>
      <c r="AP58" s="5">
        <f t="shared" si="31"/>
        <v>0</v>
      </c>
      <c r="AQ58" s="5">
        <f t="shared" si="32"/>
        <v>0</v>
      </c>
      <c r="AR58" s="5">
        <f t="shared" si="33"/>
        <v>5.0618747037616141E-3</v>
      </c>
      <c r="AS58" s="5">
        <f t="shared" si="34"/>
        <v>0</v>
      </c>
      <c r="AT58" s="5">
        <f t="shared" si="35"/>
        <v>0</v>
      </c>
      <c r="AU58" s="5">
        <f t="shared" si="36"/>
        <v>0</v>
      </c>
      <c r="AV58" s="5">
        <f t="shared" si="37"/>
        <v>0</v>
      </c>
      <c r="AW58" s="5">
        <f t="shared" si="38"/>
        <v>2.7471821907579793E-2</v>
      </c>
      <c r="AY58" s="7">
        <f t="shared" si="57"/>
        <v>7.1339330433144426</v>
      </c>
      <c r="AZ58" s="7">
        <f t="shared" si="58"/>
        <v>5.7409276942600531</v>
      </c>
      <c r="BA58" s="7">
        <f t="shared" si="59"/>
        <v>6.2362010821967129</v>
      </c>
      <c r="BB58" s="7">
        <f t="shared" si="60"/>
        <v>5.7633044266935158</v>
      </c>
      <c r="BC58" s="7">
        <f t="shared" si="61"/>
        <v>5.1653927267698103</v>
      </c>
      <c r="BD58" s="7">
        <f t="shared" si="62"/>
        <v>6.8168082973217725</v>
      </c>
      <c r="BE58" s="7">
        <f t="shared" si="63"/>
        <v>6.0112362423634691</v>
      </c>
      <c r="BF58" s="7">
        <f t="shared" si="64"/>
        <v>0.1</v>
      </c>
      <c r="BG58" s="7">
        <f t="shared" si="65"/>
        <v>0.1</v>
      </c>
      <c r="BH58" s="7">
        <f t="shared" si="66"/>
        <v>0.1</v>
      </c>
      <c r="BI58" s="7">
        <f t="shared" si="67"/>
        <v>0.1</v>
      </c>
      <c r="BJ58" s="7">
        <f t="shared" si="68"/>
        <v>0.1</v>
      </c>
      <c r="BK58" s="7">
        <f t="shared" si="69"/>
        <v>4.8382444342081117</v>
      </c>
      <c r="BL58" s="7">
        <f t="shared" si="70"/>
        <v>0.1</v>
      </c>
      <c r="BM58" s="7">
        <f t="shared" si="71"/>
        <v>0.1</v>
      </c>
      <c r="BN58" s="7">
        <f t="shared" si="72"/>
        <v>0.1</v>
      </c>
      <c r="BO58" s="7">
        <f t="shared" si="73"/>
        <v>0.1</v>
      </c>
      <c r="BP58" s="7">
        <f t="shared" si="74"/>
        <v>5.5728205057262867</v>
      </c>
    </row>
    <row r="59" spans="1:68" x14ac:dyDescent="0.25">
      <c r="A59" s="71"/>
      <c r="B59" s="70">
        <v>71</v>
      </c>
      <c r="C59" s="28" t="s">
        <v>50</v>
      </c>
      <c r="D59" s="28" t="s">
        <v>54</v>
      </c>
      <c r="E59" s="28">
        <v>59</v>
      </c>
      <c r="F59" s="28" t="s">
        <v>51</v>
      </c>
      <c r="G59" s="28" t="s">
        <v>38</v>
      </c>
      <c r="H59" s="28">
        <v>3</v>
      </c>
      <c r="I59" s="28">
        <v>0</v>
      </c>
      <c r="J59" s="28">
        <v>1</v>
      </c>
      <c r="K59" s="28">
        <v>0</v>
      </c>
      <c r="L59" s="29"/>
      <c r="M59" s="73">
        <v>339250</v>
      </c>
      <c r="N59" s="73">
        <v>0</v>
      </c>
      <c r="O59" s="73">
        <v>408</v>
      </c>
      <c r="P59" s="73">
        <v>279</v>
      </c>
      <c r="Q59" s="73">
        <v>4446</v>
      </c>
      <c r="R59" s="73">
        <v>1754</v>
      </c>
      <c r="S59" s="73">
        <v>920</v>
      </c>
      <c r="T59" s="73">
        <v>0</v>
      </c>
      <c r="U59" s="73">
        <v>0</v>
      </c>
      <c r="V59" s="73">
        <v>0</v>
      </c>
      <c r="W59" s="73">
        <v>0</v>
      </c>
      <c r="X59" s="73">
        <v>1012</v>
      </c>
      <c r="Y59" s="73">
        <v>7793</v>
      </c>
      <c r="Z59" s="73">
        <v>0</v>
      </c>
      <c r="AA59" s="73">
        <v>0</v>
      </c>
      <c r="AB59" s="73">
        <v>1281</v>
      </c>
      <c r="AC59" s="73">
        <v>5092</v>
      </c>
      <c r="AD59" s="73">
        <v>70132</v>
      </c>
      <c r="AE59" s="29"/>
      <c r="AF59" s="5">
        <f t="shared" si="21"/>
        <v>1</v>
      </c>
      <c r="AG59" s="5">
        <f t="shared" si="22"/>
        <v>0</v>
      </c>
      <c r="AH59" s="5">
        <f t="shared" si="23"/>
        <v>1.2026529108327192E-3</v>
      </c>
      <c r="AI59" s="5">
        <f t="shared" si="24"/>
        <v>8.2240235814296241E-4</v>
      </c>
      <c r="AJ59" s="5">
        <f t="shared" si="25"/>
        <v>1.3105379513633013E-2</v>
      </c>
      <c r="AK59" s="5">
        <f t="shared" si="26"/>
        <v>5.170228445099484E-3</v>
      </c>
      <c r="AL59" s="5">
        <f t="shared" si="27"/>
        <v>2.7118644067796612E-3</v>
      </c>
      <c r="AM59" s="5">
        <f t="shared" si="28"/>
        <v>0</v>
      </c>
      <c r="AN59" s="5">
        <f t="shared" si="29"/>
        <v>0</v>
      </c>
      <c r="AO59" s="5">
        <f t="shared" si="30"/>
        <v>0</v>
      </c>
      <c r="AP59" s="5">
        <f t="shared" si="31"/>
        <v>0</v>
      </c>
      <c r="AQ59" s="5">
        <f t="shared" si="32"/>
        <v>2.9830508474576272E-3</v>
      </c>
      <c r="AR59" s="5">
        <f t="shared" si="33"/>
        <v>2.2971260132645541E-2</v>
      </c>
      <c r="AS59" s="5">
        <f t="shared" si="34"/>
        <v>0</v>
      </c>
      <c r="AT59" s="5">
        <f t="shared" si="35"/>
        <v>0</v>
      </c>
      <c r="AU59" s="5">
        <f t="shared" si="36"/>
        <v>3.7759764185703757E-3</v>
      </c>
      <c r="AV59" s="5">
        <f t="shared" si="37"/>
        <v>1.500957995578482E-2</v>
      </c>
      <c r="AW59" s="5">
        <f t="shared" si="38"/>
        <v>0.20672660280029476</v>
      </c>
      <c r="AY59" s="7">
        <f t="shared" si="57"/>
        <v>5.5305198563317743</v>
      </c>
      <c r="AZ59" s="7">
        <f t="shared" si="58"/>
        <v>0.1</v>
      </c>
      <c r="BA59" s="7">
        <f t="shared" si="59"/>
        <v>2.61066016308988</v>
      </c>
      <c r="BB59" s="7">
        <f t="shared" si="60"/>
        <v>2.4456042032735974</v>
      </c>
      <c r="BC59" s="7">
        <f t="shared" si="61"/>
        <v>3.6479694583629718</v>
      </c>
      <c r="BD59" s="7">
        <f t="shared" si="62"/>
        <v>3.2440295890300219</v>
      </c>
      <c r="BE59" s="7">
        <f t="shared" si="63"/>
        <v>2.9637878273455551</v>
      </c>
      <c r="BF59" s="7">
        <f t="shared" si="64"/>
        <v>0.1</v>
      </c>
      <c r="BG59" s="7">
        <f t="shared" si="65"/>
        <v>0.1</v>
      </c>
      <c r="BH59" s="7">
        <f t="shared" si="66"/>
        <v>0.1</v>
      </c>
      <c r="BI59" s="7">
        <f t="shared" si="67"/>
        <v>0.1</v>
      </c>
      <c r="BJ59" s="7">
        <f t="shared" si="68"/>
        <v>3.0051805125037805</v>
      </c>
      <c r="BK59" s="7">
        <f t="shared" si="69"/>
        <v>3.8917046762391827</v>
      </c>
      <c r="BL59" s="7">
        <f t="shared" si="70"/>
        <v>0.1</v>
      </c>
      <c r="BM59" s="7">
        <f t="shared" si="71"/>
        <v>0.1</v>
      </c>
      <c r="BN59" s="7">
        <f t="shared" si="72"/>
        <v>3.1075491297446862</v>
      </c>
      <c r="BO59" s="7">
        <f t="shared" si="73"/>
        <v>3.7068883949816178</v>
      </c>
      <c r="BP59" s="7">
        <f t="shared" si="74"/>
        <v>4.8459162241344682</v>
      </c>
    </row>
    <row r="60" spans="1:68" x14ac:dyDescent="0.25">
      <c r="A60" s="72"/>
      <c r="B60" s="70">
        <v>72</v>
      </c>
      <c r="C60" s="28" t="s">
        <v>218</v>
      </c>
      <c r="D60" s="28" t="s">
        <v>54</v>
      </c>
      <c r="E60" s="28">
        <v>59</v>
      </c>
      <c r="F60" s="28" t="s">
        <v>137</v>
      </c>
      <c r="G60" s="28" t="s">
        <v>38</v>
      </c>
      <c r="H60" s="28">
        <v>6</v>
      </c>
      <c r="I60" s="28">
        <v>1</v>
      </c>
      <c r="J60" s="28">
        <v>2</v>
      </c>
      <c r="K60" s="28">
        <v>1</v>
      </c>
      <c r="L60" s="29"/>
      <c r="M60" s="73">
        <v>26678125</v>
      </c>
      <c r="N60" s="73">
        <v>0</v>
      </c>
      <c r="O60" s="73">
        <v>2757843</v>
      </c>
      <c r="P60" s="73">
        <v>970162</v>
      </c>
      <c r="Q60" s="73">
        <v>1454846</v>
      </c>
      <c r="R60" s="73">
        <v>4780180</v>
      </c>
      <c r="S60" s="73">
        <v>2029112</v>
      </c>
      <c r="T60" s="73">
        <v>141207</v>
      </c>
      <c r="U60" s="73">
        <v>0</v>
      </c>
      <c r="V60" s="73">
        <v>368276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9090</v>
      </c>
      <c r="AC60" s="73">
        <v>67865</v>
      </c>
      <c r="AD60" s="73">
        <v>193681</v>
      </c>
      <c r="AE60" s="29"/>
      <c r="AF60" s="5">
        <f t="shared" si="21"/>
        <v>1</v>
      </c>
      <c r="AG60" s="5">
        <f t="shared" si="22"/>
        <v>0</v>
      </c>
      <c r="AH60" s="5">
        <f t="shared" si="23"/>
        <v>0.10337469368630667</v>
      </c>
      <c r="AI60" s="5">
        <f t="shared" si="24"/>
        <v>3.6365449221037835E-2</v>
      </c>
      <c r="AJ60" s="5">
        <f t="shared" si="25"/>
        <v>5.453329272578189E-2</v>
      </c>
      <c r="AK60" s="5">
        <f t="shared" si="26"/>
        <v>0.17917975869743469</v>
      </c>
      <c r="AL60" s="5">
        <f t="shared" si="27"/>
        <v>7.6059018390535318E-2</v>
      </c>
      <c r="AM60" s="5">
        <f t="shared" si="28"/>
        <v>5.2929881691460698E-3</v>
      </c>
      <c r="AN60" s="5">
        <f t="shared" si="29"/>
        <v>0</v>
      </c>
      <c r="AO60" s="5">
        <f t="shared" si="30"/>
        <v>1.380441841396275E-2</v>
      </c>
      <c r="AP60" s="5">
        <f t="shared" si="31"/>
        <v>0</v>
      </c>
      <c r="AQ60" s="5">
        <f t="shared" si="32"/>
        <v>0</v>
      </c>
      <c r="AR60" s="5">
        <f t="shared" si="33"/>
        <v>0</v>
      </c>
      <c r="AS60" s="5">
        <f t="shared" si="34"/>
        <v>0</v>
      </c>
      <c r="AT60" s="5">
        <f t="shared" si="35"/>
        <v>0</v>
      </c>
      <c r="AU60" s="5">
        <f t="shared" si="36"/>
        <v>3.4072859318261684E-4</v>
      </c>
      <c r="AV60" s="5">
        <f t="shared" si="37"/>
        <v>2.5438444418413963E-3</v>
      </c>
      <c r="AW60" s="5">
        <f t="shared" si="38"/>
        <v>7.2599180039826638E-3</v>
      </c>
      <c r="AY60" s="7">
        <f t="shared" si="57"/>
        <v>7.4261553031017673</v>
      </c>
      <c r="AZ60" s="7">
        <f t="shared" si="58"/>
        <v>0.1</v>
      </c>
      <c r="BA60" s="7">
        <f t="shared" si="59"/>
        <v>6.4405695387889113</v>
      </c>
      <c r="BB60" s="7">
        <f t="shared" si="60"/>
        <v>5.9868442598658929</v>
      </c>
      <c r="BC60" s="7">
        <f t="shared" si="61"/>
        <v>6.162817024325439</v>
      </c>
      <c r="BD60" s="7">
        <f t="shared" si="62"/>
        <v>6.6794442504897136</v>
      </c>
      <c r="BE60" s="7">
        <f t="shared" si="63"/>
        <v>6.3073060192558899</v>
      </c>
      <c r="BF60" s="7">
        <f t="shared" si="64"/>
        <v>5.1498562263618206</v>
      </c>
      <c r="BG60" s="7">
        <f t="shared" si="65"/>
        <v>0.1</v>
      </c>
      <c r="BH60" s="7">
        <f t="shared" si="66"/>
        <v>5.5661734174506607</v>
      </c>
      <c r="BI60" s="7">
        <f t="shared" si="67"/>
        <v>0.1</v>
      </c>
      <c r="BJ60" s="7">
        <f t="shared" si="68"/>
        <v>0.1</v>
      </c>
      <c r="BK60" s="7">
        <f t="shared" si="69"/>
        <v>0.1</v>
      </c>
      <c r="BL60" s="7">
        <f t="shared" si="70"/>
        <v>0.1</v>
      </c>
      <c r="BM60" s="7">
        <f t="shared" si="71"/>
        <v>0.1</v>
      </c>
      <c r="BN60" s="7">
        <f t="shared" si="72"/>
        <v>3.9585638832219674</v>
      </c>
      <c r="BO60" s="7">
        <f t="shared" si="73"/>
        <v>4.8316458534289808</v>
      </c>
      <c r="BP60" s="7">
        <f t="shared" si="74"/>
        <v>5.2870870187579264</v>
      </c>
    </row>
    <row r="61" spans="1:68" x14ac:dyDescent="0.25">
      <c r="A61" s="71"/>
      <c r="B61" s="70">
        <v>73</v>
      </c>
      <c r="C61" s="28" t="s">
        <v>219</v>
      </c>
      <c r="D61" s="28" t="s">
        <v>54</v>
      </c>
      <c r="E61" s="28">
        <v>68</v>
      </c>
      <c r="F61" s="28" t="s">
        <v>49</v>
      </c>
      <c r="G61" s="28" t="s">
        <v>74</v>
      </c>
      <c r="H61" s="28">
        <v>3</v>
      </c>
      <c r="I61" s="28">
        <v>0</v>
      </c>
      <c r="J61" s="28">
        <v>1</v>
      </c>
      <c r="K61" s="28">
        <v>2</v>
      </c>
      <c r="L61" s="29"/>
      <c r="M61" s="73">
        <v>14323030</v>
      </c>
      <c r="N61" s="73">
        <v>0</v>
      </c>
      <c r="O61" s="73">
        <v>11189</v>
      </c>
      <c r="P61" s="73">
        <v>2563</v>
      </c>
      <c r="Q61" s="73">
        <v>18549</v>
      </c>
      <c r="R61" s="73">
        <v>620881</v>
      </c>
      <c r="S61" s="73">
        <v>805070</v>
      </c>
      <c r="T61" s="73">
        <v>0</v>
      </c>
      <c r="U61" s="73">
        <v>28900</v>
      </c>
      <c r="V61" s="73">
        <v>525284</v>
      </c>
      <c r="W61" s="73">
        <v>0</v>
      </c>
      <c r="X61" s="73">
        <v>338324</v>
      </c>
      <c r="Y61" s="73">
        <v>155661</v>
      </c>
      <c r="Z61" s="73">
        <v>53608</v>
      </c>
      <c r="AA61" s="73">
        <v>0</v>
      </c>
      <c r="AB61" s="73">
        <v>0</v>
      </c>
      <c r="AC61" s="73">
        <v>30899</v>
      </c>
      <c r="AD61" s="73">
        <v>1711912</v>
      </c>
      <c r="AE61" s="29"/>
      <c r="AF61" s="5">
        <f t="shared" si="21"/>
        <v>1</v>
      </c>
      <c r="AG61" s="5">
        <f t="shared" si="22"/>
        <v>0</v>
      </c>
      <c r="AH61" s="5">
        <f t="shared" si="23"/>
        <v>7.8118945502453037E-4</v>
      </c>
      <c r="AI61" s="5">
        <f t="shared" si="24"/>
        <v>1.7894258407613473E-4</v>
      </c>
      <c r="AJ61" s="5">
        <f t="shared" si="25"/>
        <v>1.2950472071900988E-3</v>
      </c>
      <c r="AK61" s="5">
        <f t="shared" si="26"/>
        <v>4.3348439541074757E-2</v>
      </c>
      <c r="AL61" s="5">
        <f t="shared" si="27"/>
        <v>5.620807887716496E-2</v>
      </c>
      <c r="AM61" s="5">
        <f t="shared" si="28"/>
        <v>0</v>
      </c>
      <c r="AN61" s="5">
        <f t="shared" si="29"/>
        <v>2.0177294888022996E-3</v>
      </c>
      <c r="AO61" s="5">
        <f t="shared" si="30"/>
        <v>3.6674083626160106E-2</v>
      </c>
      <c r="AP61" s="5">
        <f t="shared" si="31"/>
        <v>0</v>
      </c>
      <c r="AQ61" s="5">
        <f t="shared" si="32"/>
        <v>2.3620979639084747E-2</v>
      </c>
      <c r="AR61" s="5">
        <f t="shared" si="33"/>
        <v>1.086788200541366E-2</v>
      </c>
      <c r="AS61" s="5">
        <f t="shared" si="34"/>
        <v>3.74278347528421E-3</v>
      </c>
      <c r="AT61" s="5">
        <f t="shared" si="35"/>
        <v>0</v>
      </c>
      <c r="AU61" s="5">
        <f t="shared" si="36"/>
        <v>0</v>
      </c>
      <c r="AV61" s="5">
        <f t="shared" si="37"/>
        <v>2.1572949299135729E-3</v>
      </c>
      <c r="AW61" s="5">
        <f t="shared" si="38"/>
        <v>0.11952163753060631</v>
      </c>
      <c r="AY61" s="7">
        <f t="shared" si="57"/>
        <v>7.1560349015669082</v>
      </c>
      <c r="AZ61" s="7">
        <f t="shared" si="58"/>
        <v>0.1</v>
      </c>
      <c r="BA61" s="7">
        <f t="shared" si="59"/>
        <v>4.0487912738484093</v>
      </c>
      <c r="BB61" s="7">
        <f t="shared" si="60"/>
        <v>3.4087486061842438</v>
      </c>
      <c r="BC61" s="7">
        <f t="shared" si="61"/>
        <v>4.2683205012185379</v>
      </c>
      <c r="BD61" s="7">
        <f t="shared" si="62"/>
        <v>5.7930083699097432</v>
      </c>
      <c r="BE61" s="7">
        <f t="shared" si="63"/>
        <v>5.9058336434635752</v>
      </c>
      <c r="BF61" s="7">
        <f t="shared" si="64"/>
        <v>0.1</v>
      </c>
      <c r="BG61" s="7">
        <f t="shared" si="65"/>
        <v>4.4608978427565482</v>
      </c>
      <c r="BH61" s="7">
        <f t="shared" si="66"/>
        <v>5.7203941725191996</v>
      </c>
      <c r="BI61" s="7">
        <f t="shared" si="67"/>
        <v>0.1</v>
      </c>
      <c r="BJ61" s="7">
        <f t="shared" si="68"/>
        <v>5.5293328068268854</v>
      </c>
      <c r="BK61" s="7">
        <f t="shared" si="69"/>
        <v>5.1921798161235895</v>
      </c>
      <c r="BL61" s="7">
        <f t="shared" si="70"/>
        <v>4.7292296049278582</v>
      </c>
      <c r="BM61" s="7">
        <f t="shared" si="71"/>
        <v>0.1</v>
      </c>
      <c r="BN61" s="7">
        <f t="shared" si="72"/>
        <v>0.1</v>
      </c>
      <c r="BO61" s="7">
        <f t="shared" si="73"/>
        <v>4.4899444243598028</v>
      </c>
      <c r="BP61" s="7">
        <f t="shared" si="74"/>
        <v>6.2334814362192432</v>
      </c>
    </row>
    <row r="62" spans="1:68" x14ac:dyDescent="0.25">
      <c r="A62" s="72"/>
      <c r="B62" s="70">
        <v>74</v>
      </c>
      <c r="C62" s="28" t="s">
        <v>220</v>
      </c>
      <c r="D62" s="28" t="s">
        <v>54</v>
      </c>
      <c r="E62" s="28">
        <v>68</v>
      </c>
      <c r="F62" s="28" t="s">
        <v>130</v>
      </c>
      <c r="G62" s="28" t="s">
        <v>45</v>
      </c>
      <c r="H62" s="28">
        <v>8</v>
      </c>
      <c r="I62" s="28">
        <v>1</v>
      </c>
      <c r="J62" s="28">
        <v>1</v>
      </c>
      <c r="K62" s="28">
        <v>2</v>
      </c>
      <c r="L62" s="29"/>
      <c r="M62" s="73">
        <v>12763205</v>
      </c>
      <c r="N62" s="73">
        <v>66012</v>
      </c>
      <c r="O62" s="73">
        <v>152246</v>
      </c>
      <c r="P62" s="73">
        <v>1863</v>
      </c>
      <c r="Q62" s="73">
        <v>31267</v>
      </c>
      <c r="R62" s="73">
        <v>1955229</v>
      </c>
      <c r="S62" s="73">
        <v>1462766</v>
      </c>
      <c r="T62" s="73">
        <v>0</v>
      </c>
      <c r="U62" s="73">
        <v>0</v>
      </c>
      <c r="V62" s="73">
        <v>651509</v>
      </c>
      <c r="W62" s="73">
        <v>0</v>
      </c>
      <c r="X62" s="73">
        <v>342765</v>
      </c>
      <c r="Y62" s="73">
        <v>60350</v>
      </c>
      <c r="Z62" s="73">
        <v>51783</v>
      </c>
      <c r="AA62" s="73">
        <v>0</v>
      </c>
      <c r="AB62" s="73">
        <v>3315</v>
      </c>
      <c r="AC62" s="73">
        <v>38191</v>
      </c>
      <c r="AD62" s="73">
        <v>1026347</v>
      </c>
      <c r="AE62" s="29"/>
      <c r="AF62" s="5">
        <f t="shared" ref="AF62:AF86" si="75">M62/$M62</f>
        <v>1</v>
      </c>
      <c r="AG62" s="5">
        <f t="shared" ref="AG62:AG86" si="76">N62/$M62</f>
        <v>5.1720551381882526E-3</v>
      </c>
      <c r="AH62" s="5">
        <f t="shared" ref="AH62:AH86" si="77">O62/$M62</f>
        <v>1.1928508552514826E-2</v>
      </c>
      <c r="AI62" s="5">
        <f t="shared" ref="AI62:AI86" si="78">P62/$M62</f>
        <v>1.4596647158766156E-4</v>
      </c>
      <c r="AJ62" s="5">
        <f t="shared" ref="AJ62:AJ86" si="79">Q62/$M62</f>
        <v>2.4497765255670498E-3</v>
      </c>
      <c r="AK62" s="5">
        <f t="shared" ref="AK62:AK86" si="80">R62/$M62</f>
        <v>0.15319263460862692</v>
      </c>
      <c r="AL62" s="5">
        <f t="shared" ref="AL62:AL86" si="81">S62/$M62</f>
        <v>0.11460804711669209</v>
      </c>
      <c r="AM62" s="5">
        <f t="shared" ref="AM62:AM86" si="82">T62/$M62</f>
        <v>0</v>
      </c>
      <c r="AN62" s="5">
        <f t="shared" ref="AN62:AN86" si="83">U62/$M62</f>
        <v>0</v>
      </c>
      <c r="AO62" s="5">
        <f t="shared" ref="AO62:AO86" si="84">V62/$M62</f>
        <v>5.1045877583255933E-2</v>
      </c>
      <c r="AP62" s="5">
        <f t="shared" ref="AP62:AP86" si="85">W62/$M62</f>
        <v>0</v>
      </c>
      <c r="AQ62" s="5">
        <f t="shared" ref="AQ62:AQ86" si="86">X62/$M62</f>
        <v>2.6855715316019761E-2</v>
      </c>
      <c r="AR62" s="5">
        <f t="shared" ref="AR62:AR86" si="87">Y62/$M62</f>
        <v>4.7284361569057305E-3</v>
      </c>
      <c r="AS62" s="5">
        <f t="shared" ref="AS62:AS86" si="88">Z62/$M62</f>
        <v>4.0572097682361127E-3</v>
      </c>
      <c r="AT62" s="5">
        <f t="shared" ref="AT62:AT86" si="89">AA62/$M62</f>
        <v>0</v>
      </c>
      <c r="AU62" s="5">
        <f t="shared" ref="AU62:AU86" si="90">AB62/$M62</f>
        <v>2.5973100016806123E-4</v>
      </c>
      <c r="AV62" s="5">
        <f t="shared" ref="AV62:AV86" si="91">AC62/$M62</f>
        <v>2.9922734924339145E-3</v>
      </c>
      <c r="AW62" s="5">
        <f t="shared" ref="AW62:AW86" si="92">AD62/$M62</f>
        <v>8.0414519707236551E-2</v>
      </c>
      <c r="AY62" s="7">
        <f t="shared" si="57"/>
        <v>7.1059597448425427</v>
      </c>
      <c r="AZ62" s="7">
        <f t="shared" si="58"/>
        <v>4.8196228909973904</v>
      </c>
      <c r="BA62" s="7">
        <f t="shared" si="59"/>
        <v>5.1825458911193758</v>
      </c>
      <c r="BB62" s="7">
        <f t="shared" si="60"/>
        <v>3.2702128548962426</v>
      </c>
      <c r="BC62" s="7">
        <f t="shared" si="61"/>
        <v>4.4950862136398593</v>
      </c>
      <c r="BD62" s="7">
        <f t="shared" si="62"/>
        <v>6.2911976300756418</v>
      </c>
      <c r="BE62" s="7">
        <f t="shared" si="63"/>
        <v>6.1651748572006042</v>
      </c>
      <c r="BF62" s="7">
        <f t="shared" si="64"/>
        <v>0.1</v>
      </c>
      <c r="BG62" s="7">
        <f t="shared" si="65"/>
        <v>0.1</v>
      </c>
      <c r="BH62" s="7">
        <f t="shared" si="66"/>
        <v>5.8139204194704606</v>
      </c>
      <c r="BI62" s="7">
        <f t="shared" si="67"/>
        <v>0.1</v>
      </c>
      <c r="BJ62" s="7">
        <f t="shared" si="68"/>
        <v>5.5349964693687284</v>
      </c>
      <c r="BK62" s="7">
        <f t="shared" si="69"/>
        <v>4.7806772744333683</v>
      </c>
      <c r="BL62" s="7">
        <f t="shared" si="70"/>
        <v>4.7141872072750663</v>
      </c>
      <c r="BM62" s="7">
        <f t="shared" si="71"/>
        <v>0.1</v>
      </c>
      <c r="BN62" s="7">
        <f t="shared" si="72"/>
        <v>3.520483532740792</v>
      </c>
      <c r="BO62" s="7">
        <f t="shared" si="73"/>
        <v>4.5819610301668776</v>
      </c>
      <c r="BP62" s="7">
        <f t="shared" si="74"/>
        <v>6.0112942172154309</v>
      </c>
    </row>
    <row r="63" spans="1:68" x14ac:dyDescent="0.25">
      <c r="A63" s="71"/>
      <c r="B63" s="70">
        <v>75</v>
      </c>
      <c r="C63" s="28" t="s">
        <v>221</v>
      </c>
      <c r="D63" s="28" t="s">
        <v>54</v>
      </c>
      <c r="E63" s="28">
        <v>29</v>
      </c>
      <c r="F63" s="28" t="s">
        <v>49</v>
      </c>
      <c r="G63" s="28" t="s">
        <v>38</v>
      </c>
      <c r="H63" s="28">
        <v>4</v>
      </c>
      <c r="I63" s="28">
        <v>0</v>
      </c>
      <c r="J63" s="28">
        <v>1</v>
      </c>
      <c r="K63" s="28">
        <v>0</v>
      </c>
      <c r="L63" s="29"/>
      <c r="M63" s="73">
        <v>1915700</v>
      </c>
      <c r="N63" s="73">
        <v>0</v>
      </c>
      <c r="O63" s="73">
        <v>0</v>
      </c>
      <c r="P63" s="73">
        <v>0</v>
      </c>
      <c r="Q63" s="73">
        <v>7786</v>
      </c>
      <c r="R63" s="73">
        <v>13060</v>
      </c>
      <c r="S63" s="73">
        <v>68450</v>
      </c>
      <c r="T63" s="73">
        <v>0</v>
      </c>
      <c r="U63" s="73">
        <v>0</v>
      </c>
      <c r="V63" s="73">
        <v>0</v>
      </c>
      <c r="W63" s="73">
        <v>935</v>
      </c>
      <c r="X63" s="73">
        <v>7089</v>
      </c>
      <c r="Y63" s="73">
        <v>94603</v>
      </c>
      <c r="Z63" s="73">
        <v>126378</v>
      </c>
      <c r="AA63" s="73">
        <v>9514</v>
      </c>
      <c r="AB63" s="73">
        <v>14649</v>
      </c>
      <c r="AC63" s="73">
        <v>0</v>
      </c>
      <c r="AD63" s="73">
        <v>366193</v>
      </c>
      <c r="AE63" s="29"/>
      <c r="AF63" s="5">
        <f t="shared" si="75"/>
        <v>1</v>
      </c>
      <c r="AG63" s="5">
        <f t="shared" si="76"/>
        <v>0</v>
      </c>
      <c r="AH63" s="5">
        <f t="shared" si="77"/>
        <v>0</v>
      </c>
      <c r="AI63" s="5">
        <f t="shared" si="78"/>
        <v>0</v>
      </c>
      <c r="AJ63" s="5">
        <f t="shared" si="79"/>
        <v>4.0643106958292005E-3</v>
      </c>
      <c r="AK63" s="5">
        <f t="shared" si="80"/>
        <v>6.8173513598162551E-3</v>
      </c>
      <c r="AL63" s="5">
        <f t="shared" si="81"/>
        <v>3.5731064362896067E-2</v>
      </c>
      <c r="AM63" s="5">
        <f t="shared" si="82"/>
        <v>0</v>
      </c>
      <c r="AN63" s="5">
        <f t="shared" si="83"/>
        <v>0</v>
      </c>
      <c r="AO63" s="5">
        <f t="shared" si="84"/>
        <v>0</v>
      </c>
      <c r="AP63" s="5">
        <f t="shared" si="85"/>
        <v>4.8807224513232762E-4</v>
      </c>
      <c r="AQ63" s="5">
        <f t="shared" si="86"/>
        <v>3.7004750221851022E-3</v>
      </c>
      <c r="AR63" s="5">
        <f t="shared" si="87"/>
        <v>4.9382993161768543E-2</v>
      </c>
      <c r="AS63" s="5">
        <f t="shared" si="88"/>
        <v>6.5969619460249512E-2</v>
      </c>
      <c r="AT63" s="5">
        <f t="shared" si="89"/>
        <v>4.966330845121888E-3</v>
      </c>
      <c r="AU63" s="5">
        <f t="shared" si="90"/>
        <v>7.6468131753406063E-3</v>
      </c>
      <c r="AV63" s="5">
        <f t="shared" si="91"/>
        <v>0</v>
      </c>
      <c r="AW63" s="5">
        <f t="shared" si="92"/>
        <v>0.1911536253066764</v>
      </c>
      <c r="AY63" s="7">
        <f t="shared" si="57"/>
        <v>6.2823274992385265</v>
      </c>
      <c r="AZ63" s="7">
        <f t="shared" si="58"/>
        <v>0.1</v>
      </c>
      <c r="BA63" s="7">
        <f t="shared" si="59"/>
        <v>0.1</v>
      </c>
      <c r="BB63" s="7">
        <f t="shared" si="60"/>
        <v>0.1</v>
      </c>
      <c r="BC63" s="7">
        <f t="shared" si="61"/>
        <v>3.8913143993821433</v>
      </c>
      <c r="BD63" s="7">
        <f t="shared" si="62"/>
        <v>4.1159431769390551</v>
      </c>
      <c r="BE63" s="7">
        <f t="shared" si="63"/>
        <v>4.8353734524700087</v>
      </c>
      <c r="BF63" s="7">
        <f t="shared" si="64"/>
        <v>0.1</v>
      </c>
      <c r="BG63" s="7">
        <f t="shared" si="65"/>
        <v>0.1</v>
      </c>
      <c r="BH63" s="7">
        <f t="shared" si="66"/>
        <v>0.1</v>
      </c>
      <c r="BI63" s="7">
        <f t="shared" si="67"/>
        <v>2.9708116108725178</v>
      </c>
      <c r="BJ63" s="7">
        <f t="shared" si="68"/>
        <v>3.8505849763520312</v>
      </c>
      <c r="BK63" s="7">
        <f t="shared" si="69"/>
        <v>4.9759049087356964</v>
      </c>
      <c r="BL63" s="7">
        <f t="shared" si="70"/>
        <v>5.1016714781379813</v>
      </c>
      <c r="BM63" s="7">
        <f t="shared" si="71"/>
        <v>3.9783631470838827</v>
      </c>
      <c r="BN63" s="7">
        <f t="shared" si="72"/>
        <v>4.1658079790037856</v>
      </c>
      <c r="BO63" s="7">
        <f t="shared" si="73"/>
        <v>0.1</v>
      </c>
      <c r="BP63" s="7">
        <f t="shared" si="74"/>
        <v>5.5637100382441336</v>
      </c>
    </row>
    <row r="64" spans="1:68" x14ac:dyDescent="0.25">
      <c r="A64" s="71"/>
      <c r="B64" s="70">
        <v>76</v>
      </c>
      <c r="C64" s="28" t="s">
        <v>222</v>
      </c>
      <c r="D64" s="28" t="s">
        <v>54</v>
      </c>
      <c r="E64" s="28">
        <v>29</v>
      </c>
      <c r="F64" s="28" t="s">
        <v>130</v>
      </c>
      <c r="G64" s="28" t="s">
        <v>38</v>
      </c>
      <c r="H64" s="28">
        <v>9</v>
      </c>
      <c r="I64" s="28">
        <v>1</v>
      </c>
      <c r="J64" s="28">
        <v>1</v>
      </c>
      <c r="K64" s="28">
        <v>1</v>
      </c>
      <c r="L64" s="29"/>
      <c r="M64" s="73">
        <v>508352685</v>
      </c>
      <c r="N64" s="73">
        <v>997996</v>
      </c>
      <c r="O64" s="73">
        <v>20545658</v>
      </c>
      <c r="P64" s="73">
        <v>1676132</v>
      </c>
      <c r="Q64" s="73">
        <v>1041285</v>
      </c>
      <c r="R64" s="73">
        <v>14020060</v>
      </c>
      <c r="S64" s="73">
        <v>3835707</v>
      </c>
      <c r="T64" s="73">
        <v>166219</v>
      </c>
      <c r="U64" s="73">
        <v>0</v>
      </c>
      <c r="V64" s="73">
        <v>26678620</v>
      </c>
      <c r="W64" s="73">
        <v>0</v>
      </c>
      <c r="X64" s="73">
        <v>641530</v>
      </c>
      <c r="Y64" s="73">
        <v>2214491</v>
      </c>
      <c r="Z64" s="73">
        <v>0</v>
      </c>
      <c r="AA64" s="73">
        <v>0</v>
      </c>
      <c r="AB64" s="73">
        <v>0</v>
      </c>
      <c r="AC64" s="73">
        <v>0</v>
      </c>
      <c r="AD64" s="73">
        <v>15553497</v>
      </c>
      <c r="AE64" s="29"/>
      <c r="AF64" s="5">
        <f t="shared" si="75"/>
        <v>1</v>
      </c>
      <c r="AG64" s="5">
        <f t="shared" si="76"/>
        <v>1.9631960830500976E-3</v>
      </c>
      <c r="AH64" s="5">
        <f t="shared" si="77"/>
        <v>4.0416149272428849E-2</v>
      </c>
      <c r="AI64" s="5">
        <f t="shared" si="78"/>
        <v>3.2971833324732022E-3</v>
      </c>
      <c r="AJ64" s="5">
        <f t="shared" si="79"/>
        <v>2.0483515298045491E-3</v>
      </c>
      <c r="AK64" s="5">
        <f t="shared" si="80"/>
        <v>2.7579395985682657E-2</v>
      </c>
      <c r="AL64" s="5">
        <f t="shared" si="81"/>
        <v>7.5453658713339929E-3</v>
      </c>
      <c r="AM64" s="5">
        <f t="shared" si="82"/>
        <v>3.269757491297602E-4</v>
      </c>
      <c r="AN64" s="5">
        <f t="shared" si="83"/>
        <v>0</v>
      </c>
      <c r="AO64" s="5">
        <f t="shared" si="84"/>
        <v>5.248053327386281E-2</v>
      </c>
      <c r="AP64" s="5">
        <f t="shared" si="85"/>
        <v>0</v>
      </c>
      <c r="AQ64" s="5">
        <f t="shared" si="86"/>
        <v>1.2619781874467723E-3</v>
      </c>
      <c r="AR64" s="5">
        <f t="shared" si="87"/>
        <v>4.3562099017928858E-3</v>
      </c>
      <c r="AS64" s="5">
        <f t="shared" si="88"/>
        <v>0</v>
      </c>
      <c r="AT64" s="5">
        <f t="shared" si="89"/>
        <v>0</v>
      </c>
      <c r="AU64" s="5">
        <f t="shared" si="90"/>
        <v>0</v>
      </c>
      <c r="AV64" s="5">
        <f t="shared" si="91"/>
        <v>0</v>
      </c>
      <c r="AW64" s="5">
        <f t="shared" si="92"/>
        <v>3.059587852870296E-2</v>
      </c>
      <c r="AY64" s="7">
        <f t="shared" si="57"/>
        <v>8.706165121741007</v>
      </c>
      <c r="AZ64" s="7">
        <f t="shared" si="58"/>
        <v>5.9991288006246366</v>
      </c>
      <c r="BA64" s="7">
        <f t="shared" si="59"/>
        <v>7.3127200546362472</v>
      </c>
      <c r="BB64" s="7">
        <f t="shared" si="60"/>
        <v>6.2243082175247038</v>
      </c>
      <c r="BC64" s="7">
        <f t="shared" si="61"/>
        <v>6.0175696123033484</v>
      </c>
      <c r="BD64" s="7">
        <f t="shared" si="62"/>
        <v>7.1467498722335749</v>
      </c>
      <c r="BE64" s="7">
        <f t="shared" si="63"/>
        <v>6.5838454251036413</v>
      </c>
      <c r="BF64" s="7">
        <f t="shared" si="64"/>
        <v>5.2206806651973734</v>
      </c>
      <c r="BG64" s="7">
        <f t="shared" si="65"/>
        <v>0.1</v>
      </c>
      <c r="BH64" s="7">
        <f t="shared" si="66"/>
        <v>7.4261633611558535</v>
      </c>
      <c r="BI64" s="7">
        <f t="shared" si="67"/>
        <v>0.1</v>
      </c>
      <c r="BJ64" s="7">
        <f t="shared" si="68"/>
        <v>5.8072169701884491</v>
      </c>
      <c r="BK64" s="7">
        <f t="shared" si="69"/>
        <v>6.3452739195910732</v>
      </c>
      <c r="BL64" s="7">
        <f t="shared" si="70"/>
        <v>0.1</v>
      </c>
      <c r="BM64" s="7">
        <f t="shared" si="71"/>
        <v>0.1</v>
      </c>
      <c r="BN64" s="7">
        <f t="shared" si="72"/>
        <v>0.1</v>
      </c>
      <c r="BO64" s="7">
        <f t="shared" si="73"/>
        <v>0.1</v>
      </c>
      <c r="BP64" s="7">
        <f t="shared" si="74"/>
        <v>7.1918280497652614</v>
      </c>
    </row>
    <row r="65" spans="1:68" x14ac:dyDescent="0.25">
      <c r="A65" s="72"/>
      <c r="B65" s="70">
        <v>83</v>
      </c>
      <c r="C65" s="28" t="s">
        <v>227</v>
      </c>
      <c r="D65" s="28" t="s">
        <v>54</v>
      </c>
      <c r="E65" s="28">
        <v>46</v>
      </c>
      <c r="F65" s="28" t="s">
        <v>127</v>
      </c>
      <c r="G65" s="28" t="s">
        <v>38</v>
      </c>
      <c r="H65" s="28">
        <v>4</v>
      </c>
      <c r="I65" s="28">
        <v>1</v>
      </c>
      <c r="J65" s="28">
        <v>2</v>
      </c>
      <c r="K65" s="28">
        <v>2</v>
      </c>
      <c r="L65" s="29"/>
      <c r="M65" s="73">
        <v>11322242</v>
      </c>
      <c r="N65" s="73">
        <v>512301</v>
      </c>
      <c r="O65" s="73">
        <v>1738438</v>
      </c>
      <c r="P65" s="73">
        <v>954385</v>
      </c>
      <c r="Q65" s="73">
        <v>450792</v>
      </c>
      <c r="R65" s="73">
        <v>818630</v>
      </c>
      <c r="S65" s="73">
        <v>1569644</v>
      </c>
      <c r="T65" s="73">
        <v>6192</v>
      </c>
      <c r="U65" s="73">
        <v>0</v>
      </c>
      <c r="V65" s="73">
        <v>174850</v>
      </c>
      <c r="W65" s="73">
        <v>1908</v>
      </c>
      <c r="X65" s="73">
        <v>7477</v>
      </c>
      <c r="Y65" s="73">
        <v>31189</v>
      </c>
      <c r="Z65" s="73">
        <v>49496</v>
      </c>
      <c r="AA65" s="73">
        <v>0</v>
      </c>
      <c r="AB65" s="73">
        <v>10671</v>
      </c>
      <c r="AC65" s="73">
        <v>0</v>
      </c>
      <c r="AD65" s="73">
        <v>250374</v>
      </c>
      <c r="AE65" s="29"/>
      <c r="AF65" s="5">
        <f t="shared" si="75"/>
        <v>1</v>
      </c>
      <c r="AG65" s="5">
        <f t="shared" si="76"/>
        <v>4.5247310559163104E-2</v>
      </c>
      <c r="AH65" s="5">
        <f t="shared" si="77"/>
        <v>0.15354185151668726</v>
      </c>
      <c r="AI65" s="5">
        <f t="shared" si="78"/>
        <v>8.429293420861346E-2</v>
      </c>
      <c r="AJ65" s="5">
        <f t="shared" si="79"/>
        <v>3.9814729273583802E-2</v>
      </c>
      <c r="AK65" s="5">
        <f t="shared" si="80"/>
        <v>7.23028177634783E-2</v>
      </c>
      <c r="AL65" s="5">
        <f t="shared" si="81"/>
        <v>0.13863367343676278</v>
      </c>
      <c r="AM65" s="5">
        <f t="shared" si="82"/>
        <v>5.468881516575957E-4</v>
      </c>
      <c r="AN65" s="5">
        <f t="shared" si="83"/>
        <v>0</v>
      </c>
      <c r="AO65" s="5">
        <f t="shared" si="84"/>
        <v>1.5443054476313084E-2</v>
      </c>
      <c r="AP65" s="5">
        <f t="shared" si="85"/>
        <v>1.6851786068518938E-4</v>
      </c>
      <c r="AQ65" s="5">
        <f t="shared" si="86"/>
        <v>6.6038157460333391E-4</v>
      </c>
      <c r="AR65" s="5">
        <f t="shared" si="87"/>
        <v>2.7546664344393983E-3</v>
      </c>
      <c r="AS65" s="5">
        <f t="shared" si="88"/>
        <v>4.3715723440640114E-3</v>
      </c>
      <c r="AT65" s="5">
        <f t="shared" si="89"/>
        <v>0</v>
      </c>
      <c r="AU65" s="5">
        <f t="shared" si="90"/>
        <v>9.4248117996418028E-4</v>
      </c>
      <c r="AV65" s="5">
        <f t="shared" si="91"/>
        <v>0</v>
      </c>
      <c r="AW65" s="5">
        <f t="shared" si="92"/>
        <v>2.2113464806705244E-2</v>
      </c>
      <c r="AY65" s="7">
        <f t="shared" si="57"/>
        <v>7.0539324331966426</v>
      </c>
      <c r="AZ65" s="7">
        <f t="shared" si="58"/>
        <v>5.7095252036102044</v>
      </c>
      <c r="BA65" s="7">
        <f t="shared" si="59"/>
        <v>6.2401592065303362</v>
      </c>
      <c r="BB65" s="7">
        <f t="shared" si="60"/>
        <v>5.9797236049409719</v>
      </c>
      <c r="BC65" s="7">
        <f t="shared" si="61"/>
        <v>5.6539762002163849</v>
      </c>
      <c r="BD65" s="7">
        <f t="shared" si="62"/>
        <v>5.913087656013774</v>
      </c>
      <c r="BE65" s="7">
        <f t="shared" si="63"/>
        <v>6.1958011642773183</v>
      </c>
      <c r="BF65" s="7">
        <f t="shared" si="64"/>
        <v>3.791830947674836</v>
      </c>
      <c r="BG65" s="7">
        <f t="shared" si="65"/>
        <v>0.1</v>
      </c>
      <c r="BH65" s="7">
        <f t="shared" si="66"/>
        <v>5.2426656366452633</v>
      </c>
      <c r="BI65" s="7">
        <f t="shared" si="67"/>
        <v>3.2805783703680764</v>
      </c>
      <c r="BJ65" s="7">
        <f t="shared" si="68"/>
        <v>3.8737273806466797</v>
      </c>
      <c r="BK65" s="7">
        <f t="shared" si="69"/>
        <v>4.4940014503761203</v>
      </c>
      <c r="BL65" s="7">
        <f t="shared" si="70"/>
        <v>4.6945701030119444</v>
      </c>
      <c r="BM65" s="7">
        <f t="shared" si="71"/>
        <v>0.1</v>
      </c>
      <c r="BN65" s="7">
        <f t="shared" si="72"/>
        <v>4.0282051199054427</v>
      </c>
      <c r="BO65" s="7">
        <f t="shared" si="73"/>
        <v>0.1</v>
      </c>
      <c r="BP65" s="7">
        <f t="shared" si="74"/>
        <v>5.3985892277221055</v>
      </c>
    </row>
    <row r="66" spans="1:68" x14ac:dyDescent="0.25">
      <c r="A66" s="72"/>
      <c r="B66" s="70">
        <v>84</v>
      </c>
      <c r="C66" s="28" t="s">
        <v>228</v>
      </c>
      <c r="D66" s="28" t="s">
        <v>54</v>
      </c>
      <c r="E66" s="28">
        <v>46</v>
      </c>
      <c r="F66" s="28" t="s">
        <v>136</v>
      </c>
      <c r="G66" s="28" t="s">
        <v>45</v>
      </c>
      <c r="H66" s="28">
        <v>6</v>
      </c>
      <c r="I66" s="28">
        <v>1</v>
      </c>
      <c r="J66" s="28">
        <v>2</v>
      </c>
      <c r="K66" s="28">
        <v>1</v>
      </c>
      <c r="L66" s="29"/>
      <c r="M66" s="73">
        <v>9705832</v>
      </c>
      <c r="N66" s="73">
        <v>610305</v>
      </c>
      <c r="O66" s="73">
        <v>855113</v>
      </c>
      <c r="P66" s="73">
        <v>968951</v>
      </c>
      <c r="Q66" s="73">
        <v>498468</v>
      </c>
      <c r="R66" s="73">
        <v>328156</v>
      </c>
      <c r="S66" s="73">
        <v>185505</v>
      </c>
      <c r="T66" s="73">
        <v>16187</v>
      </c>
      <c r="U66" s="73">
        <v>0</v>
      </c>
      <c r="V66" s="73">
        <v>73114</v>
      </c>
      <c r="W66" s="73">
        <v>0</v>
      </c>
      <c r="X66" s="73">
        <v>4365</v>
      </c>
      <c r="Y66" s="73">
        <v>24527</v>
      </c>
      <c r="Z66" s="73">
        <v>0</v>
      </c>
      <c r="AA66" s="73">
        <v>0</v>
      </c>
      <c r="AB66" s="73">
        <v>6865</v>
      </c>
      <c r="AC66" s="73">
        <v>0</v>
      </c>
      <c r="AD66" s="73">
        <v>86875</v>
      </c>
      <c r="AE66" s="29"/>
      <c r="AF66" s="5">
        <f t="shared" si="75"/>
        <v>1</v>
      </c>
      <c r="AG66" s="5">
        <f t="shared" si="76"/>
        <v>6.288023530594801E-2</v>
      </c>
      <c r="AH66" s="5">
        <f t="shared" si="77"/>
        <v>8.8103008582880893E-2</v>
      </c>
      <c r="AI66" s="5">
        <f t="shared" si="78"/>
        <v>9.9831833066964276E-2</v>
      </c>
      <c r="AJ66" s="5">
        <f t="shared" si="79"/>
        <v>5.1357575527785769E-2</v>
      </c>
      <c r="AK66" s="5">
        <f t="shared" si="80"/>
        <v>3.3810187524366792E-2</v>
      </c>
      <c r="AL66" s="5">
        <f t="shared" si="81"/>
        <v>1.9112735518191537E-2</v>
      </c>
      <c r="AM66" s="5">
        <f t="shared" si="82"/>
        <v>1.6677601672891102E-3</v>
      </c>
      <c r="AN66" s="5">
        <f t="shared" si="83"/>
        <v>0</v>
      </c>
      <c r="AO66" s="5">
        <f t="shared" si="84"/>
        <v>7.5329966560311367E-3</v>
      </c>
      <c r="AP66" s="5">
        <f t="shared" si="85"/>
        <v>0</v>
      </c>
      <c r="AQ66" s="5">
        <f t="shared" si="86"/>
        <v>4.4972960586995528E-4</v>
      </c>
      <c r="AR66" s="5">
        <f t="shared" si="87"/>
        <v>2.527037352387719E-3</v>
      </c>
      <c r="AS66" s="5">
        <f t="shared" si="88"/>
        <v>0</v>
      </c>
      <c r="AT66" s="5">
        <f t="shared" si="89"/>
        <v>0</v>
      </c>
      <c r="AU66" s="5">
        <f t="shared" si="90"/>
        <v>7.0730669972445437E-4</v>
      </c>
      <c r="AV66" s="5">
        <f t="shared" si="91"/>
        <v>0</v>
      </c>
      <c r="AW66" s="5">
        <f t="shared" si="92"/>
        <v>8.9508040114438404E-3</v>
      </c>
      <c r="AY66" s="7">
        <f t="shared" si="57"/>
        <v>6.9870327697626573</v>
      </c>
      <c r="AZ66" s="7">
        <f t="shared" si="58"/>
        <v>5.7855469279829972</v>
      </c>
      <c r="BA66" s="7">
        <f t="shared" si="59"/>
        <v>5.9320235089196984</v>
      </c>
      <c r="BB66" s="7">
        <f t="shared" si="60"/>
        <v>5.9863018152678125</v>
      </c>
      <c r="BC66" s="7">
        <f t="shared" si="61"/>
        <v>5.6976372832705513</v>
      </c>
      <c r="BD66" s="7">
        <f t="shared" si="62"/>
        <v>5.5160803493001467</v>
      </c>
      <c r="BE66" s="7">
        <f t="shared" si="63"/>
        <v>5.2683556198440291</v>
      </c>
      <c r="BF66" s="7">
        <f t="shared" si="64"/>
        <v>4.2091663667167776</v>
      </c>
      <c r="BG66" s="7">
        <f t="shared" si="65"/>
        <v>0.1</v>
      </c>
      <c r="BH66" s="7">
        <f t="shared" si="66"/>
        <v>4.8640005444078342</v>
      </c>
      <c r="BI66" s="7">
        <f t="shared" si="67"/>
        <v>0.1</v>
      </c>
      <c r="BJ66" s="7">
        <f t="shared" si="68"/>
        <v>3.6399842480415887</v>
      </c>
      <c r="BK66" s="7">
        <f t="shared" si="69"/>
        <v>4.3896444310794793</v>
      </c>
      <c r="BL66" s="7">
        <f t="shared" si="70"/>
        <v>0.1</v>
      </c>
      <c r="BM66" s="7">
        <f t="shared" si="71"/>
        <v>0.1</v>
      </c>
      <c r="BN66" s="7">
        <f t="shared" si="72"/>
        <v>3.8366405415727738</v>
      </c>
      <c r="BO66" s="7">
        <f t="shared" si="73"/>
        <v>0.1</v>
      </c>
      <c r="BP66" s="7">
        <f t="shared" si="74"/>
        <v>4.93889481759817</v>
      </c>
    </row>
    <row r="67" spans="1:68" x14ac:dyDescent="0.25">
      <c r="A67" s="71"/>
      <c r="B67" s="70">
        <v>85</v>
      </c>
      <c r="C67" s="28" t="s">
        <v>52</v>
      </c>
      <c r="D67" s="28" t="s">
        <v>128</v>
      </c>
      <c r="E67" s="28">
        <v>42</v>
      </c>
      <c r="F67" s="28" t="s">
        <v>53</v>
      </c>
      <c r="G67" s="28" t="s">
        <v>45</v>
      </c>
      <c r="H67" s="28">
        <v>3</v>
      </c>
      <c r="I67" s="28">
        <v>0</v>
      </c>
      <c r="J67" s="28">
        <v>1</v>
      </c>
      <c r="K67" s="28">
        <v>1</v>
      </c>
      <c r="L67" s="29"/>
      <c r="M67" s="73">
        <v>577751</v>
      </c>
      <c r="N67" s="73">
        <v>0</v>
      </c>
      <c r="O67" s="73">
        <v>562</v>
      </c>
      <c r="P67" s="73">
        <v>0</v>
      </c>
      <c r="Q67" s="73">
        <v>1370</v>
      </c>
      <c r="R67" s="73">
        <v>2051</v>
      </c>
      <c r="S67" s="73">
        <v>3243</v>
      </c>
      <c r="T67" s="73">
        <v>0</v>
      </c>
      <c r="U67" s="73">
        <v>0</v>
      </c>
      <c r="V67" s="73">
        <v>0</v>
      </c>
      <c r="W67" s="73">
        <v>0</v>
      </c>
      <c r="X67" s="73">
        <v>975</v>
      </c>
      <c r="Y67" s="73">
        <v>52147</v>
      </c>
      <c r="Z67" s="73">
        <v>755</v>
      </c>
      <c r="AA67" s="73">
        <v>0</v>
      </c>
      <c r="AB67" s="73">
        <v>67444</v>
      </c>
      <c r="AC67" s="73">
        <v>0</v>
      </c>
      <c r="AD67" s="73">
        <v>67397</v>
      </c>
      <c r="AE67" s="29"/>
      <c r="AF67" s="5">
        <f t="shared" si="75"/>
        <v>1</v>
      </c>
      <c r="AG67" s="5">
        <f t="shared" si="76"/>
        <v>0</v>
      </c>
      <c r="AH67" s="5">
        <f t="shared" si="77"/>
        <v>9.7273739032905174E-4</v>
      </c>
      <c r="AI67" s="5">
        <f t="shared" si="78"/>
        <v>0</v>
      </c>
      <c r="AJ67" s="5">
        <f t="shared" si="79"/>
        <v>2.3712637451081867E-3</v>
      </c>
      <c r="AK67" s="5">
        <f t="shared" si="80"/>
        <v>3.5499722198663436E-3</v>
      </c>
      <c r="AL67" s="5">
        <f t="shared" si="81"/>
        <v>5.613144763055365E-3</v>
      </c>
      <c r="AM67" s="5">
        <f t="shared" si="82"/>
        <v>0</v>
      </c>
      <c r="AN67" s="5">
        <f t="shared" si="83"/>
        <v>0</v>
      </c>
      <c r="AO67" s="5">
        <f t="shared" si="84"/>
        <v>0</v>
      </c>
      <c r="AP67" s="5">
        <f t="shared" si="85"/>
        <v>0</v>
      </c>
      <c r="AQ67" s="5">
        <f t="shared" si="86"/>
        <v>1.687578212759476E-3</v>
      </c>
      <c r="AR67" s="5">
        <f t="shared" si="87"/>
        <v>9.025860621617271E-2</v>
      </c>
      <c r="AS67" s="5">
        <f t="shared" si="88"/>
        <v>1.3067913339829789E-3</v>
      </c>
      <c r="AT67" s="5">
        <f t="shared" si="89"/>
        <v>0</v>
      </c>
      <c r="AU67" s="5">
        <f t="shared" si="90"/>
        <v>0.11673541023728215</v>
      </c>
      <c r="AV67" s="5">
        <f t="shared" si="91"/>
        <v>0</v>
      </c>
      <c r="AW67" s="5">
        <f t="shared" si="92"/>
        <v>0.1166540603131799</v>
      </c>
      <c r="AY67" s="7">
        <f t="shared" si="57"/>
        <v>5.761740705850162</v>
      </c>
      <c r="AZ67" s="7">
        <f t="shared" si="58"/>
        <v>0.1</v>
      </c>
      <c r="BA67" s="7">
        <f t="shared" si="59"/>
        <v>2.7497363155690611</v>
      </c>
      <c r="BB67" s="7">
        <f t="shared" si="60"/>
        <v>0.1</v>
      </c>
      <c r="BC67" s="7">
        <f t="shared" si="61"/>
        <v>3.1367205671564067</v>
      </c>
      <c r="BD67" s="7">
        <f t="shared" si="62"/>
        <v>3.3119656603683665</v>
      </c>
      <c r="BE67" s="7">
        <f t="shared" si="63"/>
        <v>3.5109469486729727</v>
      </c>
      <c r="BF67" s="7">
        <f t="shared" si="64"/>
        <v>0.1</v>
      </c>
      <c r="BG67" s="7">
        <f t="shared" si="65"/>
        <v>0.1</v>
      </c>
      <c r="BH67" s="7">
        <f t="shared" si="66"/>
        <v>0.1</v>
      </c>
      <c r="BI67" s="7">
        <f t="shared" si="67"/>
        <v>0.1</v>
      </c>
      <c r="BJ67" s="7">
        <f t="shared" si="68"/>
        <v>2.989004615698537</v>
      </c>
      <c r="BK67" s="7">
        <f t="shared" si="69"/>
        <v>4.717229328660494</v>
      </c>
      <c r="BL67" s="7">
        <f t="shared" si="70"/>
        <v>2.8779469516291885</v>
      </c>
      <c r="BM67" s="7">
        <f t="shared" si="71"/>
        <v>0.1</v>
      </c>
      <c r="BN67" s="7">
        <f t="shared" si="72"/>
        <v>4.8289433197188796</v>
      </c>
      <c r="BO67" s="7">
        <f t="shared" si="73"/>
        <v>0.1</v>
      </c>
      <c r="BP67" s="7">
        <f t="shared" si="74"/>
        <v>4.8286405654901792</v>
      </c>
    </row>
    <row r="68" spans="1:68" x14ac:dyDescent="0.25">
      <c r="A68" s="72"/>
      <c r="B68" s="70">
        <v>86</v>
      </c>
      <c r="C68" s="28" t="s">
        <v>229</v>
      </c>
      <c r="D68" s="28" t="s">
        <v>128</v>
      </c>
      <c r="E68" s="28">
        <v>42</v>
      </c>
      <c r="F68" s="28" t="s">
        <v>138</v>
      </c>
      <c r="G68" s="28" t="s">
        <v>45</v>
      </c>
      <c r="H68" s="28">
        <v>6</v>
      </c>
      <c r="I68" s="28">
        <v>1</v>
      </c>
      <c r="J68" s="28">
        <v>2</v>
      </c>
      <c r="K68" s="28">
        <v>1</v>
      </c>
      <c r="L68" s="29"/>
      <c r="M68" s="73">
        <v>590642747</v>
      </c>
      <c r="N68" s="73">
        <v>29763711</v>
      </c>
      <c r="O68" s="73">
        <v>33626515</v>
      </c>
      <c r="P68" s="73">
        <v>25831943</v>
      </c>
      <c r="Q68" s="73">
        <v>27006942</v>
      </c>
      <c r="R68" s="73">
        <v>152687930</v>
      </c>
      <c r="S68" s="73">
        <v>69752057</v>
      </c>
      <c r="T68" s="73">
        <v>0</v>
      </c>
      <c r="U68" s="73">
        <v>0</v>
      </c>
      <c r="V68" s="73">
        <v>1397172</v>
      </c>
      <c r="W68" s="73">
        <v>0</v>
      </c>
      <c r="X68" s="73">
        <v>0</v>
      </c>
      <c r="Y68" s="73">
        <v>132824</v>
      </c>
      <c r="Z68" s="73">
        <v>0</v>
      </c>
      <c r="AA68" s="73">
        <v>0</v>
      </c>
      <c r="AB68" s="73">
        <v>0</v>
      </c>
      <c r="AC68" s="73">
        <v>0</v>
      </c>
      <c r="AD68" s="73">
        <v>981350</v>
      </c>
      <c r="AE68" s="29"/>
      <c r="AF68" s="5">
        <f t="shared" si="75"/>
        <v>1</v>
      </c>
      <c r="AG68" s="5">
        <f t="shared" si="76"/>
        <v>5.0392070589499682E-2</v>
      </c>
      <c r="AH68" s="5">
        <f t="shared" si="77"/>
        <v>5.6932071325342122E-2</v>
      </c>
      <c r="AI68" s="5">
        <f t="shared" si="78"/>
        <v>4.3735308917625629E-2</v>
      </c>
      <c r="AJ68" s="5">
        <f t="shared" si="79"/>
        <v>4.5724665438074026E-2</v>
      </c>
      <c r="AK68" s="5">
        <f t="shared" si="80"/>
        <v>0.25851147885169917</v>
      </c>
      <c r="AL68" s="5">
        <f t="shared" si="81"/>
        <v>0.11809517234281725</v>
      </c>
      <c r="AM68" s="5">
        <f t="shared" si="82"/>
        <v>0</v>
      </c>
      <c r="AN68" s="5">
        <f t="shared" si="83"/>
        <v>0</v>
      </c>
      <c r="AO68" s="5">
        <f t="shared" si="84"/>
        <v>2.3655111437438847E-3</v>
      </c>
      <c r="AP68" s="5">
        <f t="shared" si="85"/>
        <v>0</v>
      </c>
      <c r="AQ68" s="5">
        <f t="shared" si="86"/>
        <v>0</v>
      </c>
      <c r="AR68" s="5">
        <f t="shared" si="87"/>
        <v>2.2488043859785178E-4</v>
      </c>
      <c r="AS68" s="5">
        <f t="shared" si="88"/>
        <v>0</v>
      </c>
      <c r="AT68" s="5">
        <f t="shared" si="89"/>
        <v>0</v>
      </c>
      <c r="AU68" s="5">
        <f t="shared" si="90"/>
        <v>0</v>
      </c>
      <c r="AV68" s="5">
        <f t="shared" si="91"/>
        <v>0</v>
      </c>
      <c r="AW68" s="5">
        <f t="shared" si="92"/>
        <v>1.6614950492230458E-3</v>
      </c>
      <c r="AY68" s="7">
        <f t="shared" si="57"/>
        <v>8.7713248752643462</v>
      </c>
      <c r="AZ68" s="7">
        <f t="shared" si="58"/>
        <v>7.4736870789687746</v>
      </c>
      <c r="BA68" s="7">
        <f t="shared" si="59"/>
        <v>7.5266818600385141</v>
      </c>
      <c r="BB68" s="7">
        <f t="shared" si="60"/>
        <v>7.4121570737088271</v>
      </c>
      <c r="BC68" s="7">
        <f t="shared" si="61"/>
        <v>7.4314754117434765</v>
      </c>
      <c r="BD68" s="7">
        <f t="shared" si="62"/>
        <v>8.1838047073800695</v>
      </c>
      <c r="BE68" s="7">
        <f t="shared" si="63"/>
        <v>7.8435570195524695</v>
      </c>
      <c r="BF68" s="7">
        <f t="shared" si="64"/>
        <v>0.1</v>
      </c>
      <c r="BG68" s="7">
        <f t="shared" si="65"/>
        <v>0.1</v>
      </c>
      <c r="BH68" s="7">
        <f t="shared" si="66"/>
        <v>6.1452498735821699</v>
      </c>
      <c r="BI68" s="7">
        <f t="shared" si="67"/>
        <v>0.1</v>
      </c>
      <c r="BJ68" s="7">
        <f t="shared" si="68"/>
        <v>0.1</v>
      </c>
      <c r="BK68" s="7">
        <f t="shared" si="69"/>
        <v>5.1232765548952193</v>
      </c>
      <c r="BL68" s="7">
        <f t="shared" si="70"/>
        <v>0.1</v>
      </c>
      <c r="BM68" s="7">
        <f t="shared" si="71"/>
        <v>0.1</v>
      </c>
      <c r="BN68" s="7">
        <f t="shared" si="72"/>
        <v>0.1</v>
      </c>
      <c r="BO68" s="7">
        <f t="shared" si="73"/>
        <v>0.1</v>
      </c>
      <c r="BP68" s="7">
        <f t="shared" si="74"/>
        <v>5.9918239268084683</v>
      </c>
    </row>
    <row r="69" spans="1:68" x14ac:dyDescent="0.25">
      <c r="A69" s="72"/>
      <c r="B69" s="70">
        <v>87</v>
      </c>
      <c r="C69" s="28" t="s">
        <v>230</v>
      </c>
      <c r="D69" s="28" t="s">
        <v>128</v>
      </c>
      <c r="E69" s="28">
        <v>52</v>
      </c>
      <c r="F69" s="28" t="s">
        <v>42</v>
      </c>
      <c r="G69" s="28" t="s">
        <v>38</v>
      </c>
      <c r="H69" s="28">
        <v>4</v>
      </c>
      <c r="I69" s="28">
        <v>1</v>
      </c>
      <c r="J69" s="28">
        <v>1</v>
      </c>
      <c r="K69" s="28">
        <v>1</v>
      </c>
      <c r="L69" s="29"/>
      <c r="M69" s="73">
        <v>4648767</v>
      </c>
      <c r="N69" s="73">
        <v>120311</v>
      </c>
      <c r="O69" s="73">
        <v>205149</v>
      </c>
      <c r="P69" s="73">
        <v>98750</v>
      </c>
      <c r="Q69" s="73">
        <v>104137</v>
      </c>
      <c r="R69" s="73">
        <v>245653</v>
      </c>
      <c r="S69" s="73">
        <v>596411</v>
      </c>
      <c r="T69" s="73">
        <v>16313</v>
      </c>
      <c r="U69" s="73">
        <v>0</v>
      </c>
      <c r="V69" s="73">
        <v>0</v>
      </c>
      <c r="W69" s="73">
        <v>0</v>
      </c>
      <c r="X69" s="73">
        <v>0</v>
      </c>
      <c r="Y69" s="73">
        <v>148834</v>
      </c>
      <c r="Z69" s="73">
        <v>5364</v>
      </c>
      <c r="AA69" s="73">
        <v>0</v>
      </c>
      <c r="AB69" s="73">
        <v>36476</v>
      </c>
      <c r="AC69" s="73">
        <v>0</v>
      </c>
      <c r="AD69" s="73">
        <v>269981</v>
      </c>
      <c r="AE69" s="29"/>
      <c r="AF69" s="5">
        <f t="shared" si="75"/>
        <v>1</v>
      </c>
      <c r="AG69" s="5">
        <f t="shared" si="76"/>
        <v>2.5880195759434704E-2</v>
      </c>
      <c r="AH69" s="5">
        <f t="shared" si="77"/>
        <v>4.4129766021829012E-2</v>
      </c>
      <c r="AI69" s="5">
        <f t="shared" si="78"/>
        <v>2.1242191746757795E-2</v>
      </c>
      <c r="AJ69" s="5">
        <f t="shared" si="79"/>
        <v>2.2400993639818904E-2</v>
      </c>
      <c r="AK69" s="5">
        <f t="shared" si="80"/>
        <v>5.2842613966240938E-2</v>
      </c>
      <c r="AL69" s="5">
        <f t="shared" si="81"/>
        <v>0.12829444882911964</v>
      </c>
      <c r="AM69" s="5">
        <f t="shared" si="82"/>
        <v>3.5091025211631387E-3</v>
      </c>
      <c r="AN69" s="5">
        <f t="shared" si="83"/>
        <v>0</v>
      </c>
      <c r="AO69" s="5">
        <f t="shared" si="84"/>
        <v>0</v>
      </c>
      <c r="AP69" s="5">
        <f t="shared" si="85"/>
        <v>0</v>
      </c>
      <c r="AQ69" s="5">
        <f t="shared" si="86"/>
        <v>0</v>
      </c>
      <c r="AR69" s="5">
        <f t="shared" si="87"/>
        <v>3.201580117910835E-2</v>
      </c>
      <c r="AS69" s="5">
        <f t="shared" si="88"/>
        <v>1.1538543446036336E-3</v>
      </c>
      <c r="AT69" s="5">
        <f t="shared" si="89"/>
        <v>0</v>
      </c>
      <c r="AU69" s="5">
        <f t="shared" si="90"/>
        <v>7.846381631946708E-3</v>
      </c>
      <c r="AV69" s="5">
        <f t="shared" si="91"/>
        <v>0</v>
      </c>
      <c r="AW69" s="5">
        <f t="shared" si="92"/>
        <v>5.8075829569432066E-2</v>
      </c>
      <c r="AY69" s="7">
        <f t="shared" si="57"/>
        <v>6.6673377795343196</v>
      </c>
      <c r="AZ69" s="7">
        <f t="shared" si="58"/>
        <v>5.0803053365742876</v>
      </c>
      <c r="BA69" s="7">
        <f t="shared" si="59"/>
        <v>5.3120694043371</v>
      </c>
      <c r="BB69" s="7">
        <f t="shared" si="60"/>
        <v>4.9945371042984981</v>
      </c>
      <c r="BC69" s="7">
        <f t="shared" si="61"/>
        <v>5.0176050622756021</v>
      </c>
      <c r="BD69" s="7">
        <f t="shared" si="62"/>
        <v>5.3903220722587095</v>
      </c>
      <c r="BE69" s="7">
        <f t="shared" si="63"/>
        <v>5.7755456448333478</v>
      </c>
      <c r="BF69" s="7">
        <f t="shared" si="64"/>
        <v>4.2125338361866067</v>
      </c>
      <c r="BG69" s="7">
        <f t="shared" si="65"/>
        <v>0.1</v>
      </c>
      <c r="BH69" s="7">
        <f t="shared" si="66"/>
        <v>0.1</v>
      </c>
      <c r="BI69" s="7">
        <f t="shared" si="67"/>
        <v>0.1</v>
      </c>
      <c r="BJ69" s="7">
        <f t="shared" si="68"/>
        <v>0.1</v>
      </c>
      <c r="BK69" s="7">
        <f t="shared" si="69"/>
        <v>5.1727021538285722</v>
      </c>
      <c r="BL69" s="7">
        <f t="shared" si="70"/>
        <v>3.7294887691795613</v>
      </c>
      <c r="BM69" s="7">
        <f t="shared" si="71"/>
        <v>0.1</v>
      </c>
      <c r="BN69" s="7">
        <f t="shared" si="72"/>
        <v>4.5620072070364612</v>
      </c>
      <c r="BO69" s="7">
        <f t="shared" si="73"/>
        <v>0.1</v>
      </c>
      <c r="BP69" s="7">
        <f t="shared" si="74"/>
        <v>5.4313332016200846</v>
      </c>
    </row>
    <row r="70" spans="1:68" x14ac:dyDescent="0.25">
      <c r="A70" s="72"/>
      <c r="B70" s="70">
        <v>88</v>
      </c>
      <c r="C70" s="28" t="s">
        <v>231</v>
      </c>
      <c r="D70" s="28" t="s">
        <v>128</v>
      </c>
      <c r="E70" s="28">
        <v>52</v>
      </c>
      <c r="F70" s="28" t="s">
        <v>133</v>
      </c>
      <c r="G70" s="28" t="s">
        <v>45</v>
      </c>
      <c r="H70" s="28">
        <v>6</v>
      </c>
      <c r="I70" s="28">
        <v>1</v>
      </c>
      <c r="J70" s="28">
        <v>2</v>
      </c>
      <c r="K70" s="28">
        <v>2</v>
      </c>
      <c r="L70" s="29"/>
      <c r="M70" s="73">
        <v>10079106</v>
      </c>
      <c r="N70" s="73">
        <v>224884</v>
      </c>
      <c r="O70" s="73">
        <v>391363</v>
      </c>
      <c r="P70" s="73">
        <v>271202</v>
      </c>
      <c r="Q70" s="73">
        <v>405699</v>
      </c>
      <c r="R70" s="73">
        <v>908592</v>
      </c>
      <c r="S70" s="73">
        <v>1120573</v>
      </c>
      <c r="T70" s="73">
        <v>510206</v>
      </c>
      <c r="U70" s="73">
        <v>0</v>
      </c>
      <c r="V70" s="73">
        <v>0</v>
      </c>
      <c r="W70" s="73">
        <v>1104</v>
      </c>
      <c r="X70" s="73">
        <v>0</v>
      </c>
      <c r="Y70" s="73">
        <v>8683</v>
      </c>
      <c r="Z70" s="73">
        <v>3304</v>
      </c>
      <c r="AA70" s="73">
        <v>0</v>
      </c>
      <c r="AB70" s="73">
        <v>6630</v>
      </c>
      <c r="AC70" s="73">
        <v>334813</v>
      </c>
      <c r="AD70" s="73">
        <v>56787</v>
      </c>
      <c r="AE70" s="29"/>
      <c r="AF70" s="5">
        <f t="shared" si="75"/>
        <v>1</v>
      </c>
      <c r="AG70" s="5">
        <f t="shared" si="76"/>
        <v>2.2311899487910933E-2</v>
      </c>
      <c r="AH70" s="5">
        <f t="shared" si="77"/>
        <v>3.8829138219203169E-2</v>
      </c>
      <c r="AI70" s="5">
        <f t="shared" si="78"/>
        <v>2.6907346742855963E-2</v>
      </c>
      <c r="AJ70" s="5">
        <f t="shared" si="79"/>
        <v>4.0251486590179728E-2</v>
      </c>
      <c r="AK70" s="5">
        <f t="shared" si="80"/>
        <v>9.0146090337774001E-2</v>
      </c>
      <c r="AL70" s="5">
        <f t="shared" si="81"/>
        <v>0.11117781676271685</v>
      </c>
      <c r="AM70" s="5">
        <f t="shared" si="82"/>
        <v>5.0620164129636103E-2</v>
      </c>
      <c r="AN70" s="5">
        <f t="shared" si="83"/>
        <v>0</v>
      </c>
      <c r="AO70" s="5">
        <f t="shared" si="84"/>
        <v>0</v>
      </c>
      <c r="AP70" s="5">
        <f t="shared" si="85"/>
        <v>1.0953352410422115E-4</v>
      </c>
      <c r="AQ70" s="5">
        <f t="shared" si="86"/>
        <v>0</v>
      </c>
      <c r="AR70" s="5">
        <f t="shared" si="87"/>
        <v>8.6148513568564517E-4</v>
      </c>
      <c r="AS70" s="5">
        <f t="shared" si="88"/>
        <v>3.2780685112350245E-4</v>
      </c>
      <c r="AT70" s="5">
        <f t="shared" si="89"/>
        <v>0</v>
      </c>
      <c r="AU70" s="5">
        <f t="shared" si="90"/>
        <v>6.5779643551719771E-4</v>
      </c>
      <c r="AV70" s="5">
        <f t="shared" si="91"/>
        <v>3.3218521563321189E-2</v>
      </c>
      <c r="AW70" s="5">
        <f t="shared" si="92"/>
        <v>5.6341306461108751E-3</v>
      </c>
      <c r="AY70" s="7">
        <f t="shared" si="57"/>
        <v>7.0034220126169187</v>
      </c>
      <c r="AZ70" s="7">
        <f t="shared" si="58"/>
        <v>5.3519585574414243</v>
      </c>
      <c r="BA70" s="7">
        <f t="shared" si="59"/>
        <v>5.5925797644609849</v>
      </c>
      <c r="BB70" s="7">
        <f t="shared" si="60"/>
        <v>5.4332928879448819</v>
      </c>
      <c r="BC70" s="7">
        <f t="shared" si="61"/>
        <v>5.6082039372211687</v>
      </c>
      <c r="BD70" s="7">
        <f t="shared" si="62"/>
        <v>5.9583689086054497</v>
      </c>
      <c r="BE70" s="7">
        <f t="shared" si="63"/>
        <v>6.0494401540120801</v>
      </c>
      <c r="BF70" s="7">
        <f t="shared" si="64"/>
        <v>5.7077455615877062</v>
      </c>
      <c r="BG70" s="7">
        <f t="shared" si="65"/>
        <v>0.1</v>
      </c>
      <c r="BH70" s="7">
        <f t="shared" si="66"/>
        <v>0.1</v>
      </c>
      <c r="BI70" s="7">
        <f t="shared" si="67"/>
        <v>3.0429690733931802</v>
      </c>
      <c r="BJ70" s="7">
        <f t="shared" si="68"/>
        <v>0.1</v>
      </c>
      <c r="BK70" s="7">
        <f t="shared" si="69"/>
        <v>3.9386698010226793</v>
      </c>
      <c r="BL70" s="7">
        <f t="shared" si="70"/>
        <v>3.5190400386483445</v>
      </c>
      <c r="BM70" s="7">
        <f t="shared" si="71"/>
        <v>0.1</v>
      </c>
      <c r="BN70" s="7">
        <f t="shared" si="72"/>
        <v>3.8215135284047732</v>
      </c>
      <c r="BO70" s="7">
        <f t="shared" si="73"/>
        <v>5.5248023122801717</v>
      </c>
      <c r="BP70" s="7">
        <f t="shared" si="74"/>
        <v>4.7542489259495255</v>
      </c>
    </row>
    <row r="71" spans="1:68" x14ac:dyDescent="0.25">
      <c r="A71" s="71"/>
      <c r="B71" s="70">
        <v>153</v>
      </c>
      <c r="C71" s="28" t="s">
        <v>257</v>
      </c>
      <c r="D71" s="28" t="s">
        <v>128</v>
      </c>
      <c r="E71" s="28">
        <v>23</v>
      </c>
      <c r="F71" s="28" t="s">
        <v>130</v>
      </c>
      <c r="G71" s="28" t="s">
        <v>66</v>
      </c>
      <c r="H71" s="28">
        <v>4</v>
      </c>
      <c r="I71" s="28">
        <v>0</v>
      </c>
      <c r="J71" s="28">
        <v>1</v>
      </c>
      <c r="K71" s="28">
        <v>1</v>
      </c>
      <c r="L71" s="29"/>
      <c r="M71" s="73">
        <v>27621456</v>
      </c>
      <c r="N71" s="73">
        <v>721840</v>
      </c>
      <c r="O71" s="73">
        <v>2343407</v>
      </c>
      <c r="P71" s="73">
        <v>3845</v>
      </c>
      <c r="Q71" s="73">
        <v>2480165</v>
      </c>
      <c r="R71" s="73">
        <v>2518294</v>
      </c>
      <c r="S71" s="73">
        <v>1601665</v>
      </c>
      <c r="T71" s="73">
        <v>0</v>
      </c>
      <c r="U71" s="73">
        <v>0</v>
      </c>
      <c r="V71" s="73">
        <v>0</v>
      </c>
      <c r="W71" s="73">
        <v>3231</v>
      </c>
      <c r="X71" s="73">
        <v>28291</v>
      </c>
      <c r="Y71" s="73">
        <v>61490</v>
      </c>
      <c r="Z71" s="73">
        <v>0</v>
      </c>
      <c r="AA71" s="73">
        <v>40410</v>
      </c>
      <c r="AB71" s="73">
        <v>11980</v>
      </c>
      <c r="AC71" s="73">
        <v>21419</v>
      </c>
      <c r="AD71" s="73">
        <v>348710</v>
      </c>
      <c r="AE71" s="29"/>
      <c r="AF71" s="5">
        <f t="shared" si="75"/>
        <v>1</v>
      </c>
      <c r="AG71" s="5">
        <f t="shared" si="76"/>
        <v>2.6133307382492799E-2</v>
      </c>
      <c r="AH71" s="5">
        <f t="shared" si="77"/>
        <v>8.484009677114776E-2</v>
      </c>
      <c r="AI71" s="5">
        <f t="shared" si="78"/>
        <v>1.3920337870675607E-4</v>
      </c>
      <c r="AJ71" s="5">
        <f t="shared" si="79"/>
        <v>8.9791247789399661E-2</v>
      </c>
      <c r="AK71" s="5">
        <f t="shared" si="80"/>
        <v>9.1171660176060237E-2</v>
      </c>
      <c r="AL71" s="5">
        <f t="shared" si="81"/>
        <v>5.7986262563421709E-2</v>
      </c>
      <c r="AM71" s="5">
        <f t="shared" si="82"/>
        <v>0</v>
      </c>
      <c r="AN71" s="5">
        <f t="shared" si="83"/>
        <v>0</v>
      </c>
      <c r="AO71" s="5">
        <f t="shared" si="84"/>
        <v>0</v>
      </c>
      <c r="AP71" s="5">
        <f t="shared" si="85"/>
        <v>1.1697428260117787E-4</v>
      </c>
      <c r="AQ71" s="5">
        <f t="shared" si="86"/>
        <v>1.0242399966171225E-3</v>
      </c>
      <c r="AR71" s="5">
        <f t="shared" si="87"/>
        <v>2.2261679471205285E-3</v>
      </c>
      <c r="AS71" s="5">
        <f t="shared" si="88"/>
        <v>0</v>
      </c>
      <c r="AT71" s="5">
        <f t="shared" si="89"/>
        <v>1.4629931166554001E-3</v>
      </c>
      <c r="AU71" s="5">
        <f t="shared" si="90"/>
        <v>4.337208002358746E-4</v>
      </c>
      <c r="AV71" s="5">
        <f t="shared" si="91"/>
        <v>7.7544789818465758E-4</v>
      </c>
      <c r="AW71" s="5">
        <f t="shared" si="92"/>
        <v>1.262460603090583E-2</v>
      </c>
      <c r="AY71" s="7">
        <f t="shared" si="57"/>
        <v>7.4412465676567834</v>
      </c>
      <c r="AZ71" s="7">
        <f t="shared" si="58"/>
        <v>5.8584409443596037</v>
      </c>
      <c r="BA71" s="7">
        <f t="shared" si="59"/>
        <v>6.3698477228708441</v>
      </c>
      <c r="BB71" s="7">
        <f t="shared" si="60"/>
        <v>3.5848963441374497</v>
      </c>
      <c r="BC71" s="7">
        <f t="shared" si="61"/>
        <v>6.3944805744575932</v>
      </c>
      <c r="BD71" s="7">
        <f t="shared" si="62"/>
        <v>6.4011064307457097</v>
      </c>
      <c r="BE71" s="7">
        <f t="shared" si="63"/>
        <v>6.2045716853653303</v>
      </c>
      <c r="BF71" s="7">
        <f t="shared" si="64"/>
        <v>0.1</v>
      </c>
      <c r="BG71" s="7">
        <f t="shared" si="65"/>
        <v>0.1</v>
      </c>
      <c r="BH71" s="7">
        <f t="shared" si="66"/>
        <v>0.1</v>
      </c>
      <c r="BI71" s="7">
        <f t="shared" si="67"/>
        <v>3.5093369580176441</v>
      </c>
      <c r="BJ71" s="7">
        <f t="shared" si="68"/>
        <v>4.4516482987050052</v>
      </c>
      <c r="BK71" s="7">
        <f t="shared" si="69"/>
        <v>4.7888044930446485</v>
      </c>
      <c r="BL71" s="7">
        <f t="shared" si="70"/>
        <v>0.1</v>
      </c>
      <c r="BM71" s="7">
        <f t="shared" si="71"/>
        <v>4.6064888504426484</v>
      </c>
      <c r="BN71" s="7">
        <f t="shared" si="72"/>
        <v>4.0784568180532927</v>
      </c>
      <c r="BO71" s="7">
        <f t="shared" si="73"/>
        <v>4.3307991908366485</v>
      </c>
      <c r="BP71" s="7">
        <f t="shared" si="74"/>
        <v>5.5424644018713787</v>
      </c>
    </row>
    <row r="72" spans="1:68" x14ac:dyDescent="0.25">
      <c r="A72" s="72"/>
      <c r="B72" s="70">
        <v>154</v>
      </c>
      <c r="C72" s="28" t="s">
        <v>65</v>
      </c>
      <c r="D72" s="28" t="s">
        <v>128</v>
      </c>
      <c r="E72" s="28">
        <v>23</v>
      </c>
      <c r="F72" s="28" t="s">
        <v>56</v>
      </c>
      <c r="G72" s="28" t="s">
        <v>66</v>
      </c>
      <c r="H72" s="28">
        <v>9</v>
      </c>
      <c r="I72" s="28">
        <v>1</v>
      </c>
      <c r="J72" s="28">
        <v>1</v>
      </c>
      <c r="K72" s="28">
        <v>2</v>
      </c>
      <c r="L72" s="29"/>
      <c r="M72" s="73">
        <v>9512470</v>
      </c>
      <c r="N72" s="73">
        <v>17368</v>
      </c>
      <c r="O72" s="73">
        <v>2606</v>
      </c>
      <c r="P72" s="73">
        <v>4132</v>
      </c>
      <c r="Q72" s="73">
        <v>4348</v>
      </c>
      <c r="R72" s="73">
        <v>18072</v>
      </c>
      <c r="S72" s="73">
        <v>37637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14426</v>
      </c>
      <c r="Z72" s="73">
        <v>3264</v>
      </c>
      <c r="AA72" s="73">
        <v>0</v>
      </c>
      <c r="AB72" s="73">
        <v>0</v>
      </c>
      <c r="AC72" s="73">
        <v>0</v>
      </c>
      <c r="AD72" s="73">
        <v>116054</v>
      </c>
      <c r="AE72" s="29"/>
      <c r="AF72" s="5">
        <f t="shared" si="75"/>
        <v>1</v>
      </c>
      <c r="AG72" s="5">
        <f t="shared" si="76"/>
        <v>1.8258139053263769E-3</v>
      </c>
      <c r="AH72" s="5">
        <f t="shared" si="77"/>
        <v>2.7395618593278084E-4</v>
      </c>
      <c r="AI72" s="5">
        <f t="shared" si="78"/>
        <v>4.3437719120270547E-4</v>
      </c>
      <c r="AJ72" s="5">
        <f t="shared" si="79"/>
        <v>4.5708422733527676E-4</v>
      </c>
      <c r="AK72" s="5">
        <f t="shared" si="80"/>
        <v>1.8998220230917943E-3</v>
      </c>
      <c r="AL72" s="5">
        <f t="shared" si="81"/>
        <v>3.9565959209332596E-3</v>
      </c>
      <c r="AM72" s="5">
        <f t="shared" si="82"/>
        <v>0</v>
      </c>
      <c r="AN72" s="5">
        <f t="shared" si="83"/>
        <v>0</v>
      </c>
      <c r="AO72" s="5">
        <f t="shared" si="84"/>
        <v>0</v>
      </c>
      <c r="AP72" s="5">
        <f t="shared" si="85"/>
        <v>0</v>
      </c>
      <c r="AQ72" s="5">
        <f t="shared" si="86"/>
        <v>0</v>
      </c>
      <c r="AR72" s="5">
        <f t="shared" si="87"/>
        <v>1.516535663187374E-3</v>
      </c>
      <c r="AS72" s="5">
        <f t="shared" si="88"/>
        <v>3.4312854600329883E-4</v>
      </c>
      <c r="AT72" s="5">
        <f t="shared" si="89"/>
        <v>0</v>
      </c>
      <c r="AU72" s="5">
        <f t="shared" si="90"/>
        <v>0</v>
      </c>
      <c r="AV72" s="5">
        <f t="shared" si="91"/>
        <v>0</v>
      </c>
      <c r="AW72" s="5">
        <f t="shared" si="92"/>
        <v>1.2200196163562145E-2</v>
      </c>
      <c r="AY72" s="7">
        <f t="shared" si="57"/>
        <v>6.9782933001223872</v>
      </c>
      <c r="AZ72" s="7">
        <f t="shared" si="58"/>
        <v>4.239749810446364</v>
      </c>
      <c r="BA72" s="7">
        <f t="shared" si="59"/>
        <v>3.415974411376566</v>
      </c>
      <c r="BB72" s="7">
        <f t="shared" si="60"/>
        <v>3.6161603128475828</v>
      </c>
      <c r="BC72" s="7">
        <f t="shared" si="61"/>
        <v>3.6382895354142568</v>
      </c>
      <c r="BD72" s="7">
        <f t="shared" si="62"/>
        <v>4.2570062179123065</v>
      </c>
      <c r="BE72" s="7">
        <f t="shared" si="63"/>
        <v>4.5756149990440091</v>
      </c>
      <c r="BF72" s="7">
        <f t="shared" si="64"/>
        <v>0.1</v>
      </c>
      <c r="BG72" s="7">
        <f t="shared" si="65"/>
        <v>0.1</v>
      </c>
      <c r="BH72" s="7">
        <f t="shared" si="66"/>
        <v>0.1</v>
      </c>
      <c r="BI72" s="7">
        <f t="shared" si="67"/>
        <v>0.1</v>
      </c>
      <c r="BJ72" s="7">
        <f t="shared" si="68"/>
        <v>0.1</v>
      </c>
      <c r="BK72" s="7">
        <f t="shared" si="69"/>
        <v>4.1591459278540475</v>
      </c>
      <c r="BL72" s="7">
        <f t="shared" si="70"/>
        <v>3.5137501500818233</v>
      </c>
      <c r="BM72" s="7">
        <f t="shared" si="71"/>
        <v>0.1</v>
      </c>
      <c r="BN72" s="7">
        <f t="shared" si="72"/>
        <v>0.1</v>
      </c>
      <c r="BO72" s="7">
        <f t="shared" si="73"/>
        <v>0.1</v>
      </c>
      <c r="BP72" s="7">
        <f t="shared" si="74"/>
        <v>5.0646601137535034</v>
      </c>
    </row>
    <row r="73" spans="1:68" x14ac:dyDescent="0.25">
      <c r="A73" s="71"/>
      <c r="B73" s="70">
        <v>159</v>
      </c>
      <c r="C73" s="28" t="s">
        <v>259</v>
      </c>
      <c r="D73" s="28" t="s">
        <v>128</v>
      </c>
      <c r="E73" s="28">
        <v>41</v>
      </c>
      <c r="F73" s="28" t="s">
        <v>57</v>
      </c>
      <c r="G73" s="28" t="s">
        <v>38</v>
      </c>
      <c r="H73" s="28">
        <v>4</v>
      </c>
      <c r="I73" s="28">
        <v>0</v>
      </c>
      <c r="J73" s="28">
        <v>0</v>
      </c>
      <c r="K73" s="28">
        <v>1</v>
      </c>
      <c r="L73" s="29"/>
      <c r="M73" s="73">
        <v>4631452</v>
      </c>
      <c r="N73" s="73">
        <v>13226</v>
      </c>
      <c r="O73" s="73">
        <v>4593</v>
      </c>
      <c r="P73" s="73">
        <v>1912</v>
      </c>
      <c r="Q73" s="73">
        <v>14376</v>
      </c>
      <c r="R73" s="73">
        <v>78584</v>
      </c>
      <c r="S73" s="73">
        <v>407152</v>
      </c>
      <c r="T73" s="73">
        <v>0</v>
      </c>
      <c r="U73" s="73">
        <v>0</v>
      </c>
      <c r="V73" s="73">
        <v>0</v>
      </c>
      <c r="W73" s="73">
        <v>1197</v>
      </c>
      <c r="X73" s="73">
        <v>10790</v>
      </c>
      <c r="Y73" s="73">
        <v>350951</v>
      </c>
      <c r="Z73" s="73">
        <v>166350</v>
      </c>
      <c r="AA73" s="73">
        <v>0</v>
      </c>
      <c r="AB73" s="73">
        <v>5041</v>
      </c>
      <c r="AC73" s="73">
        <v>17899</v>
      </c>
      <c r="AD73" s="73">
        <v>911668</v>
      </c>
      <c r="AE73" s="29"/>
      <c r="AF73" s="5">
        <f t="shared" si="75"/>
        <v>1</v>
      </c>
      <c r="AG73" s="5">
        <f t="shared" si="76"/>
        <v>2.8556919082827589E-3</v>
      </c>
      <c r="AH73" s="5">
        <f t="shared" si="77"/>
        <v>9.9169763607611619E-4</v>
      </c>
      <c r="AI73" s="5">
        <f t="shared" si="78"/>
        <v>4.1282949709939775E-4</v>
      </c>
      <c r="AJ73" s="5">
        <f t="shared" si="79"/>
        <v>3.1039941685674383E-3</v>
      </c>
      <c r="AK73" s="5">
        <f t="shared" si="80"/>
        <v>1.6967465062792404E-2</v>
      </c>
      <c r="AL73" s="5">
        <f t="shared" si="81"/>
        <v>8.7910227721241629E-2</v>
      </c>
      <c r="AM73" s="5">
        <f t="shared" si="82"/>
        <v>0</v>
      </c>
      <c r="AN73" s="5">
        <f t="shared" si="83"/>
        <v>0</v>
      </c>
      <c r="AO73" s="5">
        <f t="shared" si="84"/>
        <v>0</v>
      </c>
      <c r="AP73" s="5">
        <f t="shared" si="85"/>
        <v>2.5845026570500999E-4</v>
      </c>
      <c r="AQ73" s="5">
        <f t="shared" si="86"/>
        <v>2.3297229464971244E-3</v>
      </c>
      <c r="AR73" s="5">
        <f t="shared" si="87"/>
        <v>7.5775588303624866E-2</v>
      </c>
      <c r="AS73" s="5">
        <f t="shared" si="88"/>
        <v>3.5917461737701266E-2</v>
      </c>
      <c r="AT73" s="5">
        <f t="shared" si="89"/>
        <v>0</v>
      </c>
      <c r="AU73" s="5">
        <f t="shared" si="90"/>
        <v>1.0884275600826696E-3</v>
      </c>
      <c r="AV73" s="5">
        <f t="shared" si="91"/>
        <v>3.8646627450743308E-3</v>
      </c>
      <c r="AW73" s="5">
        <f t="shared" si="92"/>
        <v>0.19684280437322896</v>
      </c>
      <c r="AY73" s="7">
        <f t="shared" si="57"/>
        <v>6.6657171674172675</v>
      </c>
      <c r="AZ73" s="7">
        <f t="shared" si="58"/>
        <v>4.1214285183679626</v>
      </c>
      <c r="BA73" s="7">
        <f t="shared" si="59"/>
        <v>3.6620964454179235</v>
      </c>
      <c r="BB73" s="7">
        <f t="shared" si="60"/>
        <v>3.2814878879400813</v>
      </c>
      <c r="BC73" s="7">
        <f t="shared" si="61"/>
        <v>4.157638064100917</v>
      </c>
      <c r="BD73" s="7">
        <f t="shared" si="62"/>
        <v>4.8953341310387151</v>
      </c>
      <c r="BE73" s="7">
        <f t="shared" si="63"/>
        <v>5.609756572462592</v>
      </c>
      <c r="BF73" s="7">
        <f t="shared" si="64"/>
        <v>0.1</v>
      </c>
      <c r="BG73" s="7">
        <f t="shared" si="65"/>
        <v>0.1</v>
      </c>
      <c r="BH73" s="7">
        <f t="shared" si="66"/>
        <v>0.1</v>
      </c>
      <c r="BI73" s="7">
        <f t="shared" si="67"/>
        <v>3.0780941504064105</v>
      </c>
      <c r="BJ73" s="7">
        <f t="shared" si="68"/>
        <v>4.0330214446829107</v>
      </c>
      <c r="BK73" s="7">
        <f t="shared" si="69"/>
        <v>5.545246484228965</v>
      </c>
      <c r="BL73" s="7">
        <f t="shared" si="70"/>
        <v>5.2210228052048411</v>
      </c>
      <c r="BM73" s="7">
        <f t="shared" si="71"/>
        <v>0.1</v>
      </c>
      <c r="BN73" s="7">
        <f t="shared" si="72"/>
        <v>3.7025166974381505</v>
      </c>
      <c r="BO73" s="7">
        <f t="shared" si="73"/>
        <v>4.2528287680405921</v>
      </c>
      <c r="BP73" s="7">
        <f t="shared" si="74"/>
        <v>5.9598367111149271</v>
      </c>
    </row>
    <row r="74" spans="1:68" x14ac:dyDescent="0.25">
      <c r="A74" s="72"/>
      <c r="B74" s="70">
        <v>160</v>
      </c>
      <c r="C74" s="28" t="s">
        <v>260</v>
      </c>
      <c r="D74" s="28" t="s">
        <v>128</v>
      </c>
      <c r="E74" s="28">
        <v>41</v>
      </c>
      <c r="F74" s="28" t="s">
        <v>140</v>
      </c>
      <c r="G74" s="28" t="s">
        <v>45</v>
      </c>
      <c r="H74" s="28">
        <v>11</v>
      </c>
      <c r="I74" s="28">
        <v>1</v>
      </c>
      <c r="J74" s="28">
        <v>1</v>
      </c>
      <c r="K74" s="28">
        <v>1</v>
      </c>
      <c r="L74" s="29"/>
      <c r="M74" s="73">
        <v>7649783</v>
      </c>
      <c r="N74" s="73">
        <v>1540187</v>
      </c>
      <c r="O74" s="73">
        <v>1414425</v>
      </c>
      <c r="P74" s="73">
        <v>893809</v>
      </c>
      <c r="Q74" s="73">
        <v>437093</v>
      </c>
      <c r="R74" s="73">
        <v>148116</v>
      </c>
      <c r="S74" s="73">
        <v>266549</v>
      </c>
      <c r="T74" s="73">
        <v>16589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8806</v>
      </c>
      <c r="AE74" s="29"/>
      <c r="AF74" s="5">
        <f t="shared" si="75"/>
        <v>1</v>
      </c>
      <c r="AG74" s="5">
        <f t="shared" si="76"/>
        <v>0.20133734512469179</v>
      </c>
      <c r="AH74" s="5">
        <f t="shared" si="77"/>
        <v>0.18489740166485769</v>
      </c>
      <c r="AI74" s="5">
        <f t="shared" si="78"/>
        <v>0.11684109209372344</v>
      </c>
      <c r="AJ74" s="5">
        <f t="shared" si="79"/>
        <v>5.7137960645419615E-2</v>
      </c>
      <c r="AK74" s="5">
        <f t="shared" si="80"/>
        <v>1.9362117853539113E-2</v>
      </c>
      <c r="AL74" s="5">
        <f t="shared" si="81"/>
        <v>3.4843994921163121E-2</v>
      </c>
      <c r="AM74" s="5">
        <f t="shared" si="82"/>
        <v>2.1685582453776792E-3</v>
      </c>
      <c r="AN74" s="5">
        <f t="shared" si="83"/>
        <v>0</v>
      </c>
      <c r="AO74" s="5">
        <f t="shared" si="84"/>
        <v>0</v>
      </c>
      <c r="AP74" s="5">
        <f t="shared" si="85"/>
        <v>0</v>
      </c>
      <c r="AQ74" s="5">
        <f t="shared" si="86"/>
        <v>0</v>
      </c>
      <c r="AR74" s="5">
        <f t="shared" si="87"/>
        <v>0</v>
      </c>
      <c r="AS74" s="5">
        <f t="shared" si="88"/>
        <v>0</v>
      </c>
      <c r="AT74" s="5">
        <f t="shared" si="89"/>
        <v>0</v>
      </c>
      <c r="AU74" s="5">
        <f t="shared" si="90"/>
        <v>0</v>
      </c>
      <c r="AV74" s="5">
        <f t="shared" si="91"/>
        <v>0</v>
      </c>
      <c r="AW74" s="5">
        <f t="shared" si="92"/>
        <v>1.1511437644701817E-3</v>
      </c>
      <c r="AY74" s="7">
        <f t="shared" si="57"/>
        <v>6.8836491157759401</v>
      </c>
      <c r="AZ74" s="7">
        <f t="shared" si="58"/>
        <v>6.1875734533934255</v>
      </c>
      <c r="BA74" s="7">
        <f t="shared" si="59"/>
        <v>6.1505799239035106</v>
      </c>
      <c r="BB74" s="7">
        <f t="shared" si="60"/>
        <v>5.9512447233727386</v>
      </c>
      <c r="BC74" s="7">
        <f t="shared" si="61"/>
        <v>5.6405738513633281</v>
      </c>
      <c r="BD74" s="7">
        <f t="shared" si="62"/>
        <v>5.1706019750396761</v>
      </c>
      <c r="BE74" s="7">
        <f t="shared" si="63"/>
        <v>5.4257770575407926</v>
      </c>
      <c r="BF74" s="7">
        <f t="shared" si="64"/>
        <v>4.2198202071472375</v>
      </c>
      <c r="BG74" s="7">
        <f t="shared" si="65"/>
        <v>0.1</v>
      </c>
      <c r="BH74" s="7">
        <f t="shared" si="66"/>
        <v>0.1</v>
      </c>
      <c r="BI74" s="7">
        <f t="shared" si="67"/>
        <v>0.1</v>
      </c>
      <c r="BJ74" s="7">
        <f t="shared" si="68"/>
        <v>0.1</v>
      </c>
      <c r="BK74" s="7">
        <f t="shared" si="69"/>
        <v>0.1</v>
      </c>
      <c r="BL74" s="7">
        <f t="shared" si="70"/>
        <v>0.1</v>
      </c>
      <c r="BM74" s="7">
        <f t="shared" si="71"/>
        <v>0.1</v>
      </c>
      <c r="BN74" s="7">
        <f t="shared" si="72"/>
        <v>0.1</v>
      </c>
      <c r="BO74" s="7">
        <f t="shared" si="73"/>
        <v>0.1</v>
      </c>
      <c r="BP74" s="7">
        <f t="shared" si="74"/>
        <v>3.9447786811235068</v>
      </c>
    </row>
    <row r="75" spans="1:68" x14ac:dyDescent="0.25">
      <c r="A75" s="72"/>
      <c r="B75" s="70">
        <v>164</v>
      </c>
      <c r="C75" s="28" t="s">
        <v>262</v>
      </c>
      <c r="D75" s="28" t="s">
        <v>128</v>
      </c>
      <c r="E75" s="28">
        <v>44</v>
      </c>
      <c r="F75" s="28" t="s">
        <v>71</v>
      </c>
      <c r="G75" s="28" t="s">
        <v>38</v>
      </c>
      <c r="H75" s="28">
        <v>4</v>
      </c>
      <c r="I75" s="28">
        <v>1</v>
      </c>
      <c r="J75" s="28">
        <v>1</v>
      </c>
      <c r="K75" s="28">
        <v>1</v>
      </c>
      <c r="L75" s="29"/>
      <c r="M75" s="73">
        <v>2916280</v>
      </c>
      <c r="N75" s="73">
        <v>8893</v>
      </c>
      <c r="O75" s="73">
        <v>5681</v>
      </c>
      <c r="P75" s="73">
        <v>11207</v>
      </c>
      <c r="Q75" s="73">
        <v>27040</v>
      </c>
      <c r="R75" s="73">
        <v>213962</v>
      </c>
      <c r="S75" s="73">
        <v>93136</v>
      </c>
      <c r="T75" s="73">
        <v>0</v>
      </c>
      <c r="U75" s="73">
        <v>0</v>
      </c>
      <c r="V75" s="73">
        <v>5964</v>
      </c>
      <c r="W75" s="73">
        <v>0</v>
      </c>
      <c r="X75" s="73">
        <v>5060</v>
      </c>
      <c r="Y75" s="73">
        <v>260105</v>
      </c>
      <c r="Z75" s="73">
        <v>1051</v>
      </c>
      <c r="AA75" s="73">
        <v>102219</v>
      </c>
      <c r="AB75" s="73">
        <v>41107</v>
      </c>
      <c r="AC75" s="73">
        <v>143353</v>
      </c>
      <c r="AD75" s="73">
        <v>348030</v>
      </c>
      <c r="AE75" s="29"/>
      <c r="AF75" s="5">
        <f t="shared" si="75"/>
        <v>1</v>
      </c>
      <c r="AG75" s="5">
        <f t="shared" si="76"/>
        <v>3.049432839096383E-3</v>
      </c>
      <c r="AH75" s="5">
        <f t="shared" si="77"/>
        <v>1.9480296816492243E-3</v>
      </c>
      <c r="AI75" s="5">
        <f t="shared" si="78"/>
        <v>3.8429094599969826E-3</v>
      </c>
      <c r="AJ75" s="5">
        <f t="shared" si="79"/>
        <v>9.2720863565912744E-3</v>
      </c>
      <c r="AK75" s="5">
        <f t="shared" si="80"/>
        <v>7.3368126517344007E-2</v>
      </c>
      <c r="AL75" s="5">
        <f t="shared" si="81"/>
        <v>3.1936576734744267E-2</v>
      </c>
      <c r="AM75" s="5">
        <f t="shared" si="82"/>
        <v>0</v>
      </c>
      <c r="AN75" s="5">
        <f t="shared" si="83"/>
        <v>0</v>
      </c>
      <c r="AO75" s="5">
        <f t="shared" si="84"/>
        <v>2.0450711179996433E-3</v>
      </c>
      <c r="AP75" s="5">
        <f t="shared" si="85"/>
        <v>0</v>
      </c>
      <c r="AQ75" s="5">
        <f t="shared" si="86"/>
        <v>1.7350871658414143E-3</v>
      </c>
      <c r="AR75" s="5">
        <f t="shared" si="87"/>
        <v>8.9190681278889544E-2</v>
      </c>
      <c r="AS75" s="5">
        <f t="shared" si="88"/>
        <v>3.6039063464413568E-4</v>
      </c>
      <c r="AT75" s="5">
        <f t="shared" si="89"/>
        <v>3.5051161068210185E-2</v>
      </c>
      <c r="AU75" s="5">
        <f t="shared" si="90"/>
        <v>1.4095697258150795E-2</v>
      </c>
      <c r="AV75" s="5">
        <f t="shared" si="91"/>
        <v>4.9156116696613496E-2</v>
      </c>
      <c r="AW75" s="5">
        <f t="shared" si="92"/>
        <v>0.1193403925548987</v>
      </c>
      <c r="AY75" s="7">
        <f t="shared" si="57"/>
        <v>6.464829219446024</v>
      </c>
      <c r="AZ75" s="7">
        <f t="shared" si="58"/>
        <v>3.949048292315664</v>
      </c>
      <c r="BA75" s="7">
        <f t="shared" si="59"/>
        <v>3.7544247892772584</v>
      </c>
      <c r="BB75" s="7">
        <f t="shared" si="60"/>
        <v>4.0494893719335563</v>
      </c>
      <c r="BC75" s="7">
        <f t="shared" si="61"/>
        <v>4.432006687269598</v>
      </c>
      <c r="BD75" s="7">
        <f t="shared" si="62"/>
        <v>5.330336648789741</v>
      </c>
      <c r="BE75" s="7">
        <f t="shared" si="63"/>
        <v>4.9691175819408056</v>
      </c>
      <c r="BF75" s="7">
        <f t="shared" si="64"/>
        <v>0.1</v>
      </c>
      <c r="BG75" s="7">
        <f t="shared" si="65"/>
        <v>0.1</v>
      </c>
      <c r="BH75" s="7">
        <f t="shared" si="66"/>
        <v>3.7755376347809571</v>
      </c>
      <c r="BI75" s="7">
        <f t="shared" si="67"/>
        <v>0.1</v>
      </c>
      <c r="BJ75" s="7">
        <f t="shared" si="68"/>
        <v>3.7041505168397992</v>
      </c>
      <c r="BK75" s="7">
        <f t="shared" si="69"/>
        <v>5.4151487007215868</v>
      </c>
      <c r="BL75" s="7">
        <f t="shared" si="70"/>
        <v>3.0216027160282422</v>
      </c>
      <c r="BM75" s="7">
        <f t="shared" si="71"/>
        <v>5.0095316279730993</v>
      </c>
      <c r="BN75" s="7">
        <f t="shared" si="72"/>
        <v>4.6139157830078625</v>
      </c>
      <c r="BO75" s="7">
        <f t="shared" si="73"/>
        <v>5.1564067860150642</v>
      </c>
      <c r="BP75" s="7">
        <f t="shared" si="74"/>
        <v>5.54161668151239</v>
      </c>
    </row>
    <row r="76" spans="1:68" x14ac:dyDescent="0.25">
      <c r="A76" s="72"/>
      <c r="B76" s="70">
        <v>165</v>
      </c>
      <c r="C76" s="28" t="s">
        <v>263</v>
      </c>
      <c r="D76" s="28" t="s">
        <v>128</v>
      </c>
      <c r="E76" s="28">
        <v>44</v>
      </c>
      <c r="F76" s="28" t="s">
        <v>140</v>
      </c>
      <c r="G76" s="28" t="s">
        <v>38</v>
      </c>
      <c r="H76" s="28">
        <v>6</v>
      </c>
      <c r="I76" s="28">
        <v>1</v>
      </c>
      <c r="J76" s="28">
        <v>1</v>
      </c>
      <c r="K76" s="28">
        <v>1</v>
      </c>
      <c r="L76" s="29"/>
      <c r="M76" s="73">
        <v>6601162</v>
      </c>
      <c r="N76" s="73">
        <v>491112</v>
      </c>
      <c r="O76" s="73">
        <v>603396</v>
      </c>
      <c r="P76" s="73">
        <v>200145</v>
      </c>
      <c r="Q76" s="73">
        <v>698475</v>
      </c>
      <c r="R76" s="73">
        <v>252747</v>
      </c>
      <c r="S76" s="73">
        <v>94042</v>
      </c>
      <c r="T76" s="73">
        <v>0</v>
      </c>
      <c r="U76" s="73">
        <v>0</v>
      </c>
      <c r="V76" s="73">
        <v>13300</v>
      </c>
      <c r="W76" s="73">
        <v>0</v>
      </c>
      <c r="X76" s="73">
        <v>7080</v>
      </c>
      <c r="Y76" s="73">
        <v>82655</v>
      </c>
      <c r="Z76" s="73">
        <v>0</v>
      </c>
      <c r="AA76" s="73">
        <v>0</v>
      </c>
      <c r="AB76" s="73">
        <v>5603</v>
      </c>
      <c r="AC76" s="73">
        <v>0</v>
      </c>
      <c r="AD76" s="73">
        <v>733913</v>
      </c>
      <c r="AE76" s="29"/>
      <c r="AF76" s="5">
        <f t="shared" si="75"/>
        <v>1</v>
      </c>
      <c r="AG76" s="5">
        <f t="shared" si="76"/>
        <v>7.4397810567291028E-2</v>
      </c>
      <c r="AH76" s="5">
        <f t="shared" si="77"/>
        <v>9.1407543096200333E-2</v>
      </c>
      <c r="AI76" s="5">
        <f t="shared" si="78"/>
        <v>3.0319661901949992E-2</v>
      </c>
      <c r="AJ76" s="5">
        <f t="shared" si="79"/>
        <v>0.10581091632049024</v>
      </c>
      <c r="AK76" s="5">
        <f t="shared" si="80"/>
        <v>3.8288258945924976E-2</v>
      </c>
      <c r="AL76" s="5">
        <f t="shared" si="81"/>
        <v>1.4246279670155043E-2</v>
      </c>
      <c r="AM76" s="5">
        <f t="shared" si="82"/>
        <v>0</v>
      </c>
      <c r="AN76" s="5">
        <f t="shared" si="83"/>
        <v>0</v>
      </c>
      <c r="AO76" s="5">
        <f t="shared" si="84"/>
        <v>2.0147967888077887E-3</v>
      </c>
      <c r="AP76" s="5">
        <f t="shared" si="85"/>
        <v>0</v>
      </c>
      <c r="AQ76" s="5">
        <f t="shared" si="86"/>
        <v>1.0725384409593342E-3</v>
      </c>
      <c r="AR76" s="5">
        <f t="shared" si="87"/>
        <v>1.252128034427878E-2</v>
      </c>
      <c r="AS76" s="5">
        <f t="shared" si="88"/>
        <v>0</v>
      </c>
      <c r="AT76" s="5">
        <f t="shared" si="89"/>
        <v>0</v>
      </c>
      <c r="AU76" s="5">
        <f t="shared" si="90"/>
        <v>8.487899554654165E-4</v>
      </c>
      <c r="AV76" s="5">
        <f t="shared" si="91"/>
        <v>0</v>
      </c>
      <c r="AW76" s="5">
        <f t="shared" si="92"/>
        <v>0.11117936508754064</v>
      </c>
      <c r="AY76" s="7">
        <f t="shared" si="57"/>
        <v>6.8196203909613651</v>
      </c>
      <c r="AZ76" s="7">
        <f t="shared" si="58"/>
        <v>5.6911805459624167</v>
      </c>
      <c r="BA76" s="7">
        <f t="shared" si="59"/>
        <v>5.7806024268471141</v>
      </c>
      <c r="BB76" s="7">
        <f t="shared" si="60"/>
        <v>5.3013447450804794</v>
      </c>
      <c r="BC76" s="7">
        <f t="shared" si="61"/>
        <v>5.844150866346622</v>
      </c>
      <c r="BD76" s="7">
        <f t="shared" si="62"/>
        <v>5.4026860094018003</v>
      </c>
      <c r="BE76" s="7">
        <f t="shared" si="63"/>
        <v>4.9733218567324373</v>
      </c>
      <c r="BF76" s="7">
        <f t="shared" si="64"/>
        <v>0.1</v>
      </c>
      <c r="BG76" s="7">
        <f t="shared" si="65"/>
        <v>0.1</v>
      </c>
      <c r="BH76" s="7">
        <f t="shared" si="66"/>
        <v>4.1238516409670858</v>
      </c>
      <c r="BI76" s="7">
        <f t="shared" si="67"/>
        <v>0.1</v>
      </c>
      <c r="BJ76" s="7">
        <f t="shared" si="68"/>
        <v>3.8500332576897689</v>
      </c>
      <c r="BK76" s="7">
        <f t="shared" si="69"/>
        <v>4.9172691302211913</v>
      </c>
      <c r="BL76" s="7">
        <f t="shared" si="70"/>
        <v>0.1</v>
      </c>
      <c r="BM76" s="7">
        <f t="shared" si="71"/>
        <v>0.1</v>
      </c>
      <c r="BN76" s="7">
        <f t="shared" si="72"/>
        <v>3.7484206224675685</v>
      </c>
      <c r="BO76" s="7">
        <f t="shared" si="73"/>
        <v>0.1</v>
      </c>
      <c r="BP76" s="7">
        <f t="shared" si="74"/>
        <v>5.8656445805436963</v>
      </c>
    </row>
    <row r="77" spans="1:68" x14ac:dyDescent="0.25">
      <c r="A77" s="72"/>
      <c r="B77" s="70">
        <v>166</v>
      </c>
      <c r="C77" s="28" t="s">
        <v>264</v>
      </c>
      <c r="D77" s="28" t="s">
        <v>128</v>
      </c>
      <c r="E77" s="28">
        <v>38</v>
      </c>
      <c r="F77" s="28" t="s">
        <v>56</v>
      </c>
      <c r="G77" s="28" t="s">
        <v>45</v>
      </c>
      <c r="H77" s="28">
        <v>5</v>
      </c>
      <c r="I77" s="28">
        <v>1</v>
      </c>
      <c r="J77" s="28">
        <v>1</v>
      </c>
      <c r="K77" s="28">
        <v>1</v>
      </c>
      <c r="L77" s="29"/>
      <c r="M77" s="73">
        <v>14671286</v>
      </c>
      <c r="N77" s="73">
        <v>1155365</v>
      </c>
      <c r="O77" s="73">
        <v>3346524</v>
      </c>
      <c r="P77" s="73">
        <v>17033</v>
      </c>
      <c r="Q77" s="73">
        <v>1327679</v>
      </c>
      <c r="R77" s="73">
        <v>1113898</v>
      </c>
      <c r="S77" s="73">
        <v>3531375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6498</v>
      </c>
      <c r="Z77" s="73">
        <v>77186</v>
      </c>
      <c r="AA77" s="73">
        <v>0</v>
      </c>
      <c r="AB77" s="73">
        <v>0</v>
      </c>
      <c r="AC77" s="73">
        <v>0</v>
      </c>
      <c r="AD77" s="73">
        <v>87678</v>
      </c>
      <c r="AE77" s="29"/>
      <c r="AF77" s="5">
        <f t="shared" si="75"/>
        <v>1</v>
      </c>
      <c r="AG77" s="5">
        <f t="shared" si="76"/>
        <v>7.8750083666830575E-2</v>
      </c>
      <c r="AH77" s="5">
        <f t="shared" si="77"/>
        <v>0.22810024969862902</v>
      </c>
      <c r="AI77" s="5">
        <f t="shared" si="78"/>
        <v>1.1609752546572945E-3</v>
      </c>
      <c r="AJ77" s="5">
        <f t="shared" si="79"/>
        <v>9.0495066349330244E-2</v>
      </c>
      <c r="AK77" s="5">
        <f t="shared" si="80"/>
        <v>7.592367840147074E-2</v>
      </c>
      <c r="AL77" s="5">
        <f t="shared" si="81"/>
        <v>0.2406997586987262</v>
      </c>
      <c r="AM77" s="5">
        <f t="shared" si="82"/>
        <v>0</v>
      </c>
      <c r="AN77" s="5">
        <f t="shared" si="83"/>
        <v>0</v>
      </c>
      <c r="AO77" s="5">
        <f t="shared" si="84"/>
        <v>0</v>
      </c>
      <c r="AP77" s="5">
        <f t="shared" si="85"/>
        <v>0</v>
      </c>
      <c r="AQ77" s="5">
        <f t="shared" si="86"/>
        <v>0</v>
      </c>
      <c r="AR77" s="5">
        <f t="shared" si="87"/>
        <v>4.4290595930036397E-4</v>
      </c>
      <c r="AS77" s="5">
        <f t="shared" si="88"/>
        <v>5.2610248344964446E-3</v>
      </c>
      <c r="AT77" s="5">
        <f t="shared" si="89"/>
        <v>0</v>
      </c>
      <c r="AU77" s="5">
        <f t="shared" si="90"/>
        <v>0</v>
      </c>
      <c r="AV77" s="5">
        <f t="shared" si="91"/>
        <v>0</v>
      </c>
      <c r="AW77" s="5">
        <f t="shared" si="92"/>
        <v>5.9761632347702853E-3</v>
      </c>
      <c r="AY77" s="7">
        <f t="shared" si="57"/>
        <v>7.166468183251971</v>
      </c>
      <c r="AZ77" s="7">
        <f t="shared" si="58"/>
        <v>6.0627192071234317</v>
      </c>
      <c r="BA77" s="7">
        <f t="shared" si="59"/>
        <v>6.5245939439458809</v>
      </c>
      <c r="BB77" s="7">
        <f t="shared" si="60"/>
        <v>4.2312911464183491</v>
      </c>
      <c r="BC77" s="7">
        <f t="shared" si="61"/>
        <v>6.1230930860409574</v>
      </c>
      <c r="BD77" s="7">
        <f t="shared" si="62"/>
        <v>6.0468454241722833</v>
      </c>
      <c r="BE77" s="7">
        <f t="shared" si="63"/>
        <v>6.5479438381474235</v>
      </c>
      <c r="BF77" s="7">
        <f t="shared" si="64"/>
        <v>0.1</v>
      </c>
      <c r="BG77" s="7">
        <f t="shared" si="65"/>
        <v>0.1</v>
      </c>
      <c r="BH77" s="7">
        <f t="shared" si="66"/>
        <v>0.1</v>
      </c>
      <c r="BI77" s="7">
        <f t="shared" si="67"/>
        <v>0.1</v>
      </c>
      <c r="BJ77" s="7">
        <f t="shared" si="68"/>
        <v>0.1</v>
      </c>
      <c r="BK77" s="7">
        <f t="shared" si="69"/>
        <v>3.8127797070089642</v>
      </c>
      <c r="BL77" s="7">
        <f t="shared" si="70"/>
        <v>4.8875385351269305</v>
      </c>
      <c r="BM77" s="7">
        <f t="shared" si="71"/>
        <v>0.1</v>
      </c>
      <c r="BN77" s="7">
        <f t="shared" si="72"/>
        <v>0.1</v>
      </c>
      <c r="BO77" s="7">
        <f t="shared" si="73"/>
        <v>0.1</v>
      </c>
      <c r="BP77" s="7">
        <f t="shared" si="74"/>
        <v>4.9428906346750763</v>
      </c>
    </row>
    <row r="78" spans="1:68" x14ac:dyDescent="0.25">
      <c r="A78" s="72"/>
      <c r="B78" s="70">
        <v>167</v>
      </c>
      <c r="C78" s="28" t="s">
        <v>265</v>
      </c>
      <c r="D78" s="28" t="s">
        <v>128</v>
      </c>
      <c r="E78" s="28">
        <v>38</v>
      </c>
      <c r="F78" s="28" t="s">
        <v>49</v>
      </c>
      <c r="G78" s="28" t="s">
        <v>45</v>
      </c>
      <c r="H78" s="28">
        <v>9</v>
      </c>
      <c r="I78" s="28">
        <v>1</v>
      </c>
      <c r="J78" s="28">
        <v>1</v>
      </c>
      <c r="K78" s="28">
        <v>1</v>
      </c>
      <c r="L78" s="29"/>
      <c r="M78" s="73">
        <v>18860410</v>
      </c>
      <c r="N78" s="73">
        <v>689704</v>
      </c>
      <c r="O78" s="73">
        <v>1226008</v>
      </c>
      <c r="P78" s="73">
        <v>12638</v>
      </c>
      <c r="Q78" s="73">
        <v>745684</v>
      </c>
      <c r="R78" s="73">
        <v>1196384</v>
      </c>
      <c r="S78" s="73">
        <v>1476691</v>
      </c>
      <c r="T78" s="73">
        <v>0</v>
      </c>
      <c r="U78" s="73">
        <v>36825</v>
      </c>
      <c r="V78" s="73">
        <v>908630</v>
      </c>
      <c r="W78" s="73">
        <v>0</v>
      </c>
      <c r="X78" s="73">
        <v>0</v>
      </c>
      <c r="Y78" s="73">
        <v>8526</v>
      </c>
      <c r="Z78" s="73">
        <v>0</v>
      </c>
      <c r="AA78" s="73">
        <v>0</v>
      </c>
      <c r="AB78" s="73">
        <v>9670</v>
      </c>
      <c r="AC78" s="73">
        <v>0</v>
      </c>
      <c r="AD78" s="73">
        <v>548615</v>
      </c>
      <c r="AE78" s="29"/>
      <c r="AF78" s="5">
        <f t="shared" si="75"/>
        <v>1</v>
      </c>
      <c r="AG78" s="5">
        <f t="shared" si="76"/>
        <v>3.6568876286358569E-2</v>
      </c>
      <c r="AH78" s="5">
        <f t="shared" si="77"/>
        <v>6.5004313267845185E-2</v>
      </c>
      <c r="AI78" s="5">
        <f t="shared" si="78"/>
        <v>6.7008087310933329E-4</v>
      </c>
      <c r="AJ78" s="5">
        <f t="shared" si="79"/>
        <v>3.9536998400352907E-2</v>
      </c>
      <c r="AK78" s="5">
        <f t="shared" si="80"/>
        <v>6.343361570612728E-2</v>
      </c>
      <c r="AL78" s="5">
        <f t="shared" si="81"/>
        <v>7.8295805870604085E-2</v>
      </c>
      <c r="AM78" s="5">
        <f t="shared" si="82"/>
        <v>0</v>
      </c>
      <c r="AN78" s="5">
        <f t="shared" si="83"/>
        <v>1.9525026232197497E-3</v>
      </c>
      <c r="AO78" s="5">
        <f t="shared" si="84"/>
        <v>4.8176577285435472E-2</v>
      </c>
      <c r="AP78" s="5">
        <f t="shared" si="85"/>
        <v>0</v>
      </c>
      <c r="AQ78" s="5">
        <f t="shared" si="86"/>
        <v>0</v>
      </c>
      <c r="AR78" s="5">
        <f t="shared" si="87"/>
        <v>4.520580411560512E-4</v>
      </c>
      <c r="AS78" s="5">
        <f t="shared" si="88"/>
        <v>0</v>
      </c>
      <c r="AT78" s="5">
        <f t="shared" si="89"/>
        <v>0</v>
      </c>
      <c r="AU78" s="5">
        <f t="shared" si="90"/>
        <v>5.1271419868390987E-4</v>
      </c>
      <c r="AV78" s="5">
        <f t="shared" si="91"/>
        <v>0</v>
      </c>
      <c r="AW78" s="5">
        <f t="shared" si="92"/>
        <v>2.9088179949428458E-2</v>
      </c>
      <c r="AY78" s="7">
        <f t="shared" si="57"/>
        <v>7.2755511294830786</v>
      </c>
      <c r="AZ78" s="7">
        <f t="shared" si="58"/>
        <v>5.8386627447259141</v>
      </c>
      <c r="BA78" s="7">
        <f t="shared" si="59"/>
        <v>6.0884933040686278</v>
      </c>
      <c r="BB78" s="7">
        <f t="shared" si="60"/>
        <v>4.1016783510279691</v>
      </c>
      <c r="BC78" s="7">
        <f t="shared" si="61"/>
        <v>5.8725548246163877</v>
      </c>
      <c r="BD78" s="7">
        <f t="shared" si="62"/>
        <v>6.0778705963033</v>
      </c>
      <c r="BE78" s="7">
        <f t="shared" si="63"/>
        <v>6.1692896279900813</v>
      </c>
      <c r="BF78" s="7">
        <f t="shared" si="64"/>
        <v>0.1</v>
      </c>
      <c r="BG78" s="7">
        <f t="shared" si="65"/>
        <v>4.5661427555146687</v>
      </c>
      <c r="BH78" s="7">
        <f t="shared" si="66"/>
        <v>5.9583870717030951</v>
      </c>
      <c r="BI78" s="7">
        <f t="shared" si="67"/>
        <v>0.1</v>
      </c>
      <c r="BJ78" s="7">
        <f t="shared" si="68"/>
        <v>0.1</v>
      </c>
      <c r="BK78" s="7">
        <f t="shared" si="69"/>
        <v>3.9307453283111133</v>
      </c>
      <c r="BL78" s="7">
        <f t="shared" si="70"/>
        <v>0.1</v>
      </c>
      <c r="BM78" s="7">
        <f t="shared" si="71"/>
        <v>0.1</v>
      </c>
      <c r="BN78" s="7">
        <f t="shared" si="72"/>
        <v>3.9854264740830017</v>
      </c>
      <c r="BO78" s="7">
        <f t="shared" si="73"/>
        <v>0.1</v>
      </c>
      <c r="BP78" s="7">
        <f t="shared" si="74"/>
        <v>5.739267677727443</v>
      </c>
    </row>
    <row r="79" spans="1:68" x14ac:dyDescent="0.25">
      <c r="A79" s="71"/>
      <c r="B79" s="70">
        <v>170</v>
      </c>
      <c r="C79" s="28" t="s">
        <v>70</v>
      </c>
      <c r="D79" s="28" t="s">
        <v>128</v>
      </c>
      <c r="E79" s="28">
        <v>59</v>
      </c>
      <c r="F79" s="28" t="s">
        <v>71</v>
      </c>
      <c r="G79" s="28" t="s">
        <v>72</v>
      </c>
      <c r="H79" s="28">
        <v>4</v>
      </c>
      <c r="I79" s="28">
        <v>0</v>
      </c>
      <c r="J79" s="28">
        <v>0</v>
      </c>
      <c r="K79" s="28">
        <v>1</v>
      </c>
      <c r="L79" s="29"/>
      <c r="M79" s="73">
        <v>5319882</v>
      </c>
      <c r="N79" s="73">
        <v>0</v>
      </c>
      <c r="O79" s="73">
        <v>1119</v>
      </c>
      <c r="P79" s="73">
        <v>1121</v>
      </c>
      <c r="Q79" s="73">
        <v>0</v>
      </c>
      <c r="R79" s="73">
        <v>272599</v>
      </c>
      <c r="S79" s="73">
        <v>1720372</v>
      </c>
      <c r="T79" s="73">
        <v>0</v>
      </c>
      <c r="U79" s="73">
        <v>0</v>
      </c>
      <c r="V79" s="73">
        <v>0</v>
      </c>
      <c r="W79" s="73">
        <v>0</v>
      </c>
      <c r="X79" s="73">
        <v>9576</v>
      </c>
      <c r="Y79" s="73">
        <v>236818</v>
      </c>
      <c r="Z79" s="73">
        <v>316346</v>
      </c>
      <c r="AA79" s="73">
        <v>48643</v>
      </c>
      <c r="AB79" s="73">
        <v>104652</v>
      </c>
      <c r="AC79" s="73">
        <v>0</v>
      </c>
      <c r="AD79" s="73">
        <v>461772</v>
      </c>
      <c r="AE79" s="29"/>
      <c r="AF79" s="5">
        <f t="shared" si="75"/>
        <v>1</v>
      </c>
      <c r="AG79" s="5">
        <f t="shared" si="76"/>
        <v>0</v>
      </c>
      <c r="AH79" s="5">
        <f t="shared" si="77"/>
        <v>2.1034301136754538E-4</v>
      </c>
      <c r="AI79" s="5">
        <f t="shared" si="78"/>
        <v>2.1071895955586986E-4</v>
      </c>
      <c r="AJ79" s="5">
        <f t="shared" si="79"/>
        <v>0</v>
      </c>
      <c r="AK79" s="5">
        <f t="shared" si="80"/>
        <v>5.1241550094532171E-2</v>
      </c>
      <c r="AL79" s="5">
        <f t="shared" si="81"/>
        <v>0.32338536832207931</v>
      </c>
      <c r="AM79" s="5">
        <f t="shared" si="82"/>
        <v>0</v>
      </c>
      <c r="AN79" s="5">
        <f t="shared" si="83"/>
        <v>0</v>
      </c>
      <c r="AO79" s="5">
        <f t="shared" si="84"/>
        <v>0</v>
      </c>
      <c r="AP79" s="5">
        <f t="shared" si="85"/>
        <v>0</v>
      </c>
      <c r="AQ79" s="5">
        <f t="shared" si="86"/>
        <v>1.8000399256976E-3</v>
      </c>
      <c r="AR79" s="5">
        <f t="shared" si="87"/>
        <v>4.4515649031313102E-2</v>
      </c>
      <c r="AS79" s="5">
        <f t="shared" si="88"/>
        <v>5.9464852791847642E-2</v>
      </c>
      <c r="AT79" s="5">
        <f t="shared" si="89"/>
        <v>9.1436238623337895E-3</v>
      </c>
      <c r="AU79" s="5">
        <f t="shared" si="90"/>
        <v>1.967186490226663E-2</v>
      </c>
      <c r="AV79" s="5">
        <f t="shared" si="91"/>
        <v>0</v>
      </c>
      <c r="AW79" s="5">
        <f t="shared" si="92"/>
        <v>8.6801173409485399E-2</v>
      </c>
      <c r="AY79" s="7">
        <f t="shared" si="57"/>
        <v>6.7259019993406852</v>
      </c>
      <c r="AZ79" s="7">
        <f t="shared" si="58"/>
        <v>0.1</v>
      </c>
      <c r="BA79" s="7">
        <f t="shared" si="59"/>
        <v>3.04883008652835</v>
      </c>
      <c r="BB79" s="7">
        <f t="shared" si="60"/>
        <v>3.0496056125949731</v>
      </c>
      <c r="BC79" s="7">
        <f t="shared" si="61"/>
        <v>0.1</v>
      </c>
      <c r="BD79" s="7">
        <f t="shared" si="62"/>
        <v>5.435524258339159</v>
      </c>
      <c r="BE79" s="7">
        <f t="shared" si="63"/>
        <v>6.2356223655581466</v>
      </c>
      <c r="BF79" s="7">
        <f t="shared" si="64"/>
        <v>0.1</v>
      </c>
      <c r="BG79" s="7">
        <f t="shared" si="65"/>
        <v>0.1</v>
      </c>
      <c r="BH79" s="7">
        <f t="shared" si="66"/>
        <v>0.1</v>
      </c>
      <c r="BI79" s="7">
        <f t="shared" si="67"/>
        <v>0.1</v>
      </c>
      <c r="BJ79" s="7">
        <f t="shared" si="68"/>
        <v>3.9811841373983543</v>
      </c>
      <c r="BK79" s="7">
        <f t="shared" si="69"/>
        <v>5.3744147090457259</v>
      </c>
      <c r="BL79" s="7">
        <f t="shared" si="70"/>
        <v>5.5001623474440997</v>
      </c>
      <c r="BM79" s="7">
        <f t="shared" si="71"/>
        <v>4.6870203516937075</v>
      </c>
      <c r="BN79" s="7">
        <f t="shared" si="72"/>
        <v>5.019747532537715</v>
      </c>
      <c r="BO79" s="7">
        <f t="shared" si="73"/>
        <v>0.1</v>
      </c>
      <c r="BP79" s="7">
        <f t="shared" si="74"/>
        <v>5.6644275955058871</v>
      </c>
    </row>
    <row r="80" spans="1:68" x14ac:dyDescent="0.25">
      <c r="A80" s="71"/>
      <c r="B80" s="70">
        <v>171</v>
      </c>
      <c r="C80" s="28" t="s">
        <v>268</v>
      </c>
      <c r="D80" s="28" t="s">
        <v>128</v>
      </c>
      <c r="E80" s="28">
        <v>59</v>
      </c>
      <c r="F80" s="28" t="s">
        <v>131</v>
      </c>
      <c r="G80" s="28" t="s">
        <v>72</v>
      </c>
      <c r="H80" s="28">
        <v>7</v>
      </c>
      <c r="I80" s="28">
        <v>1</v>
      </c>
      <c r="J80" s="28">
        <v>1</v>
      </c>
      <c r="K80" s="28">
        <v>1</v>
      </c>
      <c r="L80" s="29"/>
      <c r="M80" s="73">
        <v>21786433</v>
      </c>
      <c r="N80" s="73">
        <v>293863</v>
      </c>
      <c r="O80" s="73">
        <v>811054</v>
      </c>
      <c r="P80" s="73">
        <v>554846</v>
      </c>
      <c r="Q80" s="73">
        <v>2722460</v>
      </c>
      <c r="R80" s="73">
        <v>1165909</v>
      </c>
      <c r="S80" s="73">
        <v>4295068</v>
      </c>
      <c r="T80" s="73">
        <v>0</v>
      </c>
      <c r="U80" s="73">
        <v>9787</v>
      </c>
      <c r="V80" s="73">
        <v>0</v>
      </c>
      <c r="W80" s="73">
        <v>0</v>
      </c>
      <c r="X80" s="73">
        <v>0</v>
      </c>
      <c r="Y80" s="73">
        <v>14352</v>
      </c>
      <c r="Z80" s="73">
        <v>5693</v>
      </c>
      <c r="AA80" s="73">
        <v>0</v>
      </c>
      <c r="AB80" s="73">
        <v>37164</v>
      </c>
      <c r="AC80" s="73">
        <v>0</v>
      </c>
      <c r="AD80" s="73">
        <v>33412</v>
      </c>
      <c r="AE80" s="29"/>
      <c r="AF80" s="5">
        <f t="shared" si="75"/>
        <v>1</v>
      </c>
      <c r="AG80" s="5">
        <f t="shared" si="76"/>
        <v>1.3488348459796058E-2</v>
      </c>
      <c r="AH80" s="5">
        <f t="shared" si="77"/>
        <v>3.72274800560514E-2</v>
      </c>
      <c r="AI80" s="5">
        <f t="shared" si="78"/>
        <v>2.5467500806579949E-2</v>
      </c>
      <c r="AJ80" s="5">
        <f t="shared" si="79"/>
        <v>0.12496125455690704</v>
      </c>
      <c r="AK80" s="5">
        <f t="shared" si="80"/>
        <v>5.3515368945434988E-2</v>
      </c>
      <c r="AL80" s="5">
        <f t="shared" si="81"/>
        <v>0.19714415847697508</v>
      </c>
      <c r="AM80" s="5">
        <f t="shared" si="82"/>
        <v>0</v>
      </c>
      <c r="AN80" s="5">
        <f t="shared" si="83"/>
        <v>4.4922452427159599E-4</v>
      </c>
      <c r="AO80" s="5">
        <f t="shared" si="84"/>
        <v>0</v>
      </c>
      <c r="AP80" s="5">
        <f t="shared" si="85"/>
        <v>0</v>
      </c>
      <c r="AQ80" s="5">
        <f t="shared" si="86"/>
        <v>0</v>
      </c>
      <c r="AR80" s="5">
        <f t="shared" si="87"/>
        <v>6.587585953147998E-4</v>
      </c>
      <c r="AS80" s="5">
        <f t="shared" si="88"/>
        <v>2.613094121465409E-4</v>
      </c>
      <c r="AT80" s="5">
        <f t="shared" si="89"/>
        <v>0</v>
      </c>
      <c r="AU80" s="5">
        <f t="shared" si="90"/>
        <v>1.705832248904628E-3</v>
      </c>
      <c r="AV80" s="5">
        <f t="shared" si="91"/>
        <v>0</v>
      </c>
      <c r="AW80" s="5">
        <f t="shared" si="92"/>
        <v>1.5336149795609037E-3</v>
      </c>
      <c r="AY80" s="7">
        <f t="shared" si="57"/>
        <v>7.3381861308783742</v>
      </c>
      <c r="AZ80" s="7">
        <f t="shared" si="58"/>
        <v>5.468144907925633</v>
      </c>
      <c r="BA80" s="7">
        <f t="shared" si="59"/>
        <v>5.9090497705136116</v>
      </c>
      <c r="BB80" s="7">
        <f t="shared" si="60"/>
        <v>5.7441724594632815</v>
      </c>
      <c r="BC80" s="7">
        <f t="shared" si="61"/>
        <v>6.4349615075621029</v>
      </c>
      <c r="BD80" s="7">
        <f t="shared" si="62"/>
        <v>6.0666646547625103</v>
      </c>
      <c r="BE80" s="7">
        <f t="shared" si="63"/>
        <v>6.6329700440208095</v>
      </c>
      <c r="BF80" s="7">
        <f t="shared" si="64"/>
        <v>0.1</v>
      </c>
      <c r="BG80" s="7">
        <f t="shared" si="65"/>
        <v>3.9906495883188544</v>
      </c>
      <c r="BH80" s="7">
        <f t="shared" si="66"/>
        <v>0.1</v>
      </c>
      <c r="BI80" s="7">
        <f t="shared" si="67"/>
        <v>0.1</v>
      </c>
      <c r="BJ80" s="7">
        <f t="shared" si="68"/>
        <v>0.1</v>
      </c>
      <c r="BK80" s="7">
        <f t="shared" si="69"/>
        <v>4.1569124257000167</v>
      </c>
      <c r="BL80" s="7">
        <f t="shared" si="70"/>
        <v>3.7553411838115474</v>
      </c>
      <c r="BM80" s="7">
        <f t="shared" si="71"/>
        <v>0.1</v>
      </c>
      <c r="BN80" s="7">
        <f t="shared" si="72"/>
        <v>4.5701224514044112</v>
      </c>
      <c r="BO80" s="7">
        <f t="shared" si="73"/>
        <v>0.1</v>
      </c>
      <c r="BP80" s="7">
        <f t="shared" si="74"/>
        <v>4.5239024727338206</v>
      </c>
    </row>
    <row r="81" spans="1:68" x14ac:dyDescent="0.25">
      <c r="A81" s="72"/>
      <c r="B81" s="70">
        <v>269</v>
      </c>
      <c r="C81" s="28" t="s">
        <v>124</v>
      </c>
      <c r="D81" s="28" t="s">
        <v>128</v>
      </c>
      <c r="E81" s="28">
        <v>63</v>
      </c>
      <c r="F81" s="28" t="s">
        <v>90</v>
      </c>
      <c r="G81" s="28" t="s">
        <v>125</v>
      </c>
      <c r="H81" s="28">
        <v>4</v>
      </c>
      <c r="I81" s="28">
        <v>0</v>
      </c>
      <c r="J81" s="28">
        <v>1</v>
      </c>
      <c r="K81" s="28">
        <v>1</v>
      </c>
      <c r="L81" s="29"/>
      <c r="M81" s="73">
        <v>306622</v>
      </c>
      <c r="N81" s="73">
        <v>0</v>
      </c>
      <c r="O81" s="73">
        <v>439</v>
      </c>
      <c r="P81" s="73">
        <v>2514</v>
      </c>
      <c r="Q81" s="73">
        <v>2259</v>
      </c>
      <c r="R81" s="73">
        <v>2212</v>
      </c>
      <c r="S81" s="73">
        <v>3317</v>
      </c>
      <c r="T81" s="73">
        <v>0</v>
      </c>
      <c r="U81" s="73">
        <v>0</v>
      </c>
      <c r="V81" s="73">
        <v>4479</v>
      </c>
      <c r="W81" s="73">
        <v>0</v>
      </c>
      <c r="X81" s="73">
        <v>0</v>
      </c>
      <c r="Y81" s="73">
        <v>1302</v>
      </c>
      <c r="Z81" s="73">
        <v>0</v>
      </c>
      <c r="AA81" s="73">
        <v>0</v>
      </c>
      <c r="AB81" s="73">
        <v>4302</v>
      </c>
      <c r="AC81" s="73">
        <v>0</v>
      </c>
      <c r="AD81" s="73">
        <v>37835</v>
      </c>
      <c r="AE81" s="29"/>
      <c r="AF81" s="5">
        <f t="shared" si="75"/>
        <v>1</v>
      </c>
      <c r="AG81" s="5">
        <f t="shared" si="76"/>
        <v>0</v>
      </c>
      <c r="AH81" s="5">
        <f t="shared" si="77"/>
        <v>1.4317302737572647E-3</v>
      </c>
      <c r="AI81" s="5">
        <f t="shared" si="78"/>
        <v>8.1990202920860216E-3</v>
      </c>
      <c r="AJ81" s="5">
        <f t="shared" si="79"/>
        <v>7.3673774223636922E-3</v>
      </c>
      <c r="AK81" s="5">
        <f t="shared" si="80"/>
        <v>7.2140942267678119E-3</v>
      </c>
      <c r="AL81" s="5">
        <f t="shared" si="81"/>
        <v>1.0817879995564571E-2</v>
      </c>
      <c r="AM81" s="5">
        <f t="shared" si="82"/>
        <v>0</v>
      </c>
      <c r="AN81" s="5">
        <f t="shared" si="83"/>
        <v>0</v>
      </c>
      <c r="AO81" s="5">
        <f t="shared" si="84"/>
        <v>1.4607562405828676E-2</v>
      </c>
      <c r="AP81" s="5">
        <f t="shared" si="85"/>
        <v>0</v>
      </c>
      <c r="AQ81" s="5">
        <f t="shared" si="86"/>
        <v>0</v>
      </c>
      <c r="AR81" s="5">
        <f t="shared" si="87"/>
        <v>4.2462706524645979E-3</v>
      </c>
      <c r="AS81" s="5">
        <f t="shared" si="88"/>
        <v>0</v>
      </c>
      <c r="AT81" s="5">
        <f t="shared" si="89"/>
        <v>0</v>
      </c>
      <c r="AU81" s="5">
        <f t="shared" si="90"/>
        <v>1.4030304413903764E-2</v>
      </c>
      <c r="AV81" s="5">
        <f t="shared" si="91"/>
        <v>0</v>
      </c>
      <c r="AW81" s="5">
        <f t="shared" si="92"/>
        <v>0.12339297245468361</v>
      </c>
      <c r="AY81" s="7">
        <f t="shared" si="57"/>
        <v>5.4866033120833553</v>
      </c>
      <c r="AZ81" s="7">
        <f t="shared" si="58"/>
        <v>0.1</v>
      </c>
      <c r="BA81" s="7">
        <f t="shared" si="59"/>
        <v>2.6424645202421213</v>
      </c>
      <c r="BB81" s="7">
        <f t="shared" si="60"/>
        <v>3.400365273349939</v>
      </c>
      <c r="BC81" s="7">
        <f t="shared" si="61"/>
        <v>3.3539162309203632</v>
      </c>
      <c r="BD81" s="7">
        <f t="shared" si="62"/>
        <v>3.3447851226326608</v>
      </c>
      <c r="BE81" s="7">
        <f t="shared" si="63"/>
        <v>3.5207454715194824</v>
      </c>
      <c r="BF81" s="7">
        <f t="shared" si="64"/>
        <v>0.1</v>
      </c>
      <c r="BG81" s="7">
        <f t="shared" si="65"/>
        <v>0.1</v>
      </c>
      <c r="BH81" s="7">
        <f t="shared" si="66"/>
        <v>3.6511810624446879</v>
      </c>
      <c r="BI81" s="7">
        <f t="shared" si="67"/>
        <v>0.1</v>
      </c>
      <c r="BJ81" s="7">
        <f t="shared" si="68"/>
        <v>0.1</v>
      </c>
      <c r="BK81" s="7">
        <f t="shared" si="69"/>
        <v>3.114610984232173</v>
      </c>
      <c r="BL81" s="7">
        <f t="shared" si="70"/>
        <v>0.1</v>
      </c>
      <c r="BM81" s="7">
        <f t="shared" si="71"/>
        <v>0.1</v>
      </c>
      <c r="BN81" s="7">
        <f t="shared" si="72"/>
        <v>3.6336704060514435</v>
      </c>
      <c r="BO81" s="7">
        <f t="shared" si="73"/>
        <v>0.1</v>
      </c>
      <c r="BP81" s="7">
        <f t="shared" si="74"/>
        <v>4.5778937383035858</v>
      </c>
    </row>
    <row r="82" spans="1:68" x14ac:dyDescent="0.25">
      <c r="A82" s="71"/>
      <c r="B82" s="70">
        <v>270</v>
      </c>
      <c r="C82" s="28" t="s">
        <v>316</v>
      </c>
      <c r="D82" s="28" t="s">
        <v>128</v>
      </c>
      <c r="E82" s="28">
        <v>63</v>
      </c>
      <c r="F82" s="28" t="s">
        <v>123</v>
      </c>
      <c r="G82" s="28" t="s">
        <v>125</v>
      </c>
      <c r="H82" s="28">
        <v>9</v>
      </c>
      <c r="I82" s="28">
        <v>1</v>
      </c>
      <c r="J82" s="28">
        <v>2</v>
      </c>
      <c r="K82" s="28">
        <v>2</v>
      </c>
      <c r="L82" s="29"/>
      <c r="M82" s="73">
        <v>10351255</v>
      </c>
      <c r="N82" s="73">
        <v>0</v>
      </c>
      <c r="O82" s="73">
        <v>421723</v>
      </c>
      <c r="P82" s="73">
        <v>1828135</v>
      </c>
      <c r="Q82" s="73">
        <v>1150545</v>
      </c>
      <c r="R82" s="73">
        <v>247993</v>
      </c>
      <c r="S82" s="73">
        <v>311090</v>
      </c>
      <c r="T82" s="73">
        <v>0</v>
      </c>
      <c r="U82" s="73">
        <v>0</v>
      </c>
      <c r="V82" s="73">
        <v>127147</v>
      </c>
      <c r="W82" s="73">
        <v>0</v>
      </c>
      <c r="X82" s="73">
        <v>8886</v>
      </c>
      <c r="Y82" s="73">
        <v>19169</v>
      </c>
      <c r="Z82" s="73">
        <v>0</v>
      </c>
      <c r="AA82" s="73">
        <v>0</v>
      </c>
      <c r="AB82" s="73">
        <v>32762</v>
      </c>
      <c r="AC82" s="73">
        <v>374299</v>
      </c>
      <c r="AD82" s="73">
        <v>340878</v>
      </c>
      <c r="AE82" s="29"/>
      <c r="AF82" s="5">
        <f t="shared" si="75"/>
        <v>1</v>
      </c>
      <c r="AG82" s="5">
        <f t="shared" si="76"/>
        <v>0</v>
      </c>
      <c r="AH82" s="5">
        <f t="shared" si="77"/>
        <v>4.0741243453088535E-2</v>
      </c>
      <c r="AI82" s="5">
        <f t="shared" si="78"/>
        <v>0.17660998593890306</v>
      </c>
      <c r="AJ82" s="5">
        <f t="shared" si="79"/>
        <v>0.11115029047202489</v>
      </c>
      <c r="AK82" s="5">
        <f t="shared" si="80"/>
        <v>2.3957771304059267E-2</v>
      </c>
      <c r="AL82" s="5">
        <f t="shared" si="81"/>
        <v>3.0053360679453845E-2</v>
      </c>
      <c r="AM82" s="5">
        <f t="shared" si="82"/>
        <v>0</v>
      </c>
      <c r="AN82" s="5">
        <f t="shared" si="83"/>
        <v>0</v>
      </c>
      <c r="AO82" s="5">
        <f t="shared" si="84"/>
        <v>1.2283244881900794E-2</v>
      </c>
      <c r="AP82" s="5">
        <f t="shared" si="85"/>
        <v>0</v>
      </c>
      <c r="AQ82" s="5">
        <f t="shared" si="86"/>
        <v>8.5844663279959778E-4</v>
      </c>
      <c r="AR82" s="5">
        <f t="shared" si="87"/>
        <v>1.8518527463578089E-3</v>
      </c>
      <c r="AS82" s="5">
        <f t="shared" si="88"/>
        <v>0</v>
      </c>
      <c r="AT82" s="5">
        <f t="shared" si="89"/>
        <v>0</v>
      </c>
      <c r="AU82" s="5">
        <f t="shared" si="90"/>
        <v>3.1650268494013527E-3</v>
      </c>
      <c r="AV82" s="5">
        <f t="shared" si="91"/>
        <v>3.6159769998903517E-2</v>
      </c>
      <c r="AW82" s="5">
        <f t="shared" si="92"/>
        <v>3.2931079371535145E-2</v>
      </c>
      <c r="AY82" s="7">
        <f t="shared" si="57"/>
        <v>7.0149930074289548</v>
      </c>
      <c r="AZ82" s="7">
        <f t="shared" si="58"/>
        <v>0.1</v>
      </c>
      <c r="BA82" s="7">
        <f t="shared" si="59"/>
        <v>5.6250272872863691</v>
      </c>
      <c r="BB82" s="7">
        <f t="shared" si="60"/>
        <v>6.262008263383712</v>
      </c>
      <c r="BC82" s="7">
        <f t="shared" si="61"/>
        <v>6.0609036094188244</v>
      </c>
      <c r="BD82" s="7">
        <f t="shared" si="62"/>
        <v>5.3944394223412235</v>
      </c>
      <c r="BE82" s="7">
        <f t="shared" si="63"/>
        <v>5.4928860509202737</v>
      </c>
      <c r="BF82" s="7">
        <f t="shared" si="64"/>
        <v>0.1</v>
      </c>
      <c r="BG82" s="7">
        <f t="shared" si="65"/>
        <v>0.1</v>
      </c>
      <c r="BH82" s="7">
        <f t="shared" si="66"/>
        <v>5.10430611756862</v>
      </c>
      <c r="BI82" s="7">
        <f t="shared" si="67"/>
        <v>0.1</v>
      </c>
      <c r="BJ82" s="7">
        <f t="shared" si="68"/>
        <v>3.948706308904852</v>
      </c>
      <c r="BK82" s="7">
        <f t="shared" si="69"/>
        <v>4.2825994573845962</v>
      </c>
      <c r="BL82" s="7">
        <f t="shared" si="70"/>
        <v>0.1</v>
      </c>
      <c r="BM82" s="7">
        <f t="shared" si="71"/>
        <v>0.1</v>
      </c>
      <c r="BN82" s="7">
        <f t="shared" si="72"/>
        <v>4.5153704059837159</v>
      </c>
      <c r="BO82" s="7">
        <f t="shared" si="73"/>
        <v>5.5732186668283887</v>
      </c>
      <c r="BP82" s="7">
        <f t="shared" si="74"/>
        <v>5.5325989731065253</v>
      </c>
    </row>
    <row r="83" spans="1:68" x14ac:dyDescent="0.25">
      <c r="A83" s="71"/>
      <c r="B83" s="70">
        <v>281</v>
      </c>
      <c r="C83" s="28" t="s">
        <v>319</v>
      </c>
      <c r="D83" s="28" t="s">
        <v>128</v>
      </c>
      <c r="E83" s="28">
        <v>51</v>
      </c>
      <c r="F83" s="28" t="s">
        <v>44</v>
      </c>
      <c r="G83" s="28" t="s">
        <v>45</v>
      </c>
      <c r="H83" s="28">
        <v>2</v>
      </c>
      <c r="I83" s="28">
        <v>0</v>
      </c>
      <c r="J83" s="28">
        <v>0</v>
      </c>
      <c r="K83" s="28">
        <v>0</v>
      </c>
      <c r="L83" s="29"/>
      <c r="M83" s="73">
        <v>13332230</v>
      </c>
      <c r="N83" s="73">
        <v>442086</v>
      </c>
      <c r="O83" s="73">
        <v>1117724</v>
      </c>
      <c r="P83" s="73">
        <v>189320</v>
      </c>
      <c r="Q83" s="73">
        <v>910601</v>
      </c>
      <c r="R83" s="73">
        <v>852134</v>
      </c>
      <c r="S83" s="73">
        <v>467866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42802</v>
      </c>
      <c r="Z83" s="73">
        <v>0</v>
      </c>
      <c r="AA83" s="73">
        <v>0</v>
      </c>
      <c r="AB83" s="73">
        <v>0</v>
      </c>
      <c r="AC83" s="73">
        <v>41915</v>
      </c>
      <c r="AD83" s="73">
        <v>100095</v>
      </c>
      <c r="AE83" s="29"/>
      <c r="AF83" s="5">
        <f t="shared" si="75"/>
        <v>1</v>
      </c>
      <c r="AG83" s="5">
        <f t="shared" si="76"/>
        <v>3.3159193923297151E-2</v>
      </c>
      <c r="AH83" s="5">
        <f t="shared" si="77"/>
        <v>8.3836237448648876E-2</v>
      </c>
      <c r="AI83" s="5">
        <f t="shared" si="78"/>
        <v>1.4200175064486587E-2</v>
      </c>
      <c r="AJ83" s="5">
        <f t="shared" si="79"/>
        <v>6.8300726885149751E-2</v>
      </c>
      <c r="AK83" s="5">
        <f t="shared" si="80"/>
        <v>6.3915338994301782E-2</v>
      </c>
      <c r="AL83" s="5">
        <f t="shared" si="81"/>
        <v>3.5092853933663008E-2</v>
      </c>
      <c r="AM83" s="5">
        <f t="shared" si="82"/>
        <v>0</v>
      </c>
      <c r="AN83" s="5">
        <f t="shared" si="83"/>
        <v>0</v>
      </c>
      <c r="AO83" s="5">
        <f t="shared" si="84"/>
        <v>0</v>
      </c>
      <c r="AP83" s="5">
        <f t="shared" si="85"/>
        <v>0</v>
      </c>
      <c r="AQ83" s="5">
        <f t="shared" si="86"/>
        <v>0</v>
      </c>
      <c r="AR83" s="5">
        <f t="shared" si="87"/>
        <v>3.2104156618960218E-3</v>
      </c>
      <c r="AS83" s="5">
        <f t="shared" si="88"/>
        <v>0</v>
      </c>
      <c r="AT83" s="5">
        <f t="shared" si="89"/>
        <v>0</v>
      </c>
      <c r="AU83" s="5">
        <f t="shared" si="90"/>
        <v>0</v>
      </c>
      <c r="AV83" s="5">
        <f t="shared" si="91"/>
        <v>3.1438851564967001E-3</v>
      </c>
      <c r="AW83" s="5">
        <f t="shared" si="92"/>
        <v>7.5077462660035118E-3</v>
      </c>
      <c r="AY83" s="7">
        <f t="shared" si="57"/>
        <v>7.1249027972529113</v>
      </c>
      <c r="AZ83" s="7">
        <f t="shared" si="58"/>
        <v>5.6455067618657964</v>
      </c>
      <c r="BA83" s="7">
        <f t="shared" si="59"/>
        <v>6.0483345762919285</v>
      </c>
      <c r="BB83" s="7">
        <f t="shared" si="60"/>
        <v>5.2771964957959563</v>
      </c>
      <c r="BC83" s="7">
        <f t="shared" si="61"/>
        <v>5.9593281229041315</v>
      </c>
      <c r="BD83" s="7">
        <f t="shared" si="62"/>
        <v>5.9305078939270892</v>
      </c>
      <c r="BE83" s="7">
        <f t="shared" si="63"/>
        <v>5.6701214859938522</v>
      </c>
      <c r="BF83" s="7">
        <f t="shared" si="64"/>
        <v>0.1</v>
      </c>
      <c r="BG83" s="7">
        <f t="shared" si="65"/>
        <v>0.1</v>
      </c>
      <c r="BH83" s="7">
        <f t="shared" si="66"/>
        <v>0.1</v>
      </c>
      <c r="BI83" s="7">
        <f t="shared" si="67"/>
        <v>0.1</v>
      </c>
      <c r="BJ83" s="7">
        <f t="shared" si="68"/>
        <v>0.1</v>
      </c>
      <c r="BK83" s="7">
        <f t="shared" si="69"/>
        <v>4.6314640626736931</v>
      </c>
      <c r="BL83" s="7">
        <f t="shared" si="70"/>
        <v>0.1</v>
      </c>
      <c r="BM83" s="7">
        <f t="shared" si="71"/>
        <v>0.1</v>
      </c>
      <c r="BN83" s="7">
        <f t="shared" si="72"/>
        <v>0.1</v>
      </c>
      <c r="BO83" s="7">
        <f t="shared" si="73"/>
        <v>4.6223694704947356</v>
      </c>
      <c r="BP83" s="7">
        <f t="shared" si="74"/>
        <v>5.0004123839064523</v>
      </c>
    </row>
    <row r="84" spans="1:68" x14ac:dyDescent="0.25">
      <c r="A84" s="72"/>
      <c r="B84" s="70">
        <v>282</v>
      </c>
      <c r="C84" s="28" t="s">
        <v>320</v>
      </c>
      <c r="D84" s="28" t="s">
        <v>128</v>
      </c>
      <c r="E84" s="28">
        <v>51</v>
      </c>
      <c r="F84" s="28" t="s">
        <v>56</v>
      </c>
      <c r="G84" s="28" t="s">
        <v>125</v>
      </c>
      <c r="H84" s="28">
        <v>6</v>
      </c>
      <c r="I84" s="28">
        <v>1</v>
      </c>
      <c r="J84" s="28">
        <v>2</v>
      </c>
      <c r="K84" s="28">
        <v>1</v>
      </c>
      <c r="L84" s="29"/>
      <c r="M84" s="73">
        <v>22466927</v>
      </c>
      <c r="N84" s="73">
        <v>1865101</v>
      </c>
      <c r="O84" s="73">
        <v>1551124</v>
      </c>
      <c r="P84" s="73">
        <v>37112</v>
      </c>
      <c r="Q84" s="73">
        <v>1849868</v>
      </c>
      <c r="R84" s="73">
        <v>747245</v>
      </c>
      <c r="S84" s="73">
        <v>206963</v>
      </c>
      <c r="T84" s="73">
        <v>381759</v>
      </c>
      <c r="U84" s="73">
        <v>0</v>
      </c>
      <c r="V84" s="73">
        <v>374651</v>
      </c>
      <c r="W84" s="73">
        <v>3563</v>
      </c>
      <c r="X84" s="73">
        <v>223937</v>
      </c>
      <c r="Y84" s="73">
        <v>24836</v>
      </c>
      <c r="Z84" s="73">
        <v>32183</v>
      </c>
      <c r="AA84" s="73">
        <v>0</v>
      </c>
      <c r="AB84" s="73">
        <v>0</v>
      </c>
      <c r="AC84" s="73">
        <v>489023</v>
      </c>
      <c r="AD84" s="73">
        <v>344457</v>
      </c>
      <c r="AE84" s="29"/>
      <c r="AF84" s="5">
        <f t="shared" si="75"/>
        <v>1</v>
      </c>
      <c r="AG84" s="5">
        <f t="shared" si="76"/>
        <v>8.3015403041101263E-2</v>
      </c>
      <c r="AH84" s="5">
        <f t="shared" si="77"/>
        <v>6.9040327589082393E-2</v>
      </c>
      <c r="AI84" s="5">
        <f t="shared" si="78"/>
        <v>1.6518502953252129E-3</v>
      </c>
      <c r="AJ84" s="5">
        <f t="shared" si="79"/>
        <v>8.2337384191438379E-2</v>
      </c>
      <c r="AK84" s="5">
        <f t="shared" si="80"/>
        <v>3.3259777805838775E-2</v>
      </c>
      <c r="AL84" s="5">
        <f t="shared" si="81"/>
        <v>9.2118962241698656E-3</v>
      </c>
      <c r="AM84" s="5">
        <f t="shared" si="82"/>
        <v>1.6992043460149223E-2</v>
      </c>
      <c r="AN84" s="5">
        <f t="shared" si="83"/>
        <v>0</v>
      </c>
      <c r="AO84" s="5">
        <f t="shared" si="84"/>
        <v>1.6675667304211206E-2</v>
      </c>
      <c r="AP84" s="5">
        <f t="shared" si="85"/>
        <v>1.5858866679897967E-4</v>
      </c>
      <c r="AQ84" s="5">
        <f t="shared" si="86"/>
        <v>9.967406757497365E-3</v>
      </c>
      <c r="AR84" s="5">
        <f t="shared" si="87"/>
        <v>1.1054471312431824E-3</v>
      </c>
      <c r="AS84" s="5">
        <f t="shared" si="88"/>
        <v>1.4324611461104583E-3</v>
      </c>
      <c r="AT84" s="5">
        <f t="shared" si="89"/>
        <v>0</v>
      </c>
      <c r="AU84" s="5">
        <f t="shared" si="90"/>
        <v>0</v>
      </c>
      <c r="AV84" s="5">
        <f t="shared" si="91"/>
        <v>2.1766350155497455E-2</v>
      </c>
      <c r="AW84" s="5">
        <f t="shared" si="92"/>
        <v>1.5331736289524597E-2</v>
      </c>
      <c r="AY84" s="7">
        <f t="shared" si="57"/>
        <v>7.3515436741899185</v>
      </c>
      <c r="AZ84" s="7">
        <f t="shared" si="58"/>
        <v>6.2707023549409442</v>
      </c>
      <c r="BA84" s="7">
        <f t="shared" si="59"/>
        <v>6.1906465175835335</v>
      </c>
      <c r="BB84" s="7">
        <f t="shared" si="60"/>
        <v>4.5695143595107028</v>
      </c>
      <c r="BC84" s="7">
        <f t="shared" si="61"/>
        <v>6.2671407397992933</v>
      </c>
      <c r="BD84" s="7">
        <f t="shared" si="62"/>
        <v>5.8734630177498941</v>
      </c>
      <c r="BE84" s="7">
        <f t="shared" si="63"/>
        <v>5.3158927110022773</v>
      </c>
      <c r="BF84" s="7">
        <f t="shared" si="64"/>
        <v>5.5817892843774786</v>
      </c>
      <c r="BG84" s="7">
        <f t="shared" si="65"/>
        <v>0.1</v>
      </c>
      <c r="BH84" s="7">
        <f t="shared" si="66"/>
        <v>5.5736268961331117</v>
      </c>
      <c r="BI84" s="7">
        <f t="shared" si="67"/>
        <v>3.5518158223510157</v>
      </c>
      <c r="BJ84" s="7">
        <f t="shared" si="68"/>
        <v>5.3501258558312204</v>
      </c>
      <c r="BK84" s="7">
        <f t="shared" si="69"/>
        <v>4.3950816511739452</v>
      </c>
      <c r="BL84" s="7">
        <f t="shared" si="70"/>
        <v>4.5076265252421415</v>
      </c>
      <c r="BM84" s="7">
        <f t="shared" si="71"/>
        <v>0.1</v>
      </c>
      <c r="BN84" s="7">
        <f t="shared" si="72"/>
        <v>0.1</v>
      </c>
      <c r="BO84" s="7">
        <f t="shared" si="73"/>
        <v>5.689329285582069</v>
      </c>
      <c r="BP84" s="7">
        <f t="shared" si="74"/>
        <v>5.537135014840767</v>
      </c>
    </row>
    <row r="85" spans="1:68" x14ac:dyDescent="0.25">
      <c r="A85" s="72"/>
      <c r="B85" s="70">
        <v>285</v>
      </c>
      <c r="C85" s="28" t="s">
        <v>126</v>
      </c>
      <c r="D85" s="28" t="s">
        <v>128</v>
      </c>
      <c r="E85" s="28">
        <v>51</v>
      </c>
      <c r="F85" s="28" t="s">
        <v>127</v>
      </c>
      <c r="G85" s="28" t="s">
        <v>45</v>
      </c>
      <c r="H85" s="28">
        <v>5</v>
      </c>
      <c r="I85" s="28">
        <v>1</v>
      </c>
      <c r="J85" s="28">
        <v>1</v>
      </c>
      <c r="K85" s="28">
        <v>1</v>
      </c>
      <c r="L85" s="29"/>
      <c r="M85" s="73">
        <v>399495</v>
      </c>
      <c r="N85" s="73">
        <v>0</v>
      </c>
      <c r="O85" s="73">
        <v>263</v>
      </c>
      <c r="P85" s="73">
        <v>0</v>
      </c>
      <c r="Q85" s="73">
        <v>0</v>
      </c>
      <c r="R85" s="73">
        <v>0</v>
      </c>
      <c r="S85" s="73">
        <v>598</v>
      </c>
      <c r="T85" s="73">
        <v>0</v>
      </c>
      <c r="U85" s="73">
        <v>0</v>
      </c>
      <c r="V85" s="73">
        <v>0</v>
      </c>
      <c r="W85" s="73">
        <v>0</v>
      </c>
      <c r="X85" s="73">
        <v>1476</v>
      </c>
      <c r="Y85" s="73">
        <v>34510</v>
      </c>
      <c r="Z85" s="73">
        <v>0</v>
      </c>
      <c r="AA85" s="73">
        <v>0</v>
      </c>
      <c r="AB85" s="73">
        <v>3245</v>
      </c>
      <c r="AC85" s="73">
        <v>0</v>
      </c>
      <c r="AD85" s="73">
        <v>94362</v>
      </c>
      <c r="AE85" s="29"/>
      <c r="AF85" s="5">
        <f t="shared" si="75"/>
        <v>1</v>
      </c>
      <c r="AG85" s="5">
        <f t="shared" si="76"/>
        <v>0</v>
      </c>
      <c r="AH85" s="5">
        <f t="shared" si="77"/>
        <v>6.5833114306812349E-4</v>
      </c>
      <c r="AI85" s="5">
        <f t="shared" si="78"/>
        <v>0</v>
      </c>
      <c r="AJ85" s="5">
        <f t="shared" si="79"/>
        <v>0</v>
      </c>
      <c r="AK85" s="5">
        <f t="shared" si="80"/>
        <v>0</v>
      </c>
      <c r="AL85" s="5">
        <f t="shared" si="81"/>
        <v>1.4968898234020451E-3</v>
      </c>
      <c r="AM85" s="5">
        <f t="shared" si="82"/>
        <v>0</v>
      </c>
      <c r="AN85" s="5">
        <f t="shared" si="83"/>
        <v>0</v>
      </c>
      <c r="AO85" s="5">
        <f t="shared" si="84"/>
        <v>0</v>
      </c>
      <c r="AP85" s="5">
        <f t="shared" si="85"/>
        <v>0</v>
      </c>
      <c r="AQ85" s="5">
        <f t="shared" si="86"/>
        <v>3.6946645139488603E-3</v>
      </c>
      <c r="AR85" s="5">
        <f t="shared" si="87"/>
        <v>8.6384059875592931E-2</v>
      </c>
      <c r="AS85" s="5">
        <f t="shared" si="88"/>
        <v>0</v>
      </c>
      <c r="AT85" s="5">
        <f t="shared" si="89"/>
        <v>0</v>
      </c>
      <c r="AU85" s="5">
        <f t="shared" si="90"/>
        <v>8.1227549781599274E-3</v>
      </c>
      <c r="AV85" s="5">
        <f t="shared" si="91"/>
        <v>0</v>
      </c>
      <c r="AW85" s="5">
        <f t="shared" si="92"/>
        <v>0.23620320654826718</v>
      </c>
      <c r="AY85" s="7">
        <f t="shared" si="57"/>
        <v>5.6015113481406278</v>
      </c>
      <c r="AZ85" s="7">
        <f t="shared" si="58"/>
        <v>0.1</v>
      </c>
      <c r="BA85" s="7">
        <f t="shared" si="59"/>
        <v>2.419955748489758</v>
      </c>
      <c r="BB85" s="7">
        <f t="shared" si="60"/>
        <v>0.1</v>
      </c>
      <c r="BC85" s="7">
        <f t="shared" si="61"/>
        <v>0.1</v>
      </c>
      <c r="BD85" s="7">
        <f t="shared" si="62"/>
        <v>0.1</v>
      </c>
      <c r="BE85" s="7">
        <f t="shared" si="63"/>
        <v>2.7767011839884108</v>
      </c>
      <c r="BF85" s="7">
        <f t="shared" si="64"/>
        <v>0.1</v>
      </c>
      <c r="BG85" s="7">
        <f t="shared" si="65"/>
        <v>0.1</v>
      </c>
      <c r="BH85" s="7">
        <f t="shared" si="66"/>
        <v>0.1</v>
      </c>
      <c r="BI85" s="7">
        <f t="shared" si="67"/>
        <v>0.1</v>
      </c>
      <c r="BJ85" s="7">
        <f t="shared" si="68"/>
        <v>3.1690863574870227</v>
      </c>
      <c r="BK85" s="7">
        <f t="shared" si="69"/>
        <v>4.5379449592914867</v>
      </c>
      <c r="BL85" s="7">
        <f t="shared" si="70"/>
        <v>0.1</v>
      </c>
      <c r="BM85" s="7">
        <f t="shared" si="71"/>
        <v>0.1</v>
      </c>
      <c r="BN85" s="7">
        <f t="shared" si="72"/>
        <v>3.5112147011363879</v>
      </c>
      <c r="BO85" s="7">
        <f t="shared" si="73"/>
        <v>0.1</v>
      </c>
      <c r="BP85" s="7">
        <f t="shared" si="74"/>
        <v>4.9747971371707314</v>
      </c>
    </row>
    <row r="86" spans="1:68" x14ac:dyDescent="0.25">
      <c r="A86" s="72"/>
      <c r="B86" s="70">
        <v>286</v>
      </c>
      <c r="C86" s="28" t="s">
        <v>323</v>
      </c>
      <c r="D86" s="28" t="s">
        <v>128</v>
      </c>
      <c r="E86" s="28">
        <v>51</v>
      </c>
      <c r="F86" s="28" t="s">
        <v>42</v>
      </c>
      <c r="G86" s="28" t="s">
        <v>38</v>
      </c>
      <c r="H86" s="28">
        <v>7</v>
      </c>
      <c r="I86" s="28">
        <v>1</v>
      </c>
      <c r="J86" s="28">
        <v>1</v>
      </c>
      <c r="K86" s="28">
        <v>1</v>
      </c>
      <c r="L86" s="29"/>
      <c r="M86" s="73">
        <v>1984518</v>
      </c>
      <c r="N86" s="73">
        <v>25421</v>
      </c>
      <c r="O86" s="73">
        <v>3357</v>
      </c>
      <c r="P86" s="73">
        <v>7565</v>
      </c>
      <c r="Q86" s="73">
        <v>46940</v>
      </c>
      <c r="R86" s="73">
        <v>186359</v>
      </c>
      <c r="S86" s="73">
        <v>77277</v>
      </c>
      <c r="T86" s="73">
        <v>13981</v>
      </c>
      <c r="U86" s="73">
        <v>0</v>
      </c>
      <c r="V86" s="73">
        <v>55518</v>
      </c>
      <c r="W86" s="73">
        <v>0</v>
      </c>
      <c r="X86" s="73">
        <v>0</v>
      </c>
      <c r="Y86" s="73">
        <v>6414</v>
      </c>
      <c r="Z86" s="73">
        <v>685611</v>
      </c>
      <c r="AA86" s="73">
        <v>0</v>
      </c>
      <c r="AB86" s="73">
        <v>25239</v>
      </c>
      <c r="AC86" s="73">
        <v>6610</v>
      </c>
      <c r="AD86" s="73">
        <v>529519</v>
      </c>
      <c r="AE86" s="29"/>
      <c r="AF86" s="5">
        <f t="shared" si="75"/>
        <v>1</v>
      </c>
      <c r="AG86" s="5">
        <f t="shared" si="76"/>
        <v>1.2809659574768281E-2</v>
      </c>
      <c r="AH86" s="5">
        <f t="shared" si="77"/>
        <v>1.691594634062276E-3</v>
      </c>
      <c r="AI86" s="5">
        <f t="shared" si="78"/>
        <v>3.8120087598096869E-3</v>
      </c>
      <c r="AJ86" s="5">
        <f t="shared" si="79"/>
        <v>2.3653098636545498E-2</v>
      </c>
      <c r="AK86" s="5">
        <f t="shared" si="80"/>
        <v>9.390642967209166E-2</v>
      </c>
      <c r="AL86" s="5">
        <f t="shared" si="81"/>
        <v>3.8939934029320972E-2</v>
      </c>
      <c r="AM86" s="5">
        <f t="shared" si="82"/>
        <v>7.0450356207401492E-3</v>
      </c>
      <c r="AN86" s="5">
        <f t="shared" si="83"/>
        <v>0</v>
      </c>
      <c r="AO86" s="5">
        <f t="shared" si="84"/>
        <v>2.7975558800676033E-2</v>
      </c>
      <c r="AP86" s="5">
        <f t="shared" si="85"/>
        <v>0</v>
      </c>
      <c r="AQ86" s="5">
        <f t="shared" si="86"/>
        <v>0</v>
      </c>
      <c r="AR86" s="5">
        <f t="shared" si="87"/>
        <v>3.2320190595398982E-3</v>
      </c>
      <c r="AS86" s="5">
        <f t="shared" si="88"/>
        <v>0.34547985959311028</v>
      </c>
      <c r="AT86" s="5">
        <f t="shared" si="89"/>
        <v>0</v>
      </c>
      <c r="AU86" s="5">
        <f t="shared" si="90"/>
        <v>1.2717949648226924E-2</v>
      </c>
      <c r="AV86" s="5">
        <f t="shared" si="91"/>
        <v>3.3307835958152057E-3</v>
      </c>
      <c r="AW86" s="5">
        <f t="shared" si="92"/>
        <v>0.26682499226512435</v>
      </c>
      <c r="AY86" s="7">
        <f t="shared" si="57"/>
        <v>6.2976550424042914</v>
      </c>
      <c r="AZ86" s="7">
        <f t="shared" si="58"/>
        <v>4.4051926306373348</v>
      </c>
      <c r="BA86" s="7">
        <f t="shared" si="59"/>
        <v>3.5259513412480126</v>
      </c>
      <c r="BB86" s="7">
        <f t="shared" si="60"/>
        <v>3.8788089323592057</v>
      </c>
      <c r="BC86" s="7">
        <f t="shared" si="61"/>
        <v>4.6715430852625737</v>
      </c>
      <c r="BD86" s="7">
        <f t="shared" si="62"/>
        <v>5.2703503713638247</v>
      </c>
      <c r="BE86" s="7">
        <f t="shared" si="63"/>
        <v>4.8880502538223531</v>
      </c>
      <c r="BF86" s="7">
        <f t="shared" si="64"/>
        <v>4.145538235712233</v>
      </c>
      <c r="BG86" s="7">
        <f t="shared" si="65"/>
        <v>0.1</v>
      </c>
      <c r="BH86" s="7">
        <f t="shared" si="66"/>
        <v>4.7444338125511072</v>
      </c>
      <c r="BI86" s="7">
        <f t="shared" si="67"/>
        <v>0.1</v>
      </c>
      <c r="BJ86" s="7">
        <f t="shared" si="68"/>
        <v>0.1</v>
      </c>
      <c r="BK86" s="7">
        <f t="shared" si="69"/>
        <v>3.8071289555924217</v>
      </c>
      <c r="BL86" s="7">
        <f t="shared" si="70"/>
        <v>5.836077776827886</v>
      </c>
      <c r="BM86" s="7">
        <f t="shared" si="71"/>
        <v>0.1</v>
      </c>
      <c r="BN86" s="7">
        <f t="shared" si="72"/>
        <v>4.402072143635273</v>
      </c>
      <c r="BO86" s="7">
        <f t="shared" si="73"/>
        <v>3.8202014594856402</v>
      </c>
      <c r="BP86" s="7">
        <f t="shared" si="74"/>
        <v>5.7238815479130301</v>
      </c>
    </row>
    <row r="87" spans="1:68" x14ac:dyDescent="0.25">
      <c r="A87" s="72"/>
      <c r="B87" s="70">
        <v>291</v>
      </c>
      <c r="C87" s="28" t="s">
        <v>324</v>
      </c>
      <c r="D87" s="28" t="s">
        <v>128</v>
      </c>
      <c r="E87" s="28">
        <v>73</v>
      </c>
      <c r="F87" s="28" t="s">
        <v>136</v>
      </c>
      <c r="G87" s="28" t="s">
        <v>38</v>
      </c>
      <c r="H87" s="28">
        <v>4</v>
      </c>
      <c r="I87" s="28">
        <v>1</v>
      </c>
      <c r="J87" s="28">
        <v>1</v>
      </c>
      <c r="K87" s="28">
        <v>2</v>
      </c>
      <c r="L87" s="29"/>
      <c r="M87" s="73">
        <v>7002293</v>
      </c>
      <c r="N87" s="73">
        <v>0</v>
      </c>
      <c r="O87" s="73">
        <v>0</v>
      </c>
      <c r="P87" s="73">
        <v>0</v>
      </c>
      <c r="Q87" s="73">
        <v>71858</v>
      </c>
      <c r="R87" s="73">
        <v>283806</v>
      </c>
      <c r="S87" s="73">
        <v>55975</v>
      </c>
      <c r="T87" s="73">
        <v>0</v>
      </c>
      <c r="U87" s="73">
        <v>25680</v>
      </c>
      <c r="V87" s="73">
        <v>39253</v>
      </c>
      <c r="W87" s="73">
        <v>0</v>
      </c>
      <c r="X87" s="73">
        <v>141792</v>
      </c>
      <c r="Y87" s="73">
        <v>65114</v>
      </c>
      <c r="Z87" s="73">
        <v>216298</v>
      </c>
      <c r="AA87" s="73">
        <v>648312</v>
      </c>
      <c r="AB87" s="73">
        <v>110048</v>
      </c>
      <c r="AC87" s="73">
        <v>1050842</v>
      </c>
      <c r="AD87" s="73">
        <v>828900</v>
      </c>
      <c r="AE87" s="29"/>
      <c r="AF87" s="5">
        <f t="shared" ref="AF87:AR90" si="93">M87/$M87</f>
        <v>1</v>
      </c>
      <c r="AG87" s="5">
        <f t="shared" si="93"/>
        <v>0</v>
      </c>
      <c r="AH87" s="5">
        <f t="shared" si="93"/>
        <v>0</v>
      </c>
      <c r="AI87" s="5">
        <f t="shared" si="93"/>
        <v>0</v>
      </c>
      <c r="AJ87" s="5">
        <f t="shared" si="93"/>
        <v>1.0262067011477525E-2</v>
      </c>
      <c r="AK87" s="5">
        <f t="shared" si="93"/>
        <v>4.0530437672345328E-2</v>
      </c>
      <c r="AL87" s="5">
        <f t="shared" si="93"/>
        <v>7.9938100276580829E-3</v>
      </c>
      <c r="AM87" s="5">
        <f t="shared" si="93"/>
        <v>0</v>
      </c>
      <c r="AN87" s="5">
        <f t="shared" si="93"/>
        <v>3.6673701029077189E-3</v>
      </c>
      <c r="AO87" s="5">
        <f t="shared" si="93"/>
        <v>5.6057351499001831E-3</v>
      </c>
      <c r="AP87" s="5">
        <f t="shared" si="93"/>
        <v>0</v>
      </c>
      <c r="AQ87" s="5">
        <f t="shared" si="93"/>
        <v>2.02493668859615E-2</v>
      </c>
      <c r="AR87" s="5">
        <f t="shared" si="93"/>
        <v>9.2989539283774621E-3</v>
      </c>
      <c r="AS87" s="5">
        <f t="shared" ref="AS87:AU90" si="94">Z87/$M87</f>
        <v>3.0889595736710816E-2</v>
      </c>
      <c r="AT87" s="5">
        <f t="shared" si="94"/>
        <v>9.2585671579295523E-2</v>
      </c>
      <c r="AU87" s="5">
        <f t="shared" si="94"/>
        <v>1.5715994746292393E-2</v>
      </c>
      <c r="AV87" s="5">
        <f t="shared" ref="AV87:AW90" si="95">AC87/$M87</f>
        <v>0.15007112670092496</v>
      </c>
      <c r="AW87" s="5">
        <f t="shared" si="95"/>
        <v>0.11837550927960312</v>
      </c>
      <c r="AY87" s="7">
        <f t="shared" si="57"/>
        <v>6.8452402791826428</v>
      </c>
      <c r="AZ87" s="7">
        <f t="shared" si="58"/>
        <v>0.1</v>
      </c>
      <c r="BA87" s="7">
        <f t="shared" si="59"/>
        <v>0.1</v>
      </c>
      <c r="BB87" s="7">
        <f t="shared" si="60"/>
        <v>0.1</v>
      </c>
      <c r="BC87" s="7">
        <f t="shared" si="61"/>
        <v>4.8564751254618495</v>
      </c>
      <c r="BD87" s="7">
        <f t="shared" si="62"/>
        <v>5.4530215727259188</v>
      </c>
      <c r="BE87" s="7">
        <f t="shared" si="63"/>
        <v>4.7479941022510674</v>
      </c>
      <c r="BF87" s="7">
        <f t="shared" si="64"/>
        <v>0.1</v>
      </c>
      <c r="BG87" s="7">
        <f t="shared" si="65"/>
        <v>4.4095950193968161</v>
      </c>
      <c r="BH87" s="7">
        <f t="shared" si="66"/>
        <v>4.5938728542954506</v>
      </c>
      <c r="BI87" s="7">
        <f t="shared" si="67"/>
        <v>0.1</v>
      </c>
      <c r="BJ87" s="7">
        <f t="shared" si="68"/>
        <v>5.151651728351518</v>
      </c>
      <c r="BK87" s="7">
        <f t="shared" si="69"/>
        <v>4.8136743751897546</v>
      </c>
      <c r="BL87" s="7">
        <f t="shared" si="70"/>
        <v>5.3350525037526397</v>
      </c>
      <c r="BM87" s="7">
        <f t="shared" si="71"/>
        <v>5.8117840602972599</v>
      </c>
      <c r="BN87" s="7">
        <f t="shared" si="72"/>
        <v>5.0415821541419197</v>
      </c>
      <c r="BO87" s="7">
        <f t="shared" si="73"/>
        <v>6.0215374223208462</v>
      </c>
      <c r="BP87" s="7">
        <f t="shared" si="74"/>
        <v>5.9185021396361739</v>
      </c>
    </row>
    <row r="88" spans="1:68" x14ac:dyDescent="0.25">
      <c r="A88" s="72"/>
      <c r="B88" s="70">
        <v>292</v>
      </c>
      <c r="C88" s="28" t="s">
        <v>325</v>
      </c>
      <c r="D88" s="28" t="s">
        <v>128</v>
      </c>
      <c r="E88" s="28">
        <v>73</v>
      </c>
      <c r="F88" s="28" t="s">
        <v>42</v>
      </c>
      <c r="G88" s="28" t="s">
        <v>38</v>
      </c>
      <c r="H88" s="28">
        <v>6</v>
      </c>
      <c r="I88" s="28">
        <v>1</v>
      </c>
      <c r="J88" s="28">
        <v>2</v>
      </c>
      <c r="K88" s="28">
        <v>2</v>
      </c>
      <c r="L88" s="29"/>
      <c r="M88" s="73">
        <v>9334193</v>
      </c>
      <c r="N88" s="73">
        <v>0</v>
      </c>
      <c r="O88" s="73">
        <v>0</v>
      </c>
      <c r="P88" s="73">
        <v>0</v>
      </c>
      <c r="Q88" s="73">
        <v>13713</v>
      </c>
      <c r="R88" s="73">
        <v>1459844</v>
      </c>
      <c r="S88" s="73">
        <v>265343</v>
      </c>
      <c r="T88" s="73">
        <v>0</v>
      </c>
      <c r="U88" s="73">
        <v>31107</v>
      </c>
      <c r="V88" s="73">
        <v>322398</v>
      </c>
      <c r="W88" s="73">
        <v>0</v>
      </c>
      <c r="X88" s="73">
        <v>105163</v>
      </c>
      <c r="Y88" s="73">
        <v>92832</v>
      </c>
      <c r="Z88" s="73">
        <v>90350</v>
      </c>
      <c r="AA88" s="73">
        <v>521803</v>
      </c>
      <c r="AB88" s="73">
        <v>31822</v>
      </c>
      <c r="AC88" s="73">
        <v>1560825</v>
      </c>
      <c r="AD88" s="73">
        <v>854557</v>
      </c>
      <c r="AE88" s="29"/>
      <c r="AF88" s="5">
        <f t="shared" si="93"/>
        <v>1</v>
      </c>
      <c r="AG88" s="5">
        <f t="shared" si="93"/>
        <v>0</v>
      </c>
      <c r="AH88" s="5">
        <f t="shared" si="93"/>
        <v>0</v>
      </c>
      <c r="AI88" s="5">
        <f t="shared" si="93"/>
        <v>0</v>
      </c>
      <c r="AJ88" s="5">
        <f t="shared" si="93"/>
        <v>1.4691146840439232E-3</v>
      </c>
      <c r="AK88" s="5">
        <f t="shared" si="93"/>
        <v>0.15639745182041984</v>
      </c>
      <c r="AL88" s="5">
        <f t="shared" si="93"/>
        <v>2.8426988814137442E-2</v>
      </c>
      <c r="AM88" s="5">
        <f t="shared" si="93"/>
        <v>0</v>
      </c>
      <c r="AN88" s="5">
        <f t="shared" si="93"/>
        <v>3.3325859021770816E-3</v>
      </c>
      <c r="AO88" s="5">
        <f t="shared" si="93"/>
        <v>3.4539461526025869E-2</v>
      </c>
      <c r="AP88" s="5">
        <f t="shared" si="93"/>
        <v>0</v>
      </c>
      <c r="AQ88" s="5">
        <f t="shared" si="93"/>
        <v>1.1266426567352958E-2</v>
      </c>
      <c r="AR88" s="5">
        <f t="shared" si="93"/>
        <v>9.945369674700319E-3</v>
      </c>
      <c r="AS88" s="5">
        <f t="shared" si="94"/>
        <v>9.6794655949368098E-3</v>
      </c>
      <c r="AT88" s="5">
        <f t="shared" si="94"/>
        <v>5.590231528317445E-2</v>
      </c>
      <c r="AU88" s="5">
        <f t="shared" si="94"/>
        <v>3.4091859896190277E-3</v>
      </c>
      <c r="AV88" s="5">
        <f t="shared" si="95"/>
        <v>0.16721584822597946</v>
      </c>
      <c r="AW88" s="5">
        <f t="shared" si="95"/>
        <v>9.15512460477301E-2</v>
      </c>
      <c r="AY88" s="7">
        <f t="shared" si="57"/>
        <v>6.9700767764043388</v>
      </c>
      <c r="AZ88" s="7">
        <f t="shared" si="58"/>
        <v>0.1</v>
      </c>
      <c r="BA88" s="7">
        <f t="shared" si="59"/>
        <v>0.1</v>
      </c>
      <c r="BB88" s="7">
        <f t="shared" si="60"/>
        <v>0.1</v>
      </c>
      <c r="BC88" s="7">
        <f t="shared" si="61"/>
        <v>4.1371324760089934</v>
      </c>
      <c r="BD88" s="7">
        <f t="shared" si="62"/>
        <v>6.1643064492372099</v>
      </c>
      <c r="BE88" s="7">
        <f t="shared" si="63"/>
        <v>5.4238076350161943</v>
      </c>
      <c r="BF88" s="7">
        <f t="shared" si="64"/>
        <v>0.1</v>
      </c>
      <c r="BG88" s="7">
        <f t="shared" si="65"/>
        <v>4.4928581291971126</v>
      </c>
      <c r="BH88" s="7">
        <f t="shared" si="66"/>
        <v>5.508392338990193</v>
      </c>
      <c r="BI88" s="7">
        <f t="shared" si="67"/>
        <v>0.1</v>
      </c>
      <c r="BJ88" s="7">
        <f t="shared" si="68"/>
        <v>5.0218629667920824</v>
      </c>
      <c r="BK88" s="7">
        <f t="shared" si="69"/>
        <v>4.9676977071225705</v>
      </c>
      <c r="BL88" s="7">
        <f t="shared" si="70"/>
        <v>4.9559281568969507</v>
      </c>
      <c r="BM88" s="7">
        <f t="shared" si="71"/>
        <v>5.7175065716589897</v>
      </c>
      <c r="BN88" s="7">
        <f t="shared" si="72"/>
        <v>4.5027274714032091</v>
      </c>
      <c r="BO88" s="7">
        <f t="shared" si="73"/>
        <v>6.1933542126108945</v>
      </c>
      <c r="BP88" s="7">
        <f t="shared" si="74"/>
        <v>5.9317410359974962</v>
      </c>
    </row>
    <row r="89" spans="1:68" x14ac:dyDescent="0.25">
      <c r="A89" s="71"/>
      <c r="B89" s="70">
        <v>310</v>
      </c>
      <c r="C89" s="28" t="s">
        <v>340</v>
      </c>
      <c r="D89" s="28" t="s">
        <v>128</v>
      </c>
      <c r="E89" s="28">
        <v>67</v>
      </c>
      <c r="F89" s="28" t="s">
        <v>69</v>
      </c>
      <c r="G89" s="28" t="s">
        <v>38</v>
      </c>
      <c r="H89" s="28">
        <v>4</v>
      </c>
      <c r="I89" s="28">
        <v>0</v>
      </c>
      <c r="J89" s="28">
        <v>1</v>
      </c>
      <c r="K89" s="28">
        <v>1</v>
      </c>
      <c r="L89" s="29"/>
      <c r="M89" s="73">
        <v>40226332</v>
      </c>
      <c r="N89" s="73">
        <v>2466887</v>
      </c>
      <c r="O89" s="73">
        <v>1215973</v>
      </c>
      <c r="P89" s="73">
        <v>2939924</v>
      </c>
      <c r="Q89" s="73">
        <v>2954091</v>
      </c>
      <c r="R89" s="73">
        <v>2346913</v>
      </c>
      <c r="S89" s="73">
        <v>11474645</v>
      </c>
      <c r="T89" s="73">
        <v>1906013</v>
      </c>
      <c r="U89" s="73">
        <v>20885</v>
      </c>
      <c r="V89" s="73">
        <v>1023385</v>
      </c>
      <c r="W89" s="73">
        <v>438614</v>
      </c>
      <c r="X89" s="73">
        <v>186258</v>
      </c>
      <c r="Y89" s="73">
        <v>2579053</v>
      </c>
      <c r="Z89" s="73">
        <v>36907</v>
      </c>
      <c r="AA89" s="73">
        <v>742014</v>
      </c>
      <c r="AB89" s="73">
        <v>105142</v>
      </c>
      <c r="AC89" s="73">
        <v>478430</v>
      </c>
      <c r="AD89" s="73">
        <v>4121772</v>
      </c>
      <c r="AE89" s="29"/>
      <c r="AF89" s="5">
        <f t="shared" si="93"/>
        <v>1</v>
      </c>
      <c r="AG89" s="5">
        <f t="shared" si="93"/>
        <v>6.1325178741129069E-2</v>
      </c>
      <c r="AH89" s="5">
        <f t="shared" si="93"/>
        <v>3.0228284298951243E-2</v>
      </c>
      <c r="AI89" s="5">
        <f t="shared" si="93"/>
        <v>7.3084565602451648E-2</v>
      </c>
      <c r="AJ89" s="5">
        <f t="shared" si="93"/>
        <v>7.3436747849642367E-2</v>
      </c>
      <c r="AK89" s="5">
        <f t="shared" si="93"/>
        <v>5.8342704475267591E-2</v>
      </c>
      <c r="AL89" s="5">
        <f t="shared" si="93"/>
        <v>0.28525208313798034</v>
      </c>
      <c r="AM89" s="5">
        <f t="shared" si="93"/>
        <v>4.7382222172282572E-2</v>
      </c>
      <c r="AN89" s="5">
        <f t="shared" si="93"/>
        <v>5.1918728259887079E-4</v>
      </c>
      <c r="AO89" s="5">
        <f t="shared" si="93"/>
        <v>2.5440674034112779E-2</v>
      </c>
      <c r="AP89" s="5">
        <f t="shared" si="93"/>
        <v>1.0903653855390046E-2</v>
      </c>
      <c r="AQ89" s="5">
        <f t="shared" si="93"/>
        <v>4.6302506527316489E-3</v>
      </c>
      <c r="AR89" s="5">
        <f t="shared" si="93"/>
        <v>6.4113551292720394E-2</v>
      </c>
      <c r="AS89" s="5">
        <f t="shared" si="94"/>
        <v>9.1748360253179439E-4</v>
      </c>
      <c r="AT89" s="5">
        <f t="shared" si="94"/>
        <v>1.8445977127618796E-2</v>
      </c>
      <c r="AU89" s="5">
        <f t="shared" si="94"/>
        <v>2.6137605586310977E-3</v>
      </c>
      <c r="AV89" s="5">
        <f t="shared" si="95"/>
        <v>1.1893453273343442E-2</v>
      </c>
      <c r="AW89" s="5">
        <f t="shared" si="95"/>
        <v>0.10246452497831519</v>
      </c>
      <c r="AY89" s="7">
        <f t="shared" si="57"/>
        <v>7.6045104336454559</v>
      </c>
      <c r="AZ89" s="7">
        <f t="shared" si="58"/>
        <v>6.3921492563399891</v>
      </c>
      <c r="BA89" s="7">
        <f t="shared" si="59"/>
        <v>6.0849239317778387</v>
      </c>
      <c r="BB89" s="7">
        <f t="shared" si="60"/>
        <v>6.4683361036069718</v>
      </c>
      <c r="BC89" s="7">
        <f t="shared" si="61"/>
        <v>6.470423869509828</v>
      </c>
      <c r="BD89" s="7">
        <f t="shared" si="62"/>
        <v>6.370496990612553</v>
      </c>
      <c r="BE89" s="7">
        <f t="shared" si="63"/>
        <v>7.0597392583116116</v>
      </c>
      <c r="BF89" s="7">
        <f t="shared" si="64"/>
        <v>6.2801258584266577</v>
      </c>
      <c r="BG89" s="7">
        <f t="shared" si="65"/>
        <v>4.3198344796011403</v>
      </c>
      <c r="BH89" s="7">
        <f t="shared" si="66"/>
        <v>6.010039047124109</v>
      </c>
      <c r="BI89" s="7">
        <f t="shared" si="67"/>
        <v>5.6420824896892254</v>
      </c>
      <c r="BJ89" s="7">
        <f t="shared" si="68"/>
        <v>5.2701149352793388</v>
      </c>
      <c r="BK89" s="7">
        <f t="shared" si="69"/>
        <v>6.4114602670588496</v>
      </c>
      <c r="BL89" s="7">
        <f t="shared" si="70"/>
        <v>4.5671087448326944</v>
      </c>
      <c r="BM89" s="7">
        <f t="shared" si="71"/>
        <v>5.8704120994372317</v>
      </c>
      <c r="BN89" s="7">
        <f t="shared" si="72"/>
        <v>5.0217762338646645</v>
      </c>
      <c r="BO89" s="7">
        <f t="shared" si="73"/>
        <v>5.6798184043122131</v>
      </c>
      <c r="BP89" s="7">
        <f t="shared" si="74"/>
        <v>6.615083964667722</v>
      </c>
    </row>
    <row r="90" spans="1:68" x14ac:dyDescent="0.25">
      <c r="A90" s="71"/>
      <c r="B90" s="70">
        <v>311</v>
      </c>
      <c r="C90" s="28" t="s">
        <v>341</v>
      </c>
      <c r="D90" s="28" t="s">
        <v>128</v>
      </c>
      <c r="E90" s="28">
        <v>67</v>
      </c>
      <c r="F90" s="28" t="s">
        <v>127</v>
      </c>
      <c r="G90" s="28" t="s">
        <v>38</v>
      </c>
      <c r="H90" s="28">
        <v>6</v>
      </c>
      <c r="I90" s="28">
        <v>0</v>
      </c>
      <c r="J90" s="28">
        <v>1</v>
      </c>
      <c r="K90" s="28">
        <v>1</v>
      </c>
      <c r="L90" s="29"/>
      <c r="M90" s="73">
        <v>20017369</v>
      </c>
      <c r="N90" s="73">
        <v>4429947</v>
      </c>
      <c r="O90" s="73">
        <v>894929</v>
      </c>
      <c r="P90" s="73">
        <v>1311884</v>
      </c>
      <c r="Q90" s="73">
        <v>4798810</v>
      </c>
      <c r="R90" s="73">
        <v>740483</v>
      </c>
      <c r="S90" s="73">
        <v>5694074</v>
      </c>
      <c r="T90" s="73">
        <v>0</v>
      </c>
      <c r="U90" s="73">
        <v>0</v>
      </c>
      <c r="V90" s="73">
        <v>0</v>
      </c>
      <c r="W90" s="73">
        <v>17892</v>
      </c>
      <c r="X90" s="73">
        <v>0</v>
      </c>
      <c r="Y90" s="73">
        <v>297483</v>
      </c>
      <c r="Z90" s="73">
        <v>0</v>
      </c>
      <c r="AA90" s="73">
        <v>0</v>
      </c>
      <c r="AB90" s="73">
        <v>18230</v>
      </c>
      <c r="AC90" s="73">
        <v>0</v>
      </c>
      <c r="AD90" s="73">
        <v>883462</v>
      </c>
      <c r="AE90" s="29"/>
      <c r="AF90" s="5">
        <f t="shared" si="93"/>
        <v>1</v>
      </c>
      <c r="AG90" s="5">
        <f t="shared" si="93"/>
        <v>0.22130515753593791</v>
      </c>
      <c r="AH90" s="5">
        <f t="shared" si="93"/>
        <v>4.4707623664228799E-2</v>
      </c>
      <c r="AI90" s="5">
        <f t="shared" si="93"/>
        <v>6.5537284145583768E-2</v>
      </c>
      <c r="AJ90" s="5">
        <f t="shared" si="93"/>
        <v>0.23973230448017419</v>
      </c>
      <c r="AK90" s="5">
        <f t="shared" si="93"/>
        <v>3.6992024276517058E-2</v>
      </c>
      <c r="AL90" s="5">
        <f t="shared" si="93"/>
        <v>0.28445666361048749</v>
      </c>
      <c r="AM90" s="5">
        <f t="shared" si="93"/>
        <v>0</v>
      </c>
      <c r="AN90" s="5">
        <f t="shared" si="93"/>
        <v>0</v>
      </c>
      <c r="AO90" s="5">
        <f t="shared" si="93"/>
        <v>0</v>
      </c>
      <c r="AP90" s="5">
        <f t="shared" si="93"/>
        <v>8.9382375875670772E-4</v>
      </c>
      <c r="AQ90" s="5">
        <f t="shared" si="93"/>
        <v>0</v>
      </c>
      <c r="AR90" s="5">
        <f t="shared" si="93"/>
        <v>1.4861243752862826E-2</v>
      </c>
      <c r="AS90" s="5">
        <f t="shared" si="94"/>
        <v>0</v>
      </c>
      <c r="AT90" s="5">
        <f t="shared" si="94"/>
        <v>0</v>
      </c>
      <c r="AU90" s="5">
        <f t="shared" si="94"/>
        <v>9.1070909468671929E-4</v>
      </c>
      <c r="AV90" s="5">
        <f t="shared" si="95"/>
        <v>0</v>
      </c>
      <c r="AW90" s="5">
        <f t="shared" si="95"/>
        <v>4.4134771157987848E-2</v>
      </c>
      <c r="AY90" s="7">
        <f t="shared" si="57"/>
        <v>7.3014069950279259</v>
      </c>
      <c r="AZ90" s="7">
        <f t="shared" si="58"/>
        <v>6.6463985303437845</v>
      </c>
      <c r="BA90" s="7">
        <f t="shared" si="59"/>
        <v>5.9517885815378779</v>
      </c>
      <c r="BB90" s="7">
        <f t="shared" si="60"/>
        <v>6.11789543535434</v>
      </c>
      <c r="BC90" s="7">
        <f t="shared" si="61"/>
        <v>6.6811335551866255</v>
      </c>
      <c r="BD90" s="7">
        <f t="shared" si="62"/>
        <v>5.8695150924440727</v>
      </c>
      <c r="BE90" s="7">
        <f t="shared" si="63"/>
        <v>6.7554231069245345</v>
      </c>
      <c r="BF90" s="7">
        <f t="shared" si="64"/>
        <v>0.1</v>
      </c>
      <c r="BG90" s="7">
        <f t="shared" si="65"/>
        <v>0.1</v>
      </c>
      <c r="BH90" s="7">
        <f t="shared" si="66"/>
        <v>0.1</v>
      </c>
      <c r="BI90" s="7">
        <f t="shared" si="67"/>
        <v>4.2526588895006192</v>
      </c>
      <c r="BJ90" s="7">
        <f t="shared" si="68"/>
        <v>0.1</v>
      </c>
      <c r="BK90" s="7">
        <f t="shared" si="69"/>
        <v>5.4734621525279517</v>
      </c>
      <c r="BL90" s="7">
        <f t="shared" si="70"/>
        <v>0.1</v>
      </c>
      <c r="BM90" s="7">
        <f t="shared" si="71"/>
        <v>0.1</v>
      </c>
      <c r="BN90" s="7">
        <f t="shared" si="72"/>
        <v>4.2607866686549762</v>
      </c>
      <c r="BO90" s="7">
        <f t="shared" si="73"/>
        <v>0.1</v>
      </c>
      <c r="BP90" s="7">
        <f t="shared" si="74"/>
        <v>5.9461878741085101</v>
      </c>
    </row>
    <row r="91" spans="1:68" x14ac:dyDescent="0.25">
      <c r="B91" s="55"/>
      <c r="L91" s="29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29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1:68" x14ac:dyDescent="0.25">
      <c r="B92" s="55"/>
      <c r="L92" s="29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29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1:68" x14ac:dyDescent="0.25">
      <c r="B93" s="75"/>
      <c r="L93" s="29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29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68" x14ac:dyDescent="0.25">
      <c r="B94" s="75"/>
      <c r="L94" s="29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29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68" x14ac:dyDescent="0.25">
      <c r="B95" s="75"/>
      <c r="L95" s="29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29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</row>
    <row r="96" spans="1:68" x14ac:dyDescent="0.25">
      <c r="B96" s="75"/>
      <c r="L96" s="29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29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2:49" x14ac:dyDescent="0.25">
      <c r="B97" s="75"/>
      <c r="L97" s="29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29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2:49" x14ac:dyDescent="0.25">
      <c r="B98" s="75"/>
      <c r="L98" s="29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29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2:49" x14ac:dyDescent="0.25">
      <c r="B99" s="75"/>
      <c r="L99" s="29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29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</row>
    <row r="100" spans="2:49" x14ac:dyDescent="0.25">
      <c r="B100" s="75"/>
      <c r="L100" s="29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29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</row>
    <row r="101" spans="2:49" x14ac:dyDescent="0.25">
      <c r="B101" s="75"/>
      <c r="L101" s="29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29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2:49" x14ac:dyDescent="0.25">
      <c r="B102" s="75"/>
      <c r="L102" s="29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29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2:49" x14ac:dyDescent="0.25">
      <c r="B103" s="75"/>
      <c r="L103" s="29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29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</row>
    <row r="104" spans="2:49" x14ac:dyDescent="0.25">
      <c r="B104" s="75"/>
      <c r="L104" s="29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29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</row>
    <row r="105" spans="2:49" x14ac:dyDescent="0.25">
      <c r="B105" s="75"/>
      <c r="L105" s="29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29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2:49" x14ac:dyDescent="0.25">
      <c r="B106" s="75"/>
      <c r="L106" s="29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29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2:49" x14ac:dyDescent="0.25">
      <c r="B107" s="75"/>
      <c r="L107" s="29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29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2:49" x14ac:dyDescent="0.25">
      <c r="B108" s="75"/>
      <c r="L108" s="29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29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</row>
    <row r="109" spans="2:49" x14ac:dyDescent="0.25">
      <c r="B109" s="75"/>
      <c r="L109" s="29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29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</row>
    <row r="110" spans="2:49" x14ac:dyDescent="0.25">
      <c r="B110" s="75"/>
      <c r="L110" s="29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29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2:49" x14ac:dyDescent="0.25">
      <c r="B111" s="75"/>
      <c r="L111" s="29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29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2:49" x14ac:dyDescent="0.25">
      <c r="B112" s="75"/>
      <c r="L112" s="29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29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2:50" x14ac:dyDescent="0.25">
      <c r="B113" s="75"/>
      <c r="L113" s="29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29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</row>
    <row r="114" spans="2:50" x14ac:dyDescent="0.25">
      <c r="B114" s="75"/>
      <c r="L114" s="29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29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2:50" x14ac:dyDescent="0.25">
      <c r="B115" s="75"/>
      <c r="L115" s="29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29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2:50" x14ac:dyDescent="0.25">
      <c r="B116" s="75"/>
      <c r="L116" s="29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29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2:50" x14ac:dyDescent="0.25">
      <c r="B117" s="75"/>
      <c r="L117" s="29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29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2:50" x14ac:dyDescent="0.25">
      <c r="B118" s="75"/>
      <c r="L118" s="29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29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2:50" x14ac:dyDescent="0.25">
      <c r="B119" s="75"/>
      <c r="L119" s="29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29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2:50" x14ac:dyDescent="0.25">
      <c r="B120" s="75"/>
      <c r="L120" s="29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29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2:50" x14ac:dyDescent="0.25">
      <c r="B121" s="75"/>
      <c r="L121" s="29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29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2:50" x14ac:dyDescent="0.25">
      <c r="B122" s="75"/>
      <c r="L122" s="29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29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2:50" x14ac:dyDescent="0.25">
      <c r="B123" s="75"/>
      <c r="L123" s="29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29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2:50" x14ac:dyDescent="0.25">
      <c r="B124" s="75"/>
      <c r="L124" s="29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29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2:50" x14ac:dyDescent="0.25">
      <c r="B125" s="75"/>
      <c r="L125" s="29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29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2:50" x14ac:dyDescent="0.25">
      <c r="B126" s="75"/>
      <c r="L126" s="29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29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  <row r="127" spans="2:50" x14ac:dyDescent="0.25">
      <c r="B127" s="75"/>
      <c r="L127" s="29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29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</row>
    <row r="128" spans="2:50" x14ac:dyDescent="0.25">
      <c r="B128" s="75"/>
      <c r="L128" s="29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29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</row>
    <row r="129" spans="2:50" x14ac:dyDescent="0.25">
      <c r="B129" s="75"/>
      <c r="L129" s="29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29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</row>
    <row r="130" spans="2:50" x14ac:dyDescent="0.25">
      <c r="B130" s="75"/>
      <c r="L130" s="29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29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</row>
    <row r="131" spans="2:50" x14ac:dyDescent="0.25">
      <c r="B131" s="75"/>
      <c r="L131" s="29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29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</row>
    <row r="132" spans="2:50" x14ac:dyDescent="0.25">
      <c r="B132" s="75"/>
      <c r="L132" s="29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29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</row>
    <row r="133" spans="2:50" x14ac:dyDescent="0.25">
      <c r="B133" s="75"/>
      <c r="L133" s="29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29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</row>
    <row r="134" spans="2:50" x14ac:dyDescent="0.25">
      <c r="B134" s="75"/>
      <c r="L134" s="29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29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</row>
    <row r="135" spans="2:50" x14ac:dyDescent="0.25">
      <c r="B135" s="75"/>
      <c r="L135" s="29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29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</row>
    <row r="136" spans="2:50" x14ac:dyDescent="0.25">
      <c r="B136" s="75"/>
      <c r="L136" s="29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29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</row>
    <row r="137" spans="2:50" x14ac:dyDescent="0.25">
      <c r="B137" s="75"/>
      <c r="L137" s="29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29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</row>
    <row r="138" spans="2:50" x14ac:dyDescent="0.25">
      <c r="L138" s="29"/>
      <c r="M138" s="3"/>
      <c r="N138" s="21"/>
      <c r="O138" s="21"/>
      <c r="P138" s="21"/>
      <c r="Q138" s="21"/>
      <c r="R138" s="8"/>
      <c r="S138" s="21"/>
      <c r="T138" s="21"/>
      <c r="U138" s="21"/>
      <c r="V138" s="21"/>
      <c r="W138" s="21"/>
      <c r="X138" s="21"/>
      <c r="Y138" s="21"/>
      <c r="Z138" s="21"/>
      <c r="AA138" s="21"/>
      <c r="AB138" s="8"/>
      <c r="AC138" s="21"/>
      <c r="AD138" s="21"/>
      <c r="AE138" s="29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</row>
    <row r="139" spans="2:50" x14ac:dyDescent="0.25">
      <c r="L139" s="29"/>
      <c r="M139" s="3"/>
      <c r="N139" s="21"/>
      <c r="O139" s="21"/>
      <c r="P139" s="21"/>
      <c r="Q139" s="21"/>
      <c r="R139" s="8"/>
      <c r="S139" s="21"/>
      <c r="T139" s="21"/>
      <c r="U139" s="21"/>
      <c r="V139" s="21"/>
      <c r="W139" s="21"/>
      <c r="X139" s="21"/>
      <c r="Y139" s="21"/>
      <c r="Z139" s="21"/>
      <c r="AA139" s="21"/>
      <c r="AB139" s="8"/>
      <c r="AC139" s="21"/>
      <c r="AD139" s="21"/>
      <c r="AE139" s="29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</row>
    <row r="140" spans="2:50" x14ac:dyDescent="0.25">
      <c r="L140" s="29"/>
      <c r="M140" s="3"/>
      <c r="N140" s="21"/>
      <c r="O140" s="21"/>
      <c r="P140" s="21"/>
      <c r="Q140" s="21"/>
      <c r="R140" s="8"/>
      <c r="S140" s="21"/>
      <c r="T140" s="21"/>
      <c r="U140" s="21"/>
      <c r="V140" s="21"/>
      <c r="W140" s="21"/>
      <c r="X140" s="21"/>
      <c r="Y140" s="21"/>
      <c r="Z140" s="21"/>
      <c r="AA140" s="21"/>
      <c r="AB140" s="8"/>
      <c r="AC140" s="21"/>
      <c r="AD140" s="21"/>
      <c r="AE140" s="29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</row>
    <row r="141" spans="2:50" x14ac:dyDescent="0.25">
      <c r="L141" s="29"/>
      <c r="M141" s="3"/>
      <c r="N141" s="21"/>
      <c r="O141" s="21"/>
      <c r="P141" s="21"/>
      <c r="Q141" s="21"/>
      <c r="R141" s="8"/>
      <c r="S141" s="21"/>
      <c r="T141" s="21"/>
      <c r="U141" s="21"/>
      <c r="V141" s="21"/>
      <c r="W141" s="21"/>
      <c r="X141" s="21"/>
      <c r="Y141" s="21"/>
      <c r="Z141" s="21"/>
      <c r="AA141" s="21"/>
      <c r="AB141" s="8"/>
      <c r="AC141" s="21"/>
      <c r="AD141" s="21"/>
      <c r="AE141" s="29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</row>
    <row r="142" spans="2:50" x14ac:dyDescent="0.25">
      <c r="L142" s="29"/>
      <c r="M142" s="3"/>
      <c r="N142" s="21"/>
      <c r="O142" s="21"/>
      <c r="P142" s="21"/>
      <c r="Q142" s="21"/>
      <c r="R142" s="8"/>
      <c r="S142" s="21"/>
      <c r="T142" s="21"/>
      <c r="U142" s="21"/>
      <c r="V142" s="21"/>
      <c r="W142" s="21"/>
      <c r="X142" s="21"/>
      <c r="Y142" s="21"/>
      <c r="Z142" s="21"/>
      <c r="AA142" s="21"/>
      <c r="AB142" s="8"/>
      <c r="AC142" s="21"/>
      <c r="AD142" s="21"/>
      <c r="AE142" s="29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</row>
    <row r="143" spans="2:50" x14ac:dyDescent="0.25">
      <c r="L143" s="29"/>
      <c r="M143" s="3"/>
      <c r="N143" s="21"/>
      <c r="O143" s="21"/>
      <c r="P143" s="21"/>
      <c r="Q143" s="21"/>
      <c r="R143" s="8"/>
      <c r="S143" s="21"/>
      <c r="T143" s="21"/>
      <c r="U143" s="21"/>
      <c r="V143" s="21"/>
      <c r="W143" s="21"/>
      <c r="X143" s="21"/>
      <c r="Y143" s="21"/>
      <c r="Z143" s="21"/>
      <c r="AA143" s="21"/>
      <c r="AB143" s="8"/>
      <c r="AC143" s="21"/>
      <c r="AD143" s="21"/>
      <c r="AE143" s="29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</row>
    <row r="144" spans="2:50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29"/>
      <c r="M144" s="3"/>
      <c r="N144" s="21"/>
      <c r="O144" s="21"/>
      <c r="P144" s="21"/>
      <c r="Q144" s="21"/>
      <c r="R144" s="8"/>
      <c r="S144" s="21"/>
      <c r="T144" s="21"/>
      <c r="U144" s="21"/>
      <c r="V144" s="21"/>
      <c r="W144" s="21"/>
      <c r="X144" s="21"/>
      <c r="Y144" s="21"/>
      <c r="Z144" s="21"/>
      <c r="AA144" s="21"/>
      <c r="AB144" s="8"/>
      <c r="AC144" s="21"/>
      <c r="AD144" s="21"/>
      <c r="AE144" s="29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</row>
  </sheetData>
  <autoFilter ref="A28:AX92" xr:uid="{00000000-0009-0000-0000-000005000000}"/>
  <mergeCells count="2">
    <mergeCell ref="I10:I12"/>
    <mergeCell ref="I13:I1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144"/>
  <sheetViews>
    <sheetView zoomScale="60" zoomScaleNormal="60" workbookViewId="0">
      <pane ySplit="28" topLeftCell="A81" activePane="bottomLeft" state="frozen"/>
      <selection pane="bottomLeft" activeCell="G15" sqref="G15"/>
    </sheetView>
  </sheetViews>
  <sheetFormatPr defaultColWidth="9.625" defaultRowHeight="15" x14ac:dyDescent="0.25"/>
  <cols>
    <col min="1" max="16384" width="9.625" style="1"/>
  </cols>
  <sheetData>
    <row r="1" spans="2:68" x14ac:dyDescent="0.25">
      <c r="G1" s="35" t="s">
        <v>0</v>
      </c>
      <c r="H1" s="2">
        <f>MIN(H29:H251)</f>
        <v>2</v>
      </c>
      <c r="I1" s="2">
        <f>MIN(I29:I251)</f>
        <v>0</v>
      </c>
      <c r="J1" s="2">
        <f>MIN(J29:J251)</f>
        <v>0</v>
      </c>
      <c r="K1" s="2">
        <f>MIN(K29:K251)</f>
        <v>0</v>
      </c>
      <c r="L1" s="3"/>
      <c r="M1" s="4">
        <f t="shared" ref="M1:AD1" si="0">MIN(M29:M251)</f>
        <v>2308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3"/>
      <c r="AF1" s="4">
        <f t="shared" ref="AF1:AW1" si="1">MIN(AF29:AF251)</f>
        <v>1</v>
      </c>
      <c r="AG1" s="4">
        <f t="shared" si="1"/>
        <v>0</v>
      </c>
      <c r="AH1" s="4">
        <f t="shared" si="1"/>
        <v>0</v>
      </c>
      <c r="AI1" s="4">
        <f t="shared" si="1"/>
        <v>0</v>
      </c>
      <c r="AJ1" s="4">
        <f t="shared" si="1"/>
        <v>0</v>
      </c>
      <c r="AK1" s="4">
        <f t="shared" si="1"/>
        <v>0</v>
      </c>
      <c r="AL1" s="4">
        <f t="shared" si="1"/>
        <v>0</v>
      </c>
      <c r="AM1" s="4">
        <f t="shared" si="1"/>
        <v>0</v>
      </c>
      <c r="AN1" s="4">
        <f t="shared" si="1"/>
        <v>0</v>
      </c>
      <c r="AO1" s="4">
        <f t="shared" si="1"/>
        <v>0</v>
      </c>
      <c r="AP1" s="4">
        <f t="shared" si="1"/>
        <v>0</v>
      </c>
      <c r="AQ1" s="4">
        <f t="shared" si="1"/>
        <v>0</v>
      </c>
      <c r="AR1" s="4">
        <f t="shared" si="1"/>
        <v>0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0</v>
      </c>
      <c r="AW1" s="4">
        <f t="shared" si="1"/>
        <v>0</v>
      </c>
      <c r="AX1" s="3"/>
      <c r="AY1" s="4">
        <f t="shared" ref="AY1:BP1" si="2">MIN(AY29:AY251)</f>
        <v>3.3632358044836939</v>
      </c>
      <c r="AZ1" s="4">
        <f t="shared" si="2"/>
        <v>0.1</v>
      </c>
      <c r="BA1" s="4">
        <f t="shared" si="2"/>
        <v>0.1</v>
      </c>
      <c r="BB1" s="4">
        <f t="shared" si="2"/>
        <v>0.1</v>
      </c>
      <c r="BC1" s="4">
        <f t="shared" si="2"/>
        <v>0.1</v>
      </c>
      <c r="BD1" s="4">
        <f t="shared" si="2"/>
        <v>0.1</v>
      </c>
      <c r="BE1" s="4">
        <f t="shared" si="2"/>
        <v>0.1</v>
      </c>
      <c r="BF1" s="4">
        <f t="shared" si="2"/>
        <v>0.1</v>
      </c>
      <c r="BG1" s="4">
        <f t="shared" si="2"/>
        <v>0.1</v>
      </c>
      <c r="BH1" s="4">
        <f t="shared" si="2"/>
        <v>0.1</v>
      </c>
      <c r="BI1" s="4">
        <f t="shared" si="2"/>
        <v>0.1</v>
      </c>
      <c r="BJ1" s="4">
        <f t="shared" si="2"/>
        <v>0.1</v>
      </c>
      <c r="BK1" s="4">
        <f t="shared" si="2"/>
        <v>0.1</v>
      </c>
      <c r="BL1" s="4">
        <f t="shared" si="2"/>
        <v>0.1</v>
      </c>
      <c r="BM1" s="4">
        <f t="shared" si="2"/>
        <v>0.1</v>
      </c>
      <c r="BN1" s="4">
        <f t="shared" si="2"/>
        <v>0.1</v>
      </c>
      <c r="BO1" s="4">
        <f t="shared" si="2"/>
        <v>0.1</v>
      </c>
      <c r="BP1" s="4">
        <f t="shared" si="2"/>
        <v>0.1</v>
      </c>
    </row>
    <row r="2" spans="2:68" x14ac:dyDescent="0.25">
      <c r="G2" s="35" t="s">
        <v>1</v>
      </c>
      <c r="H2" s="2">
        <f>MAX(H29:H251)</f>
        <v>9</v>
      </c>
      <c r="I2" s="2">
        <f>MAX(I29:I251)</f>
        <v>1</v>
      </c>
      <c r="J2" s="2">
        <f>MAX(J29:J251)</f>
        <v>2</v>
      </c>
      <c r="K2" s="2">
        <f>MAX(K29:K251)</f>
        <v>2</v>
      </c>
      <c r="L2" s="3"/>
      <c r="M2" s="4">
        <f t="shared" ref="M2:AD2" si="3">MAX(M29:M251)</f>
        <v>37180708</v>
      </c>
      <c r="N2" s="4">
        <f t="shared" si="3"/>
        <v>1782528</v>
      </c>
      <c r="O2" s="4">
        <f t="shared" si="3"/>
        <v>702757</v>
      </c>
      <c r="P2" s="4">
        <f t="shared" si="3"/>
        <v>1610852</v>
      </c>
      <c r="Q2" s="4">
        <f t="shared" si="3"/>
        <v>2745801</v>
      </c>
      <c r="R2" s="4">
        <f t="shared" si="3"/>
        <v>3484127</v>
      </c>
      <c r="S2" s="4">
        <f t="shared" si="3"/>
        <v>15140724</v>
      </c>
      <c r="T2" s="4">
        <f t="shared" si="3"/>
        <v>675843</v>
      </c>
      <c r="U2" s="4">
        <f t="shared" si="3"/>
        <v>114686</v>
      </c>
      <c r="V2" s="4">
        <f t="shared" si="3"/>
        <v>1166548</v>
      </c>
      <c r="W2" s="4">
        <f t="shared" si="3"/>
        <v>3722</v>
      </c>
      <c r="X2" s="4">
        <f t="shared" si="3"/>
        <v>103590</v>
      </c>
      <c r="Y2" s="4">
        <f t="shared" si="3"/>
        <v>1071083</v>
      </c>
      <c r="Z2" s="4">
        <f t="shared" si="3"/>
        <v>571115</v>
      </c>
      <c r="AA2" s="4">
        <f t="shared" si="3"/>
        <v>1608790</v>
      </c>
      <c r="AB2" s="4">
        <f t="shared" si="3"/>
        <v>678595</v>
      </c>
      <c r="AC2" s="4">
        <f t="shared" si="3"/>
        <v>2161160</v>
      </c>
      <c r="AD2" s="4">
        <f t="shared" si="3"/>
        <v>1146951</v>
      </c>
      <c r="AE2" s="3"/>
      <c r="AF2" s="4">
        <f t="shared" ref="AF2:AW2" si="4">MAX(AF29:AF251)</f>
        <v>1</v>
      </c>
      <c r="AG2" s="4">
        <f t="shared" si="4"/>
        <v>0.24809559270620546</v>
      </c>
      <c r="AH2" s="4">
        <f t="shared" si="4"/>
        <v>9.7882301159382595E-2</v>
      </c>
      <c r="AI2" s="4">
        <f t="shared" si="4"/>
        <v>0.25646025583425064</v>
      </c>
      <c r="AJ2" s="4">
        <f t="shared" si="4"/>
        <v>0.1523498433629451</v>
      </c>
      <c r="AK2" s="4">
        <f t="shared" si="4"/>
        <v>0.22863619068366636</v>
      </c>
      <c r="AL2" s="4">
        <f t="shared" si="4"/>
        <v>0.40721989479059945</v>
      </c>
      <c r="AM2" s="4">
        <f t="shared" si="4"/>
        <v>5.2489378334014847E-2</v>
      </c>
      <c r="AN2" s="4">
        <f t="shared" si="4"/>
        <v>1.1947136582233054E-2</v>
      </c>
      <c r="AO2" s="4">
        <f t="shared" si="4"/>
        <v>0.23633639575971732</v>
      </c>
      <c r="AP2" s="4">
        <f t="shared" si="4"/>
        <v>3.160233697668712E-3</v>
      </c>
      <c r="AQ2" s="4">
        <f t="shared" si="4"/>
        <v>2.7031166864940455E-2</v>
      </c>
      <c r="AR2" s="4">
        <f t="shared" si="4"/>
        <v>0.30178850069228469</v>
      </c>
      <c r="AS2" s="4">
        <f t="shared" si="4"/>
        <v>0.11443572956504829</v>
      </c>
      <c r="AT2" s="4">
        <f t="shared" si="4"/>
        <v>0.20977846510527129</v>
      </c>
      <c r="AU2" s="4">
        <f t="shared" si="4"/>
        <v>0.19120102515610921</v>
      </c>
      <c r="AV2" s="4">
        <f t="shared" si="4"/>
        <v>0.21997949995775812</v>
      </c>
      <c r="AW2" s="4">
        <f t="shared" si="4"/>
        <v>0.38179879132598649</v>
      </c>
      <c r="AX2" s="3"/>
      <c r="AY2" s="4">
        <f t="shared" ref="AY2:BP2" si="5">MAX(AY29:AY251)</f>
        <v>7.5703176554080587</v>
      </c>
      <c r="AZ2" s="4">
        <f t="shared" si="5"/>
        <v>6.2510363604874293</v>
      </c>
      <c r="BA2" s="4">
        <f t="shared" si="5"/>
        <v>5.8468051802079488</v>
      </c>
      <c r="BB2" s="4">
        <f t="shared" si="5"/>
        <v>6.207055640645196</v>
      </c>
      <c r="BC2" s="4">
        <f t="shared" si="5"/>
        <v>6.4386690588535389</v>
      </c>
      <c r="BD2" s="4">
        <f t="shared" si="5"/>
        <v>6.5420939771031215</v>
      </c>
      <c r="BE2" s="4">
        <f t="shared" si="5"/>
        <v>7.1801466427787881</v>
      </c>
      <c r="BF2" s="4">
        <f t="shared" si="5"/>
        <v>5.829845819976061</v>
      </c>
      <c r="BG2" s="4">
        <f t="shared" si="5"/>
        <v>5.0595104057492257</v>
      </c>
      <c r="BH2" s="4">
        <f t="shared" si="5"/>
        <v>6.0669026134308837</v>
      </c>
      <c r="BI2" s="4">
        <f t="shared" si="5"/>
        <v>3.570776368794748</v>
      </c>
      <c r="BJ2" s="4">
        <f t="shared" si="5"/>
        <v>5.0153178330691164</v>
      </c>
      <c r="BK2" s="4">
        <f t="shared" si="5"/>
        <v>6.0298231263363489</v>
      </c>
      <c r="BL2" s="4">
        <f t="shared" si="5"/>
        <v>5.7567235668040277</v>
      </c>
      <c r="BM2" s="4">
        <f t="shared" si="5"/>
        <v>6.2064993580869974</v>
      </c>
      <c r="BN2" s="4">
        <f t="shared" si="5"/>
        <v>5.8316106553674407</v>
      </c>
      <c r="BO2" s="4">
        <f t="shared" si="5"/>
        <v>6.3346869207679362</v>
      </c>
      <c r="BP2" s="4">
        <f t="shared" si="5"/>
        <v>6.0595448643841117</v>
      </c>
    </row>
    <row r="3" spans="2:68" x14ac:dyDescent="0.25">
      <c r="G3" s="35" t="s">
        <v>2</v>
      </c>
      <c r="H3" s="7">
        <f>AVERAGE(H29:H251)</f>
        <v>3.4838709677419355</v>
      </c>
      <c r="I3" s="7">
        <f>AVERAGE(I29:I251)</f>
        <v>0.22580645161290322</v>
      </c>
      <c r="J3" s="7">
        <f>AVERAGE(J29:J251)</f>
        <v>0.32258064516129031</v>
      </c>
      <c r="K3" s="7">
        <f>AVERAGE(K29:K251)</f>
        <v>0.35483870967741937</v>
      </c>
      <c r="L3" s="8"/>
      <c r="M3" s="51">
        <f t="shared" ref="M3:AD3" si="6">AVERAGE(M29:M251)</f>
        <v>2854615.8548387098</v>
      </c>
      <c r="N3" s="51">
        <f t="shared" si="6"/>
        <v>51521.403225806454</v>
      </c>
      <c r="O3" s="51">
        <f t="shared" si="6"/>
        <v>34706.854838709674</v>
      </c>
      <c r="P3" s="51">
        <f t="shared" si="6"/>
        <v>47882.629032258068</v>
      </c>
      <c r="Q3" s="51">
        <f t="shared" si="6"/>
        <v>99408.258064516136</v>
      </c>
      <c r="R3" s="51">
        <f t="shared" si="6"/>
        <v>158001.27419354839</v>
      </c>
      <c r="S3" s="51">
        <f t="shared" si="6"/>
        <v>289492.46774193546</v>
      </c>
      <c r="T3" s="51">
        <f t="shared" si="6"/>
        <v>18232.112903225807</v>
      </c>
      <c r="U3" s="51">
        <f t="shared" si="6"/>
        <v>3218.8870967741937</v>
      </c>
      <c r="V3" s="51">
        <f t="shared" si="6"/>
        <v>41401.338709677417</v>
      </c>
      <c r="W3" s="51">
        <f t="shared" si="6"/>
        <v>213.7741935483871</v>
      </c>
      <c r="X3" s="51">
        <f t="shared" si="6"/>
        <v>8051</v>
      </c>
      <c r="Y3" s="51">
        <f t="shared" si="6"/>
        <v>60611.790322580644</v>
      </c>
      <c r="Z3" s="51">
        <f t="shared" si="6"/>
        <v>30142.145161290322</v>
      </c>
      <c r="AA3" s="51">
        <f t="shared" si="6"/>
        <v>38877.645161290326</v>
      </c>
      <c r="AB3" s="51">
        <f t="shared" si="6"/>
        <v>26643.903225806451</v>
      </c>
      <c r="AC3" s="51">
        <f t="shared" si="6"/>
        <v>99307.419354838712</v>
      </c>
      <c r="AD3" s="51">
        <f t="shared" si="6"/>
        <v>205466.59677419355</v>
      </c>
      <c r="AE3" s="8"/>
      <c r="AF3" s="51">
        <f t="shared" ref="AF3:AW3" si="7">AVERAGE(AF29:AF251)</f>
        <v>1</v>
      </c>
      <c r="AG3" s="51">
        <f t="shared" si="7"/>
        <v>1.6461475803460329E-2</v>
      </c>
      <c r="AH3" s="51">
        <f t="shared" si="7"/>
        <v>8.8568888499628521E-3</v>
      </c>
      <c r="AI3" s="51">
        <f t="shared" si="7"/>
        <v>1.1857117903188441E-2</v>
      </c>
      <c r="AJ3" s="51">
        <f t="shared" si="7"/>
        <v>1.6284909482837694E-2</v>
      </c>
      <c r="AK3" s="51">
        <f t="shared" si="7"/>
        <v>2.7669865176294259E-2</v>
      </c>
      <c r="AL3" s="51">
        <f t="shared" si="7"/>
        <v>2.4566526765332927E-2</v>
      </c>
      <c r="AM3" s="51">
        <f t="shared" si="7"/>
        <v>2.7868637404331962E-3</v>
      </c>
      <c r="AN3" s="51">
        <f t="shared" si="7"/>
        <v>4.2232231537113701E-4</v>
      </c>
      <c r="AO3" s="51">
        <f t="shared" si="7"/>
        <v>9.7002140840302346E-3</v>
      </c>
      <c r="AP3" s="51">
        <f t="shared" si="7"/>
        <v>1.139696275090212E-4</v>
      </c>
      <c r="AQ3" s="51">
        <f t="shared" si="7"/>
        <v>2.0810135432953662E-3</v>
      </c>
      <c r="AR3" s="51">
        <f t="shared" si="7"/>
        <v>3.7695692297894892E-2</v>
      </c>
      <c r="AS3" s="51">
        <f t="shared" si="7"/>
        <v>1.0222267539115981E-2</v>
      </c>
      <c r="AT3" s="51">
        <f t="shared" si="7"/>
        <v>7.9488235086514186E-3</v>
      </c>
      <c r="AU3" s="51">
        <f t="shared" si="7"/>
        <v>1.9621756217730841E-2</v>
      </c>
      <c r="AV3" s="51">
        <f t="shared" si="7"/>
        <v>1.2238874826664855E-2</v>
      </c>
      <c r="AW3" s="51">
        <f t="shared" si="7"/>
        <v>0.11695220288254532</v>
      </c>
      <c r="AX3" s="8"/>
      <c r="AY3" s="51">
        <f t="shared" ref="AY3:BP3" si="8">AVERAGE(AY29:AY251)</f>
        <v>5.7771802320117667</v>
      </c>
      <c r="AZ3" s="51">
        <f t="shared" si="8"/>
        <v>1.2530536528767842</v>
      </c>
      <c r="BA3" s="51">
        <f t="shared" si="8"/>
        <v>2.1156890553434056</v>
      </c>
      <c r="BB3" s="51">
        <f t="shared" si="8"/>
        <v>2.0841213639547864</v>
      </c>
      <c r="BC3" s="51">
        <f t="shared" si="8"/>
        <v>2.3815634666462251</v>
      </c>
      <c r="BD3" s="51">
        <f t="shared" si="8"/>
        <v>3.1274636715486235</v>
      </c>
      <c r="BE3" s="51">
        <f t="shared" si="8"/>
        <v>3.2223520923468771</v>
      </c>
      <c r="BF3" s="51">
        <f t="shared" si="8"/>
        <v>0.86623935280898301</v>
      </c>
      <c r="BG3" s="51">
        <f t="shared" si="8"/>
        <v>0.6118550389030829</v>
      </c>
      <c r="BH3" s="51">
        <f t="shared" si="8"/>
        <v>0.81421799526161187</v>
      </c>
      <c r="BI3" s="51">
        <f t="shared" si="8"/>
        <v>0.48647782852180621</v>
      </c>
      <c r="BJ3" s="51">
        <f t="shared" si="8"/>
        <v>1.6739735221892316</v>
      </c>
      <c r="BK3" s="51">
        <f t="shared" si="8"/>
        <v>3.4369752734266483</v>
      </c>
      <c r="BL3" s="51">
        <f t="shared" si="8"/>
        <v>2.0019175489616123</v>
      </c>
      <c r="BM3" s="51">
        <f t="shared" si="8"/>
        <v>1.1378151758961106</v>
      </c>
      <c r="BN3" s="51">
        <f t="shared" si="8"/>
        <v>2.9851224542282364</v>
      </c>
      <c r="BO3" s="51">
        <f t="shared" si="8"/>
        <v>1.6508310898198004</v>
      </c>
      <c r="BP3" s="51">
        <f t="shared" si="8"/>
        <v>4.6329685764479231</v>
      </c>
    </row>
    <row r="4" spans="2:68" x14ac:dyDescent="0.25">
      <c r="G4" s="35" t="s">
        <v>3</v>
      </c>
      <c r="H4" s="7">
        <f>STDEV((H29:H251))/SQRT(COUNT((H29:H251)))</f>
        <v>0.189270546464022</v>
      </c>
      <c r="I4" s="7">
        <f>STDEV((I29:I251))/SQRT(COUNT((I29:I251)))</f>
        <v>5.3533794753437391E-2</v>
      </c>
      <c r="J4" s="7">
        <f>STDEV((J29:J251))/SQRT(COUNT((J29:J251)))</f>
        <v>6.4118286827172466E-2</v>
      </c>
      <c r="K4" s="7">
        <f>STDEV((K29:K251))/SQRT(COUNT((K29:K251)))</f>
        <v>7.3071085234732103E-2</v>
      </c>
      <c r="L4" s="3"/>
      <c r="M4" s="51">
        <f t="shared" ref="M4:AD4" si="9">STDEV((M29:M251))/SQRT(COUNT((M29:M251)))</f>
        <v>681673.34773177584</v>
      </c>
      <c r="N4" s="51">
        <f t="shared" si="9"/>
        <v>29767.717112594153</v>
      </c>
      <c r="O4" s="51">
        <f t="shared" si="9"/>
        <v>13436.953853648143</v>
      </c>
      <c r="P4" s="51">
        <f t="shared" si="9"/>
        <v>26651.738718651213</v>
      </c>
      <c r="Q4" s="51">
        <f t="shared" si="9"/>
        <v>46250.090868965781</v>
      </c>
      <c r="R4" s="51">
        <f t="shared" si="9"/>
        <v>64731.048555105706</v>
      </c>
      <c r="S4" s="51">
        <f t="shared" si="9"/>
        <v>243805.47219857955</v>
      </c>
      <c r="T4" s="51">
        <f t="shared" si="9"/>
        <v>12135.426325650484</v>
      </c>
      <c r="U4" s="51">
        <f t="shared" si="9"/>
        <v>1928.2249437470825</v>
      </c>
      <c r="V4" s="51">
        <f t="shared" si="9"/>
        <v>22616.949550803194</v>
      </c>
      <c r="W4" s="51">
        <f t="shared" si="9"/>
        <v>87.952953685818144</v>
      </c>
      <c r="X4" s="51">
        <f t="shared" si="9"/>
        <v>2413.8039240841103</v>
      </c>
      <c r="Y4" s="51">
        <f t="shared" si="9"/>
        <v>19932.142458138213</v>
      </c>
      <c r="Z4" s="51">
        <f t="shared" si="9"/>
        <v>11940.277430190376</v>
      </c>
      <c r="AA4" s="51">
        <f t="shared" si="9"/>
        <v>26145.844050047835</v>
      </c>
      <c r="AB4" s="51">
        <f t="shared" si="9"/>
        <v>11608.897926552803</v>
      </c>
      <c r="AC4" s="51">
        <f t="shared" si="9"/>
        <v>44067.808395799038</v>
      </c>
      <c r="AD4" s="51">
        <f t="shared" si="9"/>
        <v>34328.336778383251</v>
      </c>
      <c r="AE4" s="3"/>
      <c r="AF4" s="51">
        <f t="shared" ref="AF4:AW4" si="10">STDEV((AF29:AF251))/SQRT(COUNT((AF29:AF251)))</f>
        <v>0</v>
      </c>
      <c r="AG4" s="51">
        <f t="shared" si="10"/>
        <v>5.5201302494355519E-3</v>
      </c>
      <c r="AH4" s="51">
        <f t="shared" si="10"/>
        <v>2.5472896140125434E-3</v>
      </c>
      <c r="AI4" s="51">
        <f t="shared" si="10"/>
        <v>5.0483096545591759E-3</v>
      </c>
      <c r="AJ4" s="51">
        <f t="shared" si="10"/>
        <v>3.6970610527932903E-3</v>
      </c>
      <c r="AK4" s="51">
        <f t="shared" si="10"/>
        <v>6.0871383061389655E-3</v>
      </c>
      <c r="AL4" s="51">
        <f t="shared" si="10"/>
        <v>7.3544526391228328E-3</v>
      </c>
      <c r="AM4" s="51">
        <f t="shared" si="10"/>
        <v>1.1060201283714199E-3</v>
      </c>
      <c r="AN4" s="51">
        <f t="shared" si="10"/>
        <v>2.0835885769471892E-4</v>
      </c>
      <c r="AO4" s="51">
        <f t="shared" si="10"/>
        <v>4.6067026945311026E-3</v>
      </c>
      <c r="AP4" s="51">
        <f t="shared" si="10"/>
        <v>5.7565205303387167E-5</v>
      </c>
      <c r="AQ4" s="51">
        <f t="shared" si="10"/>
        <v>5.8572446849833087E-4</v>
      </c>
      <c r="AR4" s="51">
        <f t="shared" si="10"/>
        <v>7.2545038608594807E-3</v>
      </c>
      <c r="AS4" s="51">
        <f t="shared" si="10"/>
        <v>2.8208911442331626E-3</v>
      </c>
      <c r="AT4" s="51">
        <f t="shared" si="10"/>
        <v>3.9040721946643079E-3</v>
      </c>
      <c r="AU4" s="51">
        <f t="shared" si="10"/>
        <v>4.0770774247668269E-3</v>
      </c>
      <c r="AV4" s="51">
        <f t="shared" si="10"/>
        <v>4.5684335442302626E-3</v>
      </c>
      <c r="AW4" s="51">
        <f t="shared" si="10"/>
        <v>1.1334909168722349E-2</v>
      </c>
      <c r="AX4" s="3"/>
      <c r="AY4" s="51">
        <f t="shared" ref="AY4:BP4" si="11">STDEV((AY29:AY251))/SQRT(COUNT((AY29:AY251)))</f>
        <v>0.12432434969382371</v>
      </c>
      <c r="AZ4" s="51">
        <f t="shared" si="11"/>
        <v>0.25818695119769153</v>
      </c>
      <c r="BA4" s="51">
        <f t="shared" si="11"/>
        <v>0.25099171320576685</v>
      </c>
      <c r="BB4" s="51">
        <f t="shared" si="11"/>
        <v>0.25287232254140296</v>
      </c>
      <c r="BC4" s="51">
        <f t="shared" si="11"/>
        <v>0.29477272288568557</v>
      </c>
      <c r="BD4" s="51">
        <f t="shared" si="11"/>
        <v>0.27580415305623002</v>
      </c>
      <c r="BE4" s="51">
        <f t="shared" si="11"/>
        <v>0.24877619479747565</v>
      </c>
      <c r="BF4" s="51">
        <f t="shared" si="11"/>
        <v>0.20635134520715681</v>
      </c>
      <c r="BG4" s="51">
        <f t="shared" si="11"/>
        <v>0.17202859400529955</v>
      </c>
      <c r="BH4" s="51">
        <f t="shared" si="11"/>
        <v>0.22409893923549812</v>
      </c>
      <c r="BI4" s="51">
        <f t="shared" si="11"/>
        <v>0.12957709396757339</v>
      </c>
      <c r="BJ4" s="51">
        <f t="shared" si="11"/>
        <v>0.24359258726879576</v>
      </c>
      <c r="BK4" s="51">
        <f t="shared" si="11"/>
        <v>0.22357408331451131</v>
      </c>
      <c r="BL4" s="51">
        <f t="shared" si="11"/>
        <v>0.26371207223919962</v>
      </c>
      <c r="BM4" s="51">
        <f t="shared" si="11"/>
        <v>0.24890551591982021</v>
      </c>
      <c r="BN4" s="51">
        <f t="shared" si="11"/>
        <v>0.21685263491286802</v>
      </c>
      <c r="BO4" s="51">
        <f t="shared" si="11"/>
        <v>0.28472770383299673</v>
      </c>
      <c r="BP4" s="51">
        <f t="shared" si="11"/>
        <v>0.14038724167726283</v>
      </c>
    </row>
    <row r="5" spans="2:68" x14ac:dyDescent="0.25">
      <c r="G5" s="35" t="s">
        <v>4</v>
      </c>
      <c r="H5" s="2">
        <f>MEDIAN(H29:H251)</f>
        <v>3</v>
      </c>
      <c r="I5" s="2">
        <f>MEDIAN(I29:I251)</f>
        <v>0</v>
      </c>
      <c r="J5" s="2">
        <f>MEDIAN(J29:J251)</f>
        <v>0</v>
      </c>
      <c r="K5" s="2">
        <f>MEDIAN(K29:K251)</f>
        <v>0</v>
      </c>
      <c r="L5" s="3"/>
      <c r="M5" s="4">
        <f t="shared" ref="M5:AD5" si="12">MEDIAN(M29:M251)</f>
        <v>1190112.5</v>
      </c>
      <c r="N5" s="4">
        <f t="shared" si="12"/>
        <v>0</v>
      </c>
      <c r="O5" s="4">
        <f t="shared" si="12"/>
        <v>180</v>
      </c>
      <c r="P5" s="4">
        <f t="shared" si="12"/>
        <v>241.5</v>
      </c>
      <c r="Q5" s="4">
        <f t="shared" si="12"/>
        <v>904</v>
      </c>
      <c r="R5" s="4">
        <f t="shared" si="12"/>
        <v>6651</v>
      </c>
      <c r="S5" s="4">
        <f t="shared" si="12"/>
        <v>5841.5</v>
      </c>
      <c r="T5" s="4">
        <f t="shared" si="12"/>
        <v>0</v>
      </c>
      <c r="U5" s="4">
        <f t="shared" si="12"/>
        <v>0</v>
      </c>
      <c r="V5" s="4">
        <f t="shared" si="12"/>
        <v>0</v>
      </c>
      <c r="W5" s="4">
        <f t="shared" si="12"/>
        <v>0</v>
      </c>
      <c r="X5" s="4">
        <f t="shared" si="12"/>
        <v>0</v>
      </c>
      <c r="Y5" s="4">
        <f t="shared" si="12"/>
        <v>13725</v>
      </c>
      <c r="Z5" s="4">
        <f t="shared" si="12"/>
        <v>0</v>
      </c>
      <c r="AA5" s="4">
        <f t="shared" si="12"/>
        <v>0</v>
      </c>
      <c r="AB5" s="4">
        <f t="shared" si="12"/>
        <v>4810.5</v>
      </c>
      <c r="AC5" s="4">
        <f t="shared" si="12"/>
        <v>0</v>
      </c>
      <c r="AD5" s="4">
        <f t="shared" si="12"/>
        <v>73258.5</v>
      </c>
      <c r="AE5" s="3"/>
      <c r="AF5" s="4">
        <f t="shared" ref="AF5:AW5" si="13">MEDIAN(AF29:AF251)</f>
        <v>1</v>
      </c>
      <c r="AG5" s="4">
        <f t="shared" si="13"/>
        <v>0</v>
      </c>
      <c r="AH5" s="4">
        <f t="shared" si="13"/>
        <v>4.1759788385300025E-4</v>
      </c>
      <c r="AI5" s="4">
        <f t="shared" si="13"/>
        <v>1.568280023707195E-4</v>
      </c>
      <c r="AJ5" s="4">
        <f t="shared" si="13"/>
        <v>9.8262755582971084E-4</v>
      </c>
      <c r="AK5" s="4">
        <f t="shared" si="13"/>
        <v>7.8053573202887102E-3</v>
      </c>
      <c r="AL5" s="4">
        <f t="shared" si="13"/>
        <v>4.514199330375483E-3</v>
      </c>
      <c r="AM5" s="4">
        <f t="shared" si="13"/>
        <v>0</v>
      </c>
      <c r="AN5" s="4">
        <f t="shared" si="13"/>
        <v>0</v>
      </c>
      <c r="AO5" s="4">
        <f t="shared" si="13"/>
        <v>0</v>
      </c>
      <c r="AP5" s="4">
        <f t="shared" si="13"/>
        <v>0</v>
      </c>
      <c r="AQ5" s="4">
        <f t="shared" si="13"/>
        <v>0</v>
      </c>
      <c r="AR5" s="4">
        <f t="shared" si="13"/>
        <v>1.4193522228259212E-2</v>
      </c>
      <c r="AS5" s="4">
        <f t="shared" si="13"/>
        <v>0</v>
      </c>
      <c r="AT5" s="4">
        <f t="shared" si="13"/>
        <v>0</v>
      </c>
      <c r="AU5" s="4">
        <f t="shared" si="13"/>
        <v>6.4025961441505942E-3</v>
      </c>
      <c r="AV5" s="4">
        <f t="shared" si="13"/>
        <v>0</v>
      </c>
      <c r="AW5" s="4">
        <f t="shared" si="13"/>
        <v>9.5106524262572101E-2</v>
      </c>
      <c r="AX5" s="3"/>
      <c r="AY5" s="4">
        <f t="shared" ref="AY5:BP5" si="14">MEDIAN(AY29:AY251)</f>
        <v>6.0755824170526918</v>
      </c>
      <c r="AZ5" s="4">
        <f t="shared" si="14"/>
        <v>0.1</v>
      </c>
      <c r="BA5" s="4">
        <f t="shared" si="14"/>
        <v>2.250693970602808</v>
      </c>
      <c r="BB5" s="4">
        <f t="shared" si="14"/>
        <v>2.3817738912077075</v>
      </c>
      <c r="BC5" s="4">
        <f t="shared" si="14"/>
        <v>2.8383426904046787</v>
      </c>
      <c r="BD5" s="4">
        <f t="shared" si="14"/>
        <v>3.8227580815490754</v>
      </c>
      <c r="BE5" s="4">
        <f t="shared" si="14"/>
        <v>3.7661467383481138</v>
      </c>
      <c r="BF5" s="4">
        <f t="shared" si="14"/>
        <v>0.1</v>
      </c>
      <c r="BG5" s="4">
        <f t="shared" si="14"/>
        <v>0.1</v>
      </c>
      <c r="BH5" s="4">
        <f t="shared" si="14"/>
        <v>0.1</v>
      </c>
      <c r="BI5" s="4">
        <f t="shared" si="14"/>
        <v>0.1</v>
      </c>
      <c r="BJ5" s="4">
        <f t="shared" si="14"/>
        <v>0.1</v>
      </c>
      <c r="BK5" s="4">
        <f t="shared" si="14"/>
        <v>4.13161276096662</v>
      </c>
      <c r="BL5" s="4">
        <f t="shared" si="14"/>
        <v>0.1</v>
      </c>
      <c r="BM5" s="4">
        <f t="shared" si="14"/>
        <v>0.1</v>
      </c>
      <c r="BN5" s="4">
        <f t="shared" si="14"/>
        <v>3.6816376967380107</v>
      </c>
      <c r="BO5" s="4">
        <f t="shared" si="14"/>
        <v>0.1</v>
      </c>
      <c r="BP5" s="4">
        <f t="shared" si="14"/>
        <v>4.864848405989898</v>
      </c>
    </row>
    <row r="6" spans="2:68" x14ac:dyDescent="0.25">
      <c r="G6" s="35" t="s">
        <v>5</v>
      </c>
      <c r="H6" s="2">
        <f>STDEVP(H29:H251)</f>
        <v>1.4782502241793032</v>
      </c>
      <c r="I6" s="2">
        <f>STDEVP(I29:I251)</f>
        <v>0.41811230312308778</v>
      </c>
      <c r="J6" s="2">
        <f>STDEVP(J29:J251)</f>
        <v>0.50077982891161366</v>
      </c>
      <c r="K6" s="2">
        <f>STDEVP(K29:K251)</f>
        <v>0.57070341977271399</v>
      </c>
      <c r="L6" s="3"/>
      <c r="M6" s="4">
        <f t="shared" ref="M6:AD6" si="15">STDEVP(M29:M251)</f>
        <v>5324039.0431963066</v>
      </c>
      <c r="N6" s="4">
        <f t="shared" si="15"/>
        <v>232493.30293111946</v>
      </c>
      <c r="O6" s="4">
        <f t="shared" si="15"/>
        <v>104945.96448062808</v>
      </c>
      <c r="P6" s="4">
        <f t="shared" si="15"/>
        <v>208156.73368969446</v>
      </c>
      <c r="Q6" s="4">
        <f t="shared" si="15"/>
        <v>361224.75721999328</v>
      </c>
      <c r="R6" s="4">
        <f t="shared" si="15"/>
        <v>505565.65099861228</v>
      </c>
      <c r="S6" s="4">
        <f t="shared" si="15"/>
        <v>1904181.6102232249</v>
      </c>
      <c r="T6" s="4">
        <f t="shared" si="15"/>
        <v>94780.70952690077</v>
      </c>
      <c r="U6" s="4">
        <f t="shared" si="15"/>
        <v>15059.918241975778</v>
      </c>
      <c r="V6" s="4">
        <f t="shared" si="15"/>
        <v>176644.02289915778</v>
      </c>
      <c r="W6" s="4">
        <f t="shared" si="15"/>
        <v>686.9345280196942</v>
      </c>
      <c r="X6" s="4">
        <f t="shared" si="15"/>
        <v>18852.411315780133</v>
      </c>
      <c r="Y6" s="4">
        <f t="shared" si="15"/>
        <v>155675.00917379928</v>
      </c>
      <c r="Z6" s="4">
        <f t="shared" si="15"/>
        <v>93256.547929379929</v>
      </c>
      <c r="AA6" s="4">
        <f t="shared" si="15"/>
        <v>204205.57001819205</v>
      </c>
      <c r="AB6" s="4">
        <f t="shared" si="15"/>
        <v>90668.391268492473</v>
      </c>
      <c r="AC6" s="4">
        <f t="shared" si="15"/>
        <v>344180.58624120604</v>
      </c>
      <c r="AD6" s="4">
        <f t="shared" si="15"/>
        <v>268112.88119778229</v>
      </c>
      <c r="AE6" s="3"/>
      <c r="AF6" s="4">
        <f t="shared" ref="AF6:AW6" si="16">STDEVP(AF29:AF251)</f>
        <v>0</v>
      </c>
      <c r="AG6" s="4">
        <f t="shared" si="16"/>
        <v>4.3113595491616537E-2</v>
      </c>
      <c r="AH6" s="4">
        <f t="shared" si="16"/>
        <v>1.9894967882281855E-2</v>
      </c>
      <c r="AI6" s="4">
        <f t="shared" si="16"/>
        <v>3.9428558843397229E-2</v>
      </c>
      <c r="AJ6" s="4">
        <f t="shared" si="16"/>
        <v>2.8874969889385912E-2</v>
      </c>
      <c r="AK6" s="4">
        <f t="shared" si="16"/>
        <v>4.7542069982720835E-2</v>
      </c>
      <c r="AL6" s="4">
        <f t="shared" si="16"/>
        <v>5.744011134117994E-2</v>
      </c>
      <c r="AM6" s="4">
        <f t="shared" si="16"/>
        <v>8.6382933491591183E-3</v>
      </c>
      <c r="AN6" s="4">
        <f t="shared" si="16"/>
        <v>1.6273347007824594E-3</v>
      </c>
      <c r="AO6" s="4">
        <f t="shared" si="16"/>
        <v>3.5979498226959859E-2</v>
      </c>
      <c r="AP6" s="4">
        <f t="shared" si="16"/>
        <v>4.4959862606427968E-4</v>
      </c>
      <c r="AQ6" s="4">
        <f t="shared" si="16"/>
        <v>4.5746543402596859E-3</v>
      </c>
      <c r="AR6" s="4">
        <f t="shared" si="16"/>
        <v>5.665948642814133E-2</v>
      </c>
      <c r="AS6" s="4">
        <f t="shared" si="16"/>
        <v>2.2031864145015012E-2</v>
      </c>
      <c r="AT6" s="4">
        <f t="shared" si="16"/>
        <v>3.0491778593093093E-2</v>
      </c>
      <c r="AU6" s="4">
        <f t="shared" si="16"/>
        <v>3.1842992635431444E-2</v>
      </c>
      <c r="AV6" s="4">
        <f t="shared" si="16"/>
        <v>3.5680606608225501E-2</v>
      </c>
      <c r="AW6" s="4">
        <f t="shared" si="16"/>
        <v>8.8528470661445105E-2</v>
      </c>
      <c r="AX6" s="3"/>
      <c r="AY6" s="4">
        <f t="shared" ref="AY6:BP6" si="17">STDEVP(AY29:AY251)</f>
        <v>0.9710042119034924</v>
      </c>
      <c r="AZ6" s="4">
        <f t="shared" si="17"/>
        <v>2.0165045519150975</v>
      </c>
      <c r="BA6" s="4">
        <f t="shared" si="17"/>
        <v>1.9603079467205964</v>
      </c>
      <c r="BB6" s="4">
        <f t="shared" si="17"/>
        <v>1.9749959751747559</v>
      </c>
      <c r="BC6" s="4">
        <f t="shared" si="17"/>
        <v>2.3022485633840479</v>
      </c>
      <c r="BD6" s="4">
        <f t="shared" si="17"/>
        <v>2.1540992970211299</v>
      </c>
      <c r="BE6" s="4">
        <f t="shared" si="17"/>
        <v>1.943004194790275</v>
      </c>
      <c r="BF6" s="4">
        <f t="shared" si="17"/>
        <v>1.6116555270270987</v>
      </c>
      <c r="BG6" s="4">
        <f t="shared" si="17"/>
        <v>1.3435862705765682</v>
      </c>
      <c r="BH6" s="4">
        <f t="shared" si="17"/>
        <v>1.7502686675350743</v>
      </c>
      <c r="BI6" s="4">
        <f t="shared" si="17"/>
        <v>1.0120294561651664</v>
      </c>
      <c r="BJ6" s="4">
        <f t="shared" si="17"/>
        <v>1.9025189257693758</v>
      </c>
      <c r="BK6" s="4">
        <f t="shared" si="17"/>
        <v>1.7461694117482893</v>
      </c>
      <c r="BL6" s="4">
        <f t="shared" si="17"/>
        <v>2.0596571267388808</v>
      </c>
      <c r="BM6" s="4">
        <f t="shared" si="17"/>
        <v>1.9440142250441546</v>
      </c>
      <c r="BN6" s="4">
        <f t="shared" si="17"/>
        <v>1.6936732215477317</v>
      </c>
      <c r="BO6" s="4">
        <f t="shared" si="17"/>
        <v>2.2237944565833083</v>
      </c>
      <c r="BP6" s="4">
        <f t="shared" si="17"/>
        <v>1.0964594088112707</v>
      </c>
    </row>
    <row r="7" spans="2:68" x14ac:dyDescent="0.25">
      <c r="G7" s="6"/>
      <c r="H7" s="3"/>
      <c r="I7" s="3"/>
      <c r="J7" s="3"/>
      <c r="K7" s="3"/>
      <c r="L7" s="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3"/>
      <c r="AY7" s="3"/>
      <c r="AZ7" s="3"/>
    </row>
    <row r="8" spans="2:68" x14ac:dyDescent="0.25"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2:68" x14ac:dyDescent="0.25">
      <c r="I9" s="35" t="s">
        <v>6</v>
      </c>
      <c r="J9" s="35" t="s">
        <v>7</v>
      </c>
      <c r="K9" s="9">
        <f>COUNTIF(I29:I251,"1")/COUNTA(J29:J251)</f>
        <v>0.22580645161290322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68" x14ac:dyDescent="0.25">
      <c r="I10" s="136" t="s">
        <v>8</v>
      </c>
      <c r="J10" s="36">
        <v>0</v>
      </c>
      <c r="K10" s="35">
        <f>COUNTIF(J29:J251,"0")</f>
        <v>43</v>
      </c>
      <c r="M10" s="31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68" x14ac:dyDescent="0.25">
      <c r="I11" s="137"/>
      <c r="J11" s="35">
        <v>1</v>
      </c>
      <c r="K11" s="35">
        <f>COUNTIF(J29:J251,"1")</f>
        <v>18</v>
      </c>
      <c r="M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2:68" x14ac:dyDescent="0.25">
      <c r="I12" s="138"/>
      <c r="J12" s="35">
        <v>2</v>
      </c>
      <c r="K12" s="35">
        <f>COUNTIF(J29:J251,"2")</f>
        <v>1</v>
      </c>
      <c r="L12" s="1" t="s">
        <v>350</v>
      </c>
      <c r="M12" s="31"/>
      <c r="AG12" s="32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2:68" x14ac:dyDescent="0.25">
      <c r="I13" s="136" t="s">
        <v>9</v>
      </c>
      <c r="J13" s="36">
        <v>0</v>
      </c>
      <c r="K13" s="35">
        <f>COUNTIF(K29:K251,"0")</f>
        <v>43</v>
      </c>
      <c r="M13" s="31"/>
      <c r="AG13" s="32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2:68" x14ac:dyDescent="0.25">
      <c r="I14" s="137"/>
      <c r="J14" s="35">
        <v>1</v>
      </c>
      <c r="K14" s="35">
        <f>COUNTIF(K29:K251,"1")</f>
        <v>16</v>
      </c>
      <c r="M14" s="31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68" x14ac:dyDescent="0.25">
      <c r="F15" s="6"/>
      <c r="I15" s="138"/>
      <c r="J15" s="35">
        <v>2</v>
      </c>
      <c r="K15" s="35">
        <f>COUNTIF(K29:K251,"2")</f>
        <v>3</v>
      </c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68" x14ac:dyDescent="0.25">
      <c r="B16" s="6"/>
      <c r="C16" s="6"/>
      <c r="F16" s="6"/>
      <c r="I16" s="6"/>
      <c r="J16" s="6"/>
      <c r="K16" s="6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68" x14ac:dyDescent="0.25">
      <c r="B17" s="6"/>
      <c r="C17" s="6"/>
      <c r="F17" s="6"/>
      <c r="I17" s="6"/>
      <c r="J17" s="6"/>
      <c r="K17" s="6"/>
      <c r="M17" s="31"/>
      <c r="AG17" s="3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68" x14ac:dyDescent="0.25">
      <c r="B18" s="6"/>
      <c r="C18" s="6"/>
      <c r="F18" s="6"/>
      <c r="I18" s="6"/>
      <c r="J18" s="6"/>
      <c r="K18" s="6"/>
      <c r="M18" s="31"/>
      <c r="AG18" s="3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68" x14ac:dyDescent="0.25">
      <c r="B19" s="6"/>
      <c r="C19" s="6"/>
      <c r="F19" s="6"/>
      <c r="I19" s="6"/>
      <c r="J19" s="6"/>
      <c r="K19" s="6"/>
      <c r="L19" s="1" t="s">
        <v>350</v>
      </c>
      <c r="M19" s="31"/>
      <c r="AG19" s="3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68" x14ac:dyDescent="0.25">
      <c r="B20" s="6"/>
      <c r="C20" s="6"/>
      <c r="F20" s="6"/>
      <c r="I20" s="6"/>
      <c r="J20" s="6"/>
      <c r="K20" s="6"/>
      <c r="M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68" x14ac:dyDescent="0.25">
      <c r="B21" s="6"/>
      <c r="C21" s="6"/>
      <c r="F21" s="6"/>
      <c r="I21" s="6"/>
      <c r="J21" s="6"/>
      <c r="K21" s="6"/>
      <c r="M21" s="31"/>
      <c r="AF21" s="3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68" x14ac:dyDescent="0.25">
      <c r="B22" s="6"/>
      <c r="C22" s="6"/>
      <c r="F22" s="6"/>
      <c r="I22" s="6"/>
      <c r="J22" s="6"/>
      <c r="K22" s="6"/>
      <c r="M22" s="31"/>
      <c r="AF22" s="3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68" x14ac:dyDescent="0.25">
      <c r="B23" s="6"/>
      <c r="C23" s="6"/>
      <c r="F23" s="6"/>
      <c r="I23" s="6"/>
      <c r="J23" s="6"/>
      <c r="K23" s="6"/>
      <c r="L23" s="1" t="s">
        <v>350</v>
      </c>
      <c r="M23" s="31"/>
      <c r="AF23" s="3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68" x14ac:dyDescent="0.25">
      <c r="B24" s="6"/>
      <c r="C24" s="6"/>
      <c r="F24" s="6"/>
      <c r="I24" s="6"/>
      <c r="J24" s="6"/>
      <c r="K24" s="6"/>
      <c r="M24" s="31"/>
      <c r="AF24" s="3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68" x14ac:dyDescent="0.25">
      <c r="B25" s="6"/>
      <c r="C25" s="6"/>
      <c r="F25" s="6"/>
      <c r="I25" s="6"/>
      <c r="J25" s="6"/>
      <c r="K25" s="6"/>
      <c r="M25" s="31"/>
      <c r="AF25" s="3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68" x14ac:dyDescent="0.25">
      <c r="B26" s="6"/>
      <c r="C26" s="6"/>
      <c r="F26" s="6"/>
      <c r="I26" s="6"/>
      <c r="J26" s="6"/>
      <c r="K26" s="6"/>
      <c r="M26" s="31"/>
      <c r="AF26" s="32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68" x14ac:dyDescent="0.25">
      <c r="B27" s="35" t="s">
        <v>10</v>
      </c>
      <c r="C27" s="40">
        <f>COUNTA(C29:C137)</f>
        <v>62</v>
      </c>
      <c r="E27" s="6"/>
      <c r="F27" s="53"/>
      <c r="I27" s="6"/>
      <c r="J27" s="6"/>
      <c r="K27" s="6"/>
      <c r="M27" s="10" t="s">
        <v>11</v>
      </c>
      <c r="AF27" s="11" t="s">
        <v>12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Y27" s="1" t="s">
        <v>351</v>
      </c>
    </row>
    <row r="28" spans="1:68" s="17" customFormat="1" ht="63.75" x14ac:dyDescent="0.15">
      <c r="A28" s="50"/>
      <c r="B28" s="12" t="s">
        <v>13</v>
      </c>
      <c r="C28" s="13" t="s">
        <v>14</v>
      </c>
      <c r="D28" s="45" t="s">
        <v>358</v>
      </c>
      <c r="E28" s="46" t="s">
        <v>357</v>
      </c>
      <c r="F28" s="47" t="s">
        <v>356</v>
      </c>
      <c r="G28" s="47" t="s">
        <v>355</v>
      </c>
      <c r="H28" s="47" t="s">
        <v>359</v>
      </c>
      <c r="I28" s="47" t="s">
        <v>15</v>
      </c>
      <c r="J28" s="47" t="s">
        <v>16</v>
      </c>
      <c r="K28" s="47" t="s">
        <v>17</v>
      </c>
      <c r="L28" s="14"/>
      <c r="M28" s="15" t="s">
        <v>18</v>
      </c>
      <c r="N28" s="16" t="s">
        <v>19</v>
      </c>
      <c r="O28" s="16" t="s">
        <v>20</v>
      </c>
      <c r="P28" s="16" t="s">
        <v>21</v>
      </c>
      <c r="Q28" s="16" t="s">
        <v>22</v>
      </c>
      <c r="R28" s="16" t="s">
        <v>23</v>
      </c>
      <c r="S28" s="16" t="s">
        <v>24</v>
      </c>
      <c r="T28" s="16" t="s">
        <v>25</v>
      </c>
      <c r="U28" s="16" t="s">
        <v>26</v>
      </c>
      <c r="V28" s="16" t="s">
        <v>27</v>
      </c>
      <c r="W28" s="16" t="s">
        <v>28</v>
      </c>
      <c r="X28" s="16" t="s">
        <v>29</v>
      </c>
      <c r="Y28" s="16" t="s">
        <v>30</v>
      </c>
      <c r="Z28" s="16" t="s">
        <v>31</v>
      </c>
      <c r="AA28" s="16" t="s">
        <v>32</v>
      </c>
      <c r="AB28" s="16" t="s">
        <v>33</v>
      </c>
      <c r="AC28" s="16" t="s">
        <v>34</v>
      </c>
      <c r="AD28" s="15" t="s">
        <v>35</v>
      </c>
      <c r="AE28" s="14"/>
      <c r="AF28" s="15" t="s">
        <v>18</v>
      </c>
      <c r="AG28" s="16" t="s">
        <v>19</v>
      </c>
      <c r="AH28" s="16" t="s">
        <v>20</v>
      </c>
      <c r="AI28" s="16" t="s">
        <v>21</v>
      </c>
      <c r="AJ28" s="16" t="s">
        <v>22</v>
      </c>
      <c r="AK28" s="16" t="s">
        <v>23</v>
      </c>
      <c r="AL28" s="16" t="s">
        <v>24</v>
      </c>
      <c r="AM28" s="16" t="s">
        <v>25</v>
      </c>
      <c r="AN28" s="16" t="s">
        <v>26</v>
      </c>
      <c r="AO28" s="16" t="s">
        <v>27</v>
      </c>
      <c r="AP28" s="16" t="s">
        <v>28</v>
      </c>
      <c r="AQ28" s="16" t="s">
        <v>29</v>
      </c>
      <c r="AR28" s="16" t="s">
        <v>30</v>
      </c>
      <c r="AS28" s="16" t="s">
        <v>31</v>
      </c>
      <c r="AT28" s="16" t="s">
        <v>32</v>
      </c>
      <c r="AU28" s="16" t="s">
        <v>33</v>
      </c>
      <c r="AV28" s="16" t="s">
        <v>34</v>
      </c>
      <c r="AW28" s="15" t="s">
        <v>35</v>
      </c>
      <c r="AY28" s="15" t="s">
        <v>18</v>
      </c>
      <c r="AZ28" s="16" t="s">
        <v>19</v>
      </c>
      <c r="BA28" s="16" t="s">
        <v>20</v>
      </c>
      <c r="BB28" s="16" t="s">
        <v>21</v>
      </c>
      <c r="BC28" s="16" t="s">
        <v>22</v>
      </c>
      <c r="BD28" s="16" t="s">
        <v>23</v>
      </c>
      <c r="BE28" s="16" t="s">
        <v>24</v>
      </c>
      <c r="BF28" s="16" t="s">
        <v>25</v>
      </c>
      <c r="BG28" s="16" t="s">
        <v>26</v>
      </c>
      <c r="BH28" s="16" t="s">
        <v>27</v>
      </c>
      <c r="BI28" s="16" t="s">
        <v>28</v>
      </c>
      <c r="BJ28" s="16" t="s">
        <v>29</v>
      </c>
      <c r="BK28" s="16" t="s">
        <v>30</v>
      </c>
      <c r="BL28" s="16" t="s">
        <v>31</v>
      </c>
      <c r="BM28" s="16" t="s">
        <v>32</v>
      </c>
      <c r="BN28" s="16" t="s">
        <v>33</v>
      </c>
      <c r="BO28" s="16" t="s">
        <v>34</v>
      </c>
      <c r="BP28" s="15" t="s">
        <v>35</v>
      </c>
    </row>
    <row r="29" spans="1:68" x14ac:dyDescent="0.25">
      <c r="A29" s="71"/>
      <c r="B29" s="70">
        <v>41</v>
      </c>
      <c r="C29" s="28" t="s">
        <v>188</v>
      </c>
      <c r="D29" s="28" t="s">
        <v>128</v>
      </c>
      <c r="E29" s="28">
        <v>66</v>
      </c>
      <c r="F29" s="28" t="s">
        <v>56</v>
      </c>
      <c r="G29" s="28" t="s">
        <v>74</v>
      </c>
      <c r="H29" s="28">
        <v>4</v>
      </c>
      <c r="I29" s="28">
        <v>1</v>
      </c>
      <c r="J29" s="28">
        <v>1</v>
      </c>
      <c r="K29" s="28">
        <v>0</v>
      </c>
      <c r="L29" s="29"/>
      <c r="M29" s="73">
        <v>176875</v>
      </c>
      <c r="N29" s="73">
        <v>14228</v>
      </c>
      <c r="O29" s="73">
        <v>2984</v>
      </c>
      <c r="P29" s="73">
        <v>8012</v>
      </c>
      <c r="Q29" s="73">
        <v>3167</v>
      </c>
      <c r="R29" s="73">
        <v>20198</v>
      </c>
      <c r="S29" s="73">
        <v>3543</v>
      </c>
      <c r="T29" s="73">
        <v>2176</v>
      </c>
      <c r="U29" s="73">
        <v>0</v>
      </c>
      <c r="V29" s="73">
        <v>41802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23293</v>
      </c>
      <c r="AE29" s="29"/>
      <c r="AF29" s="5">
        <f t="shared" ref="AF29:AU44" si="18">M29/$M29</f>
        <v>1</v>
      </c>
      <c r="AG29" s="5">
        <f t="shared" si="18"/>
        <v>8.0440989399293283E-2</v>
      </c>
      <c r="AH29" s="5">
        <f t="shared" si="18"/>
        <v>1.6870671378091874E-2</v>
      </c>
      <c r="AI29" s="5">
        <f t="shared" si="18"/>
        <v>4.5297526501766786E-2</v>
      </c>
      <c r="AJ29" s="5">
        <f t="shared" si="18"/>
        <v>1.7905300353356891E-2</v>
      </c>
      <c r="AK29" s="5">
        <f t="shared" si="18"/>
        <v>0.11419363957597173</v>
      </c>
      <c r="AL29" s="5">
        <f t="shared" si="18"/>
        <v>2.0031095406360423E-2</v>
      </c>
      <c r="AM29" s="5">
        <f t="shared" si="18"/>
        <v>1.2302473498233216E-2</v>
      </c>
      <c r="AN29" s="5">
        <f t="shared" si="18"/>
        <v>0</v>
      </c>
      <c r="AO29" s="5">
        <f t="shared" si="18"/>
        <v>0.23633639575971732</v>
      </c>
      <c r="AP29" s="5">
        <f t="shared" si="18"/>
        <v>0</v>
      </c>
      <c r="AQ29" s="5">
        <f t="shared" si="18"/>
        <v>0</v>
      </c>
      <c r="AR29" s="5">
        <f t="shared" si="18"/>
        <v>0</v>
      </c>
      <c r="AS29" s="5">
        <f t="shared" si="18"/>
        <v>0</v>
      </c>
      <c r="AT29" s="5">
        <f t="shared" si="18"/>
        <v>0</v>
      </c>
      <c r="AU29" s="5">
        <f t="shared" si="18"/>
        <v>0</v>
      </c>
      <c r="AV29" s="5">
        <f t="shared" ref="AV29:AW60" si="19">AC29/$M29</f>
        <v>0</v>
      </c>
      <c r="AW29" s="5">
        <f t="shared" si="19"/>
        <v>0.13169187279151942</v>
      </c>
      <c r="AY29" s="7">
        <f>IF(M29=0,0.1,LOG10(M29))</f>
        <v>5.2476664528683656</v>
      </c>
      <c r="AZ29" s="7">
        <f t="shared" ref="AZ29:BP43" si="20">IF(N29=0,0.1,LOG10(N29))</f>
        <v>4.1531438565137426</v>
      </c>
      <c r="BA29" s="7">
        <f t="shared" si="20"/>
        <v>3.4747988188006311</v>
      </c>
      <c r="BB29" s="7">
        <f t="shared" si="20"/>
        <v>3.9037409406215384</v>
      </c>
      <c r="BC29" s="7">
        <f t="shared" si="20"/>
        <v>3.5006480633719121</v>
      </c>
      <c r="BD29" s="7">
        <f t="shared" si="20"/>
        <v>4.3053083678641437</v>
      </c>
      <c r="BE29" s="7">
        <f t="shared" si="20"/>
        <v>3.549371152333177</v>
      </c>
      <c r="BF29" s="7">
        <f t="shared" si="20"/>
        <v>3.3376588910261424</v>
      </c>
      <c r="BG29" s="7">
        <f t="shared" si="20"/>
        <v>0.1</v>
      </c>
      <c r="BH29" s="7">
        <f t="shared" si="20"/>
        <v>4.6211970609182131</v>
      </c>
      <c r="BI29" s="7">
        <f t="shared" si="20"/>
        <v>0.1</v>
      </c>
      <c r="BJ29" s="7">
        <f t="shared" si="20"/>
        <v>0.1</v>
      </c>
      <c r="BK29" s="7">
        <f t="shared" si="20"/>
        <v>0.1</v>
      </c>
      <c r="BL29" s="7">
        <f t="shared" si="20"/>
        <v>0.1</v>
      </c>
      <c r="BM29" s="7">
        <f t="shared" si="20"/>
        <v>0.1</v>
      </c>
      <c r="BN29" s="7">
        <f t="shared" si="20"/>
        <v>0.1</v>
      </c>
      <c r="BO29" s="7">
        <f t="shared" si="20"/>
        <v>0.1</v>
      </c>
      <c r="BP29" s="7">
        <f t="shared" si="20"/>
        <v>4.367225426685831</v>
      </c>
    </row>
    <row r="30" spans="1:68" x14ac:dyDescent="0.25">
      <c r="A30" s="71"/>
      <c r="B30" s="70">
        <v>42</v>
      </c>
      <c r="C30" s="28" t="s">
        <v>189</v>
      </c>
      <c r="D30" s="28" t="s">
        <v>128</v>
      </c>
      <c r="E30" s="28">
        <v>66</v>
      </c>
      <c r="F30" s="28" t="s">
        <v>130</v>
      </c>
      <c r="G30" s="28" t="s">
        <v>365</v>
      </c>
      <c r="H30" s="28">
        <v>9</v>
      </c>
      <c r="I30" s="28">
        <v>1</v>
      </c>
      <c r="J30" s="28">
        <v>1</v>
      </c>
      <c r="K30" s="28">
        <v>0</v>
      </c>
      <c r="L30" s="29"/>
      <c r="M30" s="73">
        <v>686878</v>
      </c>
      <c r="N30" s="73">
        <v>63606</v>
      </c>
      <c r="O30" s="73">
        <v>23658</v>
      </c>
      <c r="P30" s="73">
        <v>21754</v>
      </c>
      <c r="Q30" s="73">
        <v>31810</v>
      </c>
      <c r="R30" s="73">
        <v>58886</v>
      </c>
      <c r="S30" s="73">
        <v>36614</v>
      </c>
      <c r="T30" s="73">
        <v>12879</v>
      </c>
      <c r="U30" s="73">
        <v>0</v>
      </c>
      <c r="V30" s="73">
        <v>83155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46502</v>
      </c>
      <c r="AE30" s="29"/>
      <c r="AF30" s="5">
        <f t="shared" si="18"/>
        <v>1</v>
      </c>
      <c r="AG30" s="5">
        <f t="shared" si="18"/>
        <v>9.2601597372459155E-2</v>
      </c>
      <c r="AH30" s="5">
        <f t="shared" si="18"/>
        <v>3.4442797702066451E-2</v>
      </c>
      <c r="AI30" s="5">
        <f t="shared" si="18"/>
        <v>3.167083528661567E-2</v>
      </c>
      <c r="AJ30" s="5">
        <f t="shared" si="18"/>
        <v>4.6310989724521676E-2</v>
      </c>
      <c r="AK30" s="5">
        <f t="shared" si="18"/>
        <v>8.5729925838358492E-2</v>
      </c>
      <c r="AL30" s="5">
        <f t="shared" si="18"/>
        <v>5.3304953718127525E-2</v>
      </c>
      <c r="AM30" s="5">
        <f t="shared" si="18"/>
        <v>1.8750054594847992E-2</v>
      </c>
      <c r="AN30" s="5">
        <f t="shared" si="18"/>
        <v>0</v>
      </c>
      <c r="AO30" s="5">
        <f t="shared" si="18"/>
        <v>0.12106225559706382</v>
      </c>
      <c r="AP30" s="5">
        <f t="shared" si="18"/>
        <v>0</v>
      </c>
      <c r="AQ30" s="5">
        <f t="shared" si="18"/>
        <v>0</v>
      </c>
      <c r="AR30" s="5">
        <f t="shared" si="18"/>
        <v>0</v>
      </c>
      <c r="AS30" s="5">
        <f t="shared" si="18"/>
        <v>0</v>
      </c>
      <c r="AT30" s="5">
        <f t="shared" si="18"/>
        <v>0</v>
      </c>
      <c r="AU30" s="5">
        <f t="shared" si="18"/>
        <v>0</v>
      </c>
      <c r="AV30" s="5">
        <f t="shared" si="19"/>
        <v>0</v>
      </c>
      <c r="AW30" s="5">
        <f t="shared" si="19"/>
        <v>6.7700523237023164E-2</v>
      </c>
      <c r="AY30" s="7">
        <f t="shared" ref="AY30:BN45" si="21">IF(M30=0,0.1,LOG10(M30))</f>
        <v>5.8368796065910056</v>
      </c>
      <c r="AZ30" s="7">
        <f t="shared" si="20"/>
        <v>4.8034980848934703</v>
      </c>
      <c r="BA30" s="7">
        <f t="shared" si="20"/>
        <v>4.3739780274568671</v>
      </c>
      <c r="BB30" s="7">
        <f t="shared" si="20"/>
        <v>4.3375391241967112</v>
      </c>
      <c r="BC30" s="7">
        <f t="shared" si="20"/>
        <v>4.5025636691073636</v>
      </c>
      <c r="BD30" s="7">
        <f t="shared" si="20"/>
        <v>4.7700120546265516</v>
      </c>
      <c r="BE30" s="7">
        <f t="shared" si="20"/>
        <v>4.5636471772025553</v>
      </c>
      <c r="BF30" s="7">
        <f t="shared" si="20"/>
        <v>4.1098821431991013</v>
      </c>
      <c r="BG30" s="7">
        <f t="shared" si="20"/>
        <v>0.1</v>
      </c>
      <c r="BH30" s="7">
        <f t="shared" si="20"/>
        <v>4.9198883678925718</v>
      </c>
      <c r="BI30" s="7">
        <f t="shared" si="20"/>
        <v>0.1</v>
      </c>
      <c r="BJ30" s="7">
        <f t="shared" si="20"/>
        <v>0.1</v>
      </c>
      <c r="BK30" s="7">
        <f t="shared" si="20"/>
        <v>0.1</v>
      </c>
      <c r="BL30" s="7">
        <f t="shared" si="20"/>
        <v>0.1</v>
      </c>
      <c r="BM30" s="7">
        <f t="shared" si="20"/>
        <v>0.1</v>
      </c>
      <c r="BN30" s="7">
        <f t="shared" si="20"/>
        <v>0.1</v>
      </c>
      <c r="BO30" s="7">
        <f t="shared" si="20"/>
        <v>0.1</v>
      </c>
      <c r="BP30" s="7">
        <f t="shared" si="20"/>
        <v>4.6674716318208143</v>
      </c>
    </row>
    <row r="31" spans="1:68" x14ac:dyDescent="0.25">
      <c r="A31" s="71"/>
      <c r="B31" s="70">
        <v>43</v>
      </c>
      <c r="C31" s="28" t="s">
        <v>190</v>
      </c>
      <c r="D31" s="28" t="s">
        <v>54</v>
      </c>
      <c r="E31" s="28">
        <v>59</v>
      </c>
      <c r="F31" s="28" t="s">
        <v>130</v>
      </c>
      <c r="G31" s="28" t="s">
        <v>74</v>
      </c>
      <c r="H31" s="28">
        <v>3</v>
      </c>
      <c r="I31" s="28">
        <v>1</v>
      </c>
      <c r="J31" s="28">
        <v>0</v>
      </c>
      <c r="K31" s="28">
        <v>1</v>
      </c>
      <c r="L31" s="29"/>
      <c r="M31" s="73">
        <v>1860362</v>
      </c>
      <c r="N31" s="73">
        <v>0</v>
      </c>
      <c r="O31" s="73">
        <v>15372</v>
      </c>
      <c r="P31" s="73">
        <v>12564</v>
      </c>
      <c r="Q31" s="73">
        <v>81161</v>
      </c>
      <c r="R31" s="73">
        <v>22435</v>
      </c>
      <c r="S31" s="73">
        <v>102488</v>
      </c>
      <c r="T31" s="73">
        <v>0</v>
      </c>
      <c r="U31" s="73">
        <v>2453</v>
      </c>
      <c r="V31" s="73">
        <v>0</v>
      </c>
      <c r="W31" s="73">
        <v>0</v>
      </c>
      <c r="X31" s="73">
        <v>29575</v>
      </c>
      <c r="Y31" s="73">
        <v>62073</v>
      </c>
      <c r="Z31" s="73">
        <v>59442</v>
      </c>
      <c r="AA31" s="73">
        <v>0</v>
      </c>
      <c r="AB31" s="73">
        <v>5885</v>
      </c>
      <c r="AC31" s="73">
        <v>6994</v>
      </c>
      <c r="AD31" s="73">
        <v>131516</v>
      </c>
      <c r="AE31" s="29"/>
      <c r="AF31" s="5">
        <f t="shared" si="18"/>
        <v>1</v>
      </c>
      <c r="AG31" s="5">
        <f t="shared" si="18"/>
        <v>0</v>
      </c>
      <c r="AH31" s="5">
        <f t="shared" si="18"/>
        <v>8.2629079716743294E-3</v>
      </c>
      <c r="AI31" s="5">
        <f t="shared" si="18"/>
        <v>6.7535243140851081E-3</v>
      </c>
      <c r="AJ31" s="5">
        <f t="shared" si="18"/>
        <v>4.3626455496295881E-2</v>
      </c>
      <c r="AK31" s="5">
        <f t="shared" si="18"/>
        <v>1.2059480896728701E-2</v>
      </c>
      <c r="AL31" s="5">
        <f t="shared" si="18"/>
        <v>5.5090353382836244E-2</v>
      </c>
      <c r="AM31" s="5">
        <f t="shared" si="18"/>
        <v>0</v>
      </c>
      <c r="AN31" s="5">
        <f t="shared" si="18"/>
        <v>1.3185605812202142E-3</v>
      </c>
      <c r="AO31" s="5">
        <f t="shared" si="18"/>
        <v>0</v>
      </c>
      <c r="AP31" s="5">
        <f t="shared" si="18"/>
        <v>0</v>
      </c>
      <c r="AQ31" s="5">
        <f t="shared" si="18"/>
        <v>1.5897443615812405E-2</v>
      </c>
      <c r="AR31" s="5">
        <f t="shared" si="18"/>
        <v>3.336608681536174E-2</v>
      </c>
      <c r="AS31" s="5">
        <f t="shared" si="18"/>
        <v>3.1951845931060728E-2</v>
      </c>
      <c r="AT31" s="5">
        <f t="shared" si="18"/>
        <v>0</v>
      </c>
      <c r="AU31" s="5">
        <f t="shared" si="18"/>
        <v>3.1633628293848185E-3</v>
      </c>
      <c r="AV31" s="5">
        <f t="shared" si="19"/>
        <v>3.7594833693657473E-3</v>
      </c>
      <c r="AW31" s="5">
        <f t="shared" si="19"/>
        <v>7.0693768202102603E-2</v>
      </c>
      <c r="AY31" s="7">
        <f t="shared" si="21"/>
        <v>6.2695974599736113</v>
      </c>
      <c r="AZ31" s="7">
        <f t="shared" si="20"/>
        <v>0.1</v>
      </c>
      <c r="BA31" s="7">
        <f t="shared" si="20"/>
        <v>4.1867303757923109</v>
      </c>
      <c r="BB31" s="7">
        <f t="shared" si="20"/>
        <v>4.0991279277264674</v>
      </c>
      <c r="BC31" s="7">
        <f t="shared" si="20"/>
        <v>4.9093473894185582</v>
      </c>
      <c r="BD31" s="7">
        <f t="shared" si="20"/>
        <v>4.3509260738690934</v>
      </c>
      <c r="BE31" s="7">
        <f t="shared" si="20"/>
        <v>5.0106730181832653</v>
      </c>
      <c r="BF31" s="7">
        <f t="shared" si="20"/>
        <v>0.1</v>
      </c>
      <c r="BG31" s="7">
        <f t="shared" si="20"/>
        <v>3.3896975482063856</v>
      </c>
      <c r="BH31" s="7">
        <f t="shared" si="20"/>
        <v>0.1</v>
      </c>
      <c r="BI31" s="7">
        <f t="shared" si="20"/>
        <v>0.1</v>
      </c>
      <c r="BJ31" s="7">
        <f t="shared" si="20"/>
        <v>4.4709247532999683</v>
      </c>
      <c r="BK31" s="7">
        <f t="shared" si="20"/>
        <v>4.7929027354282665</v>
      </c>
      <c r="BL31" s="7">
        <f t="shared" si="20"/>
        <v>4.7740934133761943</v>
      </c>
      <c r="BM31" s="7">
        <f t="shared" si="20"/>
        <v>0.1</v>
      </c>
      <c r="BN31" s="7">
        <f t="shared" si="20"/>
        <v>3.7697464671794534</v>
      </c>
      <c r="BO31" s="7">
        <f t="shared" si="20"/>
        <v>3.8447256279732258</v>
      </c>
      <c r="BP31" s="7">
        <f t="shared" si="20"/>
        <v>5.118978591525468</v>
      </c>
    </row>
    <row r="32" spans="1:68" x14ac:dyDescent="0.25">
      <c r="A32" s="71"/>
      <c r="B32" s="70">
        <v>44</v>
      </c>
      <c r="C32" s="28" t="s">
        <v>191</v>
      </c>
      <c r="D32" s="28" t="s">
        <v>54</v>
      </c>
      <c r="E32" s="28">
        <v>59</v>
      </c>
      <c r="F32" s="28" t="s">
        <v>40</v>
      </c>
      <c r="G32" s="28" t="s">
        <v>74</v>
      </c>
      <c r="H32" s="28">
        <v>4</v>
      </c>
      <c r="I32" s="28">
        <v>1</v>
      </c>
      <c r="J32" s="28">
        <v>0</v>
      </c>
      <c r="K32" s="28">
        <v>1</v>
      </c>
      <c r="L32" s="29"/>
      <c r="M32" s="73">
        <v>403187</v>
      </c>
      <c r="N32" s="73">
        <v>0</v>
      </c>
      <c r="O32" s="73">
        <v>1410</v>
      </c>
      <c r="P32" s="73">
        <v>1120</v>
      </c>
      <c r="Q32" s="73">
        <v>0</v>
      </c>
      <c r="R32" s="73">
        <v>6489</v>
      </c>
      <c r="S32" s="73">
        <v>31260</v>
      </c>
      <c r="T32" s="73">
        <v>0</v>
      </c>
      <c r="U32" s="73">
        <v>0</v>
      </c>
      <c r="V32" s="73">
        <v>0</v>
      </c>
      <c r="W32" s="73">
        <v>0</v>
      </c>
      <c r="X32" s="73">
        <v>4177</v>
      </c>
      <c r="Y32" s="73">
        <v>48112</v>
      </c>
      <c r="Z32" s="73">
        <v>2516</v>
      </c>
      <c r="AA32" s="73">
        <v>0</v>
      </c>
      <c r="AB32" s="73">
        <v>4568</v>
      </c>
      <c r="AC32" s="73">
        <v>0</v>
      </c>
      <c r="AD32" s="73">
        <v>76995</v>
      </c>
      <c r="AE32" s="29"/>
      <c r="AF32" s="5">
        <f t="shared" si="18"/>
        <v>1</v>
      </c>
      <c r="AG32" s="5">
        <f t="shared" si="18"/>
        <v>0</v>
      </c>
      <c r="AH32" s="5">
        <f t="shared" si="18"/>
        <v>3.4971365644229603E-3</v>
      </c>
      <c r="AI32" s="5">
        <f t="shared" si="18"/>
        <v>2.7778673419529896E-3</v>
      </c>
      <c r="AJ32" s="5">
        <f t="shared" si="18"/>
        <v>0</v>
      </c>
      <c r="AK32" s="5">
        <f t="shared" si="18"/>
        <v>1.6094268912440132E-2</v>
      </c>
      <c r="AL32" s="5">
        <f t="shared" si="18"/>
        <v>7.7532261704866476E-2</v>
      </c>
      <c r="AM32" s="5">
        <f t="shared" si="18"/>
        <v>0</v>
      </c>
      <c r="AN32" s="5">
        <f t="shared" si="18"/>
        <v>0</v>
      </c>
      <c r="AO32" s="5">
        <f t="shared" si="18"/>
        <v>0</v>
      </c>
      <c r="AP32" s="5">
        <f t="shared" si="18"/>
        <v>0</v>
      </c>
      <c r="AQ32" s="5">
        <f t="shared" si="18"/>
        <v>1.0359957042265748E-2</v>
      </c>
      <c r="AR32" s="5">
        <f t="shared" si="18"/>
        <v>0.11932924424646628</v>
      </c>
      <c r="AS32" s="5">
        <f t="shared" si="18"/>
        <v>6.2402805646015374E-3</v>
      </c>
      <c r="AT32" s="5">
        <f t="shared" si="18"/>
        <v>0</v>
      </c>
      <c r="AU32" s="5">
        <f t="shared" si="18"/>
        <v>1.1329730373251122E-2</v>
      </c>
      <c r="AV32" s="5">
        <f t="shared" si="19"/>
        <v>0</v>
      </c>
      <c r="AW32" s="5">
        <f t="shared" si="19"/>
        <v>0.19096597856577718</v>
      </c>
      <c r="AY32" s="7">
        <f t="shared" si="21"/>
        <v>5.6055065206614687</v>
      </c>
      <c r="AZ32" s="7">
        <f t="shared" si="20"/>
        <v>0.1</v>
      </c>
      <c r="BA32" s="7">
        <f t="shared" si="20"/>
        <v>3.1492191126553797</v>
      </c>
      <c r="BB32" s="7">
        <f t="shared" si="20"/>
        <v>3.0492180226701815</v>
      </c>
      <c r="BC32" s="7">
        <f t="shared" si="20"/>
        <v>0.1</v>
      </c>
      <c r="BD32" s="7">
        <f t="shared" si="20"/>
        <v>3.8121777741587537</v>
      </c>
      <c r="BE32" s="7">
        <f t="shared" si="20"/>
        <v>4.4949889736831681</v>
      </c>
      <c r="BF32" s="7">
        <f t="shared" si="20"/>
        <v>0.1</v>
      </c>
      <c r="BG32" s="7">
        <f t="shared" si="20"/>
        <v>0.1</v>
      </c>
      <c r="BH32" s="7">
        <f t="shared" si="20"/>
        <v>0.1</v>
      </c>
      <c r="BI32" s="7">
        <f t="shared" si="20"/>
        <v>0.1</v>
      </c>
      <c r="BJ32" s="7">
        <f t="shared" si="20"/>
        <v>3.6208644752651211</v>
      </c>
      <c r="BK32" s="7">
        <f t="shared" si="20"/>
        <v>4.6822534107564424</v>
      </c>
      <c r="BL32" s="7">
        <f t="shared" si="20"/>
        <v>3.4007106367732312</v>
      </c>
      <c r="BM32" s="7">
        <f t="shared" si="20"/>
        <v>0.1</v>
      </c>
      <c r="BN32" s="7">
        <f t="shared" si="20"/>
        <v>3.6597260952377915</v>
      </c>
      <c r="BO32" s="7">
        <f t="shared" si="20"/>
        <v>0.1</v>
      </c>
      <c r="BP32" s="7">
        <f t="shared" si="20"/>
        <v>4.8864625233164443</v>
      </c>
    </row>
    <row r="33" spans="1:68" x14ac:dyDescent="0.25">
      <c r="A33" s="71"/>
      <c r="B33" s="70">
        <v>45</v>
      </c>
      <c r="C33" s="28" t="s">
        <v>192</v>
      </c>
      <c r="D33" s="28" t="s">
        <v>54</v>
      </c>
      <c r="E33" s="28">
        <v>60</v>
      </c>
      <c r="F33" s="28" t="s">
        <v>49</v>
      </c>
      <c r="G33" s="28" t="s">
        <v>74</v>
      </c>
      <c r="H33" s="28">
        <v>3</v>
      </c>
      <c r="I33" s="28">
        <v>0</v>
      </c>
      <c r="J33" s="28">
        <v>0</v>
      </c>
      <c r="K33" s="28">
        <v>0</v>
      </c>
      <c r="L33" s="29"/>
      <c r="M33" s="73">
        <v>231405</v>
      </c>
      <c r="N33" s="73">
        <v>0</v>
      </c>
      <c r="O33" s="73">
        <v>0</v>
      </c>
      <c r="P33" s="73">
        <v>0</v>
      </c>
      <c r="Q33" s="73">
        <v>0</v>
      </c>
      <c r="R33" s="73">
        <v>1590</v>
      </c>
      <c r="S33" s="73">
        <v>11017</v>
      </c>
      <c r="T33" s="73">
        <v>0</v>
      </c>
      <c r="U33" s="73">
        <v>0</v>
      </c>
      <c r="V33" s="73">
        <v>0</v>
      </c>
      <c r="W33" s="73">
        <v>303</v>
      </c>
      <c r="X33" s="73">
        <v>0</v>
      </c>
      <c r="Y33" s="73">
        <v>18669</v>
      </c>
      <c r="Z33" s="73">
        <v>26481</v>
      </c>
      <c r="AA33" s="73">
        <v>2985</v>
      </c>
      <c r="AB33" s="73">
        <v>5091</v>
      </c>
      <c r="AC33" s="73">
        <v>0</v>
      </c>
      <c r="AD33" s="73">
        <v>42702</v>
      </c>
      <c r="AE33" s="29"/>
      <c r="AF33" s="5">
        <f t="shared" si="18"/>
        <v>1</v>
      </c>
      <c r="AG33" s="5">
        <f t="shared" si="18"/>
        <v>0</v>
      </c>
      <c r="AH33" s="5">
        <f t="shared" si="18"/>
        <v>0</v>
      </c>
      <c r="AI33" s="5">
        <f t="shared" si="18"/>
        <v>0</v>
      </c>
      <c r="AJ33" s="5">
        <f t="shared" si="18"/>
        <v>0</v>
      </c>
      <c r="AK33" s="5">
        <f t="shared" si="18"/>
        <v>6.8710702015946073E-3</v>
      </c>
      <c r="AL33" s="5">
        <f t="shared" si="18"/>
        <v>4.7609170069791061E-2</v>
      </c>
      <c r="AM33" s="5">
        <f t="shared" si="18"/>
        <v>0</v>
      </c>
      <c r="AN33" s="5">
        <f t="shared" si="18"/>
        <v>0</v>
      </c>
      <c r="AO33" s="5">
        <f t="shared" si="18"/>
        <v>0</v>
      </c>
      <c r="AP33" s="5">
        <f t="shared" si="18"/>
        <v>1.3093926233227458E-3</v>
      </c>
      <c r="AQ33" s="5">
        <f t="shared" si="18"/>
        <v>0</v>
      </c>
      <c r="AR33" s="5">
        <f t="shared" si="18"/>
        <v>8.0676735593440074E-2</v>
      </c>
      <c r="AS33" s="5">
        <f t="shared" si="18"/>
        <v>0.11443572956504829</v>
      </c>
      <c r="AT33" s="5">
        <f t="shared" si="18"/>
        <v>1.2899461982238932E-2</v>
      </c>
      <c r="AU33" s="5">
        <f t="shared" si="18"/>
        <v>2.2000388928501976E-2</v>
      </c>
      <c r="AV33" s="5">
        <f t="shared" si="19"/>
        <v>0</v>
      </c>
      <c r="AW33" s="5">
        <f t="shared" si="19"/>
        <v>0.18453360990471251</v>
      </c>
      <c r="AY33" s="7">
        <f t="shared" si="21"/>
        <v>5.3643727385783482</v>
      </c>
      <c r="AZ33" s="7">
        <f t="shared" si="20"/>
        <v>0.1</v>
      </c>
      <c r="BA33" s="7">
        <f t="shared" si="20"/>
        <v>0.1</v>
      </c>
      <c r="BB33" s="7">
        <f t="shared" si="20"/>
        <v>0.1</v>
      </c>
      <c r="BC33" s="7">
        <f t="shared" si="20"/>
        <v>0.1</v>
      </c>
      <c r="BD33" s="7">
        <f t="shared" si="20"/>
        <v>3.2013971243204513</v>
      </c>
      <c r="BE33" s="7">
        <f t="shared" si="20"/>
        <v>4.0420633494321558</v>
      </c>
      <c r="BF33" s="7">
        <f t="shared" si="20"/>
        <v>0.1</v>
      </c>
      <c r="BG33" s="7">
        <f t="shared" si="20"/>
        <v>0.1</v>
      </c>
      <c r="BH33" s="7">
        <f t="shared" si="20"/>
        <v>0.1</v>
      </c>
      <c r="BI33" s="7">
        <f t="shared" si="20"/>
        <v>2.4814426285023048</v>
      </c>
      <c r="BJ33" s="7">
        <f t="shared" si="20"/>
        <v>0.1</v>
      </c>
      <c r="BK33" s="7">
        <f t="shared" si="20"/>
        <v>4.2711210557041328</v>
      </c>
      <c r="BL33" s="7">
        <f t="shared" si="20"/>
        <v>4.4229343813070008</v>
      </c>
      <c r="BM33" s="7">
        <f t="shared" si="20"/>
        <v>3.4749443354653877</v>
      </c>
      <c r="BN33" s="7">
        <f t="shared" si="20"/>
        <v>3.706803097037338</v>
      </c>
      <c r="BO33" s="7">
        <f t="shared" si="20"/>
        <v>0.1</v>
      </c>
      <c r="BP33" s="7">
        <f t="shared" si="20"/>
        <v>4.6304482162105689</v>
      </c>
    </row>
    <row r="34" spans="1:68" x14ac:dyDescent="0.25">
      <c r="A34" s="71"/>
      <c r="B34" s="70">
        <v>46</v>
      </c>
      <c r="C34" s="28" t="s">
        <v>193</v>
      </c>
      <c r="D34" s="28" t="s">
        <v>54</v>
      </c>
      <c r="E34" s="28">
        <v>60</v>
      </c>
      <c r="F34" s="28" t="s">
        <v>40</v>
      </c>
      <c r="G34" s="28" t="s">
        <v>72</v>
      </c>
      <c r="H34" s="28">
        <v>4</v>
      </c>
      <c r="I34" s="28">
        <v>1</v>
      </c>
      <c r="J34" s="28">
        <v>1</v>
      </c>
      <c r="K34" s="28">
        <v>1</v>
      </c>
      <c r="L34" s="29"/>
      <c r="M34" s="73">
        <v>1278418</v>
      </c>
      <c r="N34" s="73">
        <v>66191</v>
      </c>
      <c r="O34" s="73">
        <v>116927</v>
      </c>
      <c r="P34" s="73">
        <v>6983</v>
      </c>
      <c r="Q34" s="73">
        <v>0</v>
      </c>
      <c r="R34" s="73">
        <v>39235</v>
      </c>
      <c r="S34" s="73">
        <v>50843</v>
      </c>
      <c r="T34" s="73">
        <v>17445</v>
      </c>
      <c r="U34" s="73">
        <v>4115</v>
      </c>
      <c r="V34" s="73">
        <v>0</v>
      </c>
      <c r="W34" s="73">
        <v>0</v>
      </c>
      <c r="X34" s="73">
        <v>1828</v>
      </c>
      <c r="Y34" s="73">
        <v>11478</v>
      </c>
      <c r="Z34" s="73">
        <v>1471</v>
      </c>
      <c r="AA34" s="73">
        <v>0</v>
      </c>
      <c r="AB34" s="73">
        <v>0</v>
      </c>
      <c r="AC34" s="73">
        <v>5367</v>
      </c>
      <c r="AD34" s="73">
        <v>46469</v>
      </c>
      <c r="AE34" s="29"/>
      <c r="AF34" s="5">
        <f t="shared" si="18"/>
        <v>1</v>
      </c>
      <c r="AG34" s="5">
        <f t="shared" si="18"/>
        <v>5.1775710291938941E-2</v>
      </c>
      <c r="AH34" s="5">
        <f t="shared" si="18"/>
        <v>9.1462260387447605E-2</v>
      </c>
      <c r="AI34" s="5">
        <f t="shared" si="18"/>
        <v>5.4622197121755173E-3</v>
      </c>
      <c r="AJ34" s="5">
        <f t="shared" si="18"/>
        <v>0</v>
      </c>
      <c r="AK34" s="5">
        <f t="shared" si="18"/>
        <v>3.0690275011772364E-2</v>
      </c>
      <c r="AL34" s="5">
        <f t="shared" si="18"/>
        <v>3.9770247290009997E-2</v>
      </c>
      <c r="AM34" s="5">
        <f t="shared" si="18"/>
        <v>1.3645771570800786E-2</v>
      </c>
      <c r="AN34" s="5">
        <f t="shared" si="18"/>
        <v>3.2188220128314838E-3</v>
      </c>
      <c r="AO34" s="5">
        <f t="shared" si="18"/>
        <v>0</v>
      </c>
      <c r="AP34" s="5">
        <f t="shared" si="18"/>
        <v>0</v>
      </c>
      <c r="AQ34" s="5">
        <f t="shared" si="18"/>
        <v>1.4298922574619568E-3</v>
      </c>
      <c r="AR34" s="5">
        <f t="shared" si="18"/>
        <v>8.9782840980023749E-3</v>
      </c>
      <c r="AS34" s="5">
        <f t="shared" si="18"/>
        <v>1.1506408702005135E-3</v>
      </c>
      <c r="AT34" s="5">
        <f t="shared" si="18"/>
        <v>0</v>
      </c>
      <c r="AU34" s="5">
        <f t="shared" si="18"/>
        <v>0</v>
      </c>
      <c r="AV34" s="5">
        <f t="shared" si="19"/>
        <v>4.1981574101741369E-3</v>
      </c>
      <c r="AW34" s="5">
        <f t="shared" si="19"/>
        <v>3.6348831133479031E-2</v>
      </c>
      <c r="AY34" s="7">
        <f t="shared" si="21"/>
        <v>6.1066728768366563</v>
      </c>
      <c r="AZ34" s="7">
        <f t="shared" si="20"/>
        <v>4.8207989423693833</v>
      </c>
      <c r="BA34" s="7">
        <f t="shared" si="20"/>
        <v>5.0679148071162299</v>
      </c>
      <c r="BB34" s="7">
        <f t="shared" si="20"/>
        <v>3.8440420420410164</v>
      </c>
      <c r="BC34" s="7">
        <f t="shared" si="20"/>
        <v>0.1</v>
      </c>
      <c r="BD34" s="7">
        <f t="shared" si="20"/>
        <v>4.5936736569452492</v>
      </c>
      <c r="BE34" s="7">
        <f t="shared" si="20"/>
        <v>4.7062311682589675</v>
      </c>
      <c r="BF34" s="7">
        <f t="shared" si="20"/>
        <v>4.2416709737841298</v>
      </c>
      <c r="BG34" s="7">
        <f t="shared" si="20"/>
        <v>3.6143698395482886</v>
      </c>
      <c r="BH34" s="7">
        <f t="shared" si="20"/>
        <v>0.1</v>
      </c>
      <c r="BI34" s="7">
        <f t="shared" si="20"/>
        <v>0.1</v>
      </c>
      <c r="BJ34" s="7">
        <f t="shared" si="20"/>
        <v>3.2619761913978125</v>
      </c>
      <c r="BK34" s="7">
        <f t="shared" si="20"/>
        <v>4.0598662204109397</v>
      </c>
      <c r="BL34" s="7">
        <f t="shared" si="20"/>
        <v>3.1676126727275302</v>
      </c>
      <c r="BM34" s="7">
        <f t="shared" si="20"/>
        <v>0.1</v>
      </c>
      <c r="BN34" s="7">
        <f t="shared" si="20"/>
        <v>0.1</v>
      </c>
      <c r="BO34" s="7">
        <f t="shared" si="20"/>
        <v>3.7297315952870354</v>
      </c>
      <c r="BP34" s="7">
        <f t="shared" si="20"/>
        <v>4.6671633266825525</v>
      </c>
    </row>
    <row r="35" spans="1:68" x14ac:dyDescent="0.25">
      <c r="A35" s="71"/>
      <c r="B35" s="70">
        <v>47</v>
      </c>
      <c r="C35" s="28" t="s">
        <v>194</v>
      </c>
      <c r="D35" s="28" t="s">
        <v>128</v>
      </c>
      <c r="E35" s="28">
        <v>42</v>
      </c>
      <c r="F35" s="28" t="s">
        <v>132</v>
      </c>
      <c r="G35" s="28" t="s">
        <v>38</v>
      </c>
      <c r="H35" s="28">
        <v>2</v>
      </c>
      <c r="I35" s="28">
        <v>0</v>
      </c>
      <c r="J35" s="28">
        <v>0</v>
      </c>
      <c r="K35" s="28">
        <v>0</v>
      </c>
      <c r="L35" s="29"/>
      <c r="M35" s="73">
        <v>187269</v>
      </c>
      <c r="N35" s="73">
        <v>0</v>
      </c>
      <c r="O35" s="73">
        <v>208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469</v>
      </c>
      <c r="Y35" s="73">
        <v>4048</v>
      </c>
      <c r="Z35" s="73">
        <v>0</v>
      </c>
      <c r="AA35" s="73">
        <v>0</v>
      </c>
      <c r="AB35" s="73">
        <v>6391</v>
      </c>
      <c r="AC35" s="73">
        <v>0</v>
      </c>
      <c r="AD35" s="73">
        <v>32222</v>
      </c>
      <c r="AE35" s="29"/>
      <c r="AF35" s="5">
        <f t="shared" si="18"/>
        <v>1</v>
      </c>
      <c r="AG35" s="5">
        <f t="shared" si="18"/>
        <v>0</v>
      </c>
      <c r="AH35" s="5">
        <f t="shared" si="18"/>
        <v>1.1107017178497243E-3</v>
      </c>
      <c r="AI35" s="5">
        <f t="shared" si="18"/>
        <v>0</v>
      </c>
      <c r="AJ35" s="5">
        <f t="shared" si="18"/>
        <v>0</v>
      </c>
      <c r="AK35" s="5">
        <f t="shared" si="18"/>
        <v>0</v>
      </c>
      <c r="AL35" s="5">
        <f t="shared" si="18"/>
        <v>0</v>
      </c>
      <c r="AM35" s="5">
        <f t="shared" si="18"/>
        <v>0</v>
      </c>
      <c r="AN35" s="5">
        <f t="shared" si="18"/>
        <v>0</v>
      </c>
      <c r="AO35" s="5">
        <f t="shared" si="18"/>
        <v>0</v>
      </c>
      <c r="AP35" s="5">
        <f t="shared" si="18"/>
        <v>0</v>
      </c>
      <c r="AQ35" s="5">
        <f t="shared" si="18"/>
        <v>2.5044187772669262E-3</v>
      </c>
      <c r="AR35" s="5">
        <f t="shared" si="18"/>
        <v>2.1615964201229246E-2</v>
      </c>
      <c r="AS35" s="5">
        <f t="shared" si="18"/>
        <v>0</v>
      </c>
      <c r="AT35" s="5">
        <f t="shared" si="18"/>
        <v>0</v>
      </c>
      <c r="AU35" s="5">
        <f t="shared" si="18"/>
        <v>3.4127378263353783E-2</v>
      </c>
      <c r="AV35" s="5">
        <f t="shared" si="19"/>
        <v>0</v>
      </c>
      <c r="AW35" s="5">
        <f t="shared" si="19"/>
        <v>0.17206264784881642</v>
      </c>
      <c r="AY35" s="7">
        <f t="shared" si="21"/>
        <v>5.2724658913997846</v>
      </c>
      <c r="AZ35" s="7">
        <f t="shared" si="20"/>
        <v>0.1</v>
      </c>
      <c r="BA35" s="7">
        <f t="shared" si="20"/>
        <v>2.3180633349627615</v>
      </c>
      <c r="BB35" s="7">
        <f t="shared" si="20"/>
        <v>0.1</v>
      </c>
      <c r="BC35" s="7">
        <f t="shared" si="20"/>
        <v>0.1</v>
      </c>
      <c r="BD35" s="7">
        <f t="shared" si="20"/>
        <v>0.1</v>
      </c>
      <c r="BE35" s="7">
        <f t="shared" si="20"/>
        <v>0.1</v>
      </c>
      <c r="BF35" s="7">
        <f t="shared" si="20"/>
        <v>0.1</v>
      </c>
      <c r="BG35" s="7">
        <f t="shared" si="20"/>
        <v>0.1</v>
      </c>
      <c r="BH35" s="7">
        <f t="shared" si="20"/>
        <v>0.1</v>
      </c>
      <c r="BI35" s="7">
        <f t="shared" si="20"/>
        <v>0.1</v>
      </c>
      <c r="BJ35" s="7">
        <f t="shared" si="20"/>
        <v>2.6711728427150834</v>
      </c>
      <c r="BK35" s="7">
        <f t="shared" si="20"/>
        <v>3.6072405038317426</v>
      </c>
      <c r="BL35" s="7">
        <f t="shared" si="20"/>
        <v>0.1</v>
      </c>
      <c r="BM35" s="7">
        <f t="shared" si="20"/>
        <v>0.1</v>
      </c>
      <c r="BN35" s="7">
        <f t="shared" si="20"/>
        <v>3.8055688175485556</v>
      </c>
      <c r="BO35" s="7">
        <f t="shared" si="20"/>
        <v>0.1</v>
      </c>
      <c r="BP35" s="7">
        <f t="shared" si="20"/>
        <v>4.5081524933149453</v>
      </c>
    </row>
    <row r="36" spans="1:68" x14ac:dyDescent="0.25">
      <c r="A36" s="71"/>
      <c r="B36" s="70">
        <v>48</v>
      </c>
      <c r="C36" s="28" t="s">
        <v>195</v>
      </c>
      <c r="D36" s="28" t="s">
        <v>128</v>
      </c>
      <c r="E36" s="28">
        <v>42</v>
      </c>
      <c r="F36" s="28" t="s">
        <v>51</v>
      </c>
      <c r="G36" s="28" t="s">
        <v>38</v>
      </c>
      <c r="H36" s="28">
        <v>3</v>
      </c>
      <c r="I36" s="28">
        <v>1</v>
      </c>
      <c r="J36" s="28">
        <v>0</v>
      </c>
      <c r="K36" s="28">
        <v>0</v>
      </c>
      <c r="L36" s="29"/>
      <c r="M36" s="73">
        <v>19456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251</v>
      </c>
      <c r="Z36" s="73">
        <v>0</v>
      </c>
      <c r="AA36" s="73">
        <v>0</v>
      </c>
      <c r="AB36" s="73">
        <v>1554</v>
      </c>
      <c r="AC36" s="73">
        <v>0</v>
      </c>
      <c r="AD36" s="73">
        <v>1423</v>
      </c>
      <c r="AE36" s="29"/>
      <c r="AF36" s="5">
        <f t="shared" si="18"/>
        <v>1</v>
      </c>
      <c r="AG36" s="5">
        <f t="shared" si="18"/>
        <v>0</v>
      </c>
      <c r="AH36" s="5">
        <f t="shared" si="18"/>
        <v>0</v>
      </c>
      <c r="AI36" s="5">
        <f t="shared" si="18"/>
        <v>0</v>
      </c>
      <c r="AJ36" s="5">
        <f t="shared" si="18"/>
        <v>0</v>
      </c>
      <c r="AK36" s="5">
        <f t="shared" si="18"/>
        <v>0</v>
      </c>
      <c r="AL36" s="5">
        <f t="shared" si="18"/>
        <v>0</v>
      </c>
      <c r="AM36" s="5">
        <f t="shared" si="18"/>
        <v>0</v>
      </c>
      <c r="AN36" s="5">
        <f t="shared" si="18"/>
        <v>0</v>
      </c>
      <c r="AO36" s="5">
        <f t="shared" si="18"/>
        <v>0</v>
      </c>
      <c r="AP36" s="5">
        <f t="shared" si="18"/>
        <v>0</v>
      </c>
      <c r="AQ36" s="5">
        <f t="shared" si="18"/>
        <v>0</v>
      </c>
      <c r="AR36" s="5">
        <f t="shared" si="18"/>
        <v>1.2900904605263159E-2</v>
      </c>
      <c r="AS36" s="5">
        <f t="shared" si="18"/>
        <v>0</v>
      </c>
      <c r="AT36" s="5">
        <f t="shared" si="18"/>
        <v>0</v>
      </c>
      <c r="AU36" s="5">
        <f t="shared" si="18"/>
        <v>7.9872532894736836E-2</v>
      </c>
      <c r="AV36" s="5">
        <f t="shared" si="19"/>
        <v>0</v>
      </c>
      <c r="AW36" s="5">
        <f t="shared" si="19"/>
        <v>7.3139391447368418E-2</v>
      </c>
      <c r="AY36" s="7">
        <f t="shared" si="21"/>
        <v>4.2890535575926405</v>
      </c>
      <c r="AZ36" s="7">
        <f t="shared" si="20"/>
        <v>0.1</v>
      </c>
      <c r="BA36" s="7">
        <f t="shared" si="20"/>
        <v>0.1</v>
      </c>
      <c r="BB36" s="7">
        <f t="shared" si="20"/>
        <v>0.1</v>
      </c>
      <c r="BC36" s="7">
        <f t="shared" si="20"/>
        <v>0.1</v>
      </c>
      <c r="BD36" s="7">
        <f t="shared" si="20"/>
        <v>0.1</v>
      </c>
      <c r="BE36" s="7">
        <f t="shared" si="20"/>
        <v>0.1</v>
      </c>
      <c r="BF36" s="7">
        <f t="shared" si="20"/>
        <v>0.1</v>
      </c>
      <c r="BG36" s="7">
        <f t="shared" si="20"/>
        <v>0.1</v>
      </c>
      <c r="BH36" s="7">
        <f t="shared" si="20"/>
        <v>0.1</v>
      </c>
      <c r="BI36" s="7">
        <f t="shared" si="20"/>
        <v>0.1</v>
      </c>
      <c r="BJ36" s="7">
        <f t="shared" si="20"/>
        <v>0.1</v>
      </c>
      <c r="BK36" s="7">
        <f t="shared" si="20"/>
        <v>2.399673721481038</v>
      </c>
      <c r="BL36" s="7">
        <f t="shared" si="20"/>
        <v>0.1</v>
      </c>
      <c r="BM36" s="7">
        <f t="shared" si="20"/>
        <v>0.1</v>
      </c>
      <c r="BN36" s="7">
        <f t="shared" si="20"/>
        <v>3.1914510144648953</v>
      </c>
      <c r="BO36" s="7">
        <f t="shared" si="20"/>
        <v>0.1</v>
      </c>
      <c r="BP36" s="7">
        <f t="shared" si="20"/>
        <v>3.1532049000842841</v>
      </c>
    </row>
    <row r="37" spans="1:68" x14ac:dyDescent="0.25">
      <c r="A37" s="71"/>
      <c r="B37" s="70">
        <v>49</v>
      </c>
      <c r="C37" s="28" t="s">
        <v>196</v>
      </c>
      <c r="D37" s="28" t="s">
        <v>54</v>
      </c>
      <c r="E37" s="28">
        <v>29</v>
      </c>
      <c r="F37" s="28" t="s">
        <v>42</v>
      </c>
      <c r="G37" s="28" t="s">
        <v>38</v>
      </c>
      <c r="H37" s="28">
        <v>2</v>
      </c>
      <c r="I37" s="28">
        <v>0</v>
      </c>
      <c r="J37" s="28">
        <v>0</v>
      </c>
      <c r="K37" s="28">
        <v>0</v>
      </c>
      <c r="L37" s="29"/>
      <c r="M37" s="73">
        <v>14500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536</v>
      </c>
      <c r="Z37" s="73">
        <v>0</v>
      </c>
      <c r="AA37" s="73">
        <v>0</v>
      </c>
      <c r="AB37" s="73">
        <v>174</v>
      </c>
      <c r="AC37" s="73">
        <v>0</v>
      </c>
      <c r="AD37" s="73">
        <v>1066</v>
      </c>
      <c r="AE37" s="29"/>
      <c r="AF37" s="5">
        <f t="shared" si="18"/>
        <v>1</v>
      </c>
      <c r="AG37" s="5">
        <f t="shared" si="18"/>
        <v>0</v>
      </c>
      <c r="AH37" s="5">
        <f t="shared" si="18"/>
        <v>0</v>
      </c>
      <c r="AI37" s="5">
        <f t="shared" si="18"/>
        <v>0</v>
      </c>
      <c r="AJ37" s="5">
        <f t="shared" si="18"/>
        <v>0</v>
      </c>
      <c r="AK37" s="5">
        <f t="shared" si="18"/>
        <v>0</v>
      </c>
      <c r="AL37" s="5">
        <f t="shared" si="18"/>
        <v>0</v>
      </c>
      <c r="AM37" s="5">
        <f t="shared" si="18"/>
        <v>0</v>
      </c>
      <c r="AN37" s="5">
        <f t="shared" si="18"/>
        <v>0</v>
      </c>
      <c r="AO37" s="5">
        <f t="shared" si="18"/>
        <v>0</v>
      </c>
      <c r="AP37" s="5">
        <f t="shared" si="18"/>
        <v>0</v>
      </c>
      <c r="AQ37" s="5">
        <f t="shared" si="18"/>
        <v>0</v>
      </c>
      <c r="AR37" s="5">
        <f t="shared" si="18"/>
        <v>3.6965517241379309E-2</v>
      </c>
      <c r="AS37" s="5">
        <f t="shared" si="18"/>
        <v>0</v>
      </c>
      <c r="AT37" s="5">
        <f t="shared" si="18"/>
        <v>0</v>
      </c>
      <c r="AU37" s="5">
        <f t="shared" si="18"/>
        <v>1.2E-2</v>
      </c>
      <c r="AV37" s="5">
        <f t="shared" si="19"/>
        <v>0</v>
      </c>
      <c r="AW37" s="5">
        <f t="shared" si="19"/>
        <v>7.3517241379310344E-2</v>
      </c>
      <c r="AY37" s="7">
        <f t="shared" si="21"/>
        <v>4.1613680022349753</v>
      </c>
      <c r="AZ37" s="7">
        <f t="shared" si="20"/>
        <v>0.1</v>
      </c>
      <c r="BA37" s="7">
        <f t="shared" si="20"/>
        <v>0.1</v>
      </c>
      <c r="BB37" s="7">
        <f t="shared" si="20"/>
        <v>0.1</v>
      </c>
      <c r="BC37" s="7">
        <f t="shared" si="20"/>
        <v>0.1</v>
      </c>
      <c r="BD37" s="7">
        <f t="shared" si="20"/>
        <v>0.1</v>
      </c>
      <c r="BE37" s="7">
        <f t="shared" si="20"/>
        <v>0.1</v>
      </c>
      <c r="BF37" s="7">
        <f t="shared" si="20"/>
        <v>0.1</v>
      </c>
      <c r="BG37" s="7">
        <f t="shared" si="20"/>
        <v>0.1</v>
      </c>
      <c r="BH37" s="7">
        <f t="shared" si="20"/>
        <v>0.1</v>
      </c>
      <c r="BI37" s="7">
        <f t="shared" si="20"/>
        <v>0.1</v>
      </c>
      <c r="BJ37" s="7">
        <f t="shared" si="20"/>
        <v>0.1</v>
      </c>
      <c r="BK37" s="7">
        <f t="shared" si="20"/>
        <v>2.7291647896927702</v>
      </c>
      <c r="BL37" s="7">
        <f t="shared" si="20"/>
        <v>0.1</v>
      </c>
      <c r="BM37" s="7">
        <f t="shared" si="20"/>
        <v>0.1</v>
      </c>
      <c r="BN37" s="7">
        <f t="shared" si="20"/>
        <v>2.2405492482825999</v>
      </c>
      <c r="BO37" s="7">
        <f t="shared" si="20"/>
        <v>0.1</v>
      </c>
      <c r="BP37" s="7">
        <f t="shared" si="20"/>
        <v>3.0277572046905536</v>
      </c>
    </row>
    <row r="38" spans="1:68" x14ac:dyDescent="0.25">
      <c r="A38" s="71"/>
      <c r="B38" s="70">
        <v>50</v>
      </c>
      <c r="C38" s="28" t="s">
        <v>197</v>
      </c>
      <c r="D38" s="28" t="s">
        <v>54</v>
      </c>
      <c r="E38" s="28">
        <v>29</v>
      </c>
      <c r="F38" s="28" t="s">
        <v>133</v>
      </c>
      <c r="G38" s="28" t="s">
        <v>38</v>
      </c>
      <c r="H38" s="28">
        <v>3</v>
      </c>
      <c r="I38" s="28">
        <v>0</v>
      </c>
      <c r="J38" s="28">
        <v>0</v>
      </c>
      <c r="K38" s="28">
        <v>0</v>
      </c>
      <c r="L38" s="29"/>
      <c r="M38" s="73">
        <v>381944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320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767</v>
      </c>
      <c r="Z38" s="73">
        <v>0</v>
      </c>
      <c r="AA38" s="73">
        <v>0</v>
      </c>
      <c r="AB38" s="73">
        <v>13529</v>
      </c>
      <c r="AC38" s="73">
        <v>0</v>
      </c>
      <c r="AD38" s="73">
        <v>5128</v>
      </c>
      <c r="AE38" s="29"/>
      <c r="AF38" s="5">
        <f t="shared" si="18"/>
        <v>1</v>
      </c>
      <c r="AG38" s="5">
        <f t="shared" si="18"/>
        <v>0</v>
      </c>
      <c r="AH38" s="5">
        <f t="shared" si="18"/>
        <v>0</v>
      </c>
      <c r="AI38" s="5">
        <f t="shared" si="18"/>
        <v>0</v>
      </c>
      <c r="AJ38" s="5">
        <f t="shared" si="18"/>
        <v>0</v>
      </c>
      <c r="AK38" s="5">
        <f t="shared" si="18"/>
        <v>0</v>
      </c>
      <c r="AL38" s="5">
        <f t="shared" si="18"/>
        <v>8.378191567350188E-4</v>
      </c>
      <c r="AM38" s="5">
        <f t="shared" si="18"/>
        <v>0</v>
      </c>
      <c r="AN38" s="5">
        <f t="shared" si="18"/>
        <v>0</v>
      </c>
      <c r="AO38" s="5">
        <f t="shared" si="18"/>
        <v>0</v>
      </c>
      <c r="AP38" s="5">
        <f t="shared" si="18"/>
        <v>0</v>
      </c>
      <c r="AQ38" s="5">
        <f t="shared" si="18"/>
        <v>0</v>
      </c>
      <c r="AR38" s="5">
        <f t="shared" si="18"/>
        <v>2.008147791299248E-3</v>
      </c>
      <c r="AS38" s="5">
        <f t="shared" si="18"/>
        <v>0</v>
      </c>
      <c r="AT38" s="5">
        <f t="shared" si="18"/>
        <v>0</v>
      </c>
      <c r="AU38" s="5">
        <f t="shared" si="18"/>
        <v>3.5421423035837715E-2</v>
      </c>
      <c r="AV38" s="5">
        <f t="shared" si="19"/>
        <v>0</v>
      </c>
      <c r="AW38" s="5">
        <f t="shared" si="19"/>
        <v>1.3426051986678676E-2</v>
      </c>
      <c r="AY38" s="7">
        <f t="shared" si="21"/>
        <v>5.5819996920378481</v>
      </c>
      <c r="AZ38" s="7">
        <f t="shared" si="20"/>
        <v>0.1</v>
      </c>
      <c r="BA38" s="7">
        <f t="shared" si="20"/>
        <v>0.1</v>
      </c>
      <c r="BB38" s="7">
        <f t="shared" si="20"/>
        <v>0.1</v>
      </c>
      <c r="BC38" s="7">
        <f t="shared" si="20"/>
        <v>0.1</v>
      </c>
      <c r="BD38" s="7">
        <f t="shared" si="20"/>
        <v>0.1</v>
      </c>
      <c r="BE38" s="7">
        <f t="shared" si="20"/>
        <v>2.5051499783199058</v>
      </c>
      <c r="BF38" s="7">
        <f t="shared" si="20"/>
        <v>0.1</v>
      </c>
      <c r="BG38" s="7">
        <f t="shared" si="20"/>
        <v>0.1</v>
      </c>
      <c r="BH38" s="7">
        <f t="shared" si="20"/>
        <v>0.1</v>
      </c>
      <c r="BI38" s="7">
        <f t="shared" si="20"/>
        <v>0.1</v>
      </c>
      <c r="BJ38" s="7">
        <f t="shared" si="20"/>
        <v>0.1</v>
      </c>
      <c r="BK38" s="7">
        <f t="shared" si="20"/>
        <v>2.8847953639489812</v>
      </c>
      <c r="BL38" s="7">
        <f t="shared" si="20"/>
        <v>0.1</v>
      </c>
      <c r="BM38" s="7">
        <f t="shared" si="20"/>
        <v>0.1</v>
      </c>
      <c r="BN38" s="7">
        <f t="shared" si="20"/>
        <v>4.1312656967800319</v>
      </c>
      <c r="BO38" s="7">
        <f t="shared" si="20"/>
        <v>0.1</v>
      </c>
      <c r="BP38" s="7">
        <f t="shared" si="20"/>
        <v>3.709948016510761</v>
      </c>
    </row>
    <row r="39" spans="1:68" x14ac:dyDescent="0.25">
      <c r="A39" s="71"/>
      <c r="B39" s="70">
        <v>51</v>
      </c>
      <c r="C39" s="28" t="s">
        <v>198</v>
      </c>
      <c r="D39" s="28" t="s">
        <v>128</v>
      </c>
      <c r="E39" s="28">
        <v>46</v>
      </c>
      <c r="F39" s="28" t="s">
        <v>69</v>
      </c>
      <c r="G39" s="28" t="s">
        <v>38</v>
      </c>
      <c r="H39" s="28">
        <v>3</v>
      </c>
      <c r="I39" s="28">
        <v>0</v>
      </c>
      <c r="J39" s="28">
        <v>0</v>
      </c>
      <c r="K39" s="28">
        <v>0</v>
      </c>
      <c r="L39" s="29"/>
      <c r="M39" s="73">
        <v>1997784</v>
      </c>
      <c r="N39" s="73">
        <v>0</v>
      </c>
      <c r="O39" s="73">
        <v>0</v>
      </c>
      <c r="P39" s="73">
        <v>478</v>
      </c>
      <c r="Q39" s="73">
        <v>1944</v>
      </c>
      <c r="R39" s="73">
        <v>13044</v>
      </c>
      <c r="S39" s="73">
        <v>6085</v>
      </c>
      <c r="T39" s="73">
        <v>0</v>
      </c>
      <c r="U39" s="73">
        <v>0</v>
      </c>
      <c r="V39" s="73">
        <v>0</v>
      </c>
      <c r="W39" s="73">
        <v>0</v>
      </c>
      <c r="X39" s="73">
        <v>3350</v>
      </c>
      <c r="Y39" s="73">
        <v>304823</v>
      </c>
      <c r="Z39" s="73">
        <v>3228</v>
      </c>
      <c r="AA39" s="73">
        <v>44383</v>
      </c>
      <c r="AB39" s="73">
        <v>132332</v>
      </c>
      <c r="AC39" s="73">
        <v>91539</v>
      </c>
      <c r="AD39" s="73">
        <v>293366</v>
      </c>
      <c r="AE39" s="29"/>
      <c r="AF39" s="5">
        <f t="shared" si="18"/>
        <v>1</v>
      </c>
      <c r="AG39" s="5">
        <f t="shared" si="18"/>
        <v>0</v>
      </c>
      <c r="AH39" s="5">
        <f t="shared" si="18"/>
        <v>0</v>
      </c>
      <c r="AI39" s="5">
        <f t="shared" si="18"/>
        <v>2.3926510573715678E-4</v>
      </c>
      <c r="AJ39" s="5">
        <f t="shared" si="18"/>
        <v>9.7307817061303926E-4</v>
      </c>
      <c r="AK39" s="5">
        <f t="shared" si="18"/>
        <v>6.5292343917060106E-3</v>
      </c>
      <c r="AL39" s="5">
        <f t="shared" si="18"/>
        <v>3.0458748293108765E-3</v>
      </c>
      <c r="AM39" s="5">
        <f t="shared" si="18"/>
        <v>0</v>
      </c>
      <c r="AN39" s="5">
        <f t="shared" si="18"/>
        <v>0</v>
      </c>
      <c r="AO39" s="5">
        <f t="shared" si="18"/>
        <v>0</v>
      </c>
      <c r="AP39" s="5">
        <f t="shared" si="18"/>
        <v>0</v>
      </c>
      <c r="AQ39" s="5">
        <f t="shared" si="18"/>
        <v>1.676857958618149E-3</v>
      </c>
      <c r="AR39" s="5">
        <f t="shared" si="18"/>
        <v>0.15258055925965971</v>
      </c>
      <c r="AS39" s="5">
        <f t="shared" si="18"/>
        <v>1.6157902956475776E-3</v>
      </c>
      <c r="AT39" s="5">
        <f t="shared" si="18"/>
        <v>2.2216115455925164E-2</v>
      </c>
      <c r="AU39" s="5">
        <f t="shared" si="18"/>
        <v>6.6239393247718478E-2</v>
      </c>
      <c r="AV39" s="5">
        <f t="shared" si="19"/>
        <v>4.5820268857894544E-2</v>
      </c>
      <c r="AW39" s="5">
        <f t="shared" si="19"/>
        <v>0.14684570504118563</v>
      </c>
      <c r="AY39" s="7">
        <f t="shared" si="21"/>
        <v>6.3005485305971014</v>
      </c>
      <c r="AZ39" s="7">
        <f t="shared" si="20"/>
        <v>0.1</v>
      </c>
      <c r="BA39" s="7">
        <f t="shared" si="20"/>
        <v>0.1</v>
      </c>
      <c r="BB39" s="7">
        <f t="shared" si="20"/>
        <v>2.6794278966121188</v>
      </c>
      <c r="BC39" s="7">
        <f t="shared" si="20"/>
        <v>3.2886962605902559</v>
      </c>
      <c r="BD39" s="7">
        <f t="shared" si="20"/>
        <v>4.115410790133919</v>
      </c>
      <c r="BE39" s="7">
        <f t="shared" si="20"/>
        <v>3.784260582566084</v>
      </c>
      <c r="BF39" s="7">
        <f t="shared" si="20"/>
        <v>0.1</v>
      </c>
      <c r="BG39" s="7">
        <f t="shared" si="20"/>
        <v>0.1</v>
      </c>
      <c r="BH39" s="7">
        <f t="shared" si="20"/>
        <v>0.1</v>
      </c>
      <c r="BI39" s="7">
        <f t="shared" si="20"/>
        <v>0.1</v>
      </c>
      <c r="BJ39" s="7">
        <f t="shared" si="20"/>
        <v>3.5250448070368452</v>
      </c>
      <c r="BK39" s="7">
        <f t="shared" si="20"/>
        <v>5.4840477329964008</v>
      </c>
      <c r="BL39" s="7">
        <f t="shared" si="20"/>
        <v>3.5089335260500327</v>
      </c>
      <c r="BM39" s="7">
        <f t="shared" si="20"/>
        <v>4.6472166543496067</v>
      </c>
      <c r="BN39" s="7">
        <f t="shared" si="20"/>
        <v>5.1216648762583663</v>
      </c>
      <c r="BO39" s="7">
        <f t="shared" si="20"/>
        <v>4.9616061637516031</v>
      </c>
      <c r="BP39" s="7">
        <f t="shared" si="20"/>
        <v>5.4674097793504339</v>
      </c>
    </row>
    <row r="40" spans="1:68" x14ac:dyDescent="0.25">
      <c r="A40" s="71"/>
      <c r="B40" s="70">
        <v>52</v>
      </c>
      <c r="C40" s="28" t="s">
        <v>199</v>
      </c>
      <c r="D40" s="28" t="s">
        <v>128</v>
      </c>
      <c r="E40" s="28">
        <v>46</v>
      </c>
      <c r="F40" s="28" t="s">
        <v>49</v>
      </c>
      <c r="G40" s="28" t="s">
        <v>38</v>
      </c>
      <c r="H40" s="28">
        <v>8</v>
      </c>
      <c r="I40" s="28">
        <v>1</v>
      </c>
      <c r="J40" s="28">
        <v>1</v>
      </c>
      <c r="K40" s="28">
        <v>0</v>
      </c>
      <c r="L40" s="29"/>
      <c r="M40" s="73">
        <v>69121</v>
      </c>
      <c r="N40" s="73">
        <v>0</v>
      </c>
      <c r="O40" s="73">
        <v>138</v>
      </c>
      <c r="P40" s="73">
        <v>216</v>
      </c>
      <c r="Q40" s="73">
        <v>0</v>
      </c>
      <c r="R40" s="73">
        <v>2071</v>
      </c>
      <c r="S40" s="73">
        <v>686</v>
      </c>
      <c r="T40" s="73">
        <v>1020</v>
      </c>
      <c r="U40" s="73">
        <v>0</v>
      </c>
      <c r="V40" s="73">
        <v>0</v>
      </c>
      <c r="W40" s="73">
        <v>0</v>
      </c>
      <c r="X40" s="73">
        <v>0</v>
      </c>
      <c r="Y40" s="73">
        <v>775</v>
      </c>
      <c r="Z40" s="73">
        <v>0</v>
      </c>
      <c r="AA40" s="73">
        <v>0</v>
      </c>
      <c r="AB40" s="73">
        <v>895</v>
      </c>
      <c r="AC40" s="73">
        <v>0</v>
      </c>
      <c r="AD40" s="73">
        <v>4515</v>
      </c>
      <c r="AE40" s="29"/>
      <c r="AF40" s="5">
        <f t="shared" si="18"/>
        <v>1</v>
      </c>
      <c r="AG40" s="5">
        <f t="shared" si="18"/>
        <v>0</v>
      </c>
      <c r="AH40" s="5">
        <f t="shared" si="18"/>
        <v>1.9964988932451785E-3</v>
      </c>
      <c r="AI40" s="5">
        <f t="shared" si="18"/>
        <v>3.1249547894272364E-3</v>
      </c>
      <c r="AJ40" s="5">
        <f t="shared" si="18"/>
        <v>0</v>
      </c>
      <c r="AK40" s="5">
        <f t="shared" si="18"/>
        <v>2.9961950781962066E-2</v>
      </c>
      <c r="AL40" s="5">
        <f t="shared" si="18"/>
        <v>9.9246249330883531E-3</v>
      </c>
      <c r="AM40" s="5">
        <f t="shared" si="18"/>
        <v>1.4756730950073061E-2</v>
      </c>
      <c r="AN40" s="5">
        <f t="shared" si="18"/>
        <v>0</v>
      </c>
      <c r="AO40" s="5">
        <f t="shared" si="18"/>
        <v>0</v>
      </c>
      <c r="AP40" s="5">
        <f t="shared" si="18"/>
        <v>0</v>
      </c>
      <c r="AQ40" s="5">
        <f t="shared" si="18"/>
        <v>0</v>
      </c>
      <c r="AR40" s="5">
        <f t="shared" si="18"/>
        <v>1.1212222045398649E-2</v>
      </c>
      <c r="AS40" s="5">
        <f t="shared" si="18"/>
        <v>0</v>
      </c>
      <c r="AT40" s="5">
        <f t="shared" si="18"/>
        <v>0</v>
      </c>
      <c r="AU40" s="5">
        <f t="shared" si="18"/>
        <v>1.2948308039524891E-2</v>
      </c>
      <c r="AV40" s="5">
        <f t="shared" si="19"/>
        <v>0</v>
      </c>
      <c r="AW40" s="5">
        <f t="shared" si="19"/>
        <v>6.5320235528999876E-2</v>
      </c>
      <c r="AY40" s="7">
        <f t="shared" si="21"/>
        <v>4.8396100126210158</v>
      </c>
      <c r="AZ40" s="7">
        <f t="shared" si="20"/>
        <v>0.1</v>
      </c>
      <c r="BA40" s="7">
        <f t="shared" si="20"/>
        <v>2.1398790864012365</v>
      </c>
      <c r="BB40" s="7">
        <f t="shared" si="20"/>
        <v>2.3344537511509307</v>
      </c>
      <c r="BC40" s="7">
        <f t="shared" si="20"/>
        <v>0.1</v>
      </c>
      <c r="BD40" s="7">
        <f t="shared" si="20"/>
        <v>3.3161800988934527</v>
      </c>
      <c r="BE40" s="7">
        <f t="shared" si="20"/>
        <v>2.8363241157067516</v>
      </c>
      <c r="BF40" s="7">
        <f t="shared" si="20"/>
        <v>3.0086001717619175</v>
      </c>
      <c r="BG40" s="7">
        <f t="shared" si="20"/>
        <v>0.1</v>
      </c>
      <c r="BH40" s="7">
        <f t="shared" si="20"/>
        <v>0.1</v>
      </c>
      <c r="BI40" s="7">
        <f t="shared" si="20"/>
        <v>0.1</v>
      </c>
      <c r="BJ40" s="7">
        <f t="shared" si="20"/>
        <v>0.1</v>
      </c>
      <c r="BK40" s="7">
        <f t="shared" si="20"/>
        <v>2.8893017025063101</v>
      </c>
      <c r="BL40" s="7">
        <f t="shared" si="20"/>
        <v>0.1</v>
      </c>
      <c r="BM40" s="7">
        <f t="shared" si="20"/>
        <v>0.1</v>
      </c>
      <c r="BN40" s="7">
        <f t="shared" si="20"/>
        <v>2.9518230353159121</v>
      </c>
      <c r="BO40" s="7">
        <f t="shared" si="20"/>
        <v>0.1</v>
      </c>
      <c r="BP40" s="7">
        <f t="shared" si="20"/>
        <v>3.6546577546495245</v>
      </c>
    </row>
    <row r="41" spans="1:68" x14ac:dyDescent="0.25">
      <c r="A41" s="71"/>
      <c r="B41" s="70">
        <v>53</v>
      </c>
      <c r="C41" s="28" t="s">
        <v>200</v>
      </c>
      <c r="D41" s="28" t="s">
        <v>128</v>
      </c>
      <c r="E41" s="28">
        <v>23</v>
      </c>
      <c r="F41" s="28" t="s">
        <v>44</v>
      </c>
      <c r="G41" s="28" t="s">
        <v>45</v>
      </c>
      <c r="H41" s="28">
        <v>3</v>
      </c>
      <c r="I41" s="28">
        <v>0</v>
      </c>
      <c r="J41" s="28">
        <v>0</v>
      </c>
      <c r="K41" s="28">
        <v>1</v>
      </c>
      <c r="L41" s="29"/>
      <c r="M41" s="73">
        <v>2419296</v>
      </c>
      <c r="N41" s="73">
        <v>0</v>
      </c>
      <c r="O41" s="73">
        <v>5191</v>
      </c>
      <c r="P41" s="73">
        <v>107417</v>
      </c>
      <c r="Q41" s="73">
        <v>74962</v>
      </c>
      <c r="R41" s="73">
        <v>387428</v>
      </c>
      <c r="S41" s="73">
        <v>115076</v>
      </c>
      <c r="T41" s="73">
        <v>1963</v>
      </c>
      <c r="U41" s="73">
        <v>0</v>
      </c>
      <c r="V41" s="73">
        <v>0</v>
      </c>
      <c r="W41" s="73">
        <v>0</v>
      </c>
      <c r="X41" s="73">
        <v>19209</v>
      </c>
      <c r="Y41" s="73">
        <v>17159</v>
      </c>
      <c r="Z41" s="73">
        <v>14652</v>
      </c>
      <c r="AA41" s="73">
        <v>0</v>
      </c>
      <c r="AB41" s="73">
        <v>0</v>
      </c>
      <c r="AC41" s="73">
        <v>0</v>
      </c>
      <c r="AD41" s="73">
        <v>73746</v>
      </c>
      <c r="AE41" s="29"/>
      <c r="AF41" s="5">
        <f t="shared" si="18"/>
        <v>1</v>
      </c>
      <c r="AG41" s="5">
        <f t="shared" si="18"/>
        <v>0</v>
      </c>
      <c r="AH41" s="5">
        <f t="shared" si="18"/>
        <v>2.1456655159186803E-3</v>
      </c>
      <c r="AI41" s="5">
        <f t="shared" si="18"/>
        <v>4.4400106477256195E-2</v>
      </c>
      <c r="AJ41" s="5">
        <f t="shared" si="18"/>
        <v>3.0985046889673691E-2</v>
      </c>
      <c r="AK41" s="5">
        <f t="shared" si="18"/>
        <v>0.16014080129095407</v>
      </c>
      <c r="AL41" s="5">
        <f t="shared" si="18"/>
        <v>4.7565903469439043E-2</v>
      </c>
      <c r="AM41" s="5">
        <f t="shared" si="18"/>
        <v>8.1139306641270844E-4</v>
      </c>
      <c r="AN41" s="5">
        <f t="shared" si="18"/>
        <v>0</v>
      </c>
      <c r="AO41" s="5">
        <f t="shared" si="18"/>
        <v>0</v>
      </c>
      <c r="AP41" s="5">
        <f t="shared" si="18"/>
        <v>0</v>
      </c>
      <c r="AQ41" s="5">
        <f t="shared" si="18"/>
        <v>7.9399130986865605E-3</v>
      </c>
      <c r="AR41" s="5">
        <f t="shared" si="18"/>
        <v>7.0925591577053818E-3</v>
      </c>
      <c r="AS41" s="5">
        <f t="shared" si="18"/>
        <v>6.0563072893932779E-3</v>
      </c>
      <c r="AT41" s="5">
        <f t="shared" si="18"/>
        <v>0</v>
      </c>
      <c r="AU41" s="5">
        <f t="shared" si="18"/>
        <v>0</v>
      </c>
      <c r="AV41" s="5">
        <f t="shared" si="19"/>
        <v>0</v>
      </c>
      <c r="AW41" s="5">
        <f t="shared" si="19"/>
        <v>3.0482421332486805E-2</v>
      </c>
      <c r="AY41" s="7">
        <f t="shared" si="21"/>
        <v>6.3836890073871908</v>
      </c>
      <c r="AZ41" s="7">
        <f t="shared" si="20"/>
        <v>0.1</v>
      </c>
      <c r="BA41" s="7">
        <f t="shared" si="20"/>
        <v>3.7152510288788494</v>
      </c>
      <c r="BB41" s="7">
        <f t="shared" si="20"/>
        <v>5.0310730189979678</v>
      </c>
      <c r="BC41" s="7">
        <f t="shared" si="20"/>
        <v>4.8748411650912562</v>
      </c>
      <c r="BD41" s="7">
        <f t="shared" si="20"/>
        <v>5.588191004627963</v>
      </c>
      <c r="BE41" s="7">
        <f t="shared" si="20"/>
        <v>5.060984757562057</v>
      </c>
      <c r="BF41" s="7">
        <f t="shared" si="20"/>
        <v>3.2929202996000062</v>
      </c>
      <c r="BG41" s="7">
        <f t="shared" si="20"/>
        <v>0.1</v>
      </c>
      <c r="BH41" s="7">
        <f t="shared" si="20"/>
        <v>0.1</v>
      </c>
      <c r="BI41" s="7">
        <f t="shared" si="20"/>
        <v>0.1</v>
      </c>
      <c r="BJ41" s="7">
        <f t="shared" si="20"/>
        <v>4.28350475654383</v>
      </c>
      <c r="BK41" s="7">
        <f t="shared" si="20"/>
        <v>4.2344919742389884</v>
      </c>
      <c r="BL41" s="7">
        <f t="shared" si="20"/>
        <v>4.1658969099925072</v>
      </c>
      <c r="BM41" s="7">
        <f t="shared" si="20"/>
        <v>0.1</v>
      </c>
      <c r="BN41" s="7">
        <f t="shared" si="20"/>
        <v>0.1</v>
      </c>
      <c r="BO41" s="7">
        <f t="shared" si="20"/>
        <v>0.1</v>
      </c>
      <c r="BP41" s="7">
        <f t="shared" si="20"/>
        <v>4.867738469056448</v>
      </c>
    </row>
    <row r="42" spans="1:68" x14ac:dyDescent="0.25">
      <c r="A42" s="71"/>
      <c r="B42" s="70">
        <v>54</v>
      </c>
      <c r="C42" s="28" t="s">
        <v>201</v>
      </c>
      <c r="D42" s="28" t="s">
        <v>128</v>
      </c>
      <c r="E42" s="28">
        <v>23</v>
      </c>
      <c r="F42" s="28" t="s">
        <v>56</v>
      </c>
      <c r="G42" s="28" t="s">
        <v>38</v>
      </c>
      <c r="H42" s="28">
        <v>2</v>
      </c>
      <c r="I42" s="28">
        <v>0</v>
      </c>
      <c r="J42" s="28">
        <v>0</v>
      </c>
      <c r="K42" s="28">
        <v>2</v>
      </c>
      <c r="L42" s="29"/>
      <c r="M42" s="73">
        <v>3832243</v>
      </c>
      <c r="N42" s="73">
        <v>0</v>
      </c>
      <c r="O42" s="73">
        <v>1926</v>
      </c>
      <c r="P42" s="73">
        <v>729</v>
      </c>
      <c r="Q42" s="73">
        <v>96483</v>
      </c>
      <c r="R42" s="73">
        <v>82245</v>
      </c>
      <c r="S42" s="73">
        <v>26951</v>
      </c>
      <c r="T42" s="73">
        <v>0</v>
      </c>
      <c r="U42" s="73">
        <v>0</v>
      </c>
      <c r="V42" s="73">
        <v>0</v>
      </c>
      <c r="W42" s="73">
        <v>0</v>
      </c>
      <c r="X42" s="73">
        <v>103590</v>
      </c>
      <c r="Y42" s="73">
        <v>20035</v>
      </c>
      <c r="Z42" s="73">
        <v>1722</v>
      </c>
      <c r="AA42" s="73">
        <v>0</v>
      </c>
      <c r="AB42" s="73">
        <v>6483</v>
      </c>
      <c r="AC42" s="73">
        <v>22311</v>
      </c>
      <c r="AD42" s="73">
        <v>138311</v>
      </c>
      <c r="AE42" s="29"/>
      <c r="AF42" s="5">
        <f t="shared" si="18"/>
        <v>1</v>
      </c>
      <c r="AG42" s="5">
        <f t="shared" si="18"/>
        <v>0</v>
      </c>
      <c r="AH42" s="5">
        <f t="shared" si="18"/>
        <v>5.0257773319698146E-4</v>
      </c>
      <c r="AI42" s="5">
        <f t="shared" si="18"/>
        <v>1.9022802050913787E-4</v>
      </c>
      <c r="AJ42" s="5">
        <f t="shared" si="18"/>
        <v>2.517663937281639E-2</v>
      </c>
      <c r="AK42" s="5">
        <f t="shared" si="18"/>
        <v>2.1461321737687302E-2</v>
      </c>
      <c r="AL42" s="5">
        <f t="shared" si="18"/>
        <v>7.032695995530555E-3</v>
      </c>
      <c r="AM42" s="5">
        <f t="shared" si="18"/>
        <v>0</v>
      </c>
      <c r="AN42" s="5">
        <f t="shared" si="18"/>
        <v>0</v>
      </c>
      <c r="AO42" s="5">
        <f t="shared" si="18"/>
        <v>0</v>
      </c>
      <c r="AP42" s="5">
        <f t="shared" si="18"/>
        <v>0</v>
      </c>
      <c r="AQ42" s="5">
        <f t="shared" si="18"/>
        <v>2.7031166864940455E-2</v>
      </c>
      <c r="AR42" s="5">
        <f t="shared" si="18"/>
        <v>5.228008766667458E-3</v>
      </c>
      <c r="AS42" s="5">
        <f t="shared" si="18"/>
        <v>4.4934520070882768E-4</v>
      </c>
      <c r="AT42" s="5">
        <f t="shared" si="18"/>
        <v>0</v>
      </c>
      <c r="AU42" s="5">
        <f t="shared" si="18"/>
        <v>1.6916985692191232E-3</v>
      </c>
      <c r="AV42" s="5">
        <f t="shared" si="19"/>
        <v>5.8219168252117625E-3</v>
      </c>
      <c r="AW42" s="5">
        <f t="shared" si="19"/>
        <v>3.6091396083181571E-2</v>
      </c>
      <c r="AY42" s="7">
        <f t="shared" si="21"/>
        <v>6.5834530396061739</v>
      </c>
      <c r="AZ42" s="7">
        <f t="shared" si="20"/>
        <v>0.1</v>
      </c>
      <c r="BA42" s="7">
        <f t="shared" si="20"/>
        <v>3.2846562827885157</v>
      </c>
      <c r="BB42" s="7">
        <f t="shared" si="20"/>
        <v>2.8627275283179747</v>
      </c>
      <c r="BC42" s="7">
        <f t="shared" si="20"/>
        <v>4.9844507987677789</v>
      </c>
      <c r="BD42" s="7">
        <f t="shared" si="20"/>
        <v>4.9151095049391618</v>
      </c>
      <c r="BE42" s="7">
        <f t="shared" si="20"/>
        <v>4.4305748840468651</v>
      </c>
      <c r="BF42" s="7">
        <f t="shared" si="20"/>
        <v>0.1</v>
      </c>
      <c r="BG42" s="7">
        <f t="shared" si="20"/>
        <v>0.1</v>
      </c>
      <c r="BH42" s="7">
        <f t="shared" si="20"/>
        <v>0.1</v>
      </c>
      <c r="BI42" s="7">
        <f t="shared" si="20"/>
        <v>0.1</v>
      </c>
      <c r="BJ42" s="7">
        <f t="shared" si="20"/>
        <v>5.0153178330691164</v>
      </c>
      <c r="BK42" s="7">
        <f t="shared" si="20"/>
        <v>4.3017893467687189</v>
      </c>
      <c r="BL42" s="7">
        <f t="shared" si="20"/>
        <v>3.2360331471176358</v>
      </c>
      <c r="BM42" s="7">
        <f t="shared" si="20"/>
        <v>0.1</v>
      </c>
      <c r="BN42" s="7">
        <f t="shared" si="20"/>
        <v>3.811776021602904</v>
      </c>
      <c r="BO42" s="7">
        <f t="shared" si="20"/>
        <v>4.3485190362071462</v>
      </c>
      <c r="BP42" s="7">
        <f t="shared" si="20"/>
        <v>5.1408567213191931</v>
      </c>
    </row>
    <row r="43" spans="1:68" x14ac:dyDescent="0.25">
      <c r="A43" s="71"/>
      <c r="B43" s="70">
        <v>55</v>
      </c>
      <c r="C43" s="28" t="s">
        <v>202</v>
      </c>
      <c r="D43" s="28" t="s">
        <v>54</v>
      </c>
      <c r="E43" s="28">
        <v>28</v>
      </c>
      <c r="F43" s="28" t="s">
        <v>47</v>
      </c>
      <c r="G43" s="28" t="s">
        <v>38</v>
      </c>
      <c r="H43" s="28">
        <v>3</v>
      </c>
      <c r="I43" s="28">
        <v>0</v>
      </c>
      <c r="J43" s="28">
        <v>0</v>
      </c>
      <c r="K43" s="28">
        <v>0</v>
      </c>
      <c r="L43" s="29"/>
      <c r="M43" s="73">
        <v>29224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711</v>
      </c>
      <c r="Z43" s="73">
        <v>0</v>
      </c>
      <c r="AA43" s="73">
        <v>0</v>
      </c>
      <c r="AB43" s="73">
        <v>2885</v>
      </c>
      <c r="AC43" s="73">
        <v>0</v>
      </c>
      <c r="AD43" s="73">
        <v>2623</v>
      </c>
      <c r="AE43" s="29"/>
      <c r="AF43" s="5">
        <f t="shared" si="18"/>
        <v>1</v>
      </c>
      <c r="AG43" s="5">
        <f t="shared" si="18"/>
        <v>0</v>
      </c>
      <c r="AH43" s="5">
        <f t="shared" si="18"/>
        <v>0</v>
      </c>
      <c r="AI43" s="5">
        <f t="shared" si="18"/>
        <v>0</v>
      </c>
      <c r="AJ43" s="5">
        <f t="shared" si="18"/>
        <v>0</v>
      </c>
      <c r="AK43" s="5">
        <f t="shared" si="18"/>
        <v>0</v>
      </c>
      <c r="AL43" s="5">
        <f t="shared" si="18"/>
        <v>0</v>
      </c>
      <c r="AM43" s="5">
        <f t="shared" si="18"/>
        <v>0</v>
      </c>
      <c r="AN43" s="5">
        <f t="shared" si="18"/>
        <v>0</v>
      </c>
      <c r="AO43" s="5">
        <f t="shared" si="18"/>
        <v>0</v>
      </c>
      <c r="AP43" s="5">
        <f t="shared" si="18"/>
        <v>0</v>
      </c>
      <c r="AQ43" s="5">
        <f t="shared" si="18"/>
        <v>0</v>
      </c>
      <c r="AR43" s="5">
        <f t="shared" si="18"/>
        <v>2.4329318368464276E-2</v>
      </c>
      <c r="AS43" s="5">
        <f t="shared" si="18"/>
        <v>0</v>
      </c>
      <c r="AT43" s="5">
        <f t="shared" si="18"/>
        <v>0</v>
      </c>
      <c r="AU43" s="5">
        <f t="shared" si="18"/>
        <v>9.8720229947987959E-2</v>
      </c>
      <c r="AV43" s="5">
        <f t="shared" si="19"/>
        <v>0</v>
      </c>
      <c r="AW43" s="5">
        <f t="shared" si="19"/>
        <v>8.9754995893785924E-2</v>
      </c>
      <c r="AY43" s="7">
        <f t="shared" si="21"/>
        <v>4.4657396592038605</v>
      </c>
      <c r="AZ43" s="7">
        <f t="shared" si="20"/>
        <v>0.1</v>
      </c>
      <c r="BA43" s="7">
        <f t="shared" si="20"/>
        <v>0.1</v>
      </c>
      <c r="BB43" s="7">
        <f t="shared" si="20"/>
        <v>0.1</v>
      </c>
      <c r="BC43" s="7">
        <f t="shared" si="20"/>
        <v>0.1</v>
      </c>
      <c r="BD43" s="7">
        <f t="shared" si="20"/>
        <v>0.1</v>
      </c>
      <c r="BE43" s="7">
        <f t="shared" si="20"/>
        <v>0.1</v>
      </c>
      <c r="BF43" s="7">
        <f t="shared" si="20"/>
        <v>0.1</v>
      </c>
      <c r="BG43" s="7">
        <f t="shared" si="20"/>
        <v>0.1</v>
      </c>
      <c r="BH43" s="7">
        <f t="shared" si="20"/>
        <v>0.1</v>
      </c>
      <c r="BI43" s="7">
        <f t="shared" si="20"/>
        <v>0.1</v>
      </c>
      <c r="BJ43" s="7">
        <f t="shared" si="20"/>
        <v>0.1</v>
      </c>
      <c r="BK43" s="7">
        <f t="shared" si="20"/>
        <v>2.8518696007297661</v>
      </c>
      <c r="BL43" s="7">
        <f t="shared" si="20"/>
        <v>0.1</v>
      </c>
      <c r="BM43" s="7">
        <f t="shared" si="20"/>
        <v>0.1</v>
      </c>
      <c r="BN43" s="7">
        <f t="shared" si="20"/>
        <v>3.4601458174917501</v>
      </c>
      <c r="BO43" s="7">
        <f t="shared" si="20"/>
        <v>0.1</v>
      </c>
      <c r="BP43" s="7">
        <f t="shared" si="20"/>
        <v>3.4187982905903533</v>
      </c>
    </row>
    <row r="44" spans="1:68" x14ac:dyDescent="0.25">
      <c r="A44" s="71"/>
      <c r="B44" s="70">
        <v>56</v>
      </c>
      <c r="C44" s="28" t="s">
        <v>203</v>
      </c>
      <c r="D44" s="28" t="s">
        <v>54</v>
      </c>
      <c r="E44" s="28">
        <v>28</v>
      </c>
      <c r="F44" s="28" t="s">
        <v>134</v>
      </c>
      <c r="G44" s="28" t="s">
        <v>38</v>
      </c>
      <c r="H44" s="28">
        <v>3</v>
      </c>
      <c r="I44" s="28">
        <v>0</v>
      </c>
      <c r="J44" s="28">
        <v>0</v>
      </c>
      <c r="K44" s="28">
        <v>1</v>
      </c>
      <c r="L44" s="29"/>
      <c r="M44" s="73">
        <v>154509</v>
      </c>
      <c r="N44" s="73">
        <v>0</v>
      </c>
      <c r="O44" s="73">
        <v>206</v>
      </c>
      <c r="P44" s="73">
        <v>0</v>
      </c>
      <c r="Q44" s="73">
        <v>1489</v>
      </c>
      <c r="R44" s="73">
        <v>1202</v>
      </c>
      <c r="S44" s="73">
        <v>1023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4928</v>
      </c>
      <c r="Z44" s="73">
        <v>0</v>
      </c>
      <c r="AA44" s="73">
        <v>0</v>
      </c>
      <c r="AB44" s="73">
        <v>5478</v>
      </c>
      <c r="AC44" s="73">
        <v>9734</v>
      </c>
      <c r="AD44" s="73">
        <v>23023</v>
      </c>
      <c r="AE44" s="29"/>
      <c r="AF44" s="5">
        <f t="shared" si="18"/>
        <v>1</v>
      </c>
      <c r="AG44" s="5">
        <f t="shared" si="18"/>
        <v>0</v>
      </c>
      <c r="AH44" s="5">
        <f t="shared" si="18"/>
        <v>1.3332556679546176E-3</v>
      </c>
      <c r="AI44" s="5">
        <f t="shared" si="18"/>
        <v>0</v>
      </c>
      <c r="AJ44" s="5">
        <f t="shared" si="18"/>
        <v>9.6369790756525506E-3</v>
      </c>
      <c r="AK44" s="5">
        <f t="shared" si="18"/>
        <v>7.7794821013662634E-3</v>
      </c>
      <c r="AL44" s="5">
        <f t="shared" si="18"/>
        <v>6.6209735355222026E-3</v>
      </c>
      <c r="AM44" s="5">
        <f t="shared" si="18"/>
        <v>0</v>
      </c>
      <c r="AN44" s="5">
        <f t="shared" si="18"/>
        <v>0</v>
      </c>
      <c r="AO44" s="5">
        <f t="shared" si="18"/>
        <v>0</v>
      </c>
      <c r="AP44" s="5">
        <f t="shared" si="18"/>
        <v>0</v>
      </c>
      <c r="AQ44" s="5">
        <f t="shared" si="18"/>
        <v>0</v>
      </c>
      <c r="AR44" s="5">
        <f t="shared" si="18"/>
        <v>3.1894582192623082E-2</v>
      </c>
      <c r="AS44" s="5">
        <f t="shared" si="18"/>
        <v>0</v>
      </c>
      <c r="AT44" s="5">
        <f t="shared" si="18"/>
        <v>0</v>
      </c>
      <c r="AU44" s="5">
        <f t="shared" ref="AU44:AW75" si="22">AB44/$M44</f>
        <v>3.5454245383764051E-2</v>
      </c>
      <c r="AV44" s="5">
        <f t="shared" si="19"/>
        <v>6.2999566368302173E-2</v>
      </c>
      <c r="AW44" s="5">
        <f t="shared" si="19"/>
        <v>0.14900750118116096</v>
      </c>
      <c r="AY44" s="7">
        <f t="shared" si="21"/>
        <v>5.1889537817317102</v>
      </c>
      <c r="AZ44" s="7">
        <f t="shared" si="21"/>
        <v>0.1</v>
      </c>
      <c r="BA44" s="7">
        <f t="shared" si="21"/>
        <v>2.3138672203691533</v>
      </c>
      <c r="BB44" s="7">
        <f t="shared" si="21"/>
        <v>0.1</v>
      </c>
      <c r="BC44" s="7">
        <f t="shared" si="21"/>
        <v>3.1728946977521764</v>
      </c>
      <c r="BD44" s="7">
        <f t="shared" si="21"/>
        <v>3.0799044676667209</v>
      </c>
      <c r="BE44" s="7">
        <f t="shared" si="21"/>
        <v>3.0098756337121602</v>
      </c>
      <c r="BF44" s="7">
        <f t="shared" si="21"/>
        <v>0.1</v>
      </c>
      <c r="BG44" s="7">
        <f t="shared" si="21"/>
        <v>0.1</v>
      </c>
      <c r="BH44" s="7">
        <f t="shared" si="21"/>
        <v>0.1</v>
      </c>
      <c r="BI44" s="7">
        <f t="shared" si="21"/>
        <v>0.1</v>
      </c>
      <c r="BJ44" s="7">
        <f t="shared" si="21"/>
        <v>0.1</v>
      </c>
      <c r="BK44" s="7">
        <f t="shared" si="21"/>
        <v>3.6926706991563689</v>
      </c>
      <c r="BL44" s="7">
        <f t="shared" si="21"/>
        <v>0.1</v>
      </c>
      <c r="BM44" s="7">
        <f t="shared" si="21"/>
        <v>0.1</v>
      </c>
      <c r="BN44" s="7">
        <f t="shared" si="21"/>
        <v>3.7386220279179425</v>
      </c>
      <c r="BO44" s="7">
        <f t="shared" ref="BO44:BP90" si="23">IF(AC44=0,0.1,LOG10(AC44))</f>
        <v>3.9882913419074875</v>
      </c>
      <c r="BP44" s="7">
        <f t="shared" si="23"/>
        <v>4.3621619134969114</v>
      </c>
    </row>
    <row r="45" spans="1:68" x14ac:dyDescent="0.25">
      <c r="A45" s="71"/>
      <c r="B45" s="70">
        <v>57</v>
      </c>
      <c r="C45" s="28" t="s">
        <v>204</v>
      </c>
      <c r="D45" s="28" t="s">
        <v>128</v>
      </c>
      <c r="E45" s="28">
        <v>47</v>
      </c>
      <c r="F45" s="28" t="s">
        <v>49</v>
      </c>
      <c r="G45" s="28" t="s">
        <v>38</v>
      </c>
      <c r="H45" s="28">
        <v>3</v>
      </c>
      <c r="I45" s="28">
        <v>0</v>
      </c>
      <c r="J45" s="28">
        <v>1</v>
      </c>
      <c r="K45" s="28">
        <v>0</v>
      </c>
      <c r="L45" s="29"/>
      <c r="M45" s="73">
        <v>21063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264</v>
      </c>
      <c r="Z45" s="73">
        <v>0</v>
      </c>
      <c r="AA45" s="73">
        <v>0</v>
      </c>
      <c r="AB45" s="73">
        <v>145</v>
      </c>
      <c r="AC45" s="73">
        <v>0</v>
      </c>
      <c r="AD45" s="73">
        <v>3400</v>
      </c>
      <c r="AE45" s="29"/>
      <c r="AF45" s="5">
        <f t="shared" ref="AF45:AT61" si="24">M45/$M45</f>
        <v>1</v>
      </c>
      <c r="AG45" s="5">
        <f t="shared" si="24"/>
        <v>0</v>
      </c>
      <c r="AH45" s="5">
        <f t="shared" si="24"/>
        <v>0</v>
      </c>
      <c r="AI45" s="5">
        <f t="shared" si="24"/>
        <v>0</v>
      </c>
      <c r="AJ45" s="5">
        <f t="shared" si="24"/>
        <v>0</v>
      </c>
      <c r="AK45" s="5">
        <f t="shared" si="24"/>
        <v>0</v>
      </c>
      <c r="AL45" s="5">
        <f t="shared" si="24"/>
        <v>0</v>
      </c>
      <c r="AM45" s="5">
        <f t="shared" si="24"/>
        <v>0</v>
      </c>
      <c r="AN45" s="5">
        <f t="shared" si="24"/>
        <v>0</v>
      </c>
      <c r="AO45" s="5">
        <f t="shared" si="24"/>
        <v>0</v>
      </c>
      <c r="AP45" s="5">
        <f t="shared" si="24"/>
        <v>0</v>
      </c>
      <c r="AQ45" s="5">
        <f t="shared" si="24"/>
        <v>0</v>
      </c>
      <c r="AR45" s="5">
        <f t="shared" si="24"/>
        <v>1.2533827090158097E-2</v>
      </c>
      <c r="AS45" s="5">
        <f t="shared" si="24"/>
        <v>0</v>
      </c>
      <c r="AT45" s="5">
        <f t="shared" si="24"/>
        <v>0</v>
      </c>
      <c r="AU45" s="5">
        <f t="shared" si="22"/>
        <v>6.8841095760338034E-3</v>
      </c>
      <c r="AV45" s="5">
        <f t="shared" si="19"/>
        <v>0</v>
      </c>
      <c r="AW45" s="5">
        <f t="shared" si="19"/>
        <v>0.16142050040355124</v>
      </c>
      <c r="AY45" s="7">
        <f t="shared" si="21"/>
        <v>4.3235202277543374</v>
      </c>
      <c r="AZ45" s="7">
        <f t="shared" si="21"/>
        <v>0.1</v>
      </c>
      <c r="BA45" s="7">
        <f t="shared" si="21"/>
        <v>0.1</v>
      </c>
      <c r="BB45" s="7">
        <f t="shared" si="21"/>
        <v>0.1</v>
      </c>
      <c r="BC45" s="7">
        <f t="shared" si="21"/>
        <v>0.1</v>
      </c>
      <c r="BD45" s="7">
        <f t="shared" si="21"/>
        <v>0.1</v>
      </c>
      <c r="BE45" s="7">
        <f t="shared" si="21"/>
        <v>0.1</v>
      </c>
      <c r="BF45" s="7">
        <f t="shared" si="21"/>
        <v>0.1</v>
      </c>
      <c r="BG45" s="7">
        <f t="shared" si="21"/>
        <v>0.1</v>
      </c>
      <c r="BH45" s="7">
        <f t="shared" si="21"/>
        <v>0.1</v>
      </c>
      <c r="BI45" s="7">
        <f t="shared" si="21"/>
        <v>0.1</v>
      </c>
      <c r="BJ45" s="7">
        <f t="shared" si="21"/>
        <v>0.1</v>
      </c>
      <c r="BK45" s="7">
        <f t="shared" si="21"/>
        <v>2.4216039268698313</v>
      </c>
      <c r="BL45" s="7">
        <f t="shared" si="21"/>
        <v>0.1</v>
      </c>
      <c r="BM45" s="7">
        <f t="shared" si="21"/>
        <v>0.1</v>
      </c>
      <c r="BN45" s="7">
        <f t="shared" si="21"/>
        <v>2.1613680022349748</v>
      </c>
      <c r="BO45" s="7">
        <f t="shared" si="23"/>
        <v>0.1</v>
      </c>
      <c r="BP45" s="7">
        <f t="shared" si="23"/>
        <v>3.5314789170422549</v>
      </c>
    </row>
    <row r="46" spans="1:68" x14ac:dyDescent="0.25">
      <c r="A46" s="71"/>
      <c r="B46" s="70">
        <v>58</v>
      </c>
      <c r="C46" s="28" t="s">
        <v>205</v>
      </c>
      <c r="D46" s="28" t="s">
        <v>128</v>
      </c>
      <c r="E46" s="28">
        <v>47</v>
      </c>
      <c r="F46" s="28" t="s">
        <v>131</v>
      </c>
      <c r="G46" s="28" t="s">
        <v>38</v>
      </c>
      <c r="H46" s="28">
        <v>3</v>
      </c>
      <c r="I46" s="28">
        <v>0</v>
      </c>
      <c r="J46" s="28">
        <v>1</v>
      </c>
      <c r="K46" s="28">
        <v>1</v>
      </c>
      <c r="L46" s="29"/>
      <c r="M46" s="73">
        <v>9824370</v>
      </c>
      <c r="N46" s="73">
        <v>0</v>
      </c>
      <c r="O46" s="73">
        <v>0</v>
      </c>
      <c r="P46" s="73">
        <v>1288</v>
      </c>
      <c r="Q46" s="73">
        <v>323651</v>
      </c>
      <c r="R46" s="73">
        <v>275292</v>
      </c>
      <c r="S46" s="73">
        <v>64249</v>
      </c>
      <c r="T46" s="73">
        <v>0</v>
      </c>
      <c r="U46" s="73">
        <v>26970</v>
      </c>
      <c r="V46" s="73">
        <v>0</v>
      </c>
      <c r="W46" s="73">
        <v>2889</v>
      </c>
      <c r="X46" s="73">
        <v>31181</v>
      </c>
      <c r="Y46" s="73">
        <v>31206</v>
      </c>
      <c r="Z46" s="73">
        <v>53895</v>
      </c>
      <c r="AA46" s="73">
        <v>36358</v>
      </c>
      <c r="AB46" s="73">
        <v>2502</v>
      </c>
      <c r="AC46" s="73">
        <v>2161160</v>
      </c>
      <c r="AD46" s="73">
        <v>281124</v>
      </c>
      <c r="AE46" s="29"/>
      <c r="AF46" s="5">
        <f t="shared" si="24"/>
        <v>1</v>
      </c>
      <c r="AG46" s="5">
        <f t="shared" si="24"/>
        <v>0</v>
      </c>
      <c r="AH46" s="5">
        <f t="shared" si="24"/>
        <v>0</v>
      </c>
      <c r="AI46" s="5">
        <f t="shared" si="24"/>
        <v>1.3110255415868906E-4</v>
      </c>
      <c r="AJ46" s="5">
        <f t="shared" si="24"/>
        <v>3.2943690027961083E-2</v>
      </c>
      <c r="AK46" s="5">
        <f t="shared" si="24"/>
        <v>2.8021338772867877E-2</v>
      </c>
      <c r="AL46" s="5">
        <f t="shared" si="24"/>
        <v>6.5397577656378988E-3</v>
      </c>
      <c r="AM46" s="5">
        <f t="shared" si="24"/>
        <v>0</v>
      </c>
      <c r="AN46" s="5">
        <f t="shared" si="24"/>
        <v>2.7452141969408726E-3</v>
      </c>
      <c r="AO46" s="5">
        <f t="shared" si="24"/>
        <v>0</v>
      </c>
      <c r="AP46" s="5">
        <f t="shared" si="24"/>
        <v>2.940646575810968E-4</v>
      </c>
      <c r="AQ46" s="5">
        <f t="shared" si="24"/>
        <v>3.1738421903898164E-3</v>
      </c>
      <c r="AR46" s="5">
        <f t="shared" si="24"/>
        <v>3.1763868828230206E-3</v>
      </c>
      <c r="AS46" s="5">
        <f t="shared" si="24"/>
        <v>5.4858479475019773E-3</v>
      </c>
      <c r="AT46" s="5">
        <f t="shared" si="24"/>
        <v>3.7007970994577771E-3</v>
      </c>
      <c r="AU46" s="5">
        <f t="shared" si="22"/>
        <v>2.5467281871509317E-4</v>
      </c>
      <c r="AV46" s="5">
        <f t="shared" si="19"/>
        <v>0.21997949995775812</v>
      </c>
      <c r="AW46" s="5">
        <f t="shared" si="19"/>
        <v>2.8614964623685794E-2</v>
      </c>
      <c r="AY46" s="7">
        <f t="shared" ref="AY46:BN61" si="25">IF(M46=0,0.1,LOG10(M46))</f>
        <v>6.9923047102641505</v>
      </c>
      <c r="AZ46" s="7">
        <f t="shared" si="25"/>
        <v>0.1</v>
      </c>
      <c r="BA46" s="7">
        <f t="shared" si="25"/>
        <v>0.1</v>
      </c>
      <c r="BB46" s="7">
        <f t="shared" si="25"/>
        <v>3.1099158630237933</v>
      </c>
      <c r="BC46" s="7">
        <f t="shared" si="25"/>
        <v>5.5100769532164886</v>
      </c>
      <c r="BD46" s="7">
        <f t="shared" si="25"/>
        <v>5.4397935909562172</v>
      </c>
      <c r="BE46" s="7">
        <f t="shared" si="25"/>
        <v>4.8078663725035398</v>
      </c>
      <c r="BF46" s="7">
        <f t="shared" si="25"/>
        <v>0.1</v>
      </c>
      <c r="BG46" s="7">
        <f t="shared" si="25"/>
        <v>4.4308809464528913</v>
      </c>
      <c r="BH46" s="7">
        <f t="shared" si="25"/>
        <v>0.1</v>
      </c>
      <c r="BI46" s="7">
        <f t="shared" si="25"/>
        <v>3.4607475418441971</v>
      </c>
      <c r="BJ46" s="7">
        <f t="shared" si="25"/>
        <v>4.4938900392530066</v>
      </c>
      <c r="BK46" s="7">
        <f t="shared" si="25"/>
        <v>4.4942381041584758</v>
      </c>
      <c r="BL46" s="7">
        <f t="shared" si="25"/>
        <v>4.7315484762603308</v>
      </c>
      <c r="BM46" s="7">
        <f t="shared" si="25"/>
        <v>4.5605999853075403</v>
      </c>
      <c r="BN46" s="7">
        <f t="shared" si="25"/>
        <v>3.398287305357401</v>
      </c>
      <c r="BO46" s="7">
        <f t="shared" si="23"/>
        <v>6.3346869207679362</v>
      </c>
      <c r="BP46" s="7">
        <f t="shared" si="23"/>
        <v>5.4488979235961859</v>
      </c>
    </row>
    <row r="47" spans="1:68" x14ac:dyDescent="0.25">
      <c r="A47" s="71"/>
      <c r="B47" s="70">
        <v>59</v>
      </c>
      <c r="C47" s="28" t="s">
        <v>206</v>
      </c>
      <c r="D47" s="28" t="s">
        <v>54</v>
      </c>
      <c r="E47" s="28">
        <v>39</v>
      </c>
      <c r="F47" s="28" t="s">
        <v>127</v>
      </c>
      <c r="G47" s="28" t="s">
        <v>45</v>
      </c>
      <c r="H47" s="28">
        <v>3</v>
      </c>
      <c r="I47" s="28">
        <v>0</v>
      </c>
      <c r="J47" s="28">
        <v>0</v>
      </c>
      <c r="K47" s="28">
        <v>0</v>
      </c>
      <c r="L47" s="29"/>
      <c r="M47" s="73">
        <v>1617328</v>
      </c>
      <c r="N47" s="73">
        <v>0</v>
      </c>
      <c r="O47" s="73">
        <v>0</v>
      </c>
      <c r="P47" s="73">
        <v>0</v>
      </c>
      <c r="Q47" s="73">
        <v>2073</v>
      </c>
      <c r="R47" s="73">
        <v>11808</v>
      </c>
      <c r="S47" s="73">
        <v>3359</v>
      </c>
      <c r="T47" s="73">
        <v>0</v>
      </c>
      <c r="U47" s="73">
        <v>0</v>
      </c>
      <c r="V47" s="73">
        <v>0</v>
      </c>
      <c r="W47" s="73">
        <v>0</v>
      </c>
      <c r="X47" s="73">
        <v>929</v>
      </c>
      <c r="Y47" s="73">
        <v>120253</v>
      </c>
      <c r="Z47" s="73">
        <v>7987</v>
      </c>
      <c r="AA47" s="73">
        <v>0</v>
      </c>
      <c r="AB47" s="73">
        <v>7704</v>
      </c>
      <c r="AC47" s="73">
        <v>0</v>
      </c>
      <c r="AD47" s="73">
        <v>398147</v>
      </c>
      <c r="AE47" s="29"/>
      <c r="AF47" s="5">
        <f t="shared" si="24"/>
        <v>1</v>
      </c>
      <c r="AG47" s="5">
        <f t="shared" si="24"/>
        <v>0</v>
      </c>
      <c r="AH47" s="5">
        <f t="shared" si="24"/>
        <v>0</v>
      </c>
      <c r="AI47" s="5">
        <f t="shared" si="24"/>
        <v>0</v>
      </c>
      <c r="AJ47" s="5">
        <f t="shared" si="24"/>
        <v>1.2817437155604799E-3</v>
      </c>
      <c r="AK47" s="5">
        <f t="shared" si="24"/>
        <v>7.3009309181563667E-3</v>
      </c>
      <c r="AL47" s="5">
        <f t="shared" si="24"/>
        <v>2.0768823639979025E-3</v>
      </c>
      <c r="AM47" s="5">
        <f t="shared" si="24"/>
        <v>0</v>
      </c>
      <c r="AN47" s="5">
        <f t="shared" si="24"/>
        <v>0</v>
      </c>
      <c r="AO47" s="5">
        <f t="shared" si="24"/>
        <v>0</v>
      </c>
      <c r="AP47" s="5">
        <f t="shared" si="24"/>
        <v>0</v>
      </c>
      <c r="AQ47" s="5">
        <f t="shared" si="24"/>
        <v>5.7440420248706513E-4</v>
      </c>
      <c r="AR47" s="5">
        <f t="shared" si="24"/>
        <v>7.4352883274141052E-2</v>
      </c>
      <c r="AS47" s="5">
        <f t="shared" si="24"/>
        <v>4.9383922123403543E-3</v>
      </c>
      <c r="AT47" s="5">
        <f t="shared" si="24"/>
        <v>0</v>
      </c>
      <c r="AU47" s="5">
        <f t="shared" si="22"/>
        <v>4.7634122453825076E-3</v>
      </c>
      <c r="AV47" s="5">
        <f t="shared" si="19"/>
        <v>0</v>
      </c>
      <c r="AW47" s="5">
        <f t="shared" si="19"/>
        <v>0.24617579118150432</v>
      </c>
      <c r="AY47" s="7">
        <f t="shared" si="25"/>
        <v>6.2087981053390182</v>
      </c>
      <c r="AZ47" s="7">
        <f t="shared" si="25"/>
        <v>0.1</v>
      </c>
      <c r="BA47" s="7">
        <f t="shared" si="25"/>
        <v>0.1</v>
      </c>
      <c r="BB47" s="7">
        <f t="shared" si="25"/>
        <v>0.1</v>
      </c>
      <c r="BC47" s="7">
        <f t="shared" si="25"/>
        <v>3.3165993020938607</v>
      </c>
      <c r="BD47" s="7">
        <f t="shared" si="25"/>
        <v>4.072176344478966</v>
      </c>
      <c r="BE47" s="7">
        <f t="shared" si="25"/>
        <v>3.5262100038416642</v>
      </c>
      <c r="BF47" s="7">
        <f t="shared" si="25"/>
        <v>0.1</v>
      </c>
      <c r="BG47" s="7">
        <f t="shared" si="25"/>
        <v>0.1</v>
      </c>
      <c r="BH47" s="7">
        <f t="shared" si="25"/>
        <v>0.1</v>
      </c>
      <c r="BI47" s="7">
        <f t="shared" si="25"/>
        <v>0.1</v>
      </c>
      <c r="BJ47" s="7">
        <f t="shared" si="25"/>
        <v>2.9680157139936418</v>
      </c>
      <c r="BK47" s="7">
        <f t="shared" si="25"/>
        <v>5.0800959197002875</v>
      </c>
      <c r="BL47" s="7">
        <f t="shared" si="25"/>
        <v>3.9023836844324715</v>
      </c>
      <c r="BM47" s="7">
        <f t="shared" si="25"/>
        <v>0.1</v>
      </c>
      <c r="BN47" s="7">
        <f t="shared" si="25"/>
        <v>3.8867162741164782</v>
      </c>
      <c r="BO47" s="7">
        <f t="shared" si="23"/>
        <v>0.1</v>
      </c>
      <c r="BP47" s="7">
        <f t="shared" si="23"/>
        <v>5.600043447706744</v>
      </c>
    </row>
    <row r="48" spans="1:68" x14ac:dyDescent="0.25">
      <c r="A48" s="71"/>
      <c r="B48" s="70">
        <v>60</v>
      </c>
      <c r="C48" s="28" t="s">
        <v>207</v>
      </c>
      <c r="D48" s="28" t="s">
        <v>54</v>
      </c>
      <c r="E48" s="28">
        <v>39</v>
      </c>
      <c r="F48" s="28" t="s">
        <v>71</v>
      </c>
      <c r="G48" s="28" t="s">
        <v>45</v>
      </c>
      <c r="H48" s="28">
        <v>6</v>
      </c>
      <c r="I48" s="28">
        <v>0</v>
      </c>
      <c r="J48" s="28">
        <v>0</v>
      </c>
      <c r="K48" s="28">
        <v>2</v>
      </c>
      <c r="L48" s="29"/>
      <c r="M48" s="73">
        <v>9599455</v>
      </c>
      <c r="N48" s="73">
        <v>0</v>
      </c>
      <c r="O48" s="73">
        <v>78489</v>
      </c>
      <c r="P48" s="73">
        <v>232939</v>
      </c>
      <c r="Q48" s="73">
        <v>526622</v>
      </c>
      <c r="R48" s="73">
        <v>146756</v>
      </c>
      <c r="S48" s="73">
        <v>78454</v>
      </c>
      <c r="T48" s="73">
        <v>0</v>
      </c>
      <c r="U48" s="73">
        <v>114686</v>
      </c>
      <c r="V48" s="73">
        <v>0</v>
      </c>
      <c r="W48" s="73">
        <v>2110</v>
      </c>
      <c r="X48" s="73">
        <v>0</v>
      </c>
      <c r="Y48" s="73">
        <v>66242</v>
      </c>
      <c r="Z48" s="73">
        <v>0</v>
      </c>
      <c r="AA48" s="73">
        <v>19727</v>
      </c>
      <c r="AB48" s="73">
        <v>0</v>
      </c>
      <c r="AC48" s="73">
        <v>49256</v>
      </c>
      <c r="AD48" s="73">
        <v>473775</v>
      </c>
      <c r="AE48" s="29"/>
      <c r="AF48" s="5">
        <f t="shared" si="24"/>
        <v>1</v>
      </c>
      <c r="AG48" s="5">
        <f t="shared" si="24"/>
        <v>0</v>
      </c>
      <c r="AH48" s="5">
        <f t="shared" si="24"/>
        <v>8.1764016811371066E-3</v>
      </c>
      <c r="AI48" s="5">
        <f t="shared" si="24"/>
        <v>2.4265856759576456E-2</v>
      </c>
      <c r="AJ48" s="5">
        <f t="shared" si="24"/>
        <v>5.4859572756995059E-2</v>
      </c>
      <c r="AK48" s="5">
        <f t="shared" si="24"/>
        <v>1.5287951243065362E-2</v>
      </c>
      <c r="AL48" s="5">
        <f t="shared" si="24"/>
        <v>8.1727556408150246E-3</v>
      </c>
      <c r="AM48" s="5">
        <f t="shared" si="24"/>
        <v>0</v>
      </c>
      <c r="AN48" s="5">
        <f t="shared" si="24"/>
        <v>1.1947136582233054E-2</v>
      </c>
      <c r="AO48" s="5">
        <f t="shared" si="24"/>
        <v>0</v>
      </c>
      <c r="AP48" s="5">
        <f t="shared" si="24"/>
        <v>2.1980414513115588E-4</v>
      </c>
      <c r="AQ48" s="5">
        <f t="shared" si="24"/>
        <v>0</v>
      </c>
      <c r="AR48" s="5">
        <f t="shared" si="24"/>
        <v>6.9006000861507244E-3</v>
      </c>
      <c r="AS48" s="5">
        <f t="shared" si="24"/>
        <v>0</v>
      </c>
      <c r="AT48" s="5">
        <f t="shared" si="24"/>
        <v>2.0550124981053614E-3</v>
      </c>
      <c r="AU48" s="5">
        <f t="shared" si="22"/>
        <v>0</v>
      </c>
      <c r="AV48" s="5">
        <f t="shared" si="19"/>
        <v>5.1311246315546037E-3</v>
      </c>
      <c r="AW48" s="5">
        <f t="shared" si="19"/>
        <v>4.9354364388394967E-2</v>
      </c>
      <c r="AY48" s="7">
        <f t="shared" si="25"/>
        <v>6.9822465770800424</v>
      </c>
      <c r="AZ48" s="7">
        <f t="shared" si="25"/>
        <v>0.1</v>
      </c>
      <c r="BA48" s="7">
        <f t="shared" si="25"/>
        <v>4.8948087959294151</v>
      </c>
      <c r="BB48" s="7">
        <f t="shared" si="25"/>
        <v>5.3672422067263037</v>
      </c>
      <c r="BC48" s="7">
        <f t="shared" si="25"/>
        <v>5.7214989981027999</v>
      </c>
      <c r="BD48" s="7">
        <f t="shared" si="25"/>
        <v>5.1665958660601863</v>
      </c>
      <c r="BE48" s="7">
        <f t="shared" si="25"/>
        <v>4.8946150911178767</v>
      </c>
      <c r="BF48" s="7">
        <f t="shared" si="25"/>
        <v>0.1</v>
      </c>
      <c r="BG48" s="7">
        <f t="shared" si="25"/>
        <v>5.0595104057492257</v>
      </c>
      <c r="BH48" s="7">
        <f t="shared" si="25"/>
        <v>0.1</v>
      </c>
      <c r="BI48" s="7">
        <f t="shared" si="25"/>
        <v>3.3242824552976926</v>
      </c>
      <c r="BJ48" s="7">
        <f t="shared" si="25"/>
        <v>0.1</v>
      </c>
      <c r="BK48" s="7">
        <f t="shared" si="25"/>
        <v>4.8211334363349652</v>
      </c>
      <c r="BL48" s="7">
        <f t="shared" si="25"/>
        <v>0.1</v>
      </c>
      <c r="BM48" s="7">
        <f t="shared" si="25"/>
        <v>4.2950610445776229</v>
      </c>
      <c r="BN48" s="7">
        <f t="shared" si="25"/>
        <v>0.1</v>
      </c>
      <c r="BO48" s="7">
        <f t="shared" si="23"/>
        <v>4.6924591405834253</v>
      </c>
      <c r="BP48" s="7">
        <f t="shared" si="23"/>
        <v>5.6755721402860679</v>
      </c>
    </row>
    <row r="49" spans="1:68" x14ac:dyDescent="0.25">
      <c r="A49" s="71"/>
      <c r="B49" s="70">
        <v>61</v>
      </c>
      <c r="C49" s="28" t="s">
        <v>208</v>
      </c>
      <c r="D49" s="28" t="s">
        <v>128</v>
      </c>
      <c r="E49" s="28">
        <v>65</v>
      </c>
      <c r="F49" s="28" t="s">
        <v>37</v>
      </c>
      <c r="G49" s="28" t="s">
        <v>38</v>
      </c>
      <c r="H49" s="28">
        <v>2</v>
      </c>
      <c r="I49" s="28">
        <v>0</v>
      </c>
      <c r="J49" s="28">
        <v>0</v>
      </c>
      <c r="K49" s="28">
        <v>0</v>
      </c>
      <c r="L49" s="29"/>
      <c r="M49" s="73">
        <v>12512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594</v>
      </c>
      <c r="AC49" s="73">
        <v>0</v>
      </c>
      <c r="AD49" s="73">
        <v>1595</v>
      </c>
      <c r="AE49" s="29"/>
      <c r="AF49" s="5">
        <f t="shared" si="24"/>
        <v>1</v>
      </c>
      <c r="AG49" s="5">
        <f t="shared" si="24"/>
        <v>0</v>
      </c>
      <c r="AH49" s="5">
        <f t="shared" si="24"/>
        <v>0</v>
      </c>
      <c r="AI49" s="5">
        <f t="shared" si="24"/>
        <v>0</v>
      </c>
      <c r="AJ49" s="5">
        <f t="shared" si="24"/>
        <v>0</v>
      </c>
      <c r="AK49" s="5">
        <f t="shared" si="24"/>
        <v>0</v>
      </c>
      <c r="AL49" s="5">
        <f t="shared" si="24"/>
        <v>0</v>
      </c>
      <c r="AM49" s="5">
        <f t="shared" si="24"/>
        <v>0</v>
      </c>
      <c r="AN49" s="5">
        <f t="shared" si="24"/>
        <v>0</v>
      </c>
      <c r="AO49" s="5">
        <f t="shared" si="24"/>
        <v>0</v>
      </c>
      <c r="AP49" s="5">
        <f t="shared" si="24"/>
        <v>0</v>
      </c>
      <c r="AQ49" s="5">
        <f t="shared" si="24"/>
        <v>0</v>
      </c>
      <c r="AR49" s="5">
        <f t="shared" si="24"/>
        <v>0</v>
      </c>
      <c r="AS49" s="5">
        <f t="shared" si="24"/>
        <v>0</v>
      </c>
      <c r="AT49" s="5">
        <f t="shared" si="24"/>
        <v>0</v>
      </c>
      <c r="AU49" s="5">
        <f t="shared" si="22"/>
        <v>4.7474424552429666E-2</v>
      </c>
      <c r="AV49" s="5">
        <f t="shared" si="19"/>
        <v>0</v>
      </c>
      <c r="AW49" s="5">
        <f t="shared" si="19"/>
        <v>0.12747762148337596</v>
      </c>
      <c r="AY49" s="7">
        <f t="shared" si="25"/>
        <v>4.0973267357157725</v>
      </c>
      <c r="AZ49" s="7">
        <f t="shared" si="25"/>
        <v>0.1</v>
      </c>
      <c r="BA49" s="7">
        <f t="shared" si="25"/>
        <v>0.1</v>
      </c>
      <c r="BB49" s="7">
        <f t="shared" si="25"/>
        <v>0.1</v>
      </c>
      <c r="BC49" s="7">
        <f t="shared" si="25"/>
        <v>0.1</v>
      </c>
      <c r="BD49" s="7">
        <f t="shared" si="25"/>
        <v>0.1</v>
      </c>
      <c r="BE49" s="7">
        <f t="shared" si="25"/>
        <v>0.1</v>
      </c>
      <c r="BF49" s="7">
        <f t="shared" si="25"/>
        <v>0.1</v>
      </c>
      <c r="BG49" s="7">
        <f t="shared" si="25"/>
        <v>0.1</v>
      </c>
      <c r="BH49" s="7">
        <f t="shared" si="25"/>
        <v>0.1</v>
      </c>
      <c r="BI49" s="7">
        <f t="shared" si="25"/>
        <v>0.1</v>
      </c>
      <c r="BJ49" s="7">
        <f t="shared" si="25"/>
        <v>0.1</v>
      </c>
      <c r="BK49" s="7">
        <f t="shared" si="25"/>
        <v>0.1</v>
      </c>
      <c r="BL49" s="7">
        <f t="shared" si="25"/>
        <v>0.1</v>
      </c>
      <c r="BM49" s="7">
        <f t="shared" si="25"/>
        <v>0.1</v>
      </c>
      <c r="BN49" s="7">
        <f t="shared" si="25"/>
        <v>2.7737864449811935</v>
      </c>
      <c r="BO49" s="7">
        <f t="shared" si="23"/>
        <v>0.1</v>
      </c>
      <c r="BP49" s="7">
        <f t="shared" si="23"/>
        <v>3.2027606873931997</v>
      </c>
    </row>
    <row r="50" spans="1:68" x14ac:dyDescent="0.25">
      <c r="A50" s="71"/>
      <c r="B50" s="70">
        <v>62</v>
      </c>
      <c r="C50" s="28" t="s">
        <v>209</v>
      </c>
      <c r="D50" s="28" t="s">
        <v>128</v>
      </c>
      <c r="E50" s="28">
        <v>65</v>
      </c>
      <c r="F50" s="28" t="s">
        <v>134</v>
      </c>
      <c r="G50" s="28" t="s">
        <v>45</v>
      </c>
      <c r="H50" s="28">
        <v>5</v>
      </c>
      <c r="I50" s="28">
        <v>1</v>
      </c>
      <c r="J50" s="28">
        <v>1</v>
      </c>
      <c r="K50" s="28">
        <v>1</v>
      </c>
      <c r="L50" s="29"/>
      <c r="M50" s="73">
        <v>5072041</v>
      </c>
      <c r="N50" s="73">
        <v>413095</v>
      </c>
      <c r="O50" s="73">
        <v>124369</v>
      </c>
      <c r="P50" s="73">
        <v>66770</v>
      </c>
      <c r="Q50" s="73">
        <v>358240</v>
      </c>
      <c r="R50" s="73">
        <v>604984</v>
      </c>
      <c r="S50" s="73">
        <v>277366</v>
      </c>
      <c r="T50" s="73">
        <v>45414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130206</v>
      </c>
      <c r="AA50" s="73">
        <v>0</v>
      </c>
      <c r="AB50" s="73">
        <v>12705</v>
      </c>
      <c r="AC50" s="73">
        <v>7303</v>
      </c>
      <c r="AD50" s="73">
        <v>101359</v>
      </c>
      <c r="AE50" s="29"/>
      <c r="AF50" s="5">
        <f t="shared" si="24"/>
        <v>1</v>
      </c>
      <c r="AG50" s="5">
        <f t="shared" si="24"/>
        <v>8.1445516706193821E-2</v>
      </c>
      <c r="AH50" s="5">
        <f t="shared" si="24"/>
        <v>2.4520503678893763E-2</v>
      </c>
      <c r="AI50" s="5">
        <f t="shared" si="24"/>
        <v>1.3164325761562259E-2</v>
      </c>
      <c r="AJ50" s="5">
        <f t="shared" si="24"/>
        <v>7.0630343879318006E-2</v>
      </c>
      <c r="AK50" s="5">
        <f t="shared" si="24"/>
        <v>0.11927821561379334</v>
      </c>
      <c r="AL50" s="5">
        <f t="shared" si="24"/>
        <v>5.4685283498299798E-2</v>
      </c>
      <c r="AM50" s="5">
        <f t="shared" si="24"/>
        <v>8.9537919744733917E-3</v>
      </c>
      <c r="AN50" s="5">
        <f t="shared" si="24"/>
        <v>0</v>
      </c>
      <c r="AO50" s="5">
        <f t="shared" si="24"/>
        <v>0</v>
      </c>
      <c r="AP50" s="5">
        <f t="shared" si="24"/>
        <v>0</v>
      </c>
      <c r="AQ50" s="5">
        <f t="shared" si="24"/>
        <v>0</v>
      </c>
      <c r="AR50" s="5">
        <f t="shared" si="24"/>
        <v>0</v>
      </c>
      <c r="AS50" s="5">
        <f t="shared" si="24"/>
        <v>2.5671322451849266E-2</v>
      </c>
      <c r="AT50" s="5">
        <f t="shared" si="24"/>
        <v>0</v>
      </c>
      <c r="AU50" s="5">
        <f t="shared" si="22"/>
        <v>2.5049087734109405E-3</v>
      </c>
      <c r="AV50" s="5">
        <f t="shared" si="19"/>
        <v>1.4398542913986697E-3</v>
      </c>
      <c r="AW50" s="5">
        <f t="shared" si="19"/>
        <v>1.9983868426931093E-2</v>
      </c>
      <c r="AY50" s="7">
        <f t="shared" si="25"/>
        <v>6.7051827555207169</v>
      </c>
      <c r="AZ50" s="7">
        <f t="shared" si="25"/>
        <v>5.6160499384150979</v>
      </c>
      <c r="BA50" s="7">
        <f t="shared" si="25"/>
        <v>5.094712142358838</v>
      </c>
      <c r="BB50" s="7">
        <f t="shared" si="25"/>
        <v>4.8245813762334828</v>
      </c>
      <c r="BC50" s="7">
        <f t="shared" si="25"/>
        <v>5.554174076234955</v>
      </c>
      <c r="BD50" s="7">
        <f t="shared" si="25"/>
        <v>5.781743889026691</v>
      </c>
      <c r="BE50" s="7">
        <f t="shared" si="25"/>
        <v>5.4430532234374489</v>
      </c>
      <c r="BF50" s="7">
        <f t="shared" si="25"/>
        <v>4.6571897556208803</v>
      </c>
      <c r="BG50" s="7">
        <f t="shared" si="25"/>
        <v>0.1</v>
      </c>
      <c r="BH50" s="7">
        <f t="shared" si="25"/>
        <v>0.1</v>
      </c>
      <c r="BI50" s="7">
        <f t="shared" si="25"/>
        <v>0.1</v>
      </c>
      <c r="BJ50" s="7">
        <f t="shared" si="25"/>
        <v>0.1</v>
      </c>
      <c r="BK50" s="7">
        <f t="shared" si="25"/>
        <v>0.1</v>
      </c>
      <c r="BL50" s="7">
        <f t="shared" si="25"/>
        <v>5.1146309973416395</v>
      </c>
      <c r="BM50" s="7">
        <f t="shared" si="25"/>
        <v>0.1</v>
      </c>
      <c r="BN50" s="7">
        <f t="shared" si="25"/>
        <v>4.1039746693863881</v>
      </c>
      <c r="BO50" s="7">
        <f t="shared" si="23"/>
        <v>3.8635013006414503</v>
      </c>
      <c r="BP50" s="7">
        <f t="shared" si="23"/>
        <v>5.005862317180986</v>
      </c>
    </row>
    <row r="51" spans="1:68" x14ac:dyDescent="0.25">
      <c r="A51" s="71"/>
      <c r="B51" s="70">
        <v>63</v>
      </c>
      <c r="C51" s="28" t="s">
        <v>210</v>
      </c>
      <c r="D51" s="28" t="s">
        <v>54</v>
      </c>
      <c r="E51" s="28">
        <v>63</v>
      </c>
      <c r="F51" s="28" t="s">
        <v>42</v>
      </c>
      <c r="G51" s="28" t="s">
        <v>45</v>
      </c>
      <c r="H51" s="28">
        <v>3</v>
      </c>
      <c r="I51" s="28">
        <v>0</v>
      </c>
      <c r="J51" s="28">
        <v>1</v>
      </c>
      <c r="K51" s="28">
        <v>0</v>
      </c>
      <c r="L51" s="29"/>
      <c r="M51" s="73">
        <v>126851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8020</v>
      </c>
      <c r="AC51" s="73">
        <v>0</v>
      </c>
      <c r="AD51" s="73">
        <v>619</v>
      </c>
      <c r="AE51" s="29"/>
      <c r="AF51" s="5">
        <f t="shared" si="24"/>
        <v>1</v>
      </c>
      <c r="AG51" s="5">
        <f t="shared" si="24"/>
        <v>0</v>
      </c>
      <c r="AH51" s="5">
        <f t="shared" si="24"/>
        <v>0</v>
      </c>
      <c r="AI51" s="5">
        <f t="shared" si="24"/>
        <v>0</v>
      </c>
      <c r="AJ51" s="5">
        <f t="shared" si="24"/>
        <v>0</v>
      </c>
      <c r="AK51" s="5">
        <f t="shared" si="24"/>
        <v>0</v>
      </c>
      <c r="AL51" s="5">
        <f t="shared" si="24"/>
        <v>0</v>
      </c>
      <c r="AM51" s="5">
        <f t="shared" si="24"/>
        <v>0</v>
      </c>
      <c r="AN51" s="5">
        <f t="shared" si="24"/>
        <v>0</v>
      </c>
      <c r="AO51" s="5">
        <f t="shared" si="24"/>
        <v>0</v>
      </c>
      <c r="AP51" s="5">
        <f t="shared" si="24"/>
        <v>0</v>
      </c>
      <c r="AQ51" s="5">
        <f t="shared" si="24"/>
        <v>0</v>
      </c>
      <c r="AR51" s="5">
        <f t="shared" si="24"/>
        <v>0</v>
      </c>
      <c r="AS51" s="5">
        <f t="shared" si="24"/>
        <v>0</v>
      </c>
      <c r="AT51" s="5">
        <f t="shared" si="24"/>
        <v>0</v>
      </c>
      <c r="AU51" s="5">
        <f t="shared" si="22"/>
        <v>6.32237822326982E-2</v>
      </c>
      <c r="AV51" s="5">
        <f t="shared" si="19"/>
        <v>0</v>
      </c>
      <c r="AW51" s="5">
        <f t="shared" si="19"/>
        <v>4.8797407982593749E-3</v>
      </c>
      <c r="AY51" s="7">
        <f t="shared" si="25"/>
        <v>5.1032938952295668</v>
      </c>
      <c r="AZ51" s="7">
        <f t="shared" si="25"/>
        <v>0.1</v>
      </c>
      <c r="BA51" s="7">
        <f t="shared" si="25"/>
        <v>0.1</v>
      </c>
      <c r="BB51" s="7">
        <f t="shared" si="25"/>
        <v>0.1</v>
      </c>
      <c r="BC51" s="7">
        <f t="shared" si="25"/>
        <v>0.1</v>
      </c>
      <c r="BD51" s="7">
        <f t="shared" si="25"/>
        <v>0.1</v>
      </c>
      <c r="BE51" s="7">
        <f t="shared" si="25"/>
        <v>0.1</v>
      </c>
      <c r="BF51" s="7">
        <f t="shared" si="25"/>
        <v>0.1</v>
      </c>
      <c r="BG51" s="7">
        <f t="shared" si="25"/>
        <v>0.1</v>
      </c>
      <c r="BH51" s="7">
        <f t="shared" si="25"/>
        <v>0.1</v>
      </c>
      <c r="BI51" s="7">
        <f t="shared" si="25"/>
        <v>0.1</v>
      </c>
      <c r="BJ51" s="7">
        <f t="shared" si="25"/>
        <v>0.1</v>
      </c>
      <c r="BK51" s="7">
        <f t="shared" si="25"/>
        <v>0.1</v>
      </c>
      <c r="BL51" s="7">
        <f t="shared" si="25"/>
        <v>0.1</v>
      </c>
      <c r="BM51" s="7">
        <f t="shared" si="25"/>
        <v>0.1</v>
      </c>
      <c r="BN51" s="7">
        <f t="shared" si="25"/>
        <v>3.9041743682841634</v>
      </c>
      <c r="BO51" s="7">
        <f t="shared" si="23"/>
        <v>0.1</v>
      </c>
      <c r="BP51" s="7">
        <f t="shared" si="23"/>
        <v>2.7916906490201181</v>
      </c>
    </row>
    <row r="52" spans="1:68" x14ac:dyDescent="0.25">
      <c r="A52" s="71"/>
      <c r="B52" s="70">
        <v>64</v>
      </c>
      <c r="C52" s="28" t="s">
        <v>211</v>
      </c>
      <c r="D52" s="28" t="s">
        <v>54</v>
      </c>
      <c r="E52" s="28">
        <v>63</v>
      </c>
      <c r="F52" s="28" t="s">
        <v>47</v>
      </c>
      <c r="G52" s="28" t="s">
        <v>45</v>
      </c>
      <c r="H52" s="28">
        <v>3</v>
      </c>
      <c r="I52" s="28">
        <v>0</v>
      </c>
      <c r="J52" s="28">
        <v>1</v>
      </c>
      <c r="K52" s="28">
        <v>1</v>
      </c>
      <c r="L52" s="29"/>
      <c r="M52" s="73">
        <v>1196156</v>
      </c>
      <c r="N52" s="73">
        <v>35292</v>
      </c>
      <c r="O52" s="73">
        <v>57203</v>
      </c>
      <c r="P52" s="73">
        <v>9025</v>
      </c>
      <c r="Q52" s="73">
        <v>56349</v>
      </c>
      <c r="R52" s="73">
        <v>26301</v>
      </c>
      <c r="S52" s="73">
        <v>194273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832</v>
      </c>
      <c r="Z52" s="73">
        <v>1170</v>
      </c>
      <c r="AA52" s="73">
        <v>0</v>
      </c>
      <c r="AB52" s="73">
        <v>19718</v>
      </c>
      <c r="AC52" s="73">
        <v>0</v>
      </c>
      <c r="AD52" s="73">
        <v>1738</v>
      </c>
      <c r="AE52" s="29"/>
      <c r="AF52" s="5">
        <f t="shared" si="24"/>
        <v>1</v>
      </c>
      <c r="AG52" s="5">
        <f t="shared" si="24"/>
        <v>2.9504512789301728E-2</v>
      </c>
      <c r="AH52" s="5">
        <f t="shared" si="24"/>
        <v>4.7822357618905895E-2</v>
      </c>
      <c r="AI52" s="5">
        <f t="shared" si="24"/>
        <v>7.5450024913138423E-3</v>
      </c>
      <c r="AJ52" s="5">
        <f t="shared" si="24"/>
        <v>4.7108403920558858E-2</v>
      </c>
      <c r="AK52" s="5">
        <f t="shared" si="24"/>
        <v>2.1987934684104749E-2</v>
      </c>
      <c r="AL52" s="5">
        <f t="shared" si="24"/>
        <v>0.16241443423767468</v>
      </c>
      <c r="AM52" s="5">
        <f t="shared" si="24"/>
        <v>0</v>
      </c>
      <c r="AN52" s="5">
        <f t="shared" si="24"/>
        <v>0</v>
      </c>
      <c r="AO52" s="5">
        <f t="shared" si="24"/>
        <v>0</v>
      </c>
      <c r="AP52" s="5">
        <f t="shared" si="24"/>
        <v>0</v>
      </c>
      <c r="AQ52" s="5">
        <f t="shared" si="24"/>
        <v>0</v>
      </c>
      <c r="AR52" s="5">
        <f t="shared" si="24"/>
        <v>6.955614485067165E-4</v>
      </c>
      <c r="AS52" s="5">
        <f t="shared" si="24"/>
        <v>9.781332869625702E-4</v>
      </c>
      <c r="AT52" s="5">
        <f t="shared" si="24"/>
        <v>0</v>
      </c>
      <c r="AU52" s="5">
        <f t="shared" si="22"/>
        <v>1.6484471925066631E-2</v>
      </c>
      <c r="AV52" s="5">
        <f t="shared" si="19"/>
        <v>0</v>
      </c>
      <c r="AW52" s="5">
        <f t="shared" si="19"/>
        <v>1.4529877373854246E-3</v>
      </c>
      <c r="AY52" s="7">
        <f t="shared" si="25"/>
        <v>6.0777878230646722</v>
      </c>
      <c r="AZ52" s="7">
        <f t="shared" si="25"/>
        <v>4.5476762705546943</v>
      </c>
      <c r="BA52" s="7">
        <f t="shared" si="25"/>
        <v>4.7574188058783458</v>
      </c>
      <c r="BB52" s="7">
        <f t="shared" si="25"/>
        <v>3.9554472105776957</v>
      </c>
      <c r="BC52" s="7">
        <f t="shared" si="25"/>
        <v>4.7508862132244412</v>
      </c>
      <c r="BD52" s="7">
        <f t="shared" si="25"/>
        <v>4.4199722612740002</v>
      </c>
      <c r="BE52" s="7">
        <f t="shared" si="25"/>
        <v>5.2884124466841467</v>
      </c>
      <c r="BF52" s="7">
        <f t="shared" si="25"/>
        <v>0.1</v>
      </c>
      <c r="BG52" s="7">
        <f t="shared" si="25"/>
        <v>0.1</v>
      </c>
      <c r="BH52" s="7">
        <f t="shared" si="25"/>
        <v>0.1</v>
      </c>
      <c r="BI52" s="7">
        <f t="shared" si="25"/>
        <v>0.1</v>
      </c>
      <c r="BJ52" s="7">
        <f t="shared" si="25"/>
        <v>0.1</v>
      </c>
      <c r="BK52" s="7">
        <f t="shared" si="25"/>
        <v>2.920123326290724</v>
      </c>
      <c r="BL52" s="7">
        <f t="shared" si="25"/>
        <v>3.0681858617461617</v>
      </c>
      <c r="BM52" s="7">
        <f t="shared" si="25"/>
        <v>0.1</v>
      </c>
      <c r="BN52" s="7">
        <f t="shared" si="25"/>
        <v>4.2948628622779674</v>
      </c>
      <c r="BO52" s="7">
        <f t="shared" si="23"/>
        <v>0.1</v>
      </c>
      <c r="BP52" s="7">
        <f t="shared" si="23"/>
        <v>3.2400497721126476</v>
      </c>
    </row>
    <row r="53" spans="1:68" x14ac:dyDescent="0.25">
      <c r="A53" s="71"/>
      <c r="B53" s="70">
        <v>65</v>
      </c>
      <c r="C53" s="28" t="s">
        <v>212</v>
      </c>
      <c r="D53" s="28" t="s">
        <v>128</v>
      </c>
      <c r="E53" s="28">
        <v>45</v>
      </c>
      <c r="F53" s="28" t="s">
        <v>135</v>
      </c>
      <c r="G53" s="28" t="s">
        <v>38</v>
      </c>
      <c r="H53" s="28">
        <v>2</v>
      </c>
      <c r="I53" s="28">
        <v>0</v>
      </c>
      <c r="J53" s="28">
        <v>0</v>
      </c>
      <c r="K53" s="28">
        <v>0</v>
      </c>
      <c r="L53" s="29"/>
      <c r="M53" s="73">
        <v>5117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461</v>
      </c>
      <c r="AE53" s="29"/>
      <c r="AF53" s="5">
        <f t="shared" si="24"/>
        <v>1</v>
      </c>
      <c r="AG53" s="5">
        <f t="shared" si="24"/>
        <v>0</v>
      </c>
      <c r="AH53" s="5">
        <f t="shared" si="24"/>
        <v>0</v>
      </c>
      <c r="AI53" s="5">
        <f t="shared" si="24"/>
        <v>0</v>
      </c>
      <c r="AJ53" s="5">
        <f t="shared" si="24"/>
        <v>0</v>
      </c>
      <c r="AK53" s="5">
        <f t="shared" si="24"/>
        <v>0</v>
      </c>
      <c r="AL53" s="5">
        <f t="shared" si="24"/>
        <v>0</v>
      </c>
      <c r="AM53" s="5">
        <f t="shared" si="24"/>
        <v>0</v>
      </c>
      <c r="AN53" s="5">
        <f t="shared" si="24"/>
        <v>0</v>
      </c>
      <c r="AO53" s="5">
        <f t="shared" si="24"/>
        <v>0</v>
      </c>
      <c r="AP53" s="5">
        <f t="shared" si="24"/>
        <v>0</v>
      </c>
      <c r="AQ53" s="5">
        <f t="shared" si="24"/>
        <v>0</v>
      </c>
      <c r="AR53" s="5">
        <f t="shared" si="24"/>
        <v>0</v>
      </c>
      <c r="AS53" s="5">
        <f t="shared" si="24"/>
        <v>0</v>
      </c>
      <c r="AT53" s="5">
        <f t="shared" si="24"/>
        <v>0</v>
      </c>
      <c r="AU53" s="5">
        <f t="shared" si="22"/>
        <v>0</v>
      </c>
      <c r="AV53" s="5">
        <f t="shared" si="19"/>
        <v>0</v>
      </c>
      <c r="AW53" s="5">
        <f t="shared" si="19"/>
        <v>9.0091850693765879E-2</v>
      </c>
      <c r="AY53" s="7">
        <f t="shared" si="25"/>
        <v>3.7090154169721172</v>
      </c>
      <c r="AZ53" s="7">
        <f t="shared" si="25"/>
        <v>0.1</v>
      </c>
      <c r="BA53" s="7">
        <f t="shared" si="25"/>
        <v>0.1</v>
      </c>
      <c r="BB53" s="7">
        <f t="shared" si="25"/>
        <v>0.1</v>
      </c>
      <c r="BC53" s="7">
        <f t="shared" si="25"/>
        <v>0.1</v>
      </c>
      <c r="BD53" s="7">
        <f t="shared" si="25"/>
        <v>0.1</v>
      </c>
      <c r="BE53" s="7">
        <f t="shared" si="25"/>
        <v>0.1</v>
      </c>
      <c r="BF53" s="7">
        <f t="shared" si="25"/>
        <v>0.1</v>
      </c>
      <c r="BG53" s="7">
        <f t="shared" si="25"/>
        <v>0.1</v>
      </c>
      <c r="BH53" s="7">
        <f t="shared" si="25"/>
        <v>0.1</v>
      </c>
      <c r="BI53" s="7">
        <f t="shared" si="25"/>
        <v>0.1</v>
      </c>
      <c r="BJ53" s="7">
        <f t="shared" si="25"/>
        <v>0.1</v>
      </c>
      <c r="BK53" s="7">
        <f t="shared" si="25"/>
        <v>0.1</v>
      </c>
      <c r="BL53" s="7">
        <f t="shared" si="25"/>
        <v>0.1</v>
      </c>
      <c r="BM53" s="7">
        <f t="shared" si="25"/>
        <v>0.1</v>
      </c>
      <c r="BN53" s="7">
        <f t="shared" si="25"/>
        <v>0.1</v>
      </c>
      <c r="BO53" s="7">
        <f t="shared" si="23"/>
        <v>0.1</v>
      </c>
      <c r="BP53" s="7">
        <f t="shared" si="23"/>
        <v>2.663700925389648</v>
      </c>
    </row>
    <row r="54" spans="1:68" x14ac:dyDescent="0.25">
      <c r="A54" s="71"/>
      <c r="B54" s="70">
        <v>66</v>
      </c>
      <c r="C54" s="28" t="s">
        <v>213</v>
      </c>
      <c r="D54" s="28" t="s">
        <v>128</v>
      </c>
      <c r="E54" s="28">
        <v>45</v>
      </c>
      <c r="F54" s="28" t="s">
        <v>136</v>
      </c>
      <c r="G54" s="28" t="s">
        <v>38</v>
      </c>
      <c r="H54" s="28">
        <v>3</v>
      </c>
      <c r="I54" s="28">
        <v>0</v>
      </c>
      <c r="J54" s="28">
        <v>0</v>
      </c>
      <c r="K54" s="28">
        <v>0</v>
      </c>
      <c r="L54" s="29"/>
      <c r="M54" s="73">
        <v>42372</v>
      </c>
      <c r="N54" s="73">
        <v>0</v>
      </c>
      <c r="O54" s="73">
        <v>125</v>
      </c>
      <c r="P54" s="73">
        <v>0</v>
      </c>
      <c r="Q54" s="73">
        <v>319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1213</v>
      </c>
      <c r="Z54" s="73">
        <v>0</v>
      </c>
      <c r="AA54" s="73">
        <v>0</v>
      </c>
      <c r="AB54" s="73">
        <v>643</v>
      </c>
      <c r="AC54" s="73">
        <v>0</v>
      </c>
      <c r="AD54" s="73">
        <v>3041</v>
      </c>
      <c r="AE54" s="29"/>
      <c r="AF54" s="5">
        <f t="shared" si="24"/>
        <v>1</v>
      </c>
      <c r="AG54" s="5">
        <f t="shared" si="24"/>
        <v>0</v>
      </c>
      <c r="AH54" s="5">
        <f t="shared" si="24"/>
        <v>2.9500613612763143E-3</v>
      </c>
      <c r="AI54" s="5">
        <f t="shared" si="24"/>
        <v>0</v>
      </c>
      <c r="AJ54" s="5">
        <f t="shared" si="24"/>
        <v>7.5285565939771544E-3</v>
      </c>
      <c r="AK54" s="5">
        <f t="shared" si="24"/>
        <v>0</v>
      </c>
      <c r="AL54" s="5">
        <f t="shared" si="24"/>
        <v>0</v>
      </c>
      <c r="AM54" s="5">
        <f t="shared" si="24"/>
        <v>0</v>
      </c>
      <c r="AN54" s="5">
        <f t="shared" si="24"/>
        <v>0</v>
      </c>
      <c r="AO54" s="5">
        <f t="shared" si="24"/>
        <v>0</v>
      </c>
      <c r="AP54" s="5">
        <f t="shared" si="24"/>
        <v>0</v>
      </c>
      <c r="AQ54" s="5">
        <f t="shared" si="24"/>
        <v>0</v>
      </c>
      <c r="AR54" s="5">
        <f t="shared" si="24"/>
        <v>2.8627395449825357E-2</v>
      </c>
      <c r="AS54" s="5">
        <f t="shared" si="24"/>
        <v>0</v>
      </c>
      <c r="AT54" s="5">
        <f t="shared" si="24"/>
        <v>0</v>
      </c>
      <c r="AU54" s="5">
        <f t="shared" si="22"/>
        <v>1.5175115642405363E-2</v>
      </c>
      <c r="AV54" s="5">
        <f t="shared" si="19"/>
        <v>0</v>
      </c>
      <c r="AW54" s="5">
        <f t="shared" si="19"/>
        <v>7.1769092797130174E-2</v>
      </c>
      <c r="AY54" s="7">
        <f t="shared" si="25"/>
        <v>4.6270789636107219</v>
      </c>
      <c r="AZ54" s="7">
        <f t="shared" si="25"/>
        <v>0.1</v>
      </c>
      <c r="BA54" s="7">
        <f t="shared" si="25"/>
        <v>2.0969100130080562</v>
      </c>
      <c r="BB54" s="7">
        <f t="shared" si="25"/>
        <v>0.1</v>
      </c>
      <c r="BC54" s="7">
        <f t="shared" si="25"/>
        <v>2.503790683057181</v>
      </c>
      <c r="BD54" s="7">
        <f t="shared" si="25"/>
        <v>0.1</v>
      </c>
      <c r="BE54" s="7">
        <f t="shared" si="25"/>
        <v>0.1</v>
      </c>
      <c r="BF54" s="7">
        <f t="shared" si="25"/>
        <v>0.1</v>
      </c>
      <c r="BG54" s="7">
        <f t="shared" si="25"/>
        <v>0.1</v>
      </c>
      <c r="BH54" s="7">
        <f t="shared" si="25"/>
        <v>0.1</v>
      </c>
      <c r="BI54" s="7">
        <f t="shared" si="25"/>
        <v>0.1</v>
      </c>
      <c r="BJ54" s="7">
        <f t="shared" si="25"/>
        <v>0.1</v>
      </c>
      <c r="BK54" s="7">
        <f t="shared" si="25"/>
        <v>3.0838608008665731</v>
      </c>
      <c r="BL54" s="7">
        <f t="shared" si="25"/>
        <v>0.1</v>
      </c>
      <c r="BM54" s="7">
        <f t="shared" si="25"/>
        <v>0.1</v>
      </c>
      <c r="BN54" s="7">
        <f t="shared" si="25"/>
        <v>2.8082109729242219</v>
      </c>
      <c r="BO54" s="7">
        <f t="shared" si="23"/>
        <v>0.1</v>
      </c>
      <c r="BP54" s="7">
        <f t="shared" si="23"/>
        <v>3.483016420144132</v>
      </c>
    </row>
    <row r="55" spans="1:68" x14ac:dyDescent="0.25">
      <c r="A55" s="71"/>
      <c r="B55" s="70">
        <v>67</v>
      </c>
      <c r="C55" s="28" t="s">
        <v>214</v>
      </c>
      <c r="D55" s="28" t="s">
        <v>128</v>
      </c>
      <c r="E55" s="28">
        <v>38</v>
      </c>
      <c r="F55" s="28" t="s">
        <v>127</v>
      </c>
      <c r="G55" s="28" t="s">
        <v>38</v>
      </c>
      <c r="H55" s="28">
        <v>3</v>
      </c>
      <c r="I55" s="28">
        <v>0</v>
      </c>
      <c r="J55" s="28">
        <v>0</v>
      </c>
      <c r="K55" s="28">
        <v>0</v>
      </c>
      <c r="L55" s="29"/>
      <c r="M55" s="73">
        <v>705024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949</v>
      </c>
      <c r="T55" s="73">
        <v>0</v>
      </c>
      <c r="U55" s="73">
        <v>0</v>
      </c>
      <c r="V55" s="73">
        <v>0</v>
      </c>
      <c r="W55" s="73">
        <v>0</v>
      </c>
      <c r="X55" s="73">
        <v>2101</v>
      </c>
      <c r="Y55" s="73">
        <v>91838</v>
      </c>
      <c r="Z55" s="73">
        <v>0</v>
      </c>
      <c r="AA55" s="73">
        <v>0</v>
      </c>
      <c r="AB55" s="73">
        <v>12519</v>
      </c>
      <c r="AC55" s="73">
        <v>0</v>
      </c>
      <c r="AD55" s="73">
        <v>140758</v>
      </c>
      <c r="AE55" s="29"/>
      <c r="AF55" s="5">
        <f t="shared" si="24"/>
        <v>1</v>
      </c>
      <c r="AG55" s="5">
        <f t="shared" si="24"/>
        <v>0</v>
      </c>
      <c r="AH55" s="5">
        <f t="shared" si="24"/>
        <v>0</v>
      </c>
      <c r="AI55" s="5">
        <f t="shared" si="24"/>
        <v>0</v>
      </c>
      <c r="AJ55" s="5">
        <f t="shared" si="24"/>
        <v>0</v>
      </c>
      <c r="AK55" s="5">
        <f t="shared" si="24"/>
        <v>0</v>
      </c>
      <c r="AL55" s="5">
        <f t="shared" si="24"/>
        <v>1.3460534676833697E-3</v>
      </c>
      <c r="AM55" s="5">
        <f t="shared" si="24"/>
        <v>0</v>
      </c>
      <c r="AN55" s="5">
        <f t="shared" si="24"/>
        <v>0</v>
      </c>
      <c r="AO55" s="5">
        <f t="shared" si="24"/>
        <v>0</v>
      </c>
      <c r="AP55" s="5">
        <f t="shared" si="24"/>
        <v>0</v>
      </c>
      <c r="AQ55" s="5">
        <f t="shared" si="24"/>
        <v>2.9800403957879447E-3</v>
      </c>
      <c r="AR55" s="5">
        <f t="shared" si="24"/>
        <v>0.13026223220769789</v>
      </c>
      <c r="AS55" s="5">
        <f t="shared" si="24"/>
        <v>0</v>
      </c>
      <c r="AT55" s="5">
        <f t="shared" si="24"/>
        <v>0</v>
      </c>
      <c r="AU55" s="5">
        <f t="shared" si="22"/>
        <v>1.7756842320261437E-2</v>
      </c>
      <c r="AV55" s="5">
        <f t="shared" si="19"/>
        <v>0</v>
      </c>
      <c r="AW55" s="5">
        <f t="shared" si="19"/>
        <v>0.19964994099491648</v>
      </c>
      <c r="AY55" s="7">
        <f t="shared" si="25"/>
        <v>5.848203901232754</v>
      </c>
      <c r="AZ55" s="7">
        <f t="shared" si="25"/>
        <v>0.1</v>
      </c>
      <c r="BA55" s="7">
        <f t="shared" si="25"/>
        <v>0.1</v>
      </c>
      <c r="BB55" s="7">
        <f t="shared" si="25"/>
        <v>0.1</v>
      </c>
      <c r="BC55" s="7">
        <f t="shared" si="25"/>
        <v>0.1</v>
      </c>
      <c r="BD55" s="7">
        <f t="shared" si="25"/>
        <v>0.1</v>
      </c>
      <c r="BE55" s="7">
        <f t="shared" si="25"/>
        <v>2.9772662124272928</v>
      </c>
      <c r="BF55" s="7">
        <f t="shared" si="25"/>
        <v>0.1</v>
      </c>
      <c r="BG55" s="7">
        <f t="shared" si="25"/>
        <v>0.1</v>
      </c>
      <c r="BH55" s="7">
        <f t="shared" si="25"/>
        <v>0.1</v>
      </c>
      <c r="BI55" s="7">
        <f t="shared" si="25"/>
        <v>0.1</v>
      </c>
      <c r="BJ55" s="7">
        <f t="shared" si="25"/>
        <v>3.3224260524059526</v>
      </c>
      <c r="BK55" s="7">
        <f t="shared" si="25"/>
        <v>4.9630224173184718</v>
      </c>
      <c r="BL55" s="7">
        <f t="shared" si="25"/>
        <v>0.1</v>
      </c>
      <c r="BM55" s="7">
        <f t="shared" si="25"/>
        <v>0.1</v>
      </c>
      <c r="BN55" s="7">
        <f t="shared" si="25"/>
        <v>4.097569639431371</v>
      </c>
      <c r="BO55" s="7">
        <f t="shared" si="23"/>
        <v>0.1</v>
      </c>
      <c r="BP55" s="7">
        <f t="shared" si="23"/>
        <v>5.1484730874105642</v>
      </c>
    </row>
    <row r="56" spans="1:68" x14ac:dyDescent="0.25">
      <c r="A56" s="71"/>
      <c r="B56" s="70">
        <v>68</v>
      </c>
      <c r="C56" s="28" t="s">
        <v>215</v>
      </c>
      <c r="D56" s="28" t="s">
        <v>128</v>
      </c>
      <c r="E56" s="28">
        <v>38</v>
      </c>
      <c r="F56" s="28" t="s">
        <v>42</v>
      </c>
      <c r="G56" s="28" t="s">
        <v>38</v>
      </c>
      <c r="H56" s="28">
        <v>3</v>
      </c>
      <c r="I56" s="28">
        <v>0</v>
      </c>
      <c r="J56" s="28">
        <v>0</v>
      </c>
      <c r="K56" s="28">
        <v>1</v>
      </c>
      <c r="L56" s="29"/>
      <c r="M56" s="73">
        <v>9702779</v>
      </c>
      <c r="N56" s="73">
        <v>0</v>
      </c>
      <c r="O56" s="73">
        <v>216064</v>
      </c>
      <c r="P56" s="73">
        <v>163177</v>
      </c>
      <c r="Q56" s="73">
        <v>297223</v>
      </c>
      <c r="R56" s="73">
        <v>274628</v>
      </c>
      <c r="S56" s="73">
        <v>69710</v>
      </c>
      <c r="T56" s="73">
        <v>343374</v>
      </c>
      <c r="U56" s="73">
        <v>16326</v>
      </c>
      <c r="V56" s="73">
        <v>24641</v>
      </c>
      <c r="W56" s="73">
        <v>0</v>
      </c>
      <c r="X56" s="73">
        <v>68171</v>
      </c>
      <c r="Y56" s="73">
        <v>42386</v>
      </c>
      <c r="Z56" s="73">
        <v>48672</v>
      </c>
      <c r="AA56" s="73">
        <v>145247</v>
      </c>
      <c r="AB56" s="73">
        <v>7327</v>
      </c>
      <c r="AC56" s="73">
        <v>368450</v>
      </c>
      <c r="AD56" s="73">
        <v>196841</v>
      </c>
      <c r="AE56" s="29"/>
      <c r="AF56" s="5">
        <f t="shared" si="24"/>
        <v>1</v>
      </c>
      <c r="AG56" s="5">
        <f t="shared" si="24"/>
        <v>0</v>
      </c>
      <c r="AH56" s="5">
        <f t="shared" si="24"/>
        <v>2.2268259433714816E-2</v>
      </c>
      <c r="AI56" s="5">
        <f t="shared" si="24"/>
        <v>1.6817552991776893E-2</v>
      </c>
      <c r="AJ56" s="5">
        <f t="shared" si="24"/>
        <v>3.0632770260973687E-2</v>
      </c>
      <c r="AK56" s="5">
        <f t="shared" si="24"/>
        <v>2.8304055982311872E-2</v>
      </c>
      <c r="AL56" s="5">
        <f t="shared" si="24"/>
        <v>7.184539604581327E-3</v>
      </c>
      <c r="AM56" s="5">
        <f t="shared" si="24"/>
        <v>3.5389242607710633E-2</v>
      </c>
      <c r="AN56" s="5">
        <f t="shared" si="24"/>
        <v>1.6826107242059209E-3</v>
      </c>
      <c r="AO56" s="5">
        <f t="shared" si="24"/>
        <v>2.5395817012837251E-3</v>
      </c>
      <c r="AP56" s="5">
        <f t="shared" si="24"/>
        <v>0</v>
      </c>
      <c r="AQ56" s="5">
        <f t="shared" si="24"/>
        <v>7.0259252529610329E-3</v>
      </c>
      <c r="AR56" s="5">
        <f t="shared" si="24"/>
        <v>4.368439186340326E-3</v>
      </c>
      <c r="AS56" s="5">
        <f t="shared" si="24"/>
        <v>5.0162948161552477E-3</v>
      </c>
      <c r="AT56" s="5">
        <f t="shared" si="24"/>
        <v>1.4969628804283803E-2</v>
      </c>
      <c r="AU56" s="5">
        <f t="shared" si="22"/>
        <v>7.551444797413195E-4</v>
      </c>
      <c r="AV56" s="5">
        <f t="shared" si="19"/>
        <v>3.7973656825534212E-2</v>
      </c>
      <c r="AW56" s="5">
        <f t="shared" si="19"/>
        <v>2.0287074455679142E-2</v>
      </c>
      <c r="AY56" s="7">
        <f t="shared" si="25"/>
        <v>6.9868961395767899</v>
      </c>
      <c r="AZ56" s="7">
        <f t="shared" si="25"/>
        <v>0.1</v>
      </c>
      <c r="BA56" s="7">
        <f t="shared" si="25"/>
        <v>5.3345824119375047</v>
      </c>
      <c r="BB56" s="7">
        <f t="shared" si="25"/>
        <v>5.2126589443871092</v>
      </c>
      <c r="BC56" s="7">
        <f t="shared" si="25"/>
        <v>5.473082413387977</v>
      </c>
      <c r="BD56" s="7">
        <f t="shared" si="25"/>
        <v>5.4387448141300396</v>
      </c>
      <c r="BE56" s="7">
        <f t="shared" si="25"/>
        <v>4.8432950827365069</v>
      </c>
      <c r="BF56" s="7">
        <f t="shared" si="25"/>
        <v>5.5357674076448857</v>
      </c>
      <c r="BG56" s="7">
        <f t="shared" si="25"/>
        <v>4.2128797921634016</v>
      </c>
      <c r="BH56" s="7">
        <f t="shared" si="25"/>
        <v>4.3916583287224746</v>
      </c>
      <c r="BI56" s="7">
        <f t="shared" si="25"/>
        <v>0.1</v>
      </c>
      <c r="BJ56" s="7">
        <f t="shared" si="25"/>
        <v>4.8335996647083954</v>
      </c>
      <c r="BK56" s="7">
        <f t="shared" si="25"/>
        <v>4.6272224337917534</v>
      </c>
      <c r="BL56" s="7">
        <f t="shared" si="25"/>
        <v>4.6872791923729045</v>
      </c>
      <c r="BM56" s="7">
        <f t="shared" si="25"/>
        <v>5.1621071710320701</v>
      </c>
      <c r="BN56" s="7">
        <f t="shared" si="25"/>
        <v>3.8649261915390056</v>
      </c>
      <c r="BO56" s="7">
        <f t="shared" si="23"/>
        <v>5.5663785608588103</v>
      </c>
      <c r="BP56" s="7">
        <f t="shared" si="23"/>
        <v>5.2941155626889014</v>
      </c>
    </row>
    <row r="57" spans="1:68" x14ac:dyDescent="0.25">
      <c r="A57" s="71"/>
      <c r="B57" s="70">
        <v>138</v>
      </c>
      <c r="C57" s="28" t="s">
        <v>243</v>
      </c>
      <c r="D57" s="28" t="s">
        <v>54</v>
      </c>
      <c r="E57" s="28">
        <v>59</v>
      </c>
      <c r="F57" s="28" t="s">
        <v>56</v>
      </c>
      <c r="G57" s="28" t="s">
        <v>74</v>
      </c>
      <c r="H57" s="28">
        <v>3</v>
      </c>
      <c r="I57" s="28">
        <v>0</v>
      </c>
      <c r="J57" s="28">
        <v>1</v>
      </c>
      <c r="K57" s="28">
        <v>0</v>
      </c>
      <c r="L57" s="29"/>
      <c r="M57" s="73">
        <v>2450258</v>
      </c>
      <c r="N57" s="73">
        <v>0</v>
      </c>
      <c r="O57" s="73">
        <v>815</v>
      </c>
      <c r="P57" s="73">
        <v>0</v>
      </c>
      <c r="Q57" s="73">
        <v>0</v>
      </c>
      <c r="R57" s="73">
        <v>42128</v>
      </c>
      <c r="S57" s="73">
        <v>5598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36641</v>
      </c>
      <c r="Z57" s="73">
        <v>0</v>
      </c>
      <c r="AA57" s="73">
        <v>19407</v>
      </c>
      <c r="AB57" s="73">
        <v>144370</v>
      </c>
      <c r="AC57" s="73">
        <v>0</v>
      </c>
      <c r="AD57" s="73">
        <v>480739</v>
      </c>
      <c r="AE57" s="29"/>
      <c r="AF57" s="5">
        <f t="shared" si="24"/>
        <v>1</v>
      </c>
      <c r="AG57" s="5">
        <f t="shared" si="24"/>
        <v>0</v>
      </c>
      <c r="AH57" s="5">
        <f t="shared" si="24"/>
        <v>3.3261803450901903E-4</v>
      </c>
      <c r="AI57" s="5">
        <f t="shared" si="24"/>
        <v>0</v>
      </c>
      <c r="AJ57" s="5">
        <f t="shared" si="24"/>
        <v>0</v>
      </c>
      <c r="AK57" s="5">
        <f t="shared" si="24"/>
        <v>1.7193291481958226E-2</v>
      </c>
      <c r="AL57" s="5">
        <f t="shared" si="24"/>
        <v>2.2846573707748325E-3</v>
      </c>
      <c r="AM57" s="5">
        <f t="shared" si="24"/>
        <v>0</v>
      </c>
      <c r="AN57" s="5">
        <f t="shared" si="24"/>
        <v>0</v>
      </c>
      <c r="AO57" s="5">
        <f t="shared" si="24"/>
        <v>0</v>
      </c>
      <c r="AP57" s="5">
        <f t="shared" si="24"/>
        <v>0</v>
      </c>
      <c r="AQ57" s="5">
        <f t="shared" si="24"/>
        <v>0</v>
      </c>
      <c r="AR57" s="5">
        <f t="shared" si="24"/>
        <v>1.4953935463122658E-2</v>
      </c>
      <c r="AS57" s="5">
        <f t="shared" si="24"/>
        <v>0</v>
      </c>
      <c r="AT57" s="5">
        <f t="shared" si="24"/>
        <v>7.9203904241920645E-3</v>
      </c>
      <c r="AU57" s="5">
        <f t="shared" si="22"/>
        <v>5.8920325941186603E-2</v>
      </c>
      <c r="AV57" s="5">
        <f t="shared" si="19"/>
        <v>0</v>
      </c>
      <c r="AW57" s="5">
        <f t="shared" si="19"/>
        <v>0.19619933900838196</v>
      </c>
      <c r="AY57" s="7">
        <f t="shared" si="25"/>
        <v>6.3892118158245639</v>
      </c>
      <c r="AZ57" s="7">
        <f t="shared" si="25"/>
        <v>0.1</v>
      </c>
      <c r="BA57" s="7">
        <f t="shared" si="25"/>
        <v>2.9111576087399764</v>
      </c>
      <c r="BB57" s="7">
        <f t="shared" si="25"/>
        <v>0.1</v>
      </c>
      <c r="BC57" s="7">
        <f t="shared" si="25"/>
        <v>0.1</v>
      </c>
      <c r="BD57" s="7">
        <f t="shared" si="25"/>
        <v>4.6245708417619928</v>
      </c>
      <c r="BE57" s="7">
        <f t="shared" si="25"/>
        <v>3.7480328941301435</v>
      </c>
      <c r="BF57" s="7">
        <f t="shared" si="25"/>
        <v>0.1</v>
      </c>
      <c r="BG57" s="7">
        <f t="shared" si="25"/>
        <v>0.1</v>
      </c>
      <c r="BH57" s="7">
        <f t="shared" si="25"/>
        <v>0.1</v>
      </c>
      <c r="BI57" s="7">
        <f t="shared" si="25"/>
        <v>0.1</v>
      </c>
      <c r="BJ57" s="7">
        <f t="shared" si="25"/>
        <v>0.1</v>
      </c>
      <c r="BK57" s="7">
        <f t="shared" si="25"/>
        <v>4.5639673178494018</v>
      </c>
      <c r="BL57" s="7">
        <f t="shared" si="25"/>
        <v>0.1</v>
      </c>
      <c r="BM57" s="7">
        <f t="shared" si="25"/>
        <v>4.2879584058601505</v>
      </c>
      <c r="BN57" s="7">
        <f t="shared" si="25"/>
        <v>5.1594769564742338</v>
      </c>
      <c r="BO57" s="7">
        <f t="shared" si="23"/>
        <v>0.1</v>
      </c>
      <c r="BP57" s="7">
        <f t="shared" si="23"/>
        <v>5.6819093557416034</v>
      </c>
    </row>
    <row r="58" spans="1:68" x14ac:dyDescent="0.25">
      <c r="A58" s="71"/>
      <c r="B58" s="70">
        <v>139</v>
      </c>
      <c r="C58" s="28" t="s">
        <v>244</v>
      </c>
      <c r="D58" s="28" t="s">
        <v>54</v>
      </c>
      <c r="E58" s="28">
        <v>59</v>
      </c>
      <c r="F58" s="28" t="s">
        <v>49</v>
      </c>
      <c r="G58" s="28" t="s">
        <v>74</v>
      </c>
      <c r="H58" s="28">
        <v>4</v>
      </c>
      <c r="I58" s="28">
        <v>0</v>
      </c>
      <c r="J58" s="28">
        <v>1</v>
      </c>
      <c r="K58" s="28">
        <v>0</v>
      </c>
      <c r="L58" s="29"/>
      <c r="M58" s="73">
        <v>2699109</v>
      </c>
      <c r="N58" s="73">
        <v>238391</v>
      </c>
      <c r="O58" s="73">
        <v>264195</v>
      </c>
      <c r="P58" s="73">
        <v>92963</v>
      </c>
      <c r="Q58" s="73">
        <v>69072</v>
      </c>
      <c r="R58" s="73">
        <v>617114</v>
      </c>
      <c r="S58" s="73">
        <v>76860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5053</v>
      </c>
      <c r="AC58" s="73">
        <v>0</v>
      </c>
      <c r="AD58" s="73">
        <v>7554</v>
      </c>
      <c r="AE58" s="29"/>
      <c r="AF58" s="5">
        <f t="shared" si="24"/>
        <v>1</v>
      </c>
      <c r="AG58" s="5">
        <f t="shared" si="24"/>
        <v>8.8322109259018441E-2</v>
      </c>
      <c r="AH58" s="5">
        <f t="shared" si="24"/>
        <v>9.7882301159382595E-2</v>
      </c>
      <c r="AI58" s="5">
        <f t="shared" si="24"/>
        <v>3.44421066359306E-2</v>
      </c>
      <c r="AJ58" s="5">
        <f t="shared" si="24"/>
        <v>2.5590667142379207E-2</v>
      </c>
      <c r="AK58" s="5">
        <f t="shared" si="24"/>
        <v>0.22863619068366636</v>
      </c>
      <c r="AL58" s="5">
        <f t="shared" si="24"/>
        <v>2.847606376771001E-2</v>
      </c>
      <c r="AM58" s="5">
        <f t="shared" si="24"/>
        <v>0</v>
      </c>
      <c r="AN58" s="5">
        <f t="shared" si="24"/>
        <v>0</v>
      </c>
      <c r="AO58" s="5">
        <f t="shared" si="24"/>
        <v>0</v>
      </c>
      <c r="AP58" s="5">
        <f t="shared" si="24"/>
        <v>0</v>
      </c>
      <c r="AQ58" s="5">
        <f t="shared" si="24"/>
        <v>0</v>
      </c>
      <c r="AR58" s="5">
        <f t="shared" si="24"/>
        <v>0</v>
      </c>
      <c r="AS58" s="5">
        <f t="shared" si="24"/>
        <v>0</v>
      </c>
      <c r="AT58" s="5">
        <f t="shared" si="24"/>
        <v>0</v>
      </c>
      <c r="AU58" s="5">
        <f t="shared" si="22"/>
        <v>1.8720992742419812E-3</v>
      </c>
      <c r="AV58" s="5">
        <f t="shared" si="19"/>
        <v>0</v>
      </c>
      <c r="AW58" s="5">
        <f t="shared" si="19"/>
        <v>2.7987013492230214E-3</v>
      </c>
      <c r="AY58" s="7">
        <f t="shared" si="25"/>
        <v>6.4312204233274208</v>
      </c>
      <c r="AZ58" s="7">
        <f t="shared" si="25"/>
        <v>5.3772898554133413</v>
      </c>
      <c r="BA58" s="7">
        <f t="shared" si="25"/>
        <v>5.4219245941530074</v>
      </c>
      <c r="BB58" s="7">
        <f t="shared" si="25"/>
        <v>4.9683101303477066</v>
      </c>
      <c r="BC58" s="7">
        <f t="shared" si="25"/>
        <v>4.8393020313121928</v>
      </c>
      <c r="BD58" s="7">
        <f t="shared" si="25"/>
        <v>5.7903653990375892</v>
      </c>
      <c r="BE58" s="7">
        <f t="shared" si="25"/>
        <v>4.8857003801283296</v>
      </c>
      <c r="BF58" s="7">
        <f t="shared" si="25"/>
        <v>0.1</v>
      </c>
      <c r="BG58" s="7">
        <f t="shared" si="25"/>
        <v>0.1</v>
      </c>
      <c r="BH58" s="7">
        <f t="shared" si="25"/>
        <v>0.1</v>
      </c>
      <c r="BI58" s="7">
        <f t="shared" si="25"/>
        <v>0.1</v>
      </c>
      <c r="BJ58" s="7">
        <f t="shared" si="25"/>
        <v>0.1</v>
      </c>
      <c r="BK58" s="7">
        <f t="shared" si="25"/>
        <v>0.1</v>
      </c>
      <c r="BL58" s="7">
        <f t="shared" si="25"/>
        <v>0.1</v>
      </c>
      <c r="BM58" s="7">
        <f t="shared" si="25"/>
        <v>0.1</v>
      </c>
      <c r="BN58" s="7">
        <f t="shared" si="25"/>
        <v>3.7035492982382303</v>
      </c>
      <c r="BO58" s="7">
        <f t="shared" si="23"/>
        <v>0.1</v>
      </c>
      <c r="BP58" s="7">
        <f t="shared" si="23"/>
        <v>3.8781769804915061</v>
      </c>
    </row>
    <row r="59" spans="1:68" x14ac:dyDescent="0.25">
      <c r="A59" s="71"/>
      <c r="B59" s="70">
        <v>140</v>
      </c>
      <c r="C59" s="28" t="s">
        <v>245</v>
      </c>
      <c r="D59" s="28" t="s">
        <v>54</v>
      </c>
      <c r="E59" s="28">
        <v>59</v>
      </c>
      <c r="F59" s="28" t="s">
        <v>51</v>
      </c>
      <c r="G59" s="28" t="s">
        <v>38</v>
      </c>
      <c r="H59" s="28">
        <v>3</v>
      </c>
      <c r="I59" s="28">
        <v>0</v>
      </c>
      <c r="J59" s="28">
        <v>0</v>
      </c>
      <c r="K59" s="28">
        <v>0</v>
      </c>
      <c r="L59" s="29"/>
      <c r="M59" s="73">
        <v>2349133</v>
      </c>
      <c r="N59" s="73">
        <v>0</v>
      </c>
      <c r="O59" s="73">
        <v>1244</v>
      </c>
      <c r="P59" s="73">
        <v>541</v>
      </c>
      <c r="Q59" s="73">
        <v>7727</v>
      </c>
      <c r="R59" s="73">
        <v>21774</v>
      </c>
      <c r="S59" s="73">
        <v>14154</v>
      </c>
      <c r="T59" s="73">
        <v>0</v>
      </c>
      <c r="U59" s="73">
        <v>0</v>
      </c>
      <c r="V59" s="73">
        <v>0</v>
      </c>
      <c r="W59" s="73">
        <v>0</v>
      </c>
      <c r="X59" s="73">
        <v>33260</v>
      </c>
      <c r="Y59" s="73">
        <v>221634</v>
      </c>
      <c r="Z59" s="73">
        <v>4069</v>
      </c>
      <c r="AA59" s="73">
        <v>0</v>
      </c>
      <c r="AB59" s="73">
        <v>62169</v>
      </c>
      <c r="AC59" s="73">
        <v>11226</v>
      </c>
      <c r="AD59" s="73">
        <v>346848</v>
      </c>
      <c r="AE59" s="29"/>
      <c r="AF59" s="5">
        <f t="shared" si="24"/>
        <v>1</v>
      </c>
      <c r="AG59" s="5">
        <f t="shared" si="24"/>
        <v>0</v>
      </c>
      <c r="AH59" s="5">
        <f t="shared" si="24"/>
        <v>5.2955707488677739E-4</v>
      </c>
      <c r="AI59" s="5">
        <f t="shared" si="24"/>
        <v>2.3029773112037504E-4</v>
      </c>
      <c r="AJ59" s="5">
        <f t="shared" si="24"/>
        <v>3.289298647628721E-3</v>
      </c>
      <c r="AK59" s="5">
        <f t="shared" si="24"/>
        <v>9.2689515663864075E-3</v>
      </c>
      <c r="AL59" s="5">
        <f t="shared" si="24"/>
        <v>6.0252016382214202E-3</v>
      </c>
      <c r="AM59" s="5">
        <f t="shared" si="24"/>
        <v>0</v>
      </c>
      <c r="AN59" s="5">
        <f t="shared" si="24"/>
        <v>0</v>
      </c>
      <c r="AO59" s="5">
        <f t="shared" si="24"/>
        <v>0</v>
      </c>
      <c r="AP59" s="5">
        <f t="shared" si="24"/>
        <v>0</v>
      </c>
      <c r="AQ59" s="5">
        <f t="shared" si="24"/>
        <v>1.4158415040783131E-2</v>
      </c>
      <c r="AR59" s="5">
        <f t="shared" si="24"/>
        <v>9.434714850117043E-2</v>
      </c>
      <c r="AS59" s="5">
        <f t="shared" si="24"/>
        <v>1.732128406522747E-3</v>
      </c>
      <c r="AT59" s="5">
        <f t="shared" si="24"/>
        <v>0</v>
      </c>
      <c r="AU59" s="5">
        <f t="shared" si="22"/>
        <v>2.6464657386363395E-2</v>
      </c>
      <c r="AV59" s="5">
        <f t="shared" si="19"/>
        <v>4.7787843429895199E-3</v>
      </c>
      <c r="AW59" s="5">
        <f t="shared" si="19"/>
        <v>0.14764936680894611</v>
      </c>
      <c r="AY59" s="7">
        <f t="shared" si="25"/>
        <v>6.3709076057648089</v>
      </c>
      <c r="AZ59" s="7">
        <f t="shared" si="25"/>
        <v>0.1</v>
      </c>
      <c r="BA59" s="7">
        <f t="shared" si="25"/>
        <v>3.0948203803548</v>
      </c>
      <c r="BB59" s="7">
        <f t="shared" si="25"/>
        <v>2.7331972651065692</v>
      </c>
      <c r="BC59" s="7">
        <f t="shared" si="25"/>
        <v>3.8880109122450288</v>
      </c>
      <c r="BD59" s="7">
        <f t="shared" si="25"/>
        <v>4.3379382185841999</v>
      </c>
      <c r="BE59" s="7">
        <f t="shared" si="25"/>
        <v>4.1508791912692393</v>
      </c>
      <c r="BF59" s="7">
        <f t="shared" si="25"/>
        <v>0.1</v>
      </c>
      <c r="BG59" s="7">
        <f t="shared" si="25"/>
        <v>0.1</v>
      </c>
      <c r="BH59" s="7">
        <f t="shared" si="25"/>
        <v>0.1</v>
      </c>
      <c r="BI59" s="7">
        <f t="shared" si="25"/>
        <v>0.1</v>
      </c>
      <c r="BJ59" s="7">
        <f t="shared" si="25"/>
        <v>4.5219222448835001</v>
      </c>
      <c r="BK59" s="7">
        <f t="shared" si="25"/>
        <v>5.3456363845750241</v>
      </c>
      <c r="BL59" s="7">
        <f t="shared" si="25"/>
        <v>3.6094876898532853</v>
      </c>
      <c r="BM59" s="7">
        <f t="shared" si="25"/>
        <v>0.1</v>
      </c>
      <c r="BN59" s="7">
        <f t="shared" si="25"/>
        <v>4.793573881716318</v>
      </c>
      <c r="BO59" s="7">
        <f t="shared" si="23"/>
        <v>4.0502250378836537</v>
      </c>
      <c r="BP59" s="7">
        <f t="shared" si="23"/>
        <v>5.5401391946075904</v>
      </c>
    </row>
    <row r="60" spans="1:68" x14ac:dyDescent="0.25">
      <c r="A60" s="71"/>
      <c r="B60" s="70">
        <v>141</v>
      </c>
      <c r="C60" s="28" t="s">
        <v>246</v>
      </c>
      <c r="D60" s="28" t="s">
        <v>54</v>
      </c>
      <c r="E60" s="28">
        <v>59</v>
      </c>
      <c r="F60" s="28" t="s">
        <v>137</v>
      </c>
      <c r="G60" s="28" t="s">
        <v>38</v>
      </c>
      <c r="H60" s="28">
        <v>5</v>
      </c>
      <c r="I60" s="28">
        <v>0</v>
      </c>
      <c r="J60" s="28">
        <v>0</v>
      </c>
      <c r="K60" s="28">
        <v>0</v>
      </c>
      <c r="L60" s="29"/>
      <c r="M60" s="73">
        <v>37180708</v>
      </c>
      <c r="N60" s="73">
        <v>0</v>
      </c>
      <c r="O60" s="73">
        <v>702757</v>
      </c>
      <c r="P60" s="73">
        <v>179633</v>
      </c>
      <c r="Q60" s="73">
        <v>2745801</v>
      </c>
      <c r="R60" s="73">
        <v>3484127</v>
      </c>
      <c r="S60" s="73">
        <v>15140724</v>
      </c>
      <c r="T60" s="73">
        <v>14007</v>
      </c>
      <c r="U60" s="73">
        <v>0</v>
      </c>
      <c r="V60" s="73">
        <v>1166548</v>
      </c>
      <c r="W60" s="73">
        <v>0</v>
      </c>
      <c r="X60" s="73">
        <v>62245</v>
      </c>
      <c r="Y60" s="73">
        <v>15972</v>
      </c>
      <c r="Z60" s="73">
        <v>0</v>
      </c>
      <c r="AA60" s="73">
        <v>0</v>
      </c>
      <c r="AB60" s="73">
        <v>32266</v>
      </c>
      <c r="AC60" s="73">
        <v>977055</v>
      </c>
      <c r="AD60" s="73">
        <v>731419</v>
      </c>
      <c r="AE60" s="29"/>
      <c r="AF60" s="5">
        <f t="shared" si="24"/>
        <v>1</v>
      </c>
      <c r="AG60" s="5">
        <f t="shared" si="24"/>
        <v>0</v>
      </c>
      <c r="AH60" s="5">
        <f t="shared" si="24"/>
        <v>1.8901119365451566E-2</v>
      </c>
      <c r="AI60" s="5">
        <f t="shared" si="24"/>
        <v>4.8313496343318687E-3</v>
      </c>
      <c r="AJ60" s="5">
        <f t="shared" si="24"/>
        <v>7.3850153687229414E-2</v>
      </c>
      <c r="AK60" s="5">
        <f t="shared" si="24"/>
        <v>9.370792508846254E-2</v>
      </c>
      <c r="AL60" s="5">
        <f t="shared" si="24"/>
        <v>0.40721989479059945</v>
      </c>
      <c r="AM60" s="5">
        <f t="shared" si="24"/>
        <v>3.7672762982350952E-4</v>
      </c>
      <c r="AN60" s="5">
        <f t="shared" si="24"/>
        <v>0</v>
      </c>
      <c r="AO60" s="5">
        <f t="shared" si="24"/>
        <v>3.137508839261479E-2</v>
      </c>
      <c r="AP60" s="5">
        <f t="shared" si="24"/>
        <v>0</v>
      </c>
      <c r="AQ60" s="5">
        <f t="shared" si="24"/>
        <v>1.6741208908663062E-3</v>
      </c>
      <c r="AR60" s="5">
        <f t="shared" si="24"/>
        <v>4.2957761858649919E-4</v>
      </c>
      <c r="AS60" s="5">
        <f t="shared" si="24"/>
        <v>0</v>
      </c>
      <c r="AT60" s="5">
        <f t="shared" si="24"/>
        <v>0</v>
      </c>
      <c r="AU60" s="5">
        <f t="shared" si="22"/>
        <v>8.6781564245629755E-4</v>
      </c>
      <c r="AV60" s="5">
        <f t="shared" si="19"/>
        <v>2.6278547466067618E-2</v>
      </c>
      <c r="AW60" s="5">
        <f t="shared" si="19"/>
        <v>1.9672003018339511E-2</v>
      </c>
      <c r="AY60" s="7">
        <f t="shared" si="25"/>
        <v>7.5703176554080587</v>
      </c>
      <c r="AZ60" s="7">
        <f t="shared" si="25"/>
        <v>0.1</v>
      </c>
      <c r="BA60" s="7">
        <f t="shared" si="25"/>
        <v>5.8468051802079488</v>
      </c>
      <c r="BB60" s="7">
        <f t="shared" si="25"/>
        <v>5.254386122984946</v>
      </c>
      <c r="BC60" s="7">
        <f t="shared" si="25"/>
        <v>6.4386690588535389</v>
      </c>
      <c r="BD60" s="7">
        <f t="shared" si="25"/>
        <v>6.5420939771031215</v>
      </c>
      <c r="BE60" s="7">
        <f t="shared" si="25"/>
        <v>7.1801466427787881</v>
      </c>
      <c r="BF60" s="7">
        <f t="shared" si="25"/>
        <v>4.1463451286504682</v>
      </c>
      <c r="BG60" s="7">
        <f t="shared" si="25"/>
        <v>0.1</v>
      </c>
      <c r="BH60" s="7">
        <f t="shared" si="25"/>
        <v>6.0669026134308837</v>
      </c>
      <c r="BI60" s="7">
        <f t="shared" si="25"/>
        <v>0.1</v>
      </c>
      <c r="BJ60" s="7">
        <f t="shared" si="25"/>
        <v>4.7941044712758556</v>
      </c>
      <c r="BK60" s="7">
        <f t="shared" si="25"/>
        <v>4.2033593015223003</v>
      </c>
      <c r="BL60" s="7">
        <f t="shared" si="25"/>
        <v>0.1</v>
      </c>
      <c r="BM60" s="7">
        <f t="shared" si="25"/>
        <v>0.1</v>
      </c>
      <c r="BN60" s="7">
        <f t="shared" si="25"/>
        <v>4.5087451294695482</v>
      </c>
      <c r="BO60" s="7">
        <f t="shared" si="23"/>
        <v>5.9899190115429244</v>
      </c>
      <c r="BP60" s="7">
        <f t="shared" si="23"/>
        <v>5.8641662377739419</v>
      </c>
    </row>
    <row r="61" spans="1:68" x14ac:dyDescent="0.25">
      <c r="A61" s="71"/>
      <c r="B61" s="70">
        <v>142</v>
      </c>
      <c r="C61" s="28" t="s">
        <v>247</v>
      </c>
      <c r="D61" s="28" t="s">
        <v>54</v>
      </c>
      <c r="E61" s="28">
        <v>68</v>
      </c>
      <c r="F61" s="28" t="s">
        <v>49</v>
      </c>
      <c r="G61" s="28" t="s">
        <v>74</v>
      </c>
      <c r="H61" s="28">
        <v>2</v>
      </c>
      <c r="I61" s="28">
        <v>0</v>
      </c>
      <c r="J61" s="28">
        <v>0</v>
      </c>
      <c r="K61" s="28">
        <v>0</v>
      </c>
      <c r="L61" s="29"/>
      <c r="M61" s="73">
        <v>4865066</v>
      </c>
      <c r="N61" s="73">
        <v>0</v>
      </c>
      <c r="O61" s="73">
        <v>1004</v>
      </c>
      <c r="P61" s="73">
        <v>733</v>
      </c>
      <c r="Q61" s="73">
        <v>0</v>
      </c>
      <c r="R61" s="73">
        <v>5509</v>
      </c>
      <c r="S61" s="73">
        <v>18989</v>
      </c>
      <c r="T61" s="73">
        <v>0</v>
      </c>
      <c r="U61" s="73">
        <v>0</v>
      </c>
      <c r="V61" s="73">
        <v>0</v>
      </c>
      <c r="W61" s="73">
        <v>0</v>
      </c>
      <c r="X61" s="73">
        <v>11663</v>
      </c>
      <c r="Y61" s="73">
        <v>77096</v>
      </c>
      <c r="Z61" s="73">
        <v>0</v>
      </c>
      <c r="AA61" s="73">
        <v>0</v>
      </c>
      <c r="AB61" s="73">
        <v>16147</v>
      </c>
      <c r="AC61" s="73">
        <v>0</v>
      </c>
      <c r="AD61" s="73">
        <v>379042</v>
      </c>
      <c r="AE61" s="29"/>
      <c r="AF61" s="5">
        <f t="shared" si="24"/>
        <v>1</v>
      </c>
      <c r="AG61" s="5">
        <f t="shared" si="24"/>
        <v>0</v>
      </c>
      <c r="AH61" s="5">
        <f t="shared" si="24"/>
        <v>2.0636924555596985E-4</v>
      </c>
      <c r="AI61" s="5">
        <f t="shared" si="24"/>
        <v>1.5066599302044413E-4</v>
      </c>
      <c r="AJ61" s="5">
        <f t="shared" si="24"/>
        <v>0</v>
      </c>
      <c r="AK61" s="5">
        <f t="shared" si="24"/>
        <v>1.1323587388125875E-3</v>
      </c>
      <c r="AL61" s="5">
        <f t="shared" si="24"/>
        <v>3.9031330715760073E-3</v>
      </c>
      <c r="AM61" s="5">
        <f t="shared" si="24"/>
        <v>0</v>
      </c>
      <c r="AN61" s="5">
        <f t="shared" si="24"/>
        <v>0</v>
      </c>
      <c r="AO61" s="5">
        <f t="shared" si="24"/>
        <v>0</v>
      </c>
      <c r="AP61" s="5">
        <f t="shared" si="24"/>
        <v>0</v>
      </c>
      <c r="AQ61" s="5">
        <f t="shared" si="24"/>
        <v>2.3972953296008729E-3</v>
      </c>
      <c r="AR61" s="5">
        <f t="shared" si="24"/>
        <v>1.5846855931656426E-2</v>
      </c>
      <c r="AS61" s="5">
        <f t="shared" si="24"/>
        <v>0</v>
      </c>
      <c r="AT61" s="5">
        <f t="shared" si="24"/>
        <v>0</v>
      </c>
      <c r="AU61" s="5">
        <f t="shared" si="22"/>
        <v>3.3189683346536306E-3</v>
      </c>
      <c r="AV61" s="5">
        <f t="shared" si="22"/>
        <v>0</v>
      </c>
      <c r="AW61" s="5">
        <f t="shared" si="22"/>
        <v>7.7910967703213069E-2</v>
      </c>
      <c r="AY61" s="7">
        <f t="shared" si="25"/>
        <v>6.6870887363292173</v>
      </c>
      <c r="AZ61" s="7">
        <f t="shared" si="25"/>
        <v>0.1</v>
      </c>
      <c r="BA61" s="7">
        <f t="shared" si="25"/>
        <v>3.0017337128090005</v>
      </c>
      <c r="BB61" s="7">
        <f t="shared" si="25"/>
        <v>2.8651039746411278</v>
      </c>
      <c r="BC61" s="7">
        <f t="shared" si="25"/>
        <v>0.1</v>
      </c>
      <c r="BD61" s="7">
        <f t="shared" si="25"/>
        <v>3.7410727723733213</v>
      </c>
      <c r="BE61" s="7">
        <f t="shared" si="25"/>
        <v>4.2785020944938834</v>
      </c>
      <c r="BF61" s="7">
        <f t="shared" si="25"/>
        <v>0.1</v>
      </c>
      <c r="BG61" s="7">
        <f t="shared" si="25"/>
        <v>0.1</v>
      </c>
      <c r="BH61" s="7">
        <f t="shared" si="25"/>
        <v>0.1</v>
      </c>
      <c r="BI61" s="7">
        <f t="shared" si="25"/>
        <v>0.1</v>
      </c>
      <c r="BJ61" s="7">
        <f t="shared" si="25"/>
        <v>4.0668102756258335</v>
      </c>
      <c r="BK61" s="7">
        <f t="shared" si="25"/>
        <v>4.887031845975832</v>
      </c>
      <c r="BL61" s="7">
        <f t="shared" si="25"/>
        <v>0.1</v>
      </c>
      <c r="BM61" s="7">
        <f t="shared" si="25"/>
        <v>0.1</v>
      </c>
      <c r="BN61" s="7">
        <f t="shared" ref="BN61:BN90" si="26">IF(AB61=0,0.1,LOG10(AB61))</f>
        <v>4.2080918452756952</v>
      </c>
      <c r="BO61" s="7">
        <f t="shared" si="23"/>
        <v>0.1</v>
      </c>
      <c r="BP61" s="7">
        <f t="shared" si="23"/>
        <v>5.578687334922253</v>
      </c>
    </row>
    <row r="62" spans="1:68" x14ac:dyDescent="0.25">
      <c r="A62" s="71"/>
      <c r="B62" s="70">
        <v>143</v>
      </c>
      <c r="C62" s="28" t="s">
        <v>248</v>
      </c>
      <c r="D62" s="28" t="s">
        <v>54</v>
      </c>
      <c r="E62" s="28">
        <v>68</v>
      </c>
      <c r="F62" s="28" t="s">
        <v>130</v>
      </c>
      <c r="G62" s="28" t="s">
        <v>45</v>
      </c>
      <c r="H62" s="28">
        <v>4</v>
      </c>
      <c r="I62" s="28">
        <v>0</v>
      </c>
      <c r="J62" s="28">
        <v>0</v>
      </c>
      <c r="K62" s="28">
        <v>0</v>
      </c>
      <c r="L62" s="29"/>
      <c r="M62" s="73">
        <v>4242614</v>
      </c>
      <c r="N62" s="73">
        <v>0</v>
      </c>
      <c r="O62" s="73">
        <v>0</v>
      </c>
      <c r="P62" s="73">
        <v>0</v>
      </c>
      <c r="Q62" s="73">
        <v>0</v>
      </c>
      <c r="R62" s="73">
        <v>3640</v>
      </c>
      <c r="S62" s="73">
        <v>11102</v>
      </c>
      <c r="T62" s="73">
        <v>0</v>
      </c>
      <c r="U62" s="73">
        <v>0</v>
      </c>
      <c r="V62" s="73">
        <v>0</v>
      </c>
      <c r="W62" s="73">
        <v>0</v>
      </c>
      <c r="X62" s="73">
        <v>6793</v>
      </c>
      <c r="Y62" s="73">
        <v>433494</v>
      </c>
      <c r="Z62" s="73">
        <v>0</v>
      </c>
      <c r="AA62" s="73">
        <v>0</v>
      </c>
      <c r="AB62" s="73">
        <v>3619</v>
      </c>
      <c r="AC62" s="73">
        <v>0</v>
      </c>
      <c r="AD62" s="73">
        <v>491529</v>
      </c>
      <c r="AE62" s="29"/>
      <c r="AF62" s="5">
        <f t="shared" ref="AF62:AU78" si="27">M62/$M62</f>
        <v>1</v>
      </c>
      <c r="AG62" s="5">
        <f t="shared" si="27"/>
        <v>0</v>
      </c>
      <c r="AH62" s="5">
        <f t="shared" si="27"/>
        <v>0</v>
      </c>
      <c r="AI62" s="5">
        <f t="shared" si="27"/>
        <v>0</v>
      </c>
      <c r="AJ62" s="5">
        <f t="shared" si="27"/>
        <v>0</v>
      </c>
      <c r="AK62" s="5">
        <f t="shared" si="27"/>
        <v>8.5796162460219101E-4</v>
      </c>
      <c r="AL62" s="5">
        <f t="shared" si="27"/>
        <v>2.6167829550366828E-3</v>
      </c>
      <c r="AM62" s="5">
        <f t="shared" si="27"/>
        <v>0</v>
      </c>
      <c r="AN62" s="5">
        <f t="shared" si="27"/>
        <v>0</v>
      </c>
      <c r="AO62" s="5">
        <f t="shared" si="27"/>
        <v>0</v>
      </c>
      <c r="AP62" s="5">
        <f t="shared" si="27"/>
        <v>0</v>
      </c>
      <c r="AQ62" s="5">
        <f t="shared" si="27"/>
        <v>1.6011355263523856E-3</v>
      </c>
      <c r="AR62" s="5">
        <f t="shared" si="27"/>
        <v>0.10217615837783027</v>
      </c>
      <c r="AS62" s="5">
        <f t="shared" si="27"/>
        <v>0</v>
      </c>
      <c r="AT62" s="5">
        <f t="shared" si="27"/>
        <v>0</v>
      </c>
      <c r="AU62" s="5">
        <f t="shared" si="22"/>
        <v>8.5301184599871681E-4</v>
      </c>
      <c r="AV62" s="5">
        <f t="shared" si="22"/>
        <v>0</v>
      </c>
      <c r="AW62" s="5">
        <f t="shared" si="22"/>
        <v>0.1158552251041457</v>
      </c>
      <c r="AY62" s="7">
        <f t="shared" ref="AY62:BM78" si="28">IF(M62=0,0.1,LOG10(M62))</f>
        <v>6.6276335207376835</v>
      </c>
      <c r="AZ62" s="7">
        <f t="shared" si="28"/>
        <v>0.1</v>
      </c>
      <c r="BA62" s="7">
        <f t="shared" si="28"/>
        <v>0.1</v>
      </c>
      <c r="BB62" s="7">
        <f t="shared" si="28"/>
        <v>0.1</v>
      </c>
      <c r="BC62" s="7">
        <f t="shared" si="28"/>
        <v>0.1</v>
      </c>
      <c r="BD62" s="7">
        <f t="shared" si="28"/>
        <v>3.5611013836490559</v>
      </c>
      <c r="BE62" s="7">
        <f t="shared" si="28"/>
        <v>4.0454012229958423</v>
      </c>
      <c r="BF62" s="7">
        <f t="shared" si="28"/>
        <v>0.1</v>
      </c>
      <c r="BG62" s="7">
        <f t="shared" si="28"/>
        <v>0.1</v>
      </c>
      <c r="BH62" s="7">
        <f t="shared" si="28"/>
        <v>0.1</v>
      </c>
      <c r="BI62" s="7">
        <f t="shared" si="28"/>
        <v>0.1</v>
      </c>
      <c r="BJ62" s="7">
        <f t="shared" si="28"/>
        <v>3.8320616145907271</v>
      </c>
      <c r="BK62" s="7">
        <f t="shared" si="28"/>
        <v>5.6369830907743408</v>
      </c>
      <c r="BL62" s="7">
        <f t="shared" si="28"/>
        <v>0.1</v>
      </c>
      <c r="BM62" s="7">
        <f t="shared" si="28"/>
        <v>0.1</v>
      </c>
      <c r="BN62" s="7">
        <f t="shared" si="26"/>
        <v>3.5585885831081994</v>
      </c>
      <c r="BO62" s="7">
        <f t="shared" si="23"/>
        <v>0.1</v>
      </c>
      <c r="BP62" s="7">
        <f t="shared" si="23"/>
        <v>5.691549146112064</v>
      </c>
    </row>
    <row r="63" spans="1:68" x14ac:dyDescent="0.25">
      <c r="A63" s="71"/>
      <c r="B63" s="70">
        <v>144</v>
      </c>
      <c r="C63" s="28" t="s">
        <v>249</v>
      </c>
      <c r="D63" s="28" t="s">
        <v>54</v>
      </c>
      <c r="E63" s="28">
        <v>29</v>
      </c>
      <c r="F63" s="28" t="s">
        <v>49</v>
      </c>
      <c r="G63" s="28" t="s">
        <v>38</v>
      </c>
      <c r="H63" s="28">
        <v>3</v>
      </c>
      <c r="I63" s="28">
        <v>0</v>
      </c>
      <c r="J63" s="28">
        <v>0</v>
      </c>
      <c r="K63" s="28">
        <v>0</v>
      </c>
      <c r="L63" s="29"/>
      <c r="M63" s="73">
        <v>1177761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887</v>
      </c>
      <c r="T63" s="73">
        <v>0</v>
      </c>
      <c r="U63" s="73">
        <v>0</v>
      </c>
      <c r="V63" s="73">
        <v>0</v>
      </c>
      <c r="W63" s="73">
        <v>3722</v>
      </c>
      <c r="X63" s="73">
        <v>0</v>
      </c>
      <c r="Y63" s="73">
        <v>35894</v>
      </c>
      <c r="Z63" s="73">
        <v>1397</v>
      </c>
      <c r="AA63" s="73">
        <v>0</v>
      </c>
      <c r="AB63" s="73">
        <v>5929</v>
      </c>
      <c r="AC63" s="73">
        <v>0</v>
      </c>
      <c r="AD63" s="73">
        <v>251755</v>
      </c>
      <c r="AE63" s="29"/>
      <c r="AF63" s="5">
        <f t="shared" si="27"/>
        <v>1</v>
      </c>
      <c r="AG63" s="5">
        <f t="shared" si="27"/>
        <v>0</v>
      </c>
      <c r="AH63" s="5">
        <f t="shared" si="27"/>
        <v>0</v>
      </c>
      <c r="AI63" s="5">
        <f t="shared" si="27"/>
        <v>0</v>
      </c>
      <c r="AJ63" s="5">
        <f t="shared" si="27"/>
        <v>0</v>
      </c>
      <c r="AK63" s="5">
        <f t="shared" si="27"/>
        <v>0</v>
      </c>
      <c r="AL63" s="5">
        <f t="shared" si="27"/>
        <v>7.5312393601078653E-4</v>
      </c>
      <c r="AM63" s="5">
        <f t="shared" si="27"/>
        <v>0</v>
      </c>
      <c r="AN63" s="5">
        <f t="shared" si="27"/>
        <v>0</v>
      </c>
      <c r="AO63" s="5">
        <f t="shared" si="27"/>
        <v>0</v>
      </c>
      <c r="AP63" s="5">
        <f t="shared" si="27"/>
        <v>3.160233697668712E-3</v>
      </c>
      <c r="AQ63" s="5">
        <f t="shared" si="27"/>
        <v>0</v>
      </c>
      <c r="AR63" s="5">
        <f t="shared" si="27"/>
        <v>3.047647188181643E-2</v>
      </c>
      <c r="AS63" s="5">
        <f t="shared" si="27"/>
        <v>1.186148972499514E-3</v>
      </c>
      <c r="AT63" s="5">
        <f t="shared" si="27"/>
        <v>0</v>
      </c>
      <c r="AU63" s="5">
        <f t="shared" si="22"/>
        <v>5.0341283163562048E-3</v>
      </c>
      <c r="AV63" s="5">
        <f t="shared" si="22"/>
        <v>0</v>
      </c>
      <c r="AW63" s="5">
        <f t="shared" si="22"/>
        <v>0.21375729031611676</v>
      </c>
      <c r="AY63" s="7">
        <f t="shared" si="28"/>
        <v>6.0710571691335717</v>
      </c>
      <c r="AZ63" s="7">
        <f t="shared" si="28"/>
        <v>0.1</v>
      </c>
      <c r="BA63" s="7">
        <f t="shared" si="28"/>
        <v>0.1</v>
      </c>
      <c r="BB63" s="7">
        <f t="shared" si="28"/>
        <v>0.1</v>
      </c>
      <c r="BC63" s="7">
        <f t="shared" si="28"/>
        <v>0.1</v>
      </c>
      <c r="BD63" s="7">
        <f t="shared" si="28"/>
        <v>0.1</v>
      </c>
      <c r="BE63" s="7">
        <f t="shared" si="28"/>
        <v>2.9479236198317262</v>
      </c>
      <c r="BF63" s="7">
        <f t="shared" si="28"/>
        <v>0.1</v>
      </c>
      <c r="BG63" s="7">
        <f t="shared" si="28"/>
        <v>0.1</v>
      </c>
      <c r="BH63" s="7">
        <f t="shared" si="28"/>
        <v>0.1</v>
      </c>
      <c r="BI63" s="7">
        <f t="shared" si="28"/>
        <v>3.570776368794748</v>
      </c>
      <c r="BJ63" s="7">
        <f t="shared" si="28"/>
        <v>0.1</v>
      </c>
      <c r="BK63" s="7">
        <f t="shared" si="28"/>
        <v>4.5550218584761524</v>
      </c>
      <c r="BL63" s="7">
        <f t="shared" si="28"/>
        <v>3.1451964061141817</v>
      </c>
      <c r="BM63" s="7">
        <f t="shared" si="28"/>
        <v>0.1</v>
      </c>
      <c r="BN63" s="7">
        <f t="shared" si="26"/>
        <v>3.7729814503449637</v>
      </c>
      <c r="BO63" s="7">
        <f t="shared" si="23"/>
        <v>0.1</v>
      </c>
      <c r="BP63" s="7">
        <f t="shared" si="23"/>
        <v>5.4009781046510614</v>
      </c>
    </row>
    <row r="64" spans="1:68" x14ac:dyDescent="0.25">
      <c r="A64" s="71"/>
      <c r="B64" s="70">
        <v>145</v>
      </c>
      <c r="C64" s="28" t="s">
        <v>250</v>
      </c>
      <c r="D64" s="28" t="s">
        <v>54</v>
      </c>
      <c r="E64" s="28">
        <v>29</v>
      </c>
      <c r="F64" s="28" t="s">
        <v>130</v>
      </c>
      <c r="G64" s="28" t="s">
        <v>38</v>
      </c>
      <c r="H64" s="28">
        <v>4</v>
      </c>
      <c r="I64" s="28">
        <v>1</v>
      </c>
      <c r="J64" s="28">
        <v>0</v>
      </c>
      <c r="K64" s="28">
        <v>0</v>
      </c>
      <c r="L64" s="29"/>
      <c r="M64" s="73">
        <v>1184069</v>
      </c>
      <c r="N64" s="73">
        <v>0</v>
      </c>
      <c r="O64" s="73">
        <v>1277</v>
      </c>
      <c r="P64" s="73">
        <v>409</v>
      </c>
      <c r="Q64" s="73">
        <v>2023</v>
      </c>
      <c r="R64" s="73">
        <v>2172</v>
      </c>
      <c r="S64" s="73">
        <v>2228</v>
      </c>
      <c r="T64" s="73">
        <v>0</v>
      </c>
      <c r="U64" s="73">
        <v>0</v>
      </c>
      <c r="V64" s="73">
        <v>0</v>
      </c>
      <c r="W64" s="73">
        <v>1252</v>
      </c>
      <c r="X64" s="73">
        <v>882</v>
      </c>
      <c r="Y64" s="73">
        <v>19415</v>
      </c>
      <c r="Z64" s="73">
        <v>900</v>
      </c>
      <c r="AA64" s="73">
        <v>0</v>
      </c>
      <c r="AB64" s="73">
        <v>9606</v>
      </c>
      <c r="AC64" s="73">
        <v>0</v>
      </c>
      <c r="AD64" s="73">
        <v>248158</v>
      </c>
      <c r="AE64" s="29"/>
      <c r="AF64" s="5">
        <f t="shared" si="27"/>
        <v>1</v>
      </c>
      <c r="AG64" s="5">
        <f t="shared" si="27"/>
        <v>0</v>
      </c>
      <c r="AH64" s="5">
        <f t="shared" si="27"/>
        <v>1.0784844464300646E-3</v>
      </c>
      <c r="AI64" s="5">
        <f t="shared" si="27"/>
        <v>3.4541905919334095E-4</v>
      </c>
      <c r="AJ64" s="5">
        <f t="shared" si="27"/>
        <v>1.7085152976726863E-3</v>
      </c>
      <c r="AK64" s="5">
        <f t="shared" si="27"/>
        <v>1.8343525588458106E-3</v>
      </c>
      <c r="AL64" s="5">
        <f t="shared" si="27"/>
        <v>1.8816470999578573E-3</v>
      </c>
      <c r="AM64" s="5">
        <f t="shared" si="27"/>
        <v>0</v>
      </c>
      <c r="AN64" s="5">
        <f t="shared" si="27"/>
        <v>0</v>
      </c>
      <c r="AO64" s="5">
        <f t="shared" si="27"/>
        <v>0</v>
      </c>
      <c r="AP64" s="5">
        <f t="shared" si="27"/>
        <v>1.0573708120050437E-3</v>
      </c>
      <c r="AQ64" s="5">
        <f t="shared" si="27"/>
        <v>7.4488902251473518E-4</v>
      </c>
      <c r="AR64" s="5">
        <f t="shared" si="27"/>
        <v>1.6396848494471185E-2</v>
      </c>
      <c r="AS64" s="5">
        <f t="shared" si="27"/>
        <v>7.6009083930075026E-4</v>
      </c>
      <c r="AT64" s="5">
        <f t="shared" si="27"/>
        <v>0</v>
      </c>
      <c r="AU64" s="5">
        <f t="shared" si="22"/>
        <v>8.1127028914700066E-3</v>
      </c>
      <c r="AV64" s="5">
        <f t="shared" si="22"/>
        <v>0</v>
      </c>
      <c r="AW64" s="5">
        <f t="shared" si="22"/>
        <v>0.20958069166577287</v>
      </c>
      <c r="AY64" s="7">
        <f t="shared" si="28"/>
        <v>6.0733770110407113</v>
      </c>
      <c r="AZ64" s="7">
        <f t="shared" si="28"/>
        <v>0.1</v>
      </c>
      <c r="BA64" s="7">
        <f t="shared" si="28"/>
        <v>3.1061908972634154</v>
      </c>
      <c r="BB64" s="7">
        <f t="shared" si="28"/>
        <v>2.6117233080073419</v>
      </c>
      <c r="BC64" s="7">
        <f t="shared" si="28"/>
        <v>3.3059958827708047</v>
      </c>
      <c r="BD64" s="7">
        <f t="shared" si="28"/>
        <v>3.3368598209168092</v>
      </c>
      <c r="BE64" s="7">
        <f t="shared" si="28"/>
        <v>3.3479151865016914</v>
      </c>
      <c r="BF64" s="7">
        <f t="shared" si="28"/>
        <v>0.1</v>
      </c>
      <c r="BG64" s="7">
        <f t="shared" si="28"/>
        <v>0.1</v>
      </c>
      <c r="BH64" s="7">
        <f t="shared" si="28"/>
        <v>0.1</v>
      </c>
      <c r="BI64" s="7">
        <f t="shared" si="28"/>
        <v>3.0976043288744108</v>
      </c>
      <c r="BJ64" s="7">
        <f t="shared" si="28"/>
        <v>2.9454685851318199</v>
      </c>
      <c r="BK64" s="7">
        <f t="shared" si="28"/>
        <v>4.2881373948820665</v>
      </c>
      <c r="BL64" s="7">
        <f t="shared" si="28"/>
        <v>2.9542425094393248</v>
      </c>
      <c r="BM64" s="7">
        <f t="shared" si="28"/>
        <v>0.1</v>
      </c>
      <c r="BN64" s="7">
        <f t="shared" si="26"/>
        <v>3.9825425823029432</v>
      </c>
      <c r="BO64" s="7">
        <f t="shared" si="23"/>
        <v>0.1</v>
      </c>
      <c r="BP64" s="7">
        <f t="shared" si="23"/>
        <v>5.3947282803387111</v>
      </c>
    </row>
    <row r="65" spans="1:68" x14ac:dyDescent="0.25">
      <c r="A65" s="71"/>
      <c r="B65" s="70">
        <v>147</v>
      </c>
      <c r="C65" s="28" t="s">
        <v>251</v>
      </c>
      <c r="D65" s="28" t="s">
        <v>54</v>
      </c>
      <c r="E65" s="28">
        <v>46</v>
      </c>
      <c r="F65" s="28" t="s">
        <v>127</v>
      </c>
      <c r="G65" s="28" t="s">
        <v>38</v>
      </c>
      <c r="H65" s="28">
        <v>2</v>
      </c>
      <c r="I65" s="28">
        <v>0</v>
      </c>
      <c r="J65" s="28">
        <v>0</v>
      </c>
      <c r="K65" s="28">
        <v>0</v>
      </c>
      <c r="L65" s="29"/>
      <c r="M65" s="73">
        <v>87833</v>
      </c>
      <c r="N65" s="73">
        <v>0</v>
      </c>
      <c r="O65" s="73">
        <v>0</v>
      </c>
      <c r="P65" s="73">
        <v>103</v>
      </c>
      <c r="Q65" s="73">
        <v>0</v>
      </c>
      <c r="R65" s="73">
        <v>820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3095</v>
      </c>
      <c r="Z65" s="73">
        <v>0</v>
      </c>
      <c r="AA65" s="73">
        <v>0</v>
      </c>
      <c r="AB65" s="73">
        <v>3478</v>
      </c>
      <c r="AC65" s="73">
        <v>0</v>
      </c>
      <c r="AD65" s="73">
        <v>10746</v>
      </c>
      <c r="AE65" s="29"/>
      <c r="AF65" s="5">
        <f t="shared" si="27"/>
        <v>1</v>
      </c>
      <c r="AG65" s="5">
        <f t="shared" si="27"/>
        <v>0</v>
      </c>
      <c r="AH65" s="5">
        <f t="shared" si="27"/>
        <v>0</v>
      </c>
      <c r="AI65" s="5">
        <f t="shared" si="27"/>
        <v>1.1726799722200085E-3</v>
      </c>
      <c r="AJ65" s="5">
        <f t="shared" si="27"/>
        <v>0</v>
      </c>
      <c r="AK65" s="5">
        <f t="shared" si="27"/>
        <v>9.3358988079651154E-3</v>
      </c>
      <c r="AL65" s="5">
        <f t="shared" si="27"/>
        <v>0</v>
      </c>
      <c r="AM65" s="5">
        <f t="shared" si="27"/>
        <v>0</v>
      </c>
      <c r="AN65" s="5">
        <f t="shared" si="27"/>
        <v>0</v>
      </c>
      <c r="AO65" s="5">
        <f t="shared" si="27"/>
        <v>0</v>
      </c>
      <c r="AP65" s="5">
        <f t="shared" si="27"/>
        <v>0</v>
      </c>
      <c r="AQ65" s="5">
        <f t="shared" si="27"/>
        <v>0</v>
      </c>
      <c r="AR65" s="5">
        <f t="shared" si="27"/>
        <v>3.5237325378843942E-2</v>
      </c>
      <c r="AS65" s="5">
        <f t="shared" si="27"/>
        <v>0</v>
      </c>
      <c r="AT65" s="5">
        <f t="shared" si="27"/>
        <v>0</v>
      </c>
      <c r="AU65" s="5">
        <f t="shared" si="22"/>
        <v>3.9597873236710573E-2</v>
      </c>
      <c r="AV65" s="5">
        <f t="shared" si="22"/>
        <v>0</v>
      </c>
      <c r="AW65" s="5">
        <f t="shared" si="22"/>
        <v>0.12234581535413797</v>
      </c>
      <c r="AY65" s="7">
        <f t="shared" si="28"/>
        <v>4.9436577166493736</v>
      </c>
      <c r="AZ65" s="7">
        <f t="shared" si="28"/>
        <v>0.1</v>
      </c>
      <c r="BA65" s="7">
        <f t="shared" si="28"/>
        <v>0.1</v>
      </c>
      <c r="BB65" s="7">
        <f t="shared" si="28"/>
        <v>2.012837224705172</v>
      </c>
      <c r="BC65" s="7">
        <f t="shared" si="28"/>
        <v>0.1</v>
      </c>
      <c r="BD65" s="7">
        <f t="shared" si="28"/>
        <v>2.9138138523837167</v>
      </c>
      <c r="BE65" s="7">
        <f t="shared" si="28"/>
        <v>0.1</v>
      </c>
      <c r="BF65" s="7">
        <f t="shared" si="28"/>
        <v>0.1</v>
      </c>
      <c r="BG65" s="7">
        <f t="shared" si="28"/>
        <v>0.1</v>
      </c>
      <c r="BH65" s="7">
        <f t="shared" si="28"/>
        <v>0.1</v>
      </c>
      <c r="BI65" s="7">
        <f t="shared" si="28"/>
        <v>0.1</v>
      </c>
      <c r="BJ65" s="7">
        <f t="shared" si="28"/>
        <v>0.1</v>
      </c>
      <c r="BK65" s="7">
        <f t="shared" si="28"/>
        <v>3.4906606533561368</v>
      </c>
      <c r="BL65" s="7">
        <f t="shared" si="28"/>
        <v>0.1</v>
      </c>
      <c r="BM65" s="7">
        <f t="shared" si="28"/>
        <v>0.1</v>
      </c>
      <c r="BN65" s="7">
        <f t="shared" si="26"/>
        <v>3.5413295776666938</v>
      </c>
      <c r="BO65" s="7">
        <f t="shared" si="23"/>
        <v>0.1</v>
      </c>
      <c r="BP65" s="7">
        <f t="shared" si="23"/>
        <v>4.0312468362326754</v>
      </c>
    </row>
    <row r="66" spans="1:68" x14ac:dyDescent="0.25">
      <c r="A66" s="71"/>
      <c r="B66" s="70">
        <v>148</v>
      </c>
      <c r="C66" s="28" t="s">
        <v>252</v>
      </c>
      <c r="D66" s="28" t="s">
        <v>54</v>
      </c>
      <c r="E66" s="28">
        <v>46</v>
      </c>
      <c r="F66" s="28" t="s">
        <v>136</v>
      </c>
      <c r="G66" s="28" t="s">
        <v>45</v>
      </c>
      <c r="H66" s="28">
        <v>3</v>
      </c>
      <c r="I66" s="28">
        <v>0</v>
      </c>
      <c r="J66" s="28">
        <v>0</v>
      </c>
      <c r="K66" s="28">
        <v>0</v>
      </c>
      <c r="L66" s="29"/>
      <c r="M66" s="73">
        <v>2308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29"/>
      <c r="AF66" s="5">
        <f t="shared" si="27"/>
        <v>1</v>
      </c>
      <c r="AG66" s="5">
        <f t="shared" si="27"/>
        <v>0</v>
      </c>
      <c r="AH66" s="5">
        <f t="shared" si="27"/>
        <v>0</v>
      </c>
      <c r="AI66" s="5">
        <f t="shared" si="27"/>
        <v>0</v>
      </c>
      <c r="AJ66" s="5">
        <f t="shared" si="27"/>
        <v>0</v>
      </c>
      <c r="AK66" s="5">
        <f t="shared" si="27"/>
        <v>0</v>
      </c>
      <c r="AL66" s="5">
        <f t="shared" si="27"/>
        <v>0</v>
      </c>
      <c r="AM66" s="5">
        <f t="shared" si="27"/>
        <v>0</v>
      </c>
      <c r="AN66" s="5">
        <f t="shared" si="27"/>
        <v>0</v>
      </c>
      <c r="AO66" s="5">
        <f t="shared" si="27"/>
        <v>0</v>
      </c>
      <c r="AP66" s="5">
        <f t="shared" si="27"/>
        <v>0</v>
      </c>
      <c r="AQ66" s="5">
        <f t="shared" si="27"/>
        <v>0</v>
      </c>
      <c r="AR66" s="5">
        <f t="shared" si="27"/>
        <v>0</v>
      </c>
      <c r="AS66" s="5">
        <f t="shared" si="27"/>
        <v>0</v>
      </c>
      <c r="AT66" s="5">
        <f t="shared" si="27"/>
        <v>0</v>
      </c>
      <c r="AU66" s="5">
        <f t="shared" si="22"/>
        <v>0</v>
      </c>
      <c r="AV66" s="5">
        <f t="shared" si="22"/>
        <v>0</v>
      </c>
      <c r="AW66" s="5">
        <f t="shared" si="22"/>
        <v>0</v>
      </c>
      <c r="AY66" s="7">
        <f t="shared" si="28"/>
        <v>3.3632358044836939</v>
      </c>
      <c r="AZ66" s="7">
        <f t="shared" si="28"/>
        <v>0.1</v>
      </c>
      <c r="BA66" s="7">
        <f t="shared" si="28"/>
        <v>0.1</v>
      </c>
      <c r="BB66" s="7">
        <f t="shared" si="28"/>
        <v>0.1</v>
      </c>
      <c r="BC66" s="7">
        <f t="shared" si="28"/>
        <v>0.1</v>
      </c>
      <c r="BD66" s="7">
        <f t="shared" si="28"/>
        <v>0.1</v>
      </c>
      <c r="BE66" s="7">
        <f t="shared" si="28"/>
        <v>0.1</v>
      </c>
      <c r="BF66" s="7">
        <f t="shared" si="28"/>
        <v>0.1</v>
      </c>
      <c r="BG66" s="7">
        <f t="shared" si="28"/>
        <v>0.1</v>
      </c>
      <c r="BH66" s="7">
        <f t="shared" si="28"/>
        <v>0.1</v>
      </c>
      <c r="BI66" s="7">
        <f t="shared" si="28"/>
        <v>0.1</v>
      </c>
      <c r="BJ66" s="7">
        <f t="shared" si="28"/>
        <v>0.1</v>
      </c>
      <c r="BK66" s="7">
        <f t="shared" si="28"/>
        <v>0.1</v>
      </c>
      <c r="BL66" s="7">
        <f t="shared" si="28"/>
        <v>0.1</v>
      </c>
      <c r="BM66" s="7">
        <f t="shared" si="28"/>
        <v>0.1</v>
      </c>
      <c r="BN66" s="7">
        <f t="shared" si="26"/>
        <v>0.1</v>
      </c>
      <c r="BO66" s="7">
        <f t="shared" si="23"/>
        <v>0.1</v>
      </c>
      <c r="BP66" s="7">
        <f t="shared" si="23"/>
        <v>0.1</v>
      </c>
    </row>
    <row r="67" spans="1:68" x14ac:dyDescent="0.25">
      <c r="A67" s="71"/>
      <c r="B67" s="70">
        <v>149</v>
      </c>
      <c r="C67" s="28" t="s">
        <v>253</v>
      </c>
      <c r="D67" s="28" t="s">
        <v>128</v>
      </c>
      <c r="E67" s="28">
        <v>42</v>
      </c>
      <c r="F67" s="28" t="s">
        <v>53</v>
      </c>
      <c r="G67" s="28" t="s">
        <v>45</v>
      </c>
      <c r="H67" s="28">
        <v>3</v>
      </c>
      <c r="I67" s="28">
        <v>0</v>
      </c>
      <c r="J67" s="28">
        <v>0</v>
      </c>
      <c r="K67" s="28">
        <v>0</v>
      </c>
      <c r="L67" s="29"/>
      <c r="M67" s="73">
        <v>16768</v>
      </c>
      <c r="N67" s="73">
        <v>202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3533</v>
      </c>
      <c r="Z67" s="73">
        <v>0</v>
      </c>
      <c r="AA67" s="73">
        <v>0</v>
      </c>
      <c r="AB67" s="73">
        <v>348</v>
      </c>
      <c r="AC67" s="73">
        <v>0</v>
      </c>
      <c r="AD67" s="73">
        <v>3620</v>
      </c>
      <c r="AE67" s="29"/>
      <c r="AF67" s="5">
        <f t="shared" si="27"/>
        <v>1</v>
      </c>
      <c r="AG67" s="5">
        <f t="shared" si="27"/>
        <v>1.2046755725190839E-2</v>
      </c>
      <c r="AH67" s="5">
        <f t="shared" si="27"/>
        <v>0</v>
      </c>
      <c r="AI67" s="5">
        <f t="shared" si="27"/>
        <v>0</v>
      </c>
      <c r="AJ67" s="5">
        <f t="shared" si="27"/>
        <v>0</v>
      </c>
      <c r="AK67" s="5">
        <f t="shared" si="27"/>
        <v>0</v>
      </c>
      <c r="AL67" s="5">
        <f t="shared" si="27"/>
        <v>0</v>
      </c>
      <c r="AM67" s="5">
        <f t="shared" si="27"/>
        <v>0</v>
      </c>
      <c r="AN67" s="5">
        <f t="shared" si="27"/>
        <v>0</v>
      </c>
      <c r="AO67" s="5">
        <f t="shared" si="27"/>
        <v>0</v>
      </c>
      <c r="AP67" s="5">
        <f t="shared" si="27"/>
        <v>0</v>
      </c>
      <c r="AQ67" s="5">
        <f t="shared" si="27"/>
        <v>0</v>
      </c>
      <c r="AR67" s="5">
        <f t="shared" si="27"/>
        <v>0.21069895038167938</v>
      </c>
      <c r="AS67" s="5">
        <f t="shared" si="27"/>
        <v>0</v>
      </c>
      <c r="AT67" s="5">
        <f t="shared" si="27"/>
        <v>0</v>
      </c>
      <c r="AU67" s="5">
        <f t="shared" si="22"/>
        <v>2.075381679389313E-2</v>
      </c>
      <c r="AV67" s="5">
        <f t="shared" si="22"/>
        <v>0</v>
      </c>
      <c r="AW67" s="5">
        <f t="shared" si="22"/>
        <v>0.21588740458015268</v>
      </c>
      <c r="AY67" s="7">
        <f t="shared" si="28"/>
        <v>4.2244812653036323</v>
      </c>
      <c r="AZ67" s="7">
        <f t="shared" si="28"/>
        <v>2.3053513694466239</v>
      </c>
      <c r="BA67" s="7">
        <f t="shared" si="28"/>
        <v>0.1</v>
      </c>
      <c r="BB67" s="7">
        <f t="shared" si="28"/>
        <v>0.1</v>
      </c>
      <c r="BC67" s="7">
        <f t="shared" si="28"/>
        <v>0.1</v>
      </c>
      <c r="BD67" s="7">
        <f t="shared" si="28"/>
        <v>0.1</v>
      </c>
      <c r="BE67" s="7">
        <f t="shared" si="28"/>
        <v>0.1</v>
      </c>
      <c r="BF67" s="7">
        <f t="shared" si="28"/>
        <v>0.1</v>
      </c>
      <c r="BG67" s="7">
        <f t="shared" si="28"/>
        <v>0.1</v>
      </c>
      <c r="BH67" s="7">
        <f t="shared" si="28"/>
        <v>0.1</v>
      </c>
      <c r="BI67" s="7">
        <f t="shared" si="28"/>
        <v>0.1</v>
      </c>
      <c r="BJ67" s="7">
        <f t="shared" si="28"/>
        <v>0.1</v>
      </c>
      <c r="BK67" s="7">
        <f t="shared" si="28"/>
        <v>3.5481436374348454</v>
      </c>
      <c r="BL67" s="7">
        <f t="shared" si="28"/>
        <v>0.1</v>
      </c>
      <c r="BM67" s="7">
        <f t="shared" si="28"/>
        <v>0.1</v>
      </c>
      <c r="BN67" s="7">
        <f t="shared" si="26"/>
        <v>2.5415792439465807</v>
      </c>
      <c r="BO67" s="7">
        <f t="shared" si="23"/>
        <v>0.1</v>
      </c>
      <c r="BP67" s="7">
        <f t="shared" si="23"/>
        <v>3.5587085705331658</v>
      </c>
    </row>
    <row r="68" spans="1:68" x14ac:dyDescent="0.25">
      <c r="A68" s="71"/>
      <c r="B68" s="70">
        <v>150</v>
      </c>
      <c r="C68" s="28" t="s">
        <v>254</v>
      </c>
      <c r="D68" s="28" t="s">
        <v>128</v>
      </c>
      <c r="E68" s="28">
        <v>42</v>
      </c>
      <c r="F68" s="28" t="s">
        <v>138</v>
      </c>
      <c r="G68" s="28" t="s">
        <v>45</v>
      </c>
      <c r="H68" s="28">
        <v>3</v>
      </c>
      <c r="I68" s="28">
        <v>0</v>
      </c>
      <c r="J68" s="28">
        <v>0</v>
      </c>
      <c r="K68" s="28">
        <v>0</v>
      </c>
      <c r="L68" s="29"/>
      <c r="M68" s="73">
        <v>695557</v>
      </c>
      <c r="N68" s="73">
        <v>0</v>
      </c>
      <c r="O68" s="73">
        <v>402</v>
      </c>
      <c r="P68" s="73">
        <v>0</v>
      </c>
      <c r="Q68" s="73">
        <v>105968</v>
      </c>
      <c r="R68" s="73">
        <v>9186</v>
      </c>
      <c r="S68" s="73">
        <v>29036</v>
      </c>
      <c r="T68" s="73">
        <v>0</v>
      </c>
      <c r="U68" s="73">
        <v>0</v>
      </c>
      <c r="V68" s="73">
        <v>0</v>
      </c>
      <c r="W68" s="73">
        <v>0</v>
      </c>
      <c r="X68" s="73">
        <v>3312</v>
      </c>
      <c r="Y68" s="73">
        <v>60705</v>
      </c>
      <c r="Z68" s="73">
        <v>12449</v>
      </c>
      <c r="AA68" s="73">
        <v>0</v>
      </c>
      <c r="AB68" s="73">
        <v>14157</v>
      </c>
      <c r="AC68" s="73">
        <v>4263</v>
      </c>
      <c r="AD68" s="73">
        <v>69640</v>
      </c>
      <c r="AE68" s="29"/>
      <c r="AF68" s="5">
        <f t="shared" si="27"/>
        <v>1</v>
      </c>
      <c r="AG68" s="5">
        <f t="shared" si="27"/>
        <v>0</v>
      </c>
      <c r="AH68" s="5">
        <f t="shared" si="27"/>
        <v>5.7795407134138537E-4</v>
      </c>
      <c r="AI68" s="5">
        <f t="shared" si="27"/>
        <v>0</v>
      </c>
      <c r="AJ68" s="5">
        <f t="shared" si="27"/>
        <v>0.1523498433629451</v>
      </c>
      <c r="AK68" s="5">
        <f t="shared" si="27"/>
        <v>1.320668183915912E-2</v>
      </c>
      <c r="AL68" s="5">
        <f t="shared" si="27"/>
        <v>4.1744961232508621E-2</v>
      </c>
      <c r="AM68" s="5">
        <f t="shared" si="27"/>
        <v>0</v>
      </c>
      <c r="AN68" s="5">
        <f t="shared" si="27"/>
        <v>0</v>
      </c>
      <c r="AO68" s="5">
        <f t="shared" si="27"/>
        <v>0</v>
      </c>
      <c r="AP68" s="5">
        <f t="shared" si="27"/>
        <v>0</v>
      </c>
      <c r="AQ68" s="5">
        <f t="shared" si="27"/>
        <v>4.7616514534394739E-3</v>
      </c>
      <c r="AR68" s="5">
        <f t="shared" si="27"/>
        <v>8.7275377862633827E-2</v>
      </c>
      <c r="AS68" s="5">
        <f t="shared" si="27"/>
        <v>1.7897886154549521E-2</v>
      </c>
      <c r="AT68" s="5">
        <f t="shared" si="27"/>
        <v>0</v>
      </c>
      <c r="AU68" s="5">
        <f t="shared" si="22"/>
        <v>2.0353472109402967E-2</v>
      </c>
      <c r="AV68" s="5">
        <f t="shared" si="22"/>
        <v>6.1289010102694675E-3</v>
      </c>
      <c r="AW68" s="5">
        <f t="shared" si="22"/>
        <v>0.10012119783137831</v>
      </c>
      <c r="AY68" s="7">
        <f t="shared" si="28"/>
        <v>5.8423327256596673</v>
      </c>
      <c r="AZ68" s="7">
        <f t="shared" si="28"/>
        <v>0.1</v>
      </c>
      <c r="BA68" s="7">
        <f t="shared" si="28"/>
        <v>2.6042260530844699</v>
      </c>
      <c r="BB68" s="7">
        <f t="shared" si="28"/>
        <v>0.1</v>
      </c>
      <c r="BC68" s="7">
        <f t="shared" si="28"/>
        <v>5.0251747377028133</v>
      </c>
      <c r="BD68" s="7">
        <f t="shared" si="28"/>
        <v>3.9631264410819047</v>
      </c>
      <c r="BE68" s="7">
        <f t="shared" si="28"/>
        <v>4.4629367877312598</v>
      </c>
      <c r="BF68" s="7">
        <f t="shared" si="28"/>
        <v>0.1</v>
      </c>
      <c r="BG68" s="7">
        <f t="shared" si="28"/>
        <v>0.1</v>
      </c>
      <c r="BH68" s="7">
        <f t="shared" si="28"/>
        <v>0.1</v>
      </c>
      <c r="BI68" s="7">
        <f t="shared" si="28"/>
        <v>0.1</v>
      </c>
      <c r="BJ68" s="7">
        <f t="shared" si="28"/>
        <v>3.5200903281128424</v>
      </c>
      <c r="BK68" s="7">
        <f t="shared" si="28"/>
        <v>4.7832244634472483</v>
      </c>
      <c r="BL68" s="7">
        <f t="shared" si="28"/>
        <v>4.0951344669398368</v>
      </c>
      <c r="BM68" s="7">
        <f t="shared" si="28"/>
        <v>0.1</v>
      </c>
      <c r="BN68" s="7">
        <f t="shared" si="26"/>
        <v>4.150971232062612</v>
      </c>
      <c r="BO68" s="7">
        <f t="shared" si="23"/>
        <v>3.6297153326471321</v>
      </c>
      <c r="BP68" s="7">
        <f t="shared" si="23"/>
        <v>4.8428587624452932</v>
      </c>
    </row>
    <row r="69" spans="1:68" x14ac:dyDescent="0.25">
      <c r="A69" s="71"/>
      <c r="B69" s="70">
        <v>151</v>
      </c>
      <c r="C69" s="28" t="s">
        <v>255</v>
      </c>
      <c r="D69" s="28" t="s">
        <v>128</v>
      </c>
      <c r="E69" s="28">
        <v>52</v>
      </c>
      <c r="F69" s="28" t="s">
        <v>42</v>
      </c>
      <c r="G69" s="28" t="s">
        <v>38</v>
      </c>
      <c r="H69" s="28">
        <v>3</v>
      </c>
      <c r="I69" s="28">
        <v>0</v>
      </c>
      <c r="J69" s="28">
        <v>1</v>
      </c>
      <c r="K69" s="28">
        <v>0</v>
      </c>
      <c r="L69" s="29"/>
      <c r="M69" s="73">
        <v>3549118</v>
      </c>
      <c r="N69" s="73">
        <v>0</v>
      </c>
      <c r="O69" s="73">
        <v>905</v>
      </c>
      <c r="P69" s="73">
        <v>940</v>
      </c>
      <c r="Q69" s="73">
        <v>8516</v>
      </c>
      <c r="R69" s="73">
        <v>4806</v>
      </c>
      <c r="S69" s="73">
        <v>3777</v>
      </c>
      <c r="T69" s="73">
        <v>0</v>
      </c>
      <c r="U69" s="73">
        <v>0</v>
      </c>
      <c r="V69" s="73">
        <v>0</v>
      </c>
      <c r="W69" s="73">
        <v>1733</v>
      </c>
      <c r="X69" s="73">
        <v>4247</v>
      </c>
      <c r="Y69" s="73">
        <v>1071083</v>
      </c>
      <c r="Z69" s="73">
        <v>1777</v>
      </c>
      <c r="AA69" s="73">
        <v>16542</v>
      </c>
      <c r="AB69" s="73">
        <v>678595</v>
      </c>
      <c r="AC69" s="73">
        <v>0</v>
      </c>
      <c r="AD69" s="73">
        <v>923539</v>
      </c>
      <c r="AE69" s="29"/>
      <c r="AF69" s="5">
        <f t="shared" si="27"/>
        <v>1</v>
      </c>
      <c r="AG69" s="5">
        <f t="shared" si="27"/>
        <v>0</v>
      </c>
      <c r="AH69" s="5">
        <f t="shared" si="27"/>
        <v>2.5499293063797825E-4</v>
      </c>
      <c r="AI69" s="5">
        <f t="shared" si="27"/>
        <v>2.6485453569027574E-4</v>
      </c>
      <c r="AJ69" s="5">
        <f t="shared" si="27"/>
        <v>2.3994693892961574E-3</v>
      </c>
      <c r="AK69" s="5">
        <f t="shared" si="27"/>
        <v>1.3541392537526225E-3</v>
      </c>
      <c r="AL69" s="5">
        <f t="shared" si="27"/>
        <v>1.064208065215076E-3</v>
      </c>
      <c r="AM69" s="5">
        <f t="shared" si="27"/>
        <v>0</v>
      </c>
      <c r="AN69" s="5">
        <f t="shared" si="27"/>
        <v>0</v>
      </c>
      <c r="AO69" s="5">
        <f t="shared" si="27"/>
        <v>0</v>
      </c>
      <c r="AP69" s="5">
        <f t="shared" si="27"/>
        <v>4.8829033016090193E-4</v>
      </c>
      <c r="AQ69" s="5">
        <f t="shared" si="27"/>
        <v>1.1966353330602139E-3</v>
      </c>
      <c r="AR69" s="5">
        <f t="shared" si="27"/>
        <v>0.30178850069228469</v>
      </c>
      <c r="AS69" s="5">
        <f t="shared" si="27"/>
        <v>5.0068777651236167E-4</v>
      </c>
      <c r="AT69" s="5">
        <f t="shared" si="27"/>
        <v>4.6608763078601501E-3</v>
      </c>
      <c r="AU69" s="5">
        <f t="shared" si="22"/>
        <v>0.19120102515610921</v>
      </c>
      <c r="AV69" s="5">
        <f t="shared" si="22"/>
        <v>0</v>
      </c>
      <c r="AW69" s="5">
        <f t="shared" si="22"/>
        <v>0.26021648195410801</v>
      </c>
      <c r="AY69" s="7">
        <f t="shared" si="28"/>
        <v>6.5501204388789924</v>
      </c>
      <c r="AZ69" s="7">
        <f t="shared" si="28"/>
        <v>0.1</v>
      </c>
      <c r="BA69" s="7">
        <f t="shared" si="28"/>
        <v>2.9566485792052033</v>
      </c>
      <c r="BB69" s="7">
        <f t="shared" si="28"/>
        <v>2.9731278535996988</v>
      </c>
      <c r="BC69" s="7">
        <f t="shared" si="28"/>
        <v>3.9302356527662852</v>
      </c>
      <c r="BD69" s="7">
        <f t="shared" si="28"/>
        <v>3.6817837664678814</v>
      </c>
      <c r="BE69" s="7">
        <f t="shared" si="28"/>
        <v>3.5771469848275252</v>
      </c>
      <c r="BF69" s="7">
        <f t="shared" si="28"/>
        <v>0.1</v>
      </c>
      <c r="BG69" s="7">
        <f t="shared" si="28"/>
        <v>0.1</v>
      </c>
      <c r="BH69" s="7">
        <f t="shared" si="28"/>
        <v>0.1</v>
      </c>
      <c r="BI69" s="7">
        <f t="shared" si="28"/>
        <v>3.2387985627139169</v>
      </c>
      <c r="BJ69" s="7">
        <f t="shared" si="28"/>
        <v>3.6280822609906793</v>
      </c>
      <c r="BK69" s="7">
        <f t="shared" si="28"/>
        <v>6.0298231263363489</v>
      </c>
      <c r="BL69" s="7">
        <f t="shared" si="28"/>
        <v>3.2496874278053016</v>
      </c>
      <c r="BM69" s="7">
        <f t="shared" si="28"/>
        <v>4.2185880164894174</v>
      </c>
      <c r="BN69" s="7">
        <f t="shared" si="26"/>
        <v>5.8316106553674407</v>
      </c>
      <c r="BO69" s="7">
        <f t="shared" si="23"/>
        <v>0.1</v>
      </c>
      <c r="BP69" s="7">
        <f t="shared" si="23"/>
        <v>5.9654552399247862</v>
      </c>
    </row>
    <row r="70" spans="1:68" x14ac:dyDescent="0.25">
      <c r="A70" s="71"/>
      <c r="B70" s="70">
        <v>152</v>
      </c>
      <c r="C70" s="28" t="s">
        <v>256</v>
      </c>
      <c r="D70" s="28" t="s">
        <v>128</v>
      </c>
      <c r="E70" s="28">
        <v>52</v>
      </c>
      <c r="F70" s="28" t="s">
        <v>133</v>
      </c>
      <c r="G70" s="28" t="s">
        <v>45</v>
      </c>
      <c r="H70" s="28">
        <v>3</v>
      </c>
      <c r="I70" s="28">
        <v>0</v>
      </c>
      <c r="J70" s="28">
        <v>1</v>
      </c>
      <c r="K70" s="28">
        <v>0</v>
      </c>
      <c r="L70" s="29"/>
      <c r="M70" s="73">
        <v>8879626</v>
      </c>
      <c r="N70" s="73">
        <v>9561</v>
      </c>
      <c r="O70" s="73">
        <v>2206</v>
      </c>
      <c r="P70" s="73">
        <v>1029</v>
      </c>
      <c r="Q70" s="73">
        <v>200292</v>
      </c>
      <c r="R70" s="73">
        <v>37938</v>
      </c>
      <c r="S70" s="73">
        <v>52928</v>
      </c>
      <c r="T70" s="73">
        <v>0</v>
      </c>
      <c r="U70" s="73">
        <v>0</v>
      </c>
      <c r="V70" s="73">
        <v>0</v>
      </c>
      <c r="W70" s="73">
        <v>0</v>
      </c>
      <c r="X70" s="73">
        <v>17901</v>
      </c>
      <c r="Y70" s="73">
        <v>16397</v>
      </c>
      <c r="Z70" s="73">
        <v>0</v>
      </c>
      <c r="AA70" s="73">
        <v>57576</v>
      </c>
      <c r="AB70" s="73">
        <v>52577</v>
      </c>
      <c r="AC70" s="73">
        <v>1203963</v>
      </c>
      <c r="AD70" s="73">
        <v>370741</v>
      </c>
      <c r="AE70" s="29"/>
      <c r="AF70" s="5">
        <f t="shared" si="27"/>
        <v>1</v>
      </c>
      <c r="AG70" s="5">
        <f t="shared" si="27"/>
        <v>1.0767345381438363E-3</v>
      </c>
      <c r="AH70" s="5">
        <f t="shared" si="27"/>
        <v>2.4843388674252722E-4</v>
      </c>
      <c r="AI70" s="5">
        <f t="shared" si="27"/>
        <v>1.1588325904717159E-4</v>
      </c>
      <c r="AJ70" s="5">
        <f t="shared" si="27"/>
        <v>2.2556355414068117E-2</v>
      </c>
      <c r="AK70" s="5">
        <f t="shared" si="27"/>
        <v>4.2724772417216672E-3</v>
      </c>
      <c r="AL70" s="5">
        <f t="shared" si="27"/>
        <v>5.9606114041289579E-3</v>
      </c>
      <c r="AM70" s="5">
        <f t="shared" si="27"/>
        <v>0</v>
      </c>
      <c r="AN70" s="5">
        <f t="shared" si="27"/>
        <v>0</v>
      </c>
      <c r="AO70" s="5">
        <f t="shared" si="27"/>
        <v>0</v>
      </c>
      <c r="AP70" s="5">
        <f t="shared" si="27"/>
        <v>0</v>
      </c>
      <c r="AQ70" s="5">
        <f t="shared" si="27"/>
        <v>2.0159632849401539E-3</v>
      </c>
      <c r="AR70" s="5">
        <f t="shared" si="27"/>
        <v>1.84658678192077E-3</v>
      </c>
      <c r="AS70" s="5">
        <f t="shared" si="27"/>
        <v>0</v>
      </c>
      <c r="AT70" s="5">
        <f t="shared" si="27"/>
        <v>6.4840568735665223E-3</v>
      </c>
      <c r="AU70" s="5">
        <f t="shared" si="22"/>
        <v>5.921082712267386E-3</v>
      </c>
      <c r="AV70" s="5">
        <f t="shared" si="22"/>
        <v>0.13558712945792986</v>
      </c>
      <c r="AW70" s="5">
        <f t="shared" si="22"/>
        <v>4.1751871081056789E-2</v>
      </c>
      <c r="AY70" s="7">
        <f t="shared" si="28"/>
        <v>6.9483946741618459</v>
      </c>
      <c r="AZ70" s="7">
        <f t="shared" si="28"/>
        <v>3.9805033181933953</v>
      </c>
      <c r="BA70" s="7">
        <f t="shared" si="28"/>
        <v>3.3436055081041718</v>
      </c>
      <c r="BB70" s="7">
        <f t="shared" si="28"/>
        <v>3.0124153747624329</v>
      </c>
      <c r="BC70" s="7">
        <f t="shared" si="28"/>
        <v>5.3016636031865358</v>
      </c>
      <c r="BD70" s="7">
        <f t="shared" si="28"/>
        <v>4.5790744321968617</v>
      </c>
      <c r="BE70" s="7">
        <f t="shared" si="28"/>
        <v>4.7236854835364337</v>
      </c>
      <c r="BF70" s="7">
        <f t="shared" si="28"/>
        <v>0.1</v>
      </c>
      <c r="BG70" s="7">
        <f t="shared" si="28"/>
        <v>0.1</v>
      </c>
      <c r="BH70" s="7">
        <f t="shared" si="28"/>
        <v>0.1</v>
      </c>
      <c r="BI70" s="7">
        <f t="shared" si="28"/>
        <v>0.1</v>
      </c>
      <c r="BJ70" s="7">
        <f t="shared" si="28"/>
        <v>4.2528772925637606</v>
      </c>
      <c r="BK70" s="7">
        <f t="shared" si="28"/>
        <v>4.2147643966680386</v>
      </c>
      <c r="BL70" s="7">
        <f t="shared" si="28"/>
        <v>0.1</v>
      </c>
      <c r="BM70" s="7">
        <f t="shared" si="28"/>
        <v>4.7602414896794363</v>
      </c>
      <c r="BN70" s="7">
        <f t="shared" si="26"/>
        <v>4.7207958019944645</v>
      </c>
      <c r="BO70" s="7">
        <f t="shared" si="23"/>
        <v>6.0806131404577348</v>
      </c>
      <c r="BP70" s="7">
        <f t="shared" si="23"/>
        <v>5.5690706170226596</v>
      </c>
    </row>
    <row r="71" spans="1:68" x14ac:dyDescent="0.25">
      <c r="A71" s="71"/>
      <c r="B71" s="70">
        <v>172</v>
      </c>
      <c r="C71" s="28" t="s">
        <v>269</v>
      </c>
      <c r="D71" s="28" t="s">
        <v>128</v>
      </c>
      <c r="E71" s="28">
        <v>23</v>
      </c>
      <c r="F71" s="28" t="s">
        <v>130</v>
      </c>
      <c r="G71" s="28" t="s">
        <v>66</v>
      </c>
      <c r="H71" s="28">
        <v>3</v>
      </c>
      <c r="I71" s="28">
        <v>0</v>
      </c>
      <c r="J71" s="28">
        <v>0</v>
      </c>
      <c r="K71" s="28">
        <v>0</v>
      </c>
      <c r="L71" s="29"/>
      <c r="M71" s="73">
        <v>91935</v>
      </c>
      <c r="N71" s="73">
        <v>0</v>
      </c>
      <c r="O71" s="73">
        <v>154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1347</v>
      </c>
      <c r="Z71" s="73">
        <v>695</v>
      </c>
      <c r="AA71" s="73">
        <v>0</v>
      </c>
      <c r="AB71" s="73">
        <v>1242</v>
      </c>
      <c r="AC71" s="73">
        <v>0</v>
      </c>
      <c r="AD71" s="73">
        <v>4045</v>
      </c>
      <c r="AE71" s="29"/>
      <c r="AF71" s="5">
        <f t="shared" si="27"/>
        <v>1</v>
      </c>
      <c r="AG71" s="5">
        <f t="shared" si="27"/>
        <v>0</v>
      </c>
      <c r="AH71" s="5">
        <f t="shared" si="27"/>
        <v>1.6750965355958015E-3</v>
      </c>
      <c r="AI71" s="5">
        <f t="shared" si="27"/>
        <v>0</v>
      </c>
      <c r="AJ71" s="5">
        <f t="shared" si="27"/>
        <v>0</v>
      </c>
      <c r="AK71" s="5">
        <f t="shared" si="27"/>
        <v>0</v>
      </c>
      <c r="AL71" s="5">
        <f t="shared" si="27"/>
        <v>0</v>
      </c>
      <c r="AM71" s="5">
        <f t="shared" si="27"/>
        <v>0</v>
      </c>
      <c r="AN71" s="5">
        <f t="shared" si="27"/>
        <v>0</v>
      </c>
      <c r="AO71" s="5">
        <f t="shared" si="27"/>
        <v>0</v>
      </c>
      <c r="AP71" s="5">
        <f t="shared" si="27"/>
        <v>0</v>
      </c>
      <c r="AQ71" s="5">
        <f t="shared" si="27"/>
        <v>0</v>
      </c>
      <c r="AR71" s="5">
        <f t="shared" si="27"/>
        <v>1.4651656061347692E-2</v>
      </c>
      <c r="AS71" s="5">
        <f t="shared" si="27"/>
        <v>7.559688910643389E-3</v>
      </c>
      <c r="AT71" s="5">
        <f t="shared" si="27"/>
        <v>0</v>
      </c>
      <c r="AU71" s="5">
        <f t="shared" si="22"/>
        <v>1.3509544787077827E-2</v>
      </c>
      <c r="AV71" s="5">
        <f t="shared" si="22"/>
        <v>0</v>
      </c>
      <c r="AW71" s="5">
        <f t="shared" si="22"/>
        <v>4.399847718496764E-2</v>
      </c>
      <c r="AY71" s="7">
        <f t="shared" si="28"/>
        <v>4.9634808804077917</v>
      </c>
      <c r="AZ71" s="7">
        <f t="shared" si="28"/>
        <v>0.1</v>
      </c>
      <c r="BA71" s="7">
        <f t="shared" si="28"/>
        <v>2.1875207208364631</v>
      </c>
      <c r="BB71" s="7">
        <f t="shared" si="28"/>
        <v>0.1</v>
      </c>
      <c r="BC71" s="7">
        <f t="shared" si="28"/>
        <v>0.1</v>
      </c>
      <c r="BD71" s="7">
        <f t="shared" si="28"/>
        <v>0.1</v>
      </c>
      <c r="BE71" s="7">
        <f t="shared" si="28"/>
        <v>0.1</v>
      </c>
      <c r="BF71" s="7">
        <f t="shared" si="28"/>
        <v>0.1</v>
      </c>
      <c r="BG71" s="7">
        <f t="shared" si="28"/>
        <v>0.1</v>
      </c>
      <c r="BH71" s="7">
        <f t="shared" si="28"/>
        <v>0.1</v>
      </c>
      <c r="BI71" s="7">
        <f t="shared" si="28"/>
        <v>0.1</v>
      </c>
      <c r="BJ71" s="7">
        <f t="shared" si="28"/>
        <v>0.1</v>
      </c>
      <c r="BK71" s="7">
        <f t="shared" si="28"/>
        <v>3.1293675957229854</v>
      </c>
      <c r="BL71" s="7">
        <f t="shared" si="28"/>
        <v>2.8419848045901137</v>
      </c>
      <c r="BM71" s="7">
        <f t="shared" si="28"/>
        <v>0.1</v>
      </c>
      <c r="BN71" s="7">
        <f t="shared" si="26"/>
        <v>3.0941215958405612</v>
      </c>
      <c r="BO71" s="7">
        <f t="shared" si="23"/>
        <v>0.1</v>
      </c>
      <c r="BP71" s="7">
        <f t="shared" si="23"/>
        <v>3.606918525948291</v>
      </c>
    </row>
    <row r="72" spans="1:68" x14ac:dyDescent="0.25">
      <c r="A72" s="71"/>
      <c r="B72" s="70">
        <v>173</v>
      </c>
      <c r="C72" s="28" t="s">
        <v>270</v>
      </c>
      <c r="D72" s="28" t="s">
        <v>128</v>
      </c>
      <c r="E72" s="28">
        <v>23</v>
      </c>
      <c r="F72" s="28" t="s">
        <v>56</v>
      </c>
      <c r="G72" s="28" t="s">
        <v>66</v>
      </c>
      <c r="H72" s="28">
        <v>3</v>
      </c>
      <c r="I72" s="28">
        <v>0</v>
      </c>
      <c r="J72" s="28">
        <v>0</v>
      </c>
      <c r="K72" s="28">
        <v>0</v>
      </c>
      <c r="L72" s="29"/>
      <c r="M72" s="73">
        <v>243336</v>
      </c>
      <c r="N72" s="73">
        <v>0</v>
      </c>
      <c r="O72" s="73">
        <v>0</v>
      </c>
      <c r="P72" s="73">
        <v>259</v>
      </c>
      <c r="Q72" s="73">
        <v>0</v>
      </c>
      <c r="R72" s="73">
        <v>0</v>
      </c>
      <c r="S72" s="73">
        <v>1173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6447</v>
      </c>
      <c r="Z72" s="73">
        <v>2142</v>
      </c>
      <c r="AA72" s="73">
        <v>0</v>
      </c>
      <c r="AB72" s="73">
        <v>0</v>
      </c>
      <c r="AC72" s="73">
        <v>0</v>
      </c>
      <c r="AD72" s="73">
        <v>49173</v>
      </c>
      <c r="AE72" s="29"/>
      <c r="AF72" s="5">
        <f t="shared" si="27"/>
        <v>1</v>
      </c>
      <c r="AG72" s="5">
        <f t="shared" si="27"/>
        <v>0</v>
      </c>
      <c r="AH72" s="5">
        <f t="shared" si="27"/>
        <v>0</v>
      </c>
      <c r="AI72" s="5">
        <f t="shared" si="27"/>
        <v>1.0643718972942761E-3</v>
      </c>
      <c r="AJ72" s="5">
        <f t="shared" si="27"/>
        <v>0</v>
      </c>
      <c r="AK72" s="5">
        <f t="shared" si="27"/>
        <v>0</v>
      </c>
      <c r="AL72" s="5">
        <f t="shared" si="27"/>
        <v>4.8204951178617223E-3</v>
      </c>
      <c r="AM72" s="5">
        <f t="shared" si="27"/>
        <v>0</v>
      </c>
      <c r="AN72" s="5">
        <f t="shared" si="27"/>
        <v>0</v>
      </c>
      <c r="AO72" s="5">
        <f t="shared" si="27"/>
        <v>0</v>
      </c>
      <c r="AP72" s="5">
        <f t="shared" si="27"/>
        <v>0</v>
      </c>
      <c r="AQ72" s="5">
        <f t="shared" si="27"/>
        <v>0</v>
      </c>
      <c r="AR72" s="5">
        <f t="shared" si="27"/>
        <v>2.6494230200216982E-2</v>
      </c>
      <c r="AS72" s="5">
        <f t="shared" si="27"/>
        <v>8.8026432587040137E-3</v>
      </c>
      <c r="AT72" s="5">
        <f t="shared" si="27"/>
        <v>0</v>
      </c>
      <c r="AU72" s="5">
        <f t="shared" si="22"/>
        <v>0</v>
      </c>
      <c r="AV72" s="5">
        <f t="shared" si="22"/>
        <v>0</v>
      </c>
      <c r="AW72" s="5">
        <f t="shared" si="22"/>
        <v>0.20207860735772759</v>
      </c>
      <c r="AY72" s="7">
        <f t="shared" si="28"/>
        <v>5.3862063647662977</v>
      </c>
      <c r="AZ72" s="7">
        <f t="shared" si="28"/>
        <v>0.1</v>
      </c>
      <c r="BA72" s="7">
        <f t="shared" si="28"/>
        <v>0.1</v>
      </c>
      <c r="BB72" s="7">
        <f t="shared" si="28"/>
        <v>2.4132997640812519</v>
      </c>
      <c r="BC72" s="7">
        <f t="shared" si="28"/>
        <v>0.1</v>
      </c>
      <c r="BD72" s="7">
        <f t="shared" si="28"/>
        <v>0.1</v>
      </c>
      <c r="BE72" s="7">
        <f t="shared" si="28"/>
        <v>3.0692980121155293</v>
      </c>
      <c r="BF72" s="7">
        <f t="shared" si="28"/>
        <v>0.1</v>
      </c>
      <c r="BG72" s="7">
        <f t="shared" si="28"/>
        <v>0.1</v>
      </c>
      <c r="BH72" s="7">
        <f t="shared" si="28"/>
        <v>0.1</v>
      </c>
      <c r="BI72" s="7">
        <f t="shared" si="28"/>
        <v>0.1</v>
      </c>
      <c r="BJ72" s="7">
        <f t="shared" si="28"/>
        <v>0.1</v>
      </c>
      <c r="BK72" s="7">
        <f t="shared" si="28"/>
        <v>3.8093576702111056</v>
      </c>
      <c r="BL72" s="7">
        <f t="shared" si="28"/>
        <v>3.330819466495837</v>
      </c>
      <c r="BM72" s="7">
        <f t="shared" si="28"/>
        <v>0.1</v>
      </c>
      <c r="BN72" s="7">
        <f t="shared" si="26"/>
        <v>0.1</v>
      </c>
      <c r="BO72" s="7">
        <f t="shared" si="23"/>
        <v>0.1</v>
      </c>
      <c r="BP72" s="7">
        <f t="shared" si="23"/>
        <v>4.6917267050097271</v>
      </c>
    </row>
    <row r="73" spans="1:68" x14ac:dyDescent="0.25">
      <c r="A73" s="71"/>
      <c r="B73" s="70">
        <v>175</v>
      </c>
      <c r="C73" s="28" t="s">
        <v>271</v>
      </c>
      <c r="D73" s="28" t="s">
        <v>128</v>
      </c>
      <c r="E73" s="28">
        <v>41</v>
      </c>
      <c r="F73" s="28" t="s">
        <v>57</v>
      </c>
      <c r="G73" s="28" t="s">
        <v>38</v>
      </c>
      <c r="H73" s="28">
        <v>2</v>
      </c>
      <c r="I73" s="28">
        <v>0</v>
      </c>
      <c r="J73" s="28">
        <v>0</v>
      </c>
      <c r="K73" s="28">
        <v>0</v>
      </c>
      <c r="L73" s="29"/>
      <c r="M73" s="73">
        <v>37699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5340</v>
      </c>
      <c r="Z73" s="73">
        <v>0</v>
      </c>
      <c r="AA73" s="73">
        <v>0</v>
      </c>
      <c r="AB73" s="73">
        <v>1905</v>
      </c>
      <c r="AC73" s="73">
        <v>0</v>
      </c>
      <c r="AD73" s="73">
        <v>6310</v>
      </c>
      <c r="AE73" s="29"/>
      <c r="AF73" s="5">
        <f t="shared" si="27"/>
        <v>1</v>
      </c>
      <c r="AG73" s="5">
        <f t="shared" si="27"/>
        <v>0</v>
      </c>
      <c r="AH73" s="5">
        <f t="shared" si="27"/>
        <v>0</v>
      </c>
      <c r="AI73" s="5">
        <f t="shared" si="27"/>
        <v>0</v>
      </c>
      <c r="AJ73" s="5">
        <f t="shared" si="27"/>
        <v>0</v>
      </c>
      <c r="AK73" s="5">
        <f t="shared" si="27"/>
        <v>0</v>
      </c>
      <c r="AL73" s="5">
        <f t="shared" si="27"/>
        <v>0</v>
      </c>
      <c r="AM73" s="5">
        <f t="shared" si="27"/>
        <v>0</v>
      </c>
      <c r="AN73" s="5">
        <f t="shared" si="27"/>
        <v>0</v>
      </c>
      <c r="AO73" s="5">
        <f t="shared" si="27"/>
        <v>0</v>
      </c>
      <c r="AP73" s="5">
        <f t="shared" si="27"/>
        <v>0</v>
      </c>
      <c r="AQ73" s="5">
        <f t="shared" si="27"/>
        <v>0</v>
      </c>
      <c r="AR73" s="5">
        <f t="shared" si="27"/>
        <v>0.14164831958407384</v>
      </c>
      <c r="AS73" s="5">
        <f t="shared" si="27"/>
        <v>0</v>
      </c>
      <c r="AT73" s="5">
        <f t="shared" si="27"/>
        <v>0</v>
      </c>
      <c r="AU73" s="5">
        <f t="shared" si="22"/>
        <v>5.0531844346003871E-2</v>
      </c>
      <c r="AV73" s="5">
        <f t="shared" si="22"/>
        <v>0</v>
      </c>
      <c r="AW73" s="5">
        <f t="shared" si="22"/>
        <v>0.16737844505159288</v>
      </c>
      <c r="AY73" s="7">
        <f t="shared" si="28"/>
        <v>4.576329830305478</v>
      </c>
      <c r="AZ73" s="7">
        <f t="shared" si="28"/>
        <v>0.1</v>
      </c>
      <c r="BA73" s="7">
        <f t="shared" si="28"/>
        <v>0.1</v>
      </c>
      <c r="BB73" s="7">
        <f t="shared" si="28"/>
        <v>0.1</v>
      </c>
      <c r="BC73" s="7">
        <f t="shared" si="28"/>
        <v>0.1</v>
      </c>
      <c r="BD73" s="7">
        <f t="shared" si="28"/>
        <v>0.1</v>
      </c>
      <c r="BE73" s="7">
        <f t="shared" si="28"/>
        <v>0.1</v>
      </c>
      <c r="BF73" s="7">
        <f t="shared" si="28"/>
        <v>0.1</v>
      </c>
      <c r="BG73" s="7">
        <f t="shared" si="28"/>
        <v>0.1</v>
      </c>
      <c r="BH73" s="7">
        <f t="shared" si="28"/>
        <v>0.1</v>
      </c>
      <c r="BI73" s="7">
        <f t="shared" si="28"/>
        <v>0.1</v>
      </c>
      <c r="BJ73" s="7">
        <f t="shared" si="28"/>
        <v>0.1</v>
      </c>
      <c r="BK73" s="7">
        <f t="shared" si="28"/>
        <v>3.7275412570285562</v>
      </c>
      <c r="BL73" s="7">
        <f t="shared" si="28"/>
        <v>0.1</v>
      </c>
      <c r="BM73" s="7">
        <f t="shared" si="28"/>
        <v>0.1</v>
      </c>
      <c r="BN73" s="7">
        <f t="shared" si="26"/>
        <v>3.2798949800116382</v>
      </c>
      <c r="BO73" s="7">
        <f t="shared" si="23"/>
        <v>0.1</v>
      </c>
      <c r="BP73" s="7">
        <f t="shared" si="23"/>
        <v>3.8000293592441343</v>
      </c>
    </row>
    <row r="74" spans="1:68" x14ac:dyDescent="0.25">
      <c r="A74" s="71"/>
      <c r="B74" s="70">
        <v>176</v>
      </c>
      <c r="C74" s="28" t="s">
        <v>272</v>
      </c>
      <c r="D74" s="28" t="s">
        <v>128</v>
      </c>
      <c r="E74" s="28">
        <v>41</v>
      </c>
      <c r="F74" s="28" t="s">
        <v>140</v>
      </c>
      <c r="G74" s="28" t="s">
        <v>45</v>
      </c>
      <c r="H74" s="28">
        <v>3</v>
      </c>
      <c r="I74" s="28">
        <v>0</v>
      </c>
      <c r="J74" s="28">
        <v>0</v>
      </c>
      <c r="K74" s="28">
        <v>0</v>
      </c>
      <c r="L74" s="29"/>
      <c r="M74" s="73">
        <v>14065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287</v>
      </c>
      <c r="Z74" s="73">
        <v>0</v>
      </c>
      <c r="AA74" s="73">
        <v>0</v>
      </c>
      <c r="AB74" s="73">
        <v>0</v>
      </c>
      <c r="AC74" s="73">
        <v>0</v>
      </c>
      <c r="AD74" s="73">
        <v>5370</v>
      </c>
      <c r="AE74" s="29"/>
      <c r="AF74" s="5">
        <f t="shared" si="27"/>
        <v>1</v>
      </c>
      <c r="AG74" s="5">
        <f t="shared" si="27"/>
        <v>0</v>
      </c>
      <c r="AH74" s="5">
        <f t="shared" si="27"/>
        <v>0</v>
      </c>
      <c r="AI74" s="5">
        <f t="shared" si="27"/>
        <v>0</v>
      </c>
      <c r="AJ74" s="5">
        <f t="shared" si="27"/>
        <v>0</v>
      </c>
      <c r="AK74" s="5">
        <f t="shared" si="27"/>
        <v>0</v>
      </c>
      <c r="AL74" s="5">
        <f t="shared" si="27"/>
        <v>0</v>
      </c>
      <c r="AM74" s="5">
        <f t="shared" si="27"/>
        <v>0</v>
      </c>
      <c r="AN74" s="5">
        <f t="shared" si="27"/>
        <v>0</v>
      </c>
      <c r="AO74" s="5">
        <f t="shared" si="27"/>
        <v>0</v>
      </c>
      <c r="AP74" s="5">
        <f t="shared" si="27"/>
        <v>0</v>
      </c>
      <c r="AQ74" s="5">
        <f t="shared" si="27"/>
        <v>0</v>
      </c>
      <c r="AR74" s="5">
        <f t="shared" si="27"/>
        <v>2.0405261286882331E-2</v>
      </c>
      <c r="AS74" s="5">
        <f t="shared" si="27"/>
        <v>0</v>
      </c>
      <c r="AT74" s="5">
        <f t="shared" si="27"/>
        <v>0</v>
      </c>
      <c r="AU74" s="5">
        <f t="shared" si="22"/>
        <v>0</v>
      </c>
      <c r="AV74" s="5">
        <f t="shared" si="22"/>
        <v>0</v>
      </c>
      <c r="AW74" s="5">
        <f t="shared" si="22"/>
        <v>0.38179879132598649</v>
      </c>
      <c r="AY74" s="7">
        <f t="shared" si="28"/>
        <v>4.1481397365012196</v>
      </c>
      <c r="AZ74" s="7">
        <f t="shared" si="28"/>
        <v>0.1</v>
      </c>
      <c r="BA74" s="7">
        <f t="shared" si="28"/>
        <v>0.1</v>
      </c>
      <c r="BB74" s="7">
        <f t="shared" si="28"/>
        <v>0.1</v>
      </c>
      <c r="BC74" s="7">
        <f t="shared" si="28"/>
        <v>0.1</v>
      </c>
      <c r="BD74" s="7">
        <f t="shared" si="28"/>
        <v>0.1</v>
      </c>
      <c r="BE74" s="7">
        <f t="shared" si="28"/>
        <v>0.1</v>
      </c>
      <c r="BF74" s="7">
        <f t="shared" si="28"/>
        <v>0.1</v>
      </c>
      <c r="BG74" s="7">
        <f t="shared" si="28"/>
        <v>0.1</v>
      </c>
      <c r="BH74" s="7">
        <f t="shared" si="28"/>
        <v>0.1</v>
      </c>
      <c r="BI74" s="7">
        <f t="shared" si="28"/>
        <v>0.1</v>
      </c>
      <c r="BJ74" s="7">
        <f t="shared" si="28"/>
        <v>0.1</v>
      </c>
      <c r="BK74" s="7">
        <f t="shared" si="28"/>
        <v>2.4578818967339924</v>
      </c>
      <c r="BL74" s="7">
        <f t="shared" si="28"/>
        <v>0.1</v>
      </c>
      <c r="BM74" s="7">
        <f t="shared" si="28"/>
        <v>0.1</v>
      </c>
      <c r="BN74" s="7">
        <f t="shared" si="26"/>
        <v>0.1</v>
      </c>
      <c r="BO74" s="7">
        <f t="shared" si="23"/>
        <v>0.1</v>
      </c>
      <c r="BP74" s="7">
        <f t="shared" si="23"/>
        <v>3.7299742856995555</v>
      </c>
    </row>
    <row r="75" spans="1:68" x14ac:dyDescent="0.25">
      <c r="A75" s="71"/>
      <c r="B75" s="70">
        <v>199</v>
      </c>
      <c r="C75" s="28" t="s">
        <v>293</v>
      </c>
      <c r="D75" s="28" t="s">
        <v>128</v>
      </c>
      <c r="E75" s="28">
        <v>44</v>
      </c>
      <c r="F75" s="28" t="s">
        <v>71</v>
      </c>
      <c r="G75" s="28" t="s">
        <v>38</v>
      </c>
      <c r="H75" s="28">
        <v>2</v>
      </c>
      <c r="I75" s="28">
        <v>0</v>
      </c>
      <c r="J75" s="28">
        <v>0</v>
      </c>
      <c r="K75" s="28">
        <v>0</v>
      </c>
      <c r="L75" s="29"/>
      <c r="M75" s="73">
        <v>45459</v>
      </c>
      <c r="N75" s="73">
        <v>0</v>
      </c>
      <c r="O75" s="73">
        <v>105</v>
      </c>
      <c r="P75" s="73">
        <v>0</v>
      </c>
      <c r="Q75" s="73">
        <v>0</v>
      </c>
      <c r="R75" s="73">
        <v>356</v>
      </c>
      <c r="S75" s="73">
        <v>189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1823</v>
      </c>
      <c r="Z75" s="73">
        <v>250</v>
      </c>
      <c r="AA75" s="73">
        <v>0</v>
      </c>
      <c r="AB75" s="73">
        <v>953</v>
      </c>
      <c r="AC75" s="73">
        <v>0</v>
      </c>
      <c r="AD75" s="73">
        <v>12397</v>
      </c>
      <c r="AE75" s="29"/>
      <c r="AF75" s="5">
        <f t="shared" si="27"/>
        <v>1</v>
      </c>
      <c r="AG75" s="5">
        <f t="shared" si="27"/>
        <v>0</v>
      </c>
      <c r="AH75" s="5">
        <f t="shared" si="27"/>
        <v>2.309773642183066E-3</v>
      </c>
      <c r="AI75" s="5">
        <f t="shared" si="27"/>
        <v>0</v>
      </c>
      <c r="AJ75" s="5">
        <f t="shared" si="27"/>
        <v>0</v>
      </c>
      <c r="AK75" s="5">
        <f t="shared" si="27"/>
        <v>7.8312325392111571E-3</v>
      </c>
      <c r="AL75" s="5">
        <f t="shared" si="27"/>
        <v>4.1575925559295193E-3</v>
      </c>
      <c r="AM75" s="5">
        <f t="shared" si="27"/>
        <v>0</v>
      </c>
      <c r="AN75" s="5">
        <f t="shared" si="27"/>
        <v>0</v>
      </c>
      <c r="AO75" s="5">
        <f t="shared" si="27"/>
        <v>0</v>
      </c>
      <c r="AP75" s="5">
        <f t="shared" si="27"/>
        <v>0</v>
      </c>
      <c r="AQ75" s="5">
        <f t="shared" si="27"/>
        <v>0</v>
      </c>
      <c r="AR75" s="5">
        <f t="shared" si="27"/>
        <v>4.0102069997140277E-2</v>
      </c>
      <c r="AS75" s="5">
        <f t="shared" si="27"/>
        <v>5.4994610528168236E-3</v>
      </c>
      <c r="AT75" s="5">
        <f t="shared" si="27"/>
        <v>0</v>
      </c>
      <c r="AU75" s="5">
        <f t="shared" si="22"/>
        <v>2.0963945533337733E-2</v>
      </c>
      <c r="AV75" s="5">
        <f t="shared" si="22"/>
        <v>0</v>
      </c>
      <c r="AW75" s="5">
        <f t="shared" si="22"/>
        <v>0.27270727468708067</v>
      </c>
      <c r="AY75" s="7">
        <f t="shared" si="28"/>
        <v>4.6576198779516744</v>
      </c>
      <c r="AZ75" s="7">
        <f t="shared" si="28"/>
        <v>0.1</v>
      </c>
      <c r="BA75" s="7">
        <f t="shared" si="28"/>
        <v>2.0211892990699383</v>
      </c>
      <c r="BB75" s="7">
        <f t="shared" si="28"/>
        <v>0.1</v>
      </c>
      <c r="BC75" s="7">
        <f t="shared" si="28"/>
        <v>0.1</v>
      </c>
      <c r="BD75" s="7">
        <f t="shared" si="28"/>
        <v>2.5514499979728753</v>
      </c>
      <c r="BE75" s="7">
        <f t="shared" si="28"/>
        <v>2.2764618041732443</v>
      </c>
      <c r="BF75" s="7">
        <f t="shared" si="28"/>
        <v>0.1</v>
      </c>
      <c r="BG75" s="7">
        <f t="shared" si="28"/>
        <v>0.1</v>
      </c>
      <c r="BH75" s="7">
        <f t="shared" si="28"/>
        <v>0.1</v>
      </c>
      <c r="BI75" s="7">
        <f t="shared" si="28"/>
        <v>0.1</v>
      </c>
      <c r="BJ75" s="7">
        <f t="shared" si="28"/>
        <v>0.1</v>
      </c>
      <c r="BK75" s="7">
        <f t="shared" si="28"/>
        <v>3.2607866686549762</v>
      </c>
      <c r="BL75" s="7">
        <f t="shared" si="28"/>
        <v>2.3979400086720375</v>
      </c>
      <c r="BM75" s="7">
        <f t="shared" si="28"/>
        <v>0.1</v>
      </c>
      <c r="BN75" s="7">
        <f t="shared" si="26"/>
        <v>2.9790929006383262</v>
      </c>
      <c r="BO75" s="7">
        <f t="shared" si="23"/>
        <v>0.1</v>
      </c>
      <c r="BP75" s="7">
        <f t="shared" si="23"/>
        <v>4.0933166012043314</v>
      </c>
    </row>
    <row r="76" spans="1:68" x14ac:dyDescent="0.25">
      <c r="A76" s="71"/>
      <c r="B76" s="70">
        <v>200</v>
      </c>
      <c r="C76" s="28" t="s">
        <v>294</v>
      </c>
      <c r="D76" s="28" t="s">
        <v>128</v>
      </c>
      <c r="E76" s="28">
        <v>44</v>
      </c>
      <c r="F76" s="28" t="s">
        <v>140</v>
      </c>
      <c r="G76" s="28" t="s">
        <v>38</v>
      </c>
      <c r="H76" s="28">
        <v>3</v>
      </c>
      <c r="I76" s="28">
        <v>0</v>
      </c>
      <c r="J76" s="28">
        <v>0</v>
      </c>
      <c r="K76" s="28">
        <v>0</v>
      </c>
      <c r="L76" s="29"/>
      <c r="M76" s="73">
        <v>418546</v>
      </c>
      <c r="N76" s="73">
        <v>907</v>
      </c>
      <c r="O76" s="73">
        <v>464</v>
      </c>
      <c r="P76" s="73">
        <v>224</v>
      </c>
      <c r="Q76" s="73">
        <v>0</v>
      </c>
      <c r="R76" s="73">
        <v>14299</v>
      </c>
      <c r="S76" s="73">
        <v>5442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27962</v>
      </c>
      <c r="Z76" s="73">
        <v>17069</v>
      </c>
      <c r="AA76" s="73">
        <v>0</v>
      </c>
      <c r="AB76" s="73">
        <v>5355</v>
      </c>
      <c r="AC76" s="73">
        <v>5949</v>
      </c>
      <c r="AD76" s="73">
        <v>72771</v>
      </c>
      <c r="AE76" s="29"/>
      <c r="AF76" s="5">
        <f t="shared" si="27"/>
        <v>1</v>
      </c>
      <c r="AG76" s="5">
        <f t="shared" si="27"/>
        <v>2.1670258466213988E-3</v>
      </c>
      <c r="AH76" s="5">
        <f t="shared" si="27"/>
        <v>1.1085997715902195E-3</v>
      </c>
      <c r="AI76" s="5">
        <f t="shared" si="27"/>
        <v>5.3518609662976115E-4</v>
      </c>
      <c r="AJ76" s="5">
        <f t="shared" si="27"/>
        <v>0</v>
      </c>
      <c r="AK76" s="5">
        <f t="shared" si="27"/>
        <v>3.4163508909414976E-2</v>
      </c>
      <c r="AL76" s="5">
        <f t="shared" si="27"/>
        <v>1.3002155079728394E-2</v>
      </c>
      <c r="AM76" s="5">
        <f t="shared" si="27"/>
        <v>0</v>
      </c>
      <c r="AN76" s="5">
        <f t="shared" si="27"/>
        <v>0</v>
      </c>
      <c r="AO76" s="5">
        <f t="shared" si="27"/>
        <v>0</v>
      </c>
      <c r="AP76" s="5">
        <f t="shared" si="27"/>
        <v>0</v>
      </c>
      <c r="AQ76" s="5">
        <f t="shared" si="27"/>
        <v>0</v>
      </c>
      <c r="AR76" s="5">
        <f t="shared" si="27"/>
        <v>6.6807471580184741E-2</v>
      </c>
      <c r="AS76" s="5">
        <f t="shared" si="27"/>
        <v>4.0781658407916935E-2</v>
      </c>
      <c r="AT76" s="5">
        <f t="shared" si="27"/>
        <v>0</v>
      </c>
      <c r="AU76" s="5">
        <f t="shared" si="27"/>
        <v>1.2794292622555227E-2</v>
      </c>
      <c r="AV76" s="5">
        <f t="shared" ref="AV76:AW90" si="29">AC76/$M76</f>
        <v>1.4213491468082361E-2</v>
      </c>
      <c r="AW76" s="5">
        <f t="shared" si="29"/>
        <v>0.17386619391894798</v>
      </c>
      <c r="AY76" s="7">
        <f t="shared" si="28"/>
        <v>5.6217431957780679</v>
      </c>
      <c r="AZ76" s="7">
        <f t="shared" si="28"/>
        <v>2.9576072870600951</v>
      </c>
      <c r="BA76" s="7">
        <f t="shared" si="28"/>
        <v>2.6665179805548807</v>
      </c>
      <c r="BB76" s="7">
        <f t="shared" si="28"/>
        <v>2.3502480183341627</v>
      </c>
      <c r="BC76" s="7">
        <f t="shared" si="28"/>
        <v>0.1</v>
      </c>
      <c r="BD76" s="7">
        <f t="shared" si="28"/>
        <v>4.1553056661596264</v>
      </c>
      <c r="BE76" s="7">
        <f t="shared" si="28"/>
        <v>3.735758537443739</v>
      </c>
      <c r="BF76" s="7">
        <f t="shared" si="28"/>
        <v>0.1</v>
      </c>
      <c r="BG76" s="7">
        <f t="shared" si="28"/>
        <v>0.1</v>
      </c>
      <c r="BH76" s="7">
        <f t="shared" si="28"/>
        <v>0.1</v>
      </c>
      <c r="BI76" s="7">
        <f t="shared" si="28"/>
        <v>0.1</v>
      </c>
      <c r="BJ76" s="7">
        <f t="shared" si="28"/>
        <v>0.1</v>
      </c>
      <c r="BK76" s="7">
        <f t="shared" si="28"/>
        <v>4.4465682313762143</v>
      </c>
      <c r="BL76" s="7">
        <f t="shared" si="28"/>
        <v>4.2322080783963161</v>
      </c>
      <c r="BM76" s="7">
        <f t="shared" si="28"/>
        <v>0.1</v>
      </c>
      <c r="BN76" s="7">
        <f t="shared" si="26"/>
        <v>3.7287594751678745</v>
      </c>
      <c r="BO76" s="7">
        <f t="shared" si="23"/>
        <v>3.7744439689249649</v>
      </c>
      <c r="BP76" s="7">
        <f t="shared" si="23"/>
        <v>4.8619583429233471</v>
      </c>
    </row>
    <row r="77" spans="1:68" x14ac:dyDescent="0.25">
      <c r="A77" s="71"/>
      <c r="B77" s="70">
        <v>201</v>
      </c>
      <c r="C77" s="28" t="s">
        <v>295</v>
      </c>
      <c r="D77" s="28" t="s">
        <v>128</v>
      </c>
      <c r="E77" s="28">
        <v>38</v>
      </c>
      <c r="F77" s="28" t="s">
        <v>56</v>
      </c>
      <c r="G77" s="28" t="s">
        <v>45</v>
      </c>
      <c r="H77" s="28">
        <v>3</v>
      </c>
      <c r="I77" s="28">
        <v>0</v>
      </c>
      <c r="J77" s="28">
        <v>0</v>
      </c>
      <c r="K77" s="28">
        <v>0</v>
      </c>
      <c r="L77" s="29"/>
      <c r="M77" s="73">
        <v>2202389</v>
      </c>
      <c r="N77" s="73">
        <v>49541</v>
      </c>
      <c r="O77" s="73">
        <v>4385</v>
      </c>
      <c r="P77" s="73">
        <v>1089</v>
      </c>
      <c r="Q77" s="73">
        <v>20296</v>
      </c>
      <c r="R77" s="73">
        <v>62681</v>
      </c>
      <c r="S77" s="73">
        <v>33740</v>
      </c>
      <c r="T77" s="73">
        <v>0</v>
      </c>
      <c r="U77" s="73">
        <v>0</v>
      </c>
      <c r="V77" s="73">
        <v>0</v>
      </c>
      <c r="W77" s="73">
        <v>639</v>
      </c>
      <c r="X77" s="73">
        <v>13650</v>
      </c>
      <c r="Y77" s="73">
        <v>24786</v>
      </c>
      <c r="Z77" s="73">
        <v>95758</v>
      </c>
      <c r="AA77" s="73">
        <v>0</v>
      </c>
      <c r="AB77" s="73">
        <v>3065</v>
      </c>
      <c r="AC77" s="73">
        <v>7904</v>
      </c>
      <c r="AD77" s="73">
        <v>227016</v>
      </c>
      <c r="AE77" s="29"/>
      <c r="AF77" s="5">
        <f t="shared" si="27"/>
        <v>1</v>
      </c>
      <c r="AG77" s="5">
        <f t="shared" si="27"/>
        <v>2.2494209696833755E-2</v>
      </c>
      <c r="AH77" s="5">
        <f t="shared" si="27"/>
        <v>1.9910197517332313E-3</v>
      </c>
      <c r="AI77" s="5">
        <f t="shared" si="27"/>
        <v>4.9446305807012293E-4</v>
      </c>
      <c r="AJ77" s="5">
        <f t="shared" si="27"/>
        <v>9.2154474073381232E-3</v>
      </c>
      <c r="AK77" s="5">
        <f t="shared" si="27"/>
        <v>2.846045816610962E-2</v>
      </c>
      <c r="AL77" s="5">
        <f t="shared" si="27"/>
        <v>1.5319727804670292E-2</v>
      </c>
      <c r="AM77" s="5">
        <f t="shared" si="27"/>
        <v>0</v>
      </c>
      <c r="AN77" s="5">
        <f t="shared" si="27"/>
        <v>0</v>
      </c>
      <c r="AO77" s="5">
        <f t="shared" si="27"/>
        <v>0</v>
      </c>
      <c r="AP77" s="5">
        <f t="shared" si="27"/>
        <v>2.9013948035519613E-4</v>
      </c>
      <c r="AQ77" s="5">
        <f t="shared" si="27"/>
        <v>6.1978151906861142E-3</v>
      </c>
      <c r="AR77" s="5">
        <f t="shared" si="27"/>
        <v>1.1254142660538171E-2</v>
      </c>
      <c r="AS77" s="5">
        <f t="shared" si="27"/>
        <v>4.3479149232946587E-2</v>
      </c>
      <c r="AT77" s="5">
        <f t="shared" si="27"/>
        <v>0</v>
      </c>
      <c r="AU77" s="5">
        <f t="shared" si="27"/>
        <v>1.3916705904361128E-3</v>
      </c>
      <c r="AV77" s="5">
        <f t="shared" si="29"/>
        <v>3.5888301294639594E-3</v>
      </c>
      <c r="AW77" s="5">
        <f t="shared" si="29"/>
        <v>0.10307715848562629</v>
      </c>
      <c r="AY77" s="7">
        <f t="shared" si="28"/>
        <v>6.3428940292737455</v>
      </c>
      <c r="AZ77" s="7">
        <f t="shared" si="28"/>
        <v>4.694964768703163</v>
      </c>
      <c r="BA77" s="7">
        <f t="shared" si="28"/>
        <v>3.6419695977020594</v>
      </c>
      <c r="BB77" s="7">
        <f t="shared" si="28"/>
        <v>3.037027879755775</v>
      </c>
      <c r="BC77" s="7">
        <f t="shared" si="28"/>
        <v>4.3074104542136746</v>
      </c>
      <c r="BD77" s="7">
        <f t="shared" si="28"/>
        <v>4.7971359164981733</v>
      </c>
      <c r="BE77" s="7">
        <f t="shared" si="28"/>
        <v>4.5281450782531065</v>
      </c>
      <c r="BF77" s="7">
        <f t="shared" si="28"/>
        <v>0.1</v>
      </c>
      <c r="BG77" s="7">
        <f t="shared" si="28"/>
        <v>0.1</v>
      </c>
      <c r="BH77" s="7">
        <f t="shared" si="28"/>
        <v>0.1</v>
      </c>
      <c r="BI77" s="7">
        <f t="shared" si="28"/>
        <v>2.8055008581584002</v>
      </c>
      <c r="BJ77" s="7">
        <f t="shared" si="28"/>
        <v>4.1351326513767752</v>
      </c>
      <c r="BK77" s="7">
        <f t="shared" si="28"/>
        <v>4.3942064453602301</v>
      </c>
      <c r="BL77" s="7">
        <f t="shared" si="28"/>
        <v>4.9811750668257311</v>
      </c>
      <c r="BM77" s="7">
        <f t="shared" si="28"/>
        <v>0.1</v>
      </c>
      <c r="BN77" s="7">
        <f t="shared" si="26"/>
        <v>3.4864304788544338</v>
      </c>
      <c r="BO77" s="7">
        <f t="shared" si="23"/>
        <v>3.8978469315795716</v>
      </c>
      <c r="BP77" s="7">
        <f t="shared" si="23"/>
        <v>5.3560564671791733</v>
      </c>
    </row>
    <row r="78" spans="1:68" x14ac:dyDescent="0.25">
      <c r="A78" s="71"/>
      <c r="B78" s="70">
        <v>202</v>
      </c>
      <c r="C78" s="28" t="s">
        <v>296</v>
      </c>
      <c r="D78" s="28" t="s">
        <v>128</v>
      </c>
      <c r="E78" s="28">
        <v>38</v>
      </c>
      <c r="F78" s="28" t="s">
        <v>49</v>
      </c>
      <c r="G78" s="28" t="s">
        <v>45</v>
      </c>
      <c r="H78" s="28">
        <v>5</v>
      </c>
      <c r="I78" s="28">
        <v>0</v>
      </c>
      <c r="J78" s="28">
        <v>0</v>
      </c>
      <c r="K78" s="28">
        <v>0</v>
      </c>
      <c r="L78" s="29"/>
      <c r="M78" s="73">
        <v>7679141</v>
      </c>
      <c r="N78" s="73">
        <v>102660</v>
      </c>
      <c r="O78" s="73">
        <v>142110</v>
      </c>
      <c r="P78" s="73">
        <v>14009</v>
      </c>
      <c r="Q78" s="73">
        <v>37196</v>
      </c>
      <c r="R78" s="73">
        <v>1406048</v>
      </c>
      <c r="S78" s="73">
        <v>374140</v>
      </c>
      <c r="T78" s="73">
        <v>0</v>
      </c>
      <c r="U78" s="73">
        <v>15601</v>
      </c>
      <c r="V78" s="73">
        <v>730851</v>
      </c>
      <c r="W78" s="73">
        <v>0</v>
      </c>
      <c r="X78" s="73">
        <v>0</v>
      </c>
      <c r="Y78" s="73">
        <v>6806</v>
      </c>
      <c r="Z78" s="73">
        <v>0</v>
      </c>
      <c r="AA78" s="73">
        <v>17537</v>
      </c>
      <c r="AB78" s="73">
        <v>0</v>
      </c>
      <c r="AC78" s="73">
        <v>227800</v>
      </c>
      <c r="AD78" s="73">
        <v>467442</v>
      </c>
      <c r="AE78" s="29"/>
      <c r="AF78" s="5">
        <f t="shared" si="27"/>
        <v>1</v>
      </c>
      <c r="AG78" s="5">
        <f t="shared" si="27"/>
        <v>1.3368682773242477E-2</v>
      </c>
      <c r="AH78" s="5">
        <f t="shared" si="27"/>
        <v>1.8505976124152428E-2</v>
      </c>
      <c r="AI78" s="5">
        <f t="shared" si="27"/>
        <v>1.8242925868922058E-3</v>
      </c>
      <c r="AJ78" s="5">
        <f t="shared" si="27"/>
        <v>4.8437709374004202E-3</v>
      </c>
      <c r="AK78" s="5">
        <f t="shared" si="27"/>
        <v>0.18309964617136212</v>
      </c>
      <c r="AL78" s="5">
        <f t="shared" si="27"/>
        <v>4.8721595293015195E-2</v>
      </c>
      <c r="AM78" s="5">
        <f t="shared" si="27"/>
        <v>0</v>
      </c>
      <c r="AN78" s="5">
        <f t="shared" si="27"/>
        <v>2.0316074415094084E-3</v>
      </c>
      <c r="AO78" s="5">
        <f t="shared" si="27"/>
        <v>9.5173535685827357E-2</v>
      </c>
      <c r="AP78" s="5">
        <f t="shared" si="27"/>
        <v>0</v>
      </c>
      <c r="AQ78" s="5">
        <f t="shared" si="27"/>
        <v>0</v>
      </c>
      <c r="AR78" s="5">
        <f t="shared" si="27"/>
        <v>8.8629704806826701E-4</v>
      </c>
      <c r="AS78" s="5">
        <f t="shared" ref="AS78:AU90" si="30">Z78/$M78</f>
        <v>0</v>
      </c>
      <c r="AT78" s="5">
        <f t="shared" si="30"/>
        <v>2.2837189732549511E-3</v>
      </c>
      <c r="AU78" s="5">
        <f t="shared" si="30"/>
        <v>0</v>
      </c>
      <c r="AV78" s="5">
        <f t="shared" si="29"/>
        <v>2.9664776307662538E-2</v>
      </c>
      <c r="AW78" s="5">
        <f t="shared" si="29"/>
        <v>6.0871652180888462E-2</v>
      </c>
      <c r="AY78" s="7">
        <f t="shared" si="28"/>
        <v>6.8853126419293451</v>
      </c>
      <c r="AZ78" s="7">
        <f t="shared" si="28"/>
        <v>5.0114012599247442</v>
      </c>
      <c r="BA78" s="7">
        <f t="shared" si="28"/>
        <v>5.1526246394476187</v>
      </c>
      <c r="BB78" s="7">
        <f t="shared" si="28"/>
        <v>4.1464071352870535</v>
      </c>
      <c r="BC78" s="7">
        <f t="shared" si="28"/>
        <v>4.5704962390396675</v>
      </c>
      <c r="BD78" s="7">
        <f t="shared" si="28"/>
        <v>6.1480001469848737</v>
      </c>
      <c r="BE78" s="7">
        <f t="shared" si="28"/>
        <v>5.5730341419074234</v>
      </c>
      <c r="BF78" s="7">
        <f t="shared" si="28"/>
        <v>0.1</v>
      </c>
      <c r="BG78" s="7">
        <f t="shared" si="28"/>
        <v>4.1931524368520776</v>
      </c>
      <c r="BH78" s="7">
        <f t="shared" si="28"/>
        <v>5.8638288455302012</v>
      </c>
      <c r="BI78" s="7">
        <f t="shared" si="28"/>
        <v>0.1</v>
      </c>
      <c r="BJ78" s="7">
        <f t="shared" si="28"/>
        <v>0.1</v>
      </c>
      <c r="BK78" s="7">
        <f t="shared" si="28"/>
        <v>3.8328919447597904</v>
      </c>
      <c r="BL78" s="7">
        <f t="shared" si="28"/>
        <v>0.1</v>
      </c>
      <c r="BM78" s="7">
        <f t="shared" si="28"/>
        <v>4.2439553019787413</v>
      </c>
      <c r="BN78" s="7">
        <f t="shared" si="26"/>
        <v>0.1</v>
      </c>
      <c r="BO78" s="7">
        <f t="shared" si="23"/>
        <v>5.3575537197430814</v>
      </c>
      <c r="BP78" s="7">
        <f t="shared" si="23"/>
        <v>5.6697277314810268</v>
      </c>
    </row>
    <row r="79" spans="1:68" x14ac:dyDescent="0.25">
      <c r="A79" s="71"/>
      <c r="B79" s="70">
        <v>273</v>
      </c>
      <c r="C79" s="28" t="s">
        <v>151</v>
      </c>
      <c r="D79" s="28" t="s">
        <v>128</v>
      </c>
      <c r="E79" s="28">
        <v>59</v>
      </c>
      <c r="F79" s="28" t="s">
        <v>71</v>
      </c>
      <c r="G79" s="28" t="s">
        <v>72</v>
      </c>
      <c r="H79" s="28">
        <v>2</v>
      </c>
      <c r="I79" s="28">
        <v>0</v>
      </c>
      <c r="J79" s="28">
        <v>0</v>
      </c>
      <c r="K79" s="28">
        <v>1</v>
      </c>
      <c r="L79" s="29"/>
      <c r="M79" s="73">
        <v>2455219</v>
      </c>
      <c r="N79" s="73">
        <v>0</v>
      </c>
      <c r="O79" s="73">
        <v>0</v>
      </c>
      <c r="P79" s="73">
        <v>0</v>
      </c>
      <c r="Q79" s="73">
        <v>0</v>
      </c>
      <c r="R79" s="73">
        <v>48841</v>
      </c>
      <c r="S79" s="73">
        <v>13243</v>
      </c>
      <c r="T79" s="73">
        <v>0</v>
      </c>
      <c r="U79" s="73">
        <v>2556</v>
      </c>
      <c r="V79" s="73">
        <v>0</v>
      </c>
      <c r="W79" s="73">
        <v>606</v>
      </c>
      <c r="X79" s="73">
        <v>0</v>
      </c>
      <c r="Y79" s="73">
        <v>252342</v>
      </c>
      <c r="Z79" s="73">
        <v>106084</v>
      </c>
      <c r="AA79" s="73">
        <v>190928</v>
      </c>
      <c r="AB79" s="73">
        <v>11264</v>
      </c>
      <c r="AC79" s="73">
        <v>29686</v>
      </c>
      <c r="AD79" s="73">
        <v>757222</v>
      </c>
      <c r="AE79" s="29"/>
      <c r="AF79" s="5">
        <f t="shared" ref="AF79:AR90" si="31">M79/$M79</f>
        <v>1</v>
      </c>
      <c r="AG79" s="5">
        <f t="shared" si="31"/>
        <v>0</v>
      </c>
      <c r="AH79" s="5">
        <f t="shared" si="31"/>
        <v>0</v>
      </c>
      <c r="AI79" s="5">
        <f t="shared" si="31"/>
        <v>0</v>
      </c>
      <c r="AJ79" s="5">
        <f t="shared" si="31"/>
        <v>0</v>
      </c>
      <c r="AK79" s="5">
        <f t="shared" si="31"/>
        <v>1.9892726473687276E-2</v>
      </c>
      <c r="AL79" s="5">
        <f t="shared" si="31"/>
        <v>5.3938161931786945E-3</v>
      </c>
      <c r="AM79" s="5">
        <f t="shared" si="31"/>
        <v>0</v>
      </c>
      <c r="AN79" s="5">
        <f t="shared" si="31"/>
        <v>1.041047662143377E-3</v>
      </c>
      <c r="AO79" s="5">
        <f t="shared" si="31"/>
        <v>0</v>
      </c>
      <c r="AP79" s="5">
        <f t="shared" si="31"/>
        <v>2.468211593344626E-4</v>
      </c>
      <c r="AQ79" s="5">
        <f t="shared" si="31"/>
        <v>0</v>
      </c>
      <c r="AR79" s="5">
        <f t="shared" si="31"/>
        <v>0.10277779701118311</v>
      </c>
      <c r="AS79" s="5">
        <f t="shared" si="30"/>
        <v>4.320755093537481E-2</v>
      </c>
      <c r="AT79" s="5">
        <f t="shared" si="30"/>
        <v>7.7764142424769436E-2</v>
      </c>
      <c r="AU79" s="5">
        <f t="shared" si="30"/>
        <v>4.5877781167382621E-3</v>
      </c>
      <c r="AV79" s="5">
        <f t="shared" si="29"/>
        <v>1.2090978442248939E-2</v>
      </c>
      <c r="AW79" s="5">
        <f t="shared" si="29"/>
        <v>0.30841322097947271</v>
      </c>
      <c r="AY79" s="7">
        <f t="shared" ref="AY79:BM90" si="32">IF(M79=0,0.1,LOG10(M79))</f>
        <v>6.3900902362755208</v>
      </c>
      <c r="AZ79" s="7">
        <f t="shared" si="32"/>
        <v>0.1</v>
      </c>
      <c r="BA79" s="7">
        <f t="shared" si="32"/>
        <v>0.1</v>
      </c>
      <c r="BB79" s="7">
        <f t="shared" si="32"/>
        <v>0.1</v>
      </c>
      <c r="BC79" s="7">
        <f t="shared" si="32"/>
        <v>0.1</v>
      </c>
      <c r="BD79" s="7">
        <f t="shared" si="32"/>
        <v>4.6887845473702212</v>
      </c>
      <c r="BE79" s="7">
        <f t="shared" si="32"/>
        <v>4.1219863790508384</v>
      </c>
      <c r="BF79" s="7">
        <f t="shared" si="32"/>
        <v>0.1</v>
      </c>
      <c r="BG79" s="7">
        <f t="shared" si="32"/>
        <v>3.4075608494863627</v>
      </c>
      <c r="BH79" s="7">
        <f t="shared" si="32"/>
        <v>0.1</v>
      </c>
      <c r="BI79" s="7">
        <f t="shared" si="32"/>
        <v>2.782472624166286</v>
      </c>
      <c r="BJ79" s="7">
        <f t="shared" si="32"/>
        <v>0.1</v>
      </c>
      <c r="BK79" s="7">
        <f t="shared" si="32"/>
        <v>5.401989540847282</v>
      </c>
      <c r="BL79" s="7">
        <f t="shared" si="32"/>
        <v>5.0256498868636408</v>
      </c>
      <c r="BM79" s="7">
        <f t="shared" si="32"/>
        <v>5.2808696232799246</v>
      </c>
      <c r="BN79" s="7">
        <f t="shared" si="26"/>
        <v>4.051692641798037</v>
      </c>
      <c r="BO79" s="7">
        <f t="shared" si="23"/>
        <v>4.4725516831144274</v>
      </c>
      <c r="BP79" s="7">
        <f t="shared" si="23"/>
        <v>5.8792232232788226</v>
      </c>
    </row>
    <row r="80" spans="1:68" x14ac:dyDescent="0.25">
      <c r="A80" s="71"/>
      <c r="B80" s="70">
        <v>274</v>
      </c>
      <c r="C80" s="28" t="s">
        <v>152</v>
      </c>
      <c r="D80" s="28" t="s">
        <v>128</v>
      </c>
      <c r="E80" s="28">
        <v>59</v>
      </c>
      <c r="F80" s="28" t="s">
        <v>131</v>
      </c>
      <c r="G80" s="28" t="s">
        <v>72</v>
      </c>
      <c r="H80" s="28">
        <v>5</v>
      </c>
      <c r="I80" s="28">
        <v>1</v>
      </c>
      <c r="J80" s="28">
        <v>0</v>
      </c>
      <c r="K80" s="28">
        <v>1</v>
      </c>
      <c r="L80" s="29"/>
      <c r="M80" s="73">
        <v>2136536</v>
      </c>
      <c r="N80" s="73">
        <v>276224</v>
      </c>
      <c r="O80" s="73">
        <v>87443</v>
      </c>
      <c r="P80" s="73">
        <v>4381</v>
      </c>
      <c r="Q80" s="73">
        <v>134142</v>
      </c>
      <c r="R80" s="73">
        <v>181791</v>
      </c>
      <c r="S80" s="73">
        <v>118440</v>
      </c>
      <c r="T80" s="73">
        <v>12845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46001</v>
      </c>
      <c r="AA80" s="73">
        <v>0</v>
      </c>
      <c r="AB80" s="73">
        <v>0</v>
      </c>
      <c r="AC80" s="73">
        <v>0</v>
      </c>
      <c r="AD80" s="73">
        <v>31015</v>
      </c>
      <c r="AE80" s="29"/>
      <c r="AF80" s="5">
        <f t="shared" si="31"/>
        <v>1</v>
      </c>
      <c r="AG80" s="5">
        <f t="shared" si="31"/>
        <v>0.12928590952832061</v>
      </c>
      <c r="AH80" s="5">
        <f t="shared" si="31"/>
        <v>4.092746389482789E-2</v>
      </c>
      <c r="AI80" s="5">
        <f t="shared" si="31"/>
        <v>2.0505154137351301E-3</v>
      </c>
      <c r="AJ80" s="5">
        <f t="shared" si="31"/>
        <v>6.2784806808778321E-2</v>
      </c>
      <c r="AK80" s="5">
        <f t="shared" si="31"/>
        <v>8.5086794699457444E-2</v>
      </c>
      <c r="AL80" s="5">
        <f t="shared" si="31"/>
        <v>5.5435527414469027E-2</v>
      </c>
      <c r="AM80" s="5">
        <f t="shared" si="31"/>
        <v>6.0120681327157609E-3</v>
      </c>
      <c r="AN80" s="5">
        <f t="shared" si="31"/>
        <v>0</v>
      </c>
      <c r="AO80" s="5">
        <f t="shared" si="31"/>
        <v>0</v>
      </c>
      <c r="AP80" s="5">
        <f t="shared" si="31"/>
        <v>0</v>
      </c>
      <c r="AQ80" s="5">
        <f t="shared" si="31"/>
        <v>0</v>
      </c>
      <c r="AR80" s="5">
        <f t="shared" si="31"/>
        <v>0</v>
      </c>
      <c r="AS80" s="5">
        <f t="shared" si="30"/>
        <v>2.153064586789083E-2</v>
      </c>
      <c r="AT80" s="5">
        <f t="shared" si="30"/>
        <v>0</v>
      </c>
      <c r="AU80" s="5">
        <f t="shared" si="30"/>
        <v>0</v>
      </c>
      <c r="AV80" s="5">
        <f t="shared" si="29"/>
        <v>0</v>
      </c>
      <c r="AW80" s="5">
        <f t="shared" si="29"/>
        <v>1.4516488371831787E-2</v>
      </c>
      <c r="AY80" s="7">
        <f t="shared" si="32"/>
        <v>6.3297102149485012</v>
      </c>
      <c r="AZ80" s="7">
        <f t="shared" si="32"/>
        <v>5.4412614099947598</v>
      </c>
      <c r="BA80" s="7">
        <f t="shared" si="32"/>
        <v>4.9417250489999232</v>
      </c>
      <c r="BB80" s="7">
        <f t="shared" si="32"/>
        <v>3.6415732531781755</v>
      </c>
      <c r="BC80" s="7">
        <f t="shared" si="32"/>
        <v>5.1275647771983754</v>
      </c>
      <c r="BD80" s="7">
        <f t="shared" si="32"/>
        <v>5.2595723786269328</v>
      </c>
      <c r="BE80" s="7">
        <f t="shared" si="32"/>
        <v>5.0734983987172617</v>
      </c>
      <c r="BF80" s="7">
        <f t="shared" si="32"/>
        <v>4.1087341086023645</v>
      </c>
      <c r="BG80" s="7">
        <f t="shared" si="32"/>
        <v>0.1</v>
      </c>
      <c r="BH80" s="7">
        <f t="shared" si="32"/>
        <v>0.1</v>
      </c>
      <c r="BI80" s="7">
        <f t="shared" si="32"/>
        <v>0.1</v>
      </c>
      <c r="BJ80" s="7">
        <f t="shared" si="32"/>
        <v>0.1</v>
      </c>
      <c r="BK80" s="7">
        <f t="shared" si="32"/>
        <v>0.1</v>
      </c>
      <c r="BL80" s="7">
        <f t="shared" si="32"/>
        <v>4.6627672727633431</v>
      </c>
      <c r="BM80" s="7">
        <f t="shared" si="32"/>
        <v>0.1</v>
      </c>
      <c r="BN80" s="7">
        <f t="shared" si="26"/>
        <v>0.1</v>
      </c>
      <c r="BO80" s="7">
        <f t="shared" si="23"/>
        <v>0.1</v>
      </c>
      <c r="BP80" s="7">
        <f t="shared" si="23"/>
        <v>4.4915717855009856</v>
      </c>
    </row>
    <row r="81" spans="1:68" x14ac:dyDescent="0.25">
      <c r="A81" s="71"/>
      <c r="B81" s="70">
        <v>279</v>
      </c>
      <c r="C81" s="28" t="s">
        <v>153</v>
      </c>
      <c r="D81" s="28" t="s">
        <v>128</v>
      </c>
      <c r="E81" s="28">
        <v>63</v>
      </c>
      <c r="F81" s="28" t="s">
        <v>154</v>
      </c>
      <c r="G81" s="28" t="s">
        <v>125</v>
      </c>
      <c r="H81" s="28">
        <v>5</v>
      </c>
      <c r="I81" s="28">
        <v>1</v>
      </c>
      <c r="J81" s="28">
        <v>1</v>
      </c>
      <c r="K81" s="28">
        <v>1</v>
      </c>
      <c r="L81" s="29"/>
      <c r="M81" s="73">
        <v>6281098</v>
      </c>
      <c r="N81" s="73">
        <v>0</v>
      </c>
      <c r="O81" s="73">
        <v>282522</v>
      </c>
      <c r="P81" s="73">
        <v>1610852</v>
      </c>
      <c r="Q81" s="73">
        <v>237880</v>
      </c>
      <c r="R81" s="73">
        <v>176657</v>
      </c>
      <c r="S81" s="73">
        <v>604745</v>
      </c>
      <c r="T81" s="73">
        <v>0</v>
      </c>
      <c r="U81" s="73">
        <v>0</v>
      </c>
      <c r="V81" s="73">
        <v>347443</v>
      </c>
      <c r="W81" s="73">
        <v>0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73">
        <v>0</v>
      </c>
      <c r="AD81" s="73">
        <v>203416</v>
      </c>
      <c r="AE81" s="29"/>
      <c r="AF81" s="5">
        <f t="shared" si="31"/>
        <v>1</v>
      </c>
      <c r="AG81" s="5">
        <f t="shared" si="31"/>
        <v>0</v>
      </c>
      <c r="AH81" s="5">
        <f t="shared" si="31"/>
        <v>4.497971533002669E-2</v>
      </c>
      <c r="AI81" s="5">
        <f t="shared" si="31"/>
        <v>0.25646025583425064</v>
      </c>
      <c r="AJ81" s="5">
        <f t="shared" si="31"/>
        <v>3.7872359259479793E-2</v>
      </c>
      <c r="AK81" s="5">
        <f t="shared" si="31"/>
        <v>2.8125178113762913E-2</v>
      </c>
      <c r="AL81" s="5">
        <f t="shared" si="31"/>
        <v>9.6280140828880562E-2</v>
      </c>
      <c r="AM81" s="5">
        <f t="shared" si="31"/>
        <v>0</v>
      </c>
      <c r="AN81" s="5">
        <f t="shared" si="31"/>
        <v>0</v>
      </c>
      <c r="AO81" s="5">
        <f t="shared" si="31"/>
        <v>5.5315647041329401E-2</v>
      </c>
      <c r="AP81" s="5">
        <f t="shared" si="31"/>
        <v>0</v>
      </c>
      <c r="AQ81" s="5">
        <f t="shared" si="31"/>
        <v>0</v>
      </c>
      <c r="AR81" s="5">
        <f t="shared" si="31"/>
        <v>0</v>
      </c>
      <c r="AS81" s="5">
        <f t="shared" si="30"/>
        <v>0</v>
      </c>
      <c r="AT81" s="5">
        <f t="shared" si="30"/>
        <v>0</v>
      </c>
      <c r="AU81" s="5">
        <f t="shared" si="30"/>
        <v>0</v>
      </c>
      <c r="AV81" s="5">
        <f t="shared" si="29"/>
        <v>0</v>
      </c>
      <c r="AW81" s="5">
        <f t="shared" si="29"/>
        <v>3.238542051087246E-2</v>
      </c>
      <c r="AY81" s="7">
        <f t="shared" si="32"/>
        <v>6.7980355694790928</v>
      </c>
      <c r="AZ81" s="7">
        <f t="shared" si="32"/>
        <v>0.1</v>
      </c>
      <c r="BA81" s="7">
        <f t="shared" si="32"/>
        <v>5.451052272001788</v>
      </c>
      <c r="BB81" s="7">
        <f t="shared" si="32"/>
        <v>6.207055640645196</v>
      </c>
      <c r="BC81" s="7">
        <f t="shared" si="32"/>
        <v>5.3763579298272397</v>
      </c>
      <c r="BD81" s="7">
        <f t="shared" si="32"/>
        <v>5.247130850948003</v>
      </c>
      <c r="BE81" s="7">
        <f t="shared" si="32"/>
        <v>5.781572286324721</v>
      </c>
      <c r="BF81" s="7">
        <f t="shared" si="32"/>
        <v>0.1</v>
      </c>
      <c r="BG81" s="7">
        <f t="shared" si="32"/>
        <v>0.1</v>
      </c>
      <c r="BH81" s="7">
        <f t="shared" si="32"/>
        <v>5.5408835662903364</v>
      </c>
      <c r="BI81" s="7">
        <f t="shared" si="32"/>
        <v>0.1</v>
      </c>
      <c r="BJ81" s="7">
        <f t="shared" si="32"/>
        <v>0.1</v>
      </c>
      <c r="BK81" s="7">
        <f t="shared" si="32"/>
        <v>0.1</v>
      </c>
      <c r="BL81" s="7">
        <f t="shared" si="32"/>
        <v>0.1</v>
      </c>
      <c r="BM81" s="7">
        <f t="shared" si="32"/>
        <v>0.1</v>
      </c>
      <c r="BN81" s="7">
        <f t="shared" si="26"/>
        <v>0.1</v>
      </c>
      <c r="BO81" s="7">
        <f t="shared" si="23"/>
        <v>0.1</v>
      </c>
      <c r="BP81" s="7">
        <f t="shared" si="23"/>
        <v>5.3083851100342301</v>
      </c>
    </row>
    <row r="82" spans="1:68" x14ac:dyDescent="0.25">
      <c r="A82" s="71"/>
      <c r="B82" s="70">
        <v>280</v>
      </c>
      <c r="C82" s="28" t="s">
        <v>155</v>
      </c>
      <c r="D82" s="28" t="s">
        <v>128</v>
      </c>
      <c r="E82" s="28">
        <v>63</v>
      </c>
      <c r="F82" s="28" t="s">
        <v>149</v>
      </c>
      <c r="G82" s="28" t="s">
        <v>125</v>
      </c>
      <c r="H82" s="28">
        <v>7</v>
      </c>
      <c r="I82" s="28">
        <v>1</v>
      </c>
      <c r="J82" s="28">
        <v>1</v>
      </c>
      <c r="K82" s="28">
        <v>1</v>
      </c>
      <c r="L82" s="29"/>
      <c r="M82" s="73">
        <v>864530</v>
      </c>
      <c r="N82" s="73">
        <v>0</v>
      </c>
      <c r="O82" s="73">
        <v>3103</v>
      </c>
      <c r="P82" s="73">
        <v>150721</v>
      </c>
      <c r="Q82" s="73">
        <v>10674</v>
      </c>
      <c r="R82" s="73">
        <v>40749</v>
      </c>
      <c r="S82" s="73">
        <v>33288</v>
      </c>
      <c r="T82" s="73">
        <v>0</v>
      </c>
      <c r="U82" s="73">
        <v>0</v>
      </c>
      <c r="V82" s="73">
        <v>42247</v>
      </c>
      <c r="W82" s="73">
        <v>0</v>
      </c>
      <c r="X82" s="73">
        <v>728</v>
      </c>
      <c r="Y82" s="73">
        <v>7383</v>
      </c>
      <c r="Z82" s="73">
        <v>0</v>
      </c>
      <c r="AA82" s="73">
        <v>0</v>
      </c>
      <c r="AB82" s="73">
        <v>0</v>
      </c>
      <c r="AC82" s="73">
        <v>0</v>
      </c>
      <c r="AD82" s="73">
        <v>48719</v>
      </c>
      <c r="AE82" s="29"/>
      <c r="AF82" s="5">
        <f t="shared" si="31"/>
        <v>1</v>
      </c>
      <c r="AG82" s="5">
        <f t="shared" si="31"/>
        <v>0</v>
      </c>
      <c r="AH82" s="5">
        <f t="shared" si="31"/>
        <v>3.5892334563288725E-3</v>
      </c>
      <c r="AI82" s="5">
        <f t="shared" si="31"/>
        <v>0.17433865799914405</v>
      </c>
      <c r="AJ82" s="5">
        <f t="shared" si="31"/>
        <v>1.2346592946456457E-2</v>
      </c>
      <c r="AK82" s="5">
        <f t="shared" si="31"/>
        <v>4.7134281054445767E-2</v>
      </c>
      <c r="AL82" s="5">
        <f t="shared" si="31"/>
        <v>3.8504158328802933E-2</v>
      </c>
      <c r="AM82" s="5">
        <f t="shared" si="31"/>
        <v>0</v>
      </c>
      <c r="AN82" s="5">
        <f t="shared" si="31"/>
        <v>0</v>
      </c>
      <c r="AO82" s="5">
        <f t="shared" si="31"/>
        <v>4.8867014447156257E-2</v>
      </c>
      <c r="AP82" s="5">
        <f t="shared" si="31"/>
        <v>0</v>
      </c>
      <c r="AQ82" s="5">
        <f t="shared" si="31"/>
        <v>8.4207604131724756E-4</v>
      </c>
      <c r="AR82" s="5">
        <f t="shared" si="31"/>
        <v>8.5399002926445575E-3</v>
      </c>
      <c r="AS82" s="5">
        <f t="shared" si="30"/>
        <v>0</v>
      </c>
      <c r="AT82" s="5">
        <f t="shared" si="30"/>
        <v>0</v>
      </c>
      <c r="AU82" s="5">
        <f t="shared" si="30"/>
        <v>0</v>
      </c>
      <c r="AV82" s="5">
        <f t="shared" si="29"/>
        <v>0</v>
      </c>
      <c r="AW82" s="5">
        <f t="shared" si="29"/>
        <v>5.6353162990295302E-2</v>
      </c>
      <c r="AY82" s="7">
        <f t="shared" si="32"/>
        <v>5.9367800682963479</v>
      </c>
      <c r="AZ82" s="7">
        <f t="shared" si="32"/>
        <v>0.1</v>
      </c>
      <c r="BA82" s="7">
        <f t="shared" si="32"/>
        <v>3.4917817755841658</v>
      </c>
      <c r="BB82" s="7">
        <f t="shared" si="32"/>
        <v>5.1781737669047549</v>
      </c>
      <c r="BC82" s="7">
        <f t="shared" si="32"/>
        <v>4.0283271984675686</v>
      </c>
      <c r="BD82" s="7">
        <f t="shared" si="32"/>
        <v>4.6101169554119279</v>
      </c>
      <c r="BE82" s="7">
        <f t="shared" si="32"/>
        <v>4.5222877027848911</v>
      </c>
      <c r="BF82" s="7">
        <f t="shared" si="32"/>
        <v>0.1</v>
      </c>
      <c r="BG82" s="7">
        <f t="shared" si="32"/>
        <v>0.1</v>
      </c>
      <c r="BH82" s="7">
        <f t="shared" si="32"/>
        <v>4.6257958747128329</v>
      </c>
      <c r="BI82" s="7">
        <f t="shared" si="32"/>
        <v>0.1</v>
      </c>
      <c r="BJ82" s="7">
        <f t="shared" si="32"/>
        <v>2.8621313793130372</v>
      </c>
      <c r="BK82" s="7">
        <f t="shared" si="32"/>
        <v>3.8682328684224649</v>
      </c>
      <c r="BL82" s="7">
        <f t="shared" si="32"/>
        <v>0.1</v>
      </c>
      <c r="BM82" s="7">
        <f t="shared" si="32"/>
        <v>0.1</v>
      </c>
      <c r="BN82" s="7">
        <f t="shared" si="26"/>
        <v>0.1</v>
      </c>
      <c r="BO82" s="7">
        <f t="shared" si="23"/>
        <v>0.1</v>
      </c>
      <c r="BP82" s="7">
        <f t="shared" si="23"/>
        <v>4.6876983654429836</v>
      </c>
    </row>
    <row r="83" spans="1:68" x14ac:dyDescent="0.25">
      <c r="A83" s="71"/>
      <c r="B83" s="70">
        <v>283</v>
      </c>
      <c r="C83" s="28" t="s">
        <v>321</v>
      </c>
      <c r="D83" s="28" t="s">
        <v>128</v>
      </c>
      <c r="E83" s="28">
        <v>51</v>
      </c>
      <c r="F83" s="28" t="s">
        <v>44</v>
      </c>
      <c r="G83" s="28" t="s">
        <v>45</v>
      </c>
      <c r="H83" s="28">
        <v>2</v>
      </c>
      <c r="I83" s="28">
        <v>0</v>
      </c>
      <c r="J83" s="28">
        <v>0</v>
      </c>
      <c r="K83" s="28">
        <v>0</v>
      </c>
      <c r="L83" s="29"/>
      <c r="M83" s="73">
        <v>3745333</v>
      </c>
      <c r="N83" s="73">
        <v>101954</v>
      </c>
      <c r="O83" s="73">
        <v>5107</v>
      </c>
      <c r="P83" s="73">
        <v>3563</v>
      </c>
      <c r="Q83" s="73">
        <v>51684</v>
      </c>
      <c r="R83" s="73">
        <v>18899</v>
      </c>
      <c r="S83" s="73">
        <v>15760</v>
      </c>
      <c r="T83" s="73">
        <v>2148</v>
      </c>
      <c r="U83" s="73">
        <v>0</v>
      </c>
      <c r="V83" s="73">
        <v>0</v>
      </c>
      <c r="W83" s="73">
        <v>0</v>
      </c>
      <c r="X83" s="73">
        <v>4964</v>
      </c>
      <c r="Y83" s="73">
        <v>358046</v>
      </c>
      <c r="Z83" s="73">
        <v>83223</v>
      </c>
      <c r="AA83" s="73">
        <v>37411</v>
      </c>
      <c r="AB83" s="73">
        <v>6167</v>
      </c>
      <c r="AC83" s="73">
        <v>65809</v>
      </c>
      <c r="AD83" s="73">
        <v>995173</v>
      </c>
      <c r="AE83" s="29"/>
      <c r="AF83" s="5">
        <f t="shared" si="31"/>
        <v>1</v>
      </c>
      <c r="AG83" s="5">
        <f t="shared" si="31"/>
        <v>2.7221611536277283E-2</v>
      </c>
      <c r="AH83" s="5">
        <f t="shared" si="31"/>
        <v>1.363563667102498E-3</v>
      </c>
      <c r="AI83" s="5">
        <f t="shared" si="31"/>
        <v>9.5131727939812023E-4</v>
      </c>
      <c r="AJ83" s="5">
        <f t="shared" si="31"/>
        <v>1.3799574029865969E-2</v>
      </c>
      <c r="AK83" s="5">
        <f t="shared" si="31"/>
        <v>5.0460132650421204E-3</v>
      </c>
      <c r="AL83" s="5">
        <f t="shared" si="31"/>
        <v>4.2079035428892438E-3</v>
      </c>
      <c r="AM83" s="5">
        <f t="shared" si="31"/>
        <v>5.7351375698769637E-4</v>
      </c>
      <c r="AN83" s="5">
        <f t="shared" si="31"/>
        <v>0</v>
      </c>
      <c r="AO83" s="5">
        <f t="shared" si="31"/>
        <v>0</v>
      </c>
      <c r="AP83" s="5">
        <f t="shared" si="31"/>
        <v>0</v>
      </c>
      <c r="AQ83" s="5">
        <f t="shared" si="31"/>
        <v>1.3253828164278049E-3</v>
      </c>
      <c r="AR83" s="5">
        <f t="shared" si="31"/>
        <v>9.5597908116581351E-2</v>
      </c>
      <c r="AS83" s="5">
        <f t="shared" si="30"/>
        <v>2.2220454095804032E-2</v>
      </c>
      <c r="AT83" s="5">
        <f t="shared" si="30"/>
        <v>9.9886979342023799E-3</v>
      </c>
      <c r="AU83" s="5">
        <f t="shared" si="30"/>
        <v>1.6465825602156069E-3</v>
      </c>
      <c r="AV83" s="5">
        <f t="shared" si="29"/>
        <v>1.7570934280076032E-2</v>
      </c>
      <c r="AW83" s="5">
        <f t="shared" si="29"/>
        <v>0.26571015180759627</v>
      </c>
      <c r="AY83" s="7">
        <f t="shared" si="32"/>
        <v>6.5734904371578224</v>
      </c>
      <c r="AZ83" s="7">
        <f t="shared" si="32"/>
        <v>5.0084042692887492</v>
      </c>
      <c r="BA83" s="7">
        <f t="shared" si="32"/>
        <v>3.7081658578555401</v>
      </c>
      <c r="BB83" s="7">
        <f t="shared" si="32"/>
        <v>3.5518158223510157</v>
      </c>
      <c r="BC83" s="7">
        <f t="shared" si="32"/>
        <v>4.7133561178102248</v>
      </c>
      <c r="BD83" s="7">
        <f t="shared" si="32"/>
        <v>4.2764388250213088</v>
      </c>
      <c r="BE83" s="7">
        <f t="shared" si="32"/>
        <v>4.1975562131535362</v>
      </c>
      <c r="BF83" s="7">
        <f t="shared" si="32"/>
        <v>3.332034277027518</v>
      </c>
      <c r="BG83" s="7">
        <f t="shared" si="32"/>
        <v>0.1</v>
      </c>
      <c r="BH83" s="7">
        <f t="shared" si="32"/>
        <v>0.1</v>
      </c>
      <c r="BI83" s="7">
        <f t="shared" si="32"/>
        <v>0.1</v>
      </c>
      <c r="BJ83" s="7">
        <f t="shared" si="32"/>
        <v>3.6958317728266921</v>
      </c>
      <c r="BK83" s="7">
        <f t="shared" si="32"/>
        <v>5.5539388262606453</v>
      </c>
      <c r="BL83" s="7">
        <f t="shared" si="32"/>
        <v>4.9202433670681085</v>
      </c>
      <c r="BM83" s="7">
        <f t="shared" si="32"/>
        <v>4.5729993170909475</v>
      </c>
      <c r="BN83" s="7">
        <f t="shared" si="26"/>
        <v>3.7900739484263046</v>
      </c>
      <c r="BO83" s="7">
        <f t="shared" si="23"/>
        <v>4.8182852915326881</v>
      </c>
      <c r="BP83" s="7">
        <f t="shared" si="23"/>
        <v>5.9978985846798647</v>
      </c>
    </row>
    <row r="84" spans="1:68" x14ac:dyDescent="0.25">
      <c r="A84" s="71"/>
      <c r="B84" s="70">
        <v>284</v>
      </c>
      <c r="C84" s="28" t="s">
        <v>322</v>
      </c>
      <c r="D84" s="28" t="s">
        <v>128</v>
      </c>
      <c r="E84" s="28">
        <v>51</v>
      </c>
      <c r="F84" s="28" t="s">
        <v>56</v>
      </c>
      <c r="G84" s="28" t="s">
        <v>125</v>
      </c>
      <c r="H84" s="28">
        <v>6</v>
      </c>
      <c r="I84" s="28">
        <v>1</v>
      </c>
      <c r="J84" s="28">
        <v>2</v>
      </c>
      <c r="K84" s="28">
        <v>1</v>
      </c>
      <c r="L84" s="29"/>
      <c r="M84" s="73">
        <v>12875805</v>
      </c>
      <c r="N84" s="73">
        <v>1782528</v>
      </c>
      <c r="O84" s="73">
        <v>0</v>
      </c>
      <c r="P84" s="73">
        <v>268555</v>
      </c>
      <c r="Q84" s="73">
        <v>634687</v>
      </c>
      <c r="R84" s="73">
        <v>1447255</v>
      </c>
      <c r="S84" s="73">
        <v>260154</v>
      </c>
      <c r="T84" s="73">
        <v>675843</v>
      </c>
      <c r="U84" s="73">
        <v>0</v>
      </c>
      <c r="V84" s="73">
        <v>118209</v>
      </c>
      <c r="W84" s="73">
        <v>0</v>
      </c>
      <c r="X84" s="73">
        <v>43405</v>
      </c>
      <c r="Y84" s="73">
        <v>26590</v>
      </c>
      <c r="Z84" s="73">
        <v>571115</v>
      </c>
      <c r="AA84" s="73">
        <v>0</v>
      </c>
      <c r="AB84" s="73">
        <v>0</v>
      </c>
      <c r="AC84" s="73">
        <v>69289</v>
      </c>
      <c r="AD84" s="73">
        <v>586368</v>
      </c>
      <c r="AE84" s="29"/>
      <c r="AF84" s="5">
        <f t="shared" si="31"/>
        <v>1</v>
      </c>
      <c r="AG84" s="5">
        <f t="shared" si="31"/>
        <v>0.13844012083128007</v>
      </c>
      <c r="AH84" s="5">
        <f t="shared" si="31"/>
        <v>0</v>
      </c>
      <c r="AI84" s="5">
        <f t="shared" si="31"/>
        <v>2.0857336686910061E-2</v>
      </c>
      <c r="AJ84" s="5">
        <f t="shared" si="31"/>
        <v>4.929299566124215E-2</v>
      </c>
      <c r="AK84" s="5">
        <f t="shared" si="31"/>
        <v>0.11240112754115179</v>
      </c>
      <c r="AL84" s="5">
        <f t="shared" si="31"/>
        <v>2.0204872627381357E-2</v>
      </c>
      <c r="AM84" s="5">
        <f t="shared" si="31"/>
        <v>5.2489378334014847E-2</v>
      </c>
      <c r="AN84" s="5">
        <f t="shared" si="31"/>
        <v>0</v>
      </c>
      <c r="AO84" s="5">
        <f t="shared" si="31"/>
        <v>9.1807075363443298E-3</v>
      </c>
      <c r="AP84" s="5">
        <f t="shared" si="31"/>
        <v>0</v>
      </c>
      <c r="AQ84" s="5">
        <f t="shared" si="31"/>
        <v>3.371051363390483E-3</v>
      </c>
      <c r="AR84" s="5">
        <f t="shared" si="31"/>
        <v>2.0651135987225654E-3</v>
      </c>
      <c r="AS84" s="5">
        <f t="shared" si="30"/>
        <v>4.435567329576675E-2</v>
      </c>
      <c r="AT84" s="5">
        <f t="shared" si="30"/>
        <v>0</v>
      </c>
      <c r="AU84" s="5">
        <f t="shared" si="30"/>
        <v>0</v>
      </c>
      <c r="AV84" s="5">
        <f t="shared" si="29"/>
        <v>5.3813334389577975E-3</v>
      </c>
      <c r="AW84" s="5">
        <f t="shared" si="29"/>
        <v>4.554029825707985E-2</v>
      </c>
      <c r="AY84" s="7">
        <f t="shared" si="32"/>
        <v>7.109774390810621</v>
      </c>
      <c r="AZ84" s="7">
        <f t="shared" si="32"/>
        <v>6.2510363604874293</v>
      </c>
      <c r="BA84" s="7">
        <f t="shared" si="32"/>
        <v>0.1</v>
      </c>
      <c r="BB84" s="7">
        <f t="shared" si="32"/>
        <v>5.4290332425510082</v>
      </c>
      <c r="BC84" s="7">
        <f t="shared" si="32"/>
        <v>5.8025596029522344</v>
      </c>
      <c r="BD84" s="7">
        <f t="shared" si="32"/>
        <v>6.1605450586490385</v>
      </c>
      <c r="BE84" s="7">
        <f t="shared" si="32"/>
        <v>5.4152305077818248</v>
      </c>
      <c r="BF84" s="7">
        <f t="shared" si="32"/>
        <v>5.829845819976061</v>
      </c>
      <c r="BG84" s="7">
        <f t="shared" si="32"/>
        <v>0.1</v>
      </c>
      <c r="BH84" s="7">
        <f t="shared" si="32"/>
        <v>5.0726505433941211</v>
      </c>
      <c r="BI84" s="7">
        <f t="shared" si="32"/>
        <v>0.1</v>
      </c>
      <c r="BJ84" s="7">
        <f t="shared" si="32"/>
        <v>4.6375397605570798</v>
      </c>
      <c r="BK84" s="7">
        <f t="shared" si="32"/>
        <v>4.4247183373315666</v>
      </c>
      <c r="BL84" s="7">
        <f t="shared" si="32"/>
        <v>5.7567235668040277</v>
      </c>
      <c r="BM84" s="7">
        <f t="shared" si="32"/>
        <v>0.1</v>
      </c>
      <c r="BN84" s="7">
        <f t="shared" si="26"/>
        <v>0.1</v>
      </c>
      <c r="BO84" s="7">
        <f t="shared" si="23"/>
        <v>4.8406642935080981</v>
      </c>
      <c r="BP84" s="7">
        <f t="shared" si="23"/>
        <v>5.7681702614239523</v>
      </c>
    </row>
    <row r="85" spans="1:68" x14ac:dyDescent="0.25">
      <c r="A85" s="71"/>
      <c r="B85" s="70">
        <v>287</v>
      </c>
      <c r="C85" s="28" t="s">
        <v>156</v>
      </c>
      <c r="D85" s="28" t="s">
        <v>128</v>
      </c>
      <c r="E85" s="28">
        <v>51</v>
      </c>
      <c r="F85" s="28" t="s">
        <v>127</v>
      </c>
      <c r="G85" s="28" t="s">
        <v>45</v>
      </c>
      <c r="H85" s="28">
        <v>4</v>
      </c>
      <c r="I85" s="28">
        <v>0</v>
      </c>
      <c r="J85" s="28">
        <v>1</v>
      </c>
      <c r="K85" s="28">
        <v>1</v>
      </c>
      <c r="L85" s="29"/>
      <c r="M85" s="73">
        <v>1562970</v>
      </c>
      <c r="N85" s="73">
        <v>3633</v>
      </c>
      <c r="O85" s="73">
        <v>801</v>
      </c>
      <c r="P85" s="73">
        <v>731</v>
      </c>
      <c r="Q85" s="73">
        <v>12863</v>
      </c>
      <c r="R85" s="73">
        <v>27283</v>
      </c>
      <c r="S85" s="73">
        <v>10067</v>
      </c>
      <c r="T85" s="73">
        <v>0</v>
      </c>
      <c r="U85" s="73">
        <v>0</v>
      </c>
      <c r="V85" s="73">
        <v>0</v>
      </c>
      <c r="W85" s="73">
        <v>0</v>
      </c>
      <c r="X85" s="73">
        <v>1641</v>
      </c>
      <c r="Y85" s="73">
        <v>21468</v>
      </c>
      <c r="Z85" s="73">
        <v>2914</v>
      </c>
      <c r="AA85" s="73">
        <v>0</v>
      </c>
      <c r="AB85" s="73">
        <v>22503</v>
      </c>
      <c r="AC85" s="73">
        <v>0</v>
      </c>
      <c r="AD85" s="73">
        <v>239976</v>
      </c>
      <c r="AE85" s="29"/>
      <c r="AF85" s="5">
        <f t="shared" si="31"/>
        <v>1</v>
      </c>
      <c r="AG85" s="5">
        <f t="shared" si="31"/>
        <v>2.324420814219083E-3</v>
      </c>
      <c r="AH85" s="5">
        <f t="shared" si="31"/>
        <v>5.1248584425804718E-4</v>
      </c>
      <c r="AI85" s="5">
        <f t="shared" si="31"/>
        <v>4.6769931604573344E-4</v>
      </c>
      <c r="AJ85" s="5">
        <f t="shared" si="31"/>
        <v>8.2298444627855946E-3</v>
      </c>
      <c r="AK85" s="5">
        <f t="shared" si="31"/>
        <v>1.7455869274522223E-2</v>
      </c>
      <c r="AL85" s="5">
        <f t="shared" si="31"/>
        <v>6.4409425644766051E-3</v>
      </c>
      <c r="AM85" s="5">
        <f t="shared" si="31"/>
        <v>0</v>
      </c>
      <c r="AN85" s="5">
        <f t="shared" si="31"/>
        <v>0</v>
      </c>
      <c r="AO85" s="5">
        <f t="shared" si="31"/>
        <v>0</v>
      </c>
      <c r="AP85" s="5">
        <f t="shared" si="31"/>
        <v>0</v>
      </c>
      <c r="AQ85" s="5">
        <f t="shared" si="31"/>
        <v>1.049924182805812E-3</v>
      </c>
      <c r="AR85" s="5">
        <f t="shared" si="31"/>
        <v>1.3735388395170732E-2</v>
      </c>
      <c r="AS85" s="5">
        <f t="shared" si="30"/>
        <v>1.8643991887240317E-3</v>
      </c>
      <c r="AT85" s="5">
        <f t="shared" si="30"/>
        <v>0</v>
      </c>
      <c r="AU85" s="5">
        <f t="shared" si="30"/>
        <v>1.4397589205167085E-2</v>
      </c>
      <c r="AV85" s="5">
        <f t="shared" si="29"/>
        <v>0</v>
      </c>
      <c r="AW85" s="5">
        <f t="shared" si="29"/>
        <v>0.15353845563254573</v>
      </c>
      <c r="AY85" s="7">
        <f t="shared" si="32"/>
        <v>6.1939506421525872</v>
      </c>
      <c r="AZ85" s="7">
        <f t="shared" si="32"/>
        <v>3.5602653978627146</v>
      </c>
      <c r="BA85" s="7">
        <f t="shared" si="32"/>
        <v>2.9036325160842376</v>
      </c>
      <c r="BB85" s="7">
        <f t="shared" si="32"/>
        <v>2.8639173769578603</v>
      </c>
      <c r="BC85" s="7">
        <f t="shared" si="32"/>
        <v>4.1093422696379731</v>
      </c>
      <c r="BD85" s="7">
        <f t="shared" si="32"/>
        <v>4.4358921230156536</v>
      </c>
      <c r="BE85" s="7">
        <f t="shared" si="32"/>
        <v>4.0029000686113871</v>
      </c>
      <c r="BF85" s="7">
        <f t="shared" si="32"/>
        <v>0.1</v>
      </c>
      <c r="BG85" s="7">
        <f t="shared" si="32"/>
        <v>0.1</v>
      </c>
      <c r="BH85" s="7">
        <f t="shared" si="32"/>
        <v>0.1</v>
      </c>
      <c r="BI85" s="7">
        <f t="shared" si="32"/>
        <v>0.1</v>
      </c>
      <c r="BJ85" s="7">
        <f t="shared" si="32"/>
        <v>3.2151085810530931</v>
      </c>
      <c r="BK85" s="7">
        <f t="shared" si="32"/>
        <v>4.3317915866149974</v>
      </c>
      <c r="BL85" s="7">
        <f t="shared" si="32"/>
        <v>3.4644895474339714</v>
      </c>
      <c r="BM85" s="7">
        <f t="shared" si="32"/>
        <v>0.1</v>
      </c>
      <c r="BN85" s="7">
        <f t="shared" si="26"/>
        <v>4.3522404201822305</v>
      </c>
      <c r="BO85" s="7">
        <f t="shared" si="23"/>
        <v>0.1</v>
      </c>
      <c r="BP85" s="7">
        <f t="shared" si="23"/>
        <v>5.3801678100917982</v>
      </c>
    </row>
    <row r="86" spans="1:68" x14ac:dyDescent="0.25">
      <c r="A86" s="71"/>
      <c r="B86" s="70">
        <v>288</v>
      </c>
      <c r="C86" s="28" t="s">
        <v>157</v>
      </c>
      <c r="D86" s="28" t="s">
        <v>128</v>
      </c>
      <c r="E86" s="28">
        <v>51</v>
      </c>
      <c r="F86" s="28" t="s">
        <v>42</v>
      </c>
      <c r="G86" s="28" t="s">
        <v>38</v>
      </c>
      <c r="H86" s="28">
        <v>7</v>
      </c>
      <c r="I86" s="28">
        <v>1</v>
      </c>
      <c r="J86" s="28">
        <v>1</v>
      </c>
      <c r="K86" s="28">
        <v>1</v>
      </c>
      <c r="L86" s="29"/>
      <c r="M86" s="73">
        <v>146371</v>
      </c>
      <c r="N86" s="73">
        <v>36314</v>
      </c>
      <c r="O86" s="73">
        <v>6556</v>
      </c>
      <c r="P86" s="73">
        <v>4763</v>
      </c>
      <c r="Q86" s="73">
        <v>15768</v>
      </c>
      <c r="R86" s="73">
        <v>4156</v>
      </c>
      <c r="S86" s="73">
        <v>13253</v>
      </c>
      <c r="T86" s="73">
        <v>1277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2110</v>
      </c>
      <c r="AA86" s="73">
        <v>0</v>
      </c>
      <c r="AB86" s="73">
        <v>1420</v>
      </c>
      <c r="AC86" s="73">
        <v>0</v>
      </c>
      <c r="AD86" s="73">
        <v>3673</v>
      </c>
      <c r="AE86" s="29"/>
      <c r="AF86" s="5">
        <f t="shared" si="31"/>
        <v>1</v>
      </c>
      <c r="AG86" s="5">
        <f t="shared" si="31"/>
        <v>0.24809559270620546</v>
      </c>
      <c r="AH86" s="5">
        <f t="shared" si="31"/>
        <v>4.4790293159164045E-2</v>
      </c>
      <c r="AI86" s="5">
        <f t="shared" si="31"/>
        <v>3.2540598889124209E-2</v>
      </c>
      <c r="AJ86" s="5">
        <f t="shared" si="31"/>
        <v>0.10772625725041163</v>
      </c>
      <c r="AK86" s="5">
        <f t="shared" si="31"/>
        <v>2.8393602557883733E-2</v>
      </c>
      <c r="AL86" s="5">
        <f t="shared" si="31"/>
        <v>9.0543891891153305E-2</v>
      </c>
      <c r="AM86" s="5">
        <f t="shared" si="31"/>
        <v>8.7244057907645643E-3</v>
      </c>
      <c r="AN86" s="5">
        <f t="shared" si="31"/>
        <v>0</v>
      </c>
      <c r="AO86" s="5">
        <f t="shared" si="31"/>
        <v>0</v>
      </c>
      <c r="AP86" s="5">
        <f t="shared" si="31"/>
        <v>0</v>
      </c>
      <c r="AQ86" s="5">
        <f t="shared" si="31"/>
        <v>0</v>
      </c>
      <c r="AR86" s="5">
        <f t="shared" si="31"/>
        <v>0</v>
      </c>
      <c r="AS86" s="5">
        <f t="shared" si="30"/>
        <v>1.4415423820292272E-2</v>
      </c>
      <c r="AT86" s="5">
        <f t="shared" si="30"/>
        <v>0</v>
      </c>
      <c r="AU86" s="5">
        <f t="shared" si="30"/>
        <v>9.7013752724241821E-3</v>
      </c>
      <c r="AV86" s="5">
        <f t="shared" si="29"/>
        <v>0</v>
      </c>
      <c r="AW86" s="5">
        <f t="shared" si="29"/>
        <v>2.5093768574376073E-2</v>
      </c>
      <c r="AY86" s="7">
        <f t="shared" si="32"/>
        <v>5.1654550399221684</v>
      </c>
      <c r="AZ86" s="7">
        <f t="shared" si="32"/>
        <v>4.5600740892392135</v>
      </c>
      <c r="BA86" s="7">
        <f t="shared" si="32"/>
        <v>3.8166389448984614</v>
      </c>
      <c r="BB86" s="7">
        <f t="shared" si="32"/>
        <v>3.6778805815115905</v>
      </c>
      <c r="BC86" s="7">
        <f t="shared" si="32"/>
        <v>4.1977766112713866</v>
      </c>
      <c r="BD86" s="7">
        <f t="shared" si="32"/>
        <v>3.6186755388851397</v>
      </c>
      <c r="BE86" s="7">
        <f t="shared" si="32"/>
        <v>4.122314197968806</v>
      </c>
      <c r="BF86" s="7">
        <f t="shared" si="32"/>
        <v>3.1061908972634154</v>
      </c>
      <c r="BG86" s="7">
        <f t="shared" si="32"/>
        <v>0.1</v>
      </c>
      <c r="BH86" s="7">
        <f t="shared" si="32"/>
        <v>0.1</v>
      </c>
      <c r="BI86" s="7">
        <f t="shared" si="32"/>
        <v>0.1</v>
      </c>
      <c r="BJ86" s="7">
        <f t="shared" si="32"/>
        <v>0.1</v>
      </c>
      <c r="BK86" s="7">
        <f t="shared" si="32"/>
        <v>0.1</v>
      </c>
      <c r="BL86" s="7">
        <f t="shared" si="32"/>
        <v>3.3242824552976926</v>
      </c>
      <c r="BM86" s="7">
        <f t="shared" si="32"/>
        <v>0.1</v>
      </c>
      <c r="BN86" s="7">
        <f t="shared" si="26"/>
        <v>3.1522883443830563</v>
      </c>
      <c r="BO86" s="7">
        <f t="shared" si="23"/>
        <v>0.1</v>
      </c>
      <c r="BP86" s="7">
        <f t="shared" si="23"/>
        <v>3.5650209283452936</v>
      </c>
    </row>
    <row r="87" spans="1:68" x14ac:dyDescent="0.25">
      <c r="A87" s="71"/>
      <c r="B87" s="70">
        <v>293</v>
      </c>
      <c r="C87" s="28" t="s">
        <v>158</v>
      </c>
      <c r="D87" s="28" t="s">
        <v>128</v>
      </c>
      <c r="E87" s="28">
        <v>73</v>
      </c>
      <c r="F87" s="28" t="s">
        <v>136</v>
      </c>
      <c r="G87" s="28" t="s">
        <v>38</v>
      </c>
      <c r="H87" s="28">
        <v>2</v>
      </c>
      <c r="I87" s="28">
        <v>0</v>
      </c>
      <c r="J87" s="28">
        <v>0</v>
      </c>
      <c r="K87" s="28">
        <v>0</v>
      </c>
      <c r="L87" s="29"/>
      <c r="M87" s="73">
        <v>1308087</v>
      </c>
      <c r="N87" s="73">
        <v>0</v>
      </c>
      <c r="O87" s="73">
        <v>0</v>
      </c>
      <c r="P87" s="73">
        <v>0</v>
      </c>
      <c r="Q87" s="73">
        <v>0</v>
      </c>
      <c r="R87" s="73">
        <v>6813</v>
      </c>
      <c r="S87" s="73">
        <v>2367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35971</v>
      </c>
      <c r="Z87" s="73">
        <v>125769</v>
      </c>
      <c r="AA87" s="73">
        <v>131177</v>
      </c>
      <c r="AB87" s="73">
        <v>108831</v>
      </c>
      <c r="AC87" s="73">
        <v>12481</v>
      </c>
      <c r="AD87" s="73">
        <v>164630</v>
      </c>
      <c r="AE87" s="29"/>
      <c r="AF87" s="5">
        <f t="shared" si="31"/>
        <v>1</v>
      </c>
      <c r="AG87" s="5">
        <f t="shared" si="31"/>
        <v>0</v>
      </c>
      <c r="AH87" s="5">
        <f t="shared" si="31"/>
        <v>0</v>
      </c>
      <c r="AI87" s="5">
        <f t="shared" si="31"/>
        <v>0</v>
      </c>
      <c r="AJ87" s="5">
        <f t="shared" si="31"/>
        <v>0</v>
      </c>
      <c r="AK87" s="5">
        <f t="shared" si="31"/>
        <v>5.2083691681057915E-3</v>
      </c>
      <c r="AL87" s="5">
        <f t="shared" si="31"/>
        <v>1.8095126700288283E-3</v>
      </c>
      <c r="AM87" s="5">
        <f t="shared" si="31"/>
        <v>0</v>
      </c>
      <c r="AN87" s="5">
        <f t="shared" si="31"/>
        <v>0</v>
      </c>
      <c r="AO87" s="5">
        <f t="shared" si="31"/>
        <v>0</v>
      </c>
      <c r="AP87" s="5">
        <f t="shared" si="31"/>
        <v>0</v>
      </c>
      <c r="AQ87" s="5">
        <f t="shared" si="31"/>
        <v>0</v>
      </c>
      <c r="AR87" s="5">
        <f t="shared" si="31"/>
        <v>2.749893546835952E-2</v>
      </c>
      <c r="AS87" s="5">
        <f t="shared" si="30"/>
        <v>9.6147274607881583E-2</v>
      </c>
      <c r="AT87" s="5">
        <f t="shared" si="30"/>
        <v>0.10028155619618573</v>
      </c>
      <c r="AU87" s="5">
        <f t="shared" si="30"/>
        <v>8.3198594588892019E-2</v>
      </c>
      <c r="AV87" s="5">
        <f t="shared" si="29"/>
        <v>9.5414142943091706E-3</v>
      </c>
      <c r="AW87" s="5">
        <f t="shared" si="29"/>
        <v>0.1258555432475057</v>
      </c>
      <c r="AY87" s="7">
        <f t="shared" si="32"/>
        <v>6.1166366295871901</v>
      </c>
      <c r="AZ87" s="7">
        <f t="shared" si="32"/>
        <v>0.1</v>
      </c>
      <c r="BA87" s="7">
        <f t="shared" si="32"/>
        <v>0.1</v>
      </c>
      <c r="BB87" s="7">
        <f t="shared" si="32"/>
        <v>0.1</v>
      </c>
      <c r="BC87" s="7">
        <f t="shared" si="32"/>
        <v>0.1</v>
      </c>
      <c r="BD87" s="7">
        <f t="shared" si="32"/>
        <v>3.8333383889393975</v>
      </c>
      <c r="BE87" s="7">
        <f t="shared" si="32"/>
        <v>3.3741982579290828</v>
      </c>
      <c r="BF87" s="7">
        <f t="shared" si="32"/>
        <v>0.1</v>
      </c>
      <c r="BG87" s="7">
        <f t="shared" si="32"/>
        <v>0.1</v>
      </c>
      <c r="BH87" s="7">
        <f t="shared" si="32"/>
        <v>0.1</v>
      </c>
      <c r="BI87" s="7">
        <f t="shared" si="32"/>
        <v>0.1</v>
      </c>
      <c r="BJ87" s="7">
        <f t="shared" si="32"/>
        <v>0.1</v>
      </c>
      <c r="BK87" s="7">
        <f t="shared" si="32"/>
        <v>4.5559525114477886</v>
      </c>
      <c r="BL87" s="7">
        <f t="shared" si="32"/>
        <v>5.0995736078181277</v>
      </c>
      <c r="BM87" s="7">
        <f t="shared" si="32"/>
        <v>5.1178576944243481</v>
      </c>
      <c r="BN87" s="7">
        <f t="shared" si="26"/>
        <v>5.0367526197307484</v>
      </c>
      <c r="BO87" s="7">
        <f t="shared" si="23"/>
        <v>4.0962493831896118</v>
      </c>
      <c r="BP87" s="7">
        <f t="shared" si="23"/>
        <v>5.2165089781866003</v>
      </c>
    </row>
    <row r="88" spans="1:68" x14ac:dyDescent="0.25">
      <c r="A88" s="71"/>
      <c r="B88" s="70">
        <v>294</v>
      </c>
      <c r="C88" s="28" t="s">
        <v>159</v>
      </c>
      <c r="D88" s="28" t="s">
        <v>128</v>
      </c>
      <c r="E88" s="28">
        <v>73</v>
      </c>
      <c r="F88" s="28" t="s">
        <v>42</v>
      </c>
      <c r="G88" s="28" t="s">
        <v>38</v>
      </c>
      <c r="H88" s="28">
        <v>3</v>
      </c>
      <c r="I88" s="28">
        <v>0</v>
      </c>
      <c r="J88" s="28">
        <v>1</v>
      </c>
      <c r="K88" s="28">
        <v>2</v>
      </c>
      <c r="L88" s="29"/>
      <c r="M88" s="73">
        <v>7668995</v>
      </c>
      <c r="N88" s="73">
        <v>0</v>
      </c>
      <c r="O88" s="73">
        <v>0</v>
      </c>
      <c r="P88" s="73">
        <v>0</v>
      </c>
      <c r="Q88" s="73">
        <v>7609</v>
      </c>
      <c r="R88" s="73">
        <v>152482</v>
      </c>
      <c r="S88" s="73">
        <v>25137</v>
      </c>
      <c r="T88" s="73">
        <v>0</v>
      </c>
      <c r="U88" s="73">
        <v>16864</v>
      </c>
      <c r="V88" s="73">
        <v>11987</v>
      </c>
      <c r="W88" s="73">
        <v>0</v>
      </c>
      <c r="X88" s="73">
        <v>0</v>
      </c>
      <c r="Y88" s="73">
        <v>37508</v>
      </c>
      <c r="Z88" s="73">
        <v>443649</v>
      </c>
      <c r="AA88" s="73">
        <v>1608790</v>
      </c>
      <c r="AB88" s="73">
        <v>179996</v>
      </c>
      <c r="AC88" s="73">
        <v>819521</v>
      </c>
      <c r="AD88" s="73">
        <v>506137</v>
      </c>
      <c r="AE88" s="29"/>
      <c r="AF88" s="5">
        <f t="shared" si="31"/>
        <v>1</v>
      </c>
      <c r="AG88" s="5">
        <f t="shared" si="31"/>
        <v>0</v>
      </c>
      <c r="AH88" s="5">
        <f t="shared" si="31"/>
        <v>0</v>
      </c>
      <c r="AI88" s="5">
        <f t="shared" si="31"/>
        <v>0</v>
      </c>
      <c r="AJ88" s="5">
        <f t="shared" si="31"/>
        <v>9.9217694104638231E-4</v>
      </c>
      <c r="AK88" s="5">
        <f t="shared" si="31"/>
        <v>1.9882918165939605E-2</v>
      </c>
      <c r="AL88" s="5">
        <f t="shared" si="31"/>
        <v>3.277743693925997E-3</v>
      </c>
      <c r="AM88" s="5">
        <f t="shared" si="31"/>
        <v>0</v>
      </c>
      <c r="AN88" s="5">
        <f t="shared" si="31"/>
        <v>2.198984351926165E-3</v>
      </c>
      <c r="AO88" s="5">
        <f t="shared" si="31"/>
        <v>1.5630470485376506E-3</v>
      </c>
      <c r="AP88" s="5">
        <f t="shared" si="31"/>
        <v>0</v>
      </c>
      <c r="AQ88" s="5">
        <f t="shared" si="31"/>
        <v>0</v>
      </c>
      <c r="AR88" s="5">
        <f t="shared" si="31"/>
        <v>4.8908624924126299E-3</v>
      </c>
      <c r="AS88" s="5">
        <f t="shared" si="30"/>
        <v>5.7849692169573717E-2</v>
      </c>
      <c r="AT88" s="5">
        <f t="shared" si="30"/>
        <v>0.20977846510527129</v>
      </c>
      <c r="AU88" s="5">
        <f t="shared" si="30"/>
        <v>2.3470611207857092E-2</v>
      </c>
      <c r="AV88" s="5">
        <f t="shared" si="29"/>
        <v>0.1068615900779698</v>
      </c>
      <c r="AW88" s="5">
        <f t="shared" si="29"/>
        <v>6.5997826312313407E-2</v>
      </c>
      <c r="AY88" s="7">
        <f t="shared" si="32"/>
        <v>6.8847384546201837</v>
      </c>
      <c r="AZ88" s="7">
        <f t="shared" si="32"/>
        <v>0.1</v>
      </c>
      <c r="BA88" s="7">
        <f t="shared" si="32"/>
        <v>0.1</v>
      </c>
      <c r="BB88" s="7">
        <f t="shared" si="32"/>
        <v>0.1</v>
      </c>
      <c r="BC88" s="7">
        <f t="shared" si="32"/>
        <v>3.8813275841005512</v>
      </c>
      <c r="BD88" s="7">
        <f t="shared" si="32"/>
        <v>5.1832185796693002</v>
      </c>
      <c r="BE88" s="7">
        <f t="shared" si="32"/>
        <v>4.4003134451403296</v>
      </c>
      <c r="BF88" s="7">
        <f t="shared" si="32"/>
        <v>0.1</v>
      </c>
      <c r="BG88" s="7">
        <f t="shared" si="32"/>
        <v>4.2269605935324526</v>
      </c>
      <c r="BH88" s="7">
        <f t="shared" si="32"/>
        <v>4.0787105053282762</v>
      </c>
      <c r="BI88" s="7">
        <f t="shared" si="32"/>
        <v>0.1</v>
      </c>
      <c r="BJ88" s="7">
        <f t="shared" si="32"/>
        <v>0.1</v>
      </c>
      <c r="BK88" s="7">
        <f t="shared" si="32"/>
        <v>4.5741239073359843</v>
      </c>
      <c r="BL88" s="7">
        <f t="shared" si="32"/>
        <v>5.6470395069414661</v>
      </c>
      <c r="BM88" s="7">
        <f t="shared" si="32"/>
        <v>6.2064993580869974</v>
      </c>
      <c r="BN88" s="7">
        <f t="shared" si="26"/>
        <v>5.2552628540075847</v>
      </c>
      <c r="BO88" s="7">
        <f t="shared" si="23"/>
        <v>5.9135600867256368</v>
      </c>
      <c r="BP88" s="7">
        <f t="shared" si="23"/>
        <v>5.704268086584575</v>
      </c>
    </row>
    <row r="89" spans="1:68" x14ac:dyDescent="0.25">
      <c r="A89" s="71"/>
      <c r="B89" s="70">
        <v>312</v>
      </c>
      <c r="C89" s="28" t="s">
        <v>342</v>
      </c>
      <c r="D89" s="28" t="s">
        <v>128</v>
      </c>
      <c r="E89" s="28">
        <v>67</v>
      </c>
      <c r="F89" s="28" t="s">
        <v>69</v>
      </c>
      <c r="G89" s="28" t="s">
        <v>38</v>
      </c>
      <c r="H89" s="28">
        <v>3</v>
      </c>
      <c r="I89" s="28">
        <v>0</v>
      </c>
      <c r="J89" s="28">
        <v>0</v>
      </c>
      <c r="K89" s="28">
        <v>0</v>
      </c>
      <c r="L89" s="29"/>
      <c r="M89" s="73">
        <v>4619915</v>
      </c>
      <c r="N89" s="73">
        <v>0</v>
      </c>
      <c r="O89" s="73">
        <v>0</v>
      </c>
      <c r="P89" s="73">
        <v>753</v>
      </c>
      <c r="Q89" s="73">
        <v>5621</v>
      </c>
      <c r="R89" s="73">
        <v>3963</v>
      </c>
      <c r="S89" s="73">
        <v>4980</v>
      </c>
      <c r="T89" s="73">
        <v>0</v>
      </c>
      <c r="U89" s="73">
        <v>0</v>
      </c>
      <c r="V89" s="73">
        <v>0</v>
      </c>
      <c r="W89" s="73">
        <v>0</v>
      </c>
      <c r="X89" s="73">
        <v>28451</v>
      </c>
      <c r="Y89" s="73">
        <v>59779</v>
      </c>
      <c r="Z89" s="73">
        <v>0</v>
      </c>
      <c r="AA89" s="73">
        <v>82346</v>
      </c>
      <c r="AB89" s="73">
        <v>15220</v>
      </c>
      <c r="AC89" s="73">
        <v>0</v>
      </c>
      <c r="AD89" s="73">
        <v>1146951</v>
      </c>
      <c r="AE89" s="29"/>
      <c r="AF89" s="5">
        <f t="shared" si="31"/>
        <v>1</v>
      </c>
      <c r="AG89" s="5">
        <f t="shared" si="31"/>
        <v>0</v>
      </c>
      <c r="AH89" s="5">
        <f t="shared" si="31"/>
        <v>0</v>
      </c>
      <c r="AI89" s="5">
        <f t="shared" si="31"/>
        <v>1.6299001172099487E-4</v>
      </c>
      <c r="AJ89" s="5">
        <f t="shared" si="31"/>
        <v>1.216689051638396E-3</v>
      </c>
      <c r="AK89" s="5">
        <f t="shared" si="31"/>
        <v>8.5780798997384155E-4</v>
      </c>
      <c r="AL89" s="5">
        <f t="shared" si="31"/>
        <v>1.0779419101866593E-3</v>
      </c>
      <c r="AM89" s="5">
        <f t="shared" si="31"/>
        <v>0</v>
      </c>
      <c r="AN89" s="5">
        <f t="shared" si="31"/>
        <v>0</v>
      </c>
      <c r="AO89" s="5">
        <f t="shared" si="31"/>
        <v>0</v>
      </c>
      <c r="AP89" s="5">
        <f t="shared" si="31"/>
        <v>0</v>
      </c>
      <c r="AQ89" s="5">
        <f t="shared" si="31"/>
        <v>6.1583384109880806E-3</v>
      </c>
      <c r="AR89" s="5">
        <f t="shared" si="31"/>
        <v>1.2939415552017731E-2</v>
      </c>
      <c r="AS89" s="5">
        <f t="shared" si="30"/>
        <v>0</v>
      </c>
      <c r="AT89" s="5">
        <f t="shared" si="30"/>
        <v>1.7824137457074427E-2</v>
      </c>
      <c r="AU89" s="5">
        <f t="shared" si="30"/>
        <v>3.2944329062331232E-3</v>
      </c>
      <c r="AV89" s="5">
        <f t="shared" si="29"/>
        <v>0</v>
      </c>
      <c r="AW89" s="5">
        <f t="shared" si="29"/>
        <v>0.2482623598053211</v>
      </c>
      <c r="AY89" s="7">
        <f t="shared" si="32"/>
        <v>6.6646339852161791</v>
      </c>
      <c r="AZ89" s="7">
        <f t="shared" si="32"/>
        <v>0.1</v>
      </c>
      <c r="BA89" s="7">
        <f t="shared" si="32"/>
        <v>0.1</v>
      </c>
      <c r="BB89" s="7">
        <f t="shared" si="32"/>
        <v>2.8767949762007006</v>
      </c>
      <c r="BC89" s="7">
        <f t="shared" si="32"/>
        <v>3.7498135852929377</v>
      </c>
      <c r="BD89" s="7">
        <f t="shared" si="32"/>
        <v>3.5980240723341899</v>
      </c>
      <c r="BE89" s="7">
        <f t="shared" si="32"/>
        <v>3.6972293427597176</v>
      </c>
      <c r="BF89" s="7">
        <f t="shared" si="32"/>
        <v>0.1</v>
      </c>
      <c r="BG89" s="7">
        <f t="shared" si="32"/>
        <v>0.1</v>
      </c>
      <c r="BH89" s="7">
        <f t="shared" si="32"/>
        <v>0.1</v>
      </c>
      <c r="BI89" s="7">
        <f t="shared" si="32"/>
        <v>0.1</v>
      </c>
      <c r="BJ89" s="7">
        <f t="shared" si="32"/>
        <v>4.4540975356467136</v>
      </c>
      <c r="BK89" s="7">
        <f t="shared" si="32"/>
        <v>4.776548645763242</v>
      </c>
      <c r="BL89" s="7">
        <f t="shared" si="32"/>
        <v>0.1</v>
      </c>
      <c r="BM89" s="7">
        <f t="shared" si="32"/>
        <v>4.9156425079366279</v>
      </c>
      <c r="BN89" s="7">
        <f t="shared" si="26"/>
        <v>4.182414652434554</v>
      </c>
      <c r="BO89" s="7">
        <f t="shared" si="23"/>
        <v>0.1</v>
      </c>
      <c r="BP89" s="7">
        <f t="shared" si="23"/>
        <v>6.0595448643841117</v>
      </c>
    </row>
    <row r="90" spans="1:68" x14ac:dyDescent="0.25">
      <c r="A90" s="71"/>
      <c r="B90" s="70">
        <v>313</v>
      </c>
      <c r="C90" s="28" t="s">
        <v>343</v>
      </c>
      <c r="D90" s="28" t="s">
        <v>128</v>
      </c>
      <c r="E90" s="28">
        <v>67</v>
      </c>
      <c r="F90" s="28" t="s">
        <v>127</v>
      </c>
      <c r="G90" s="28" t="s">
        <v>38</v>
      </c>
      <c r="H90" s="28">
        <v>3</v>
      </c>
      <c r="I90" s="28">
        <v>0</v>
      </c>
      <c r="J90" s="28">
        <v>0</v>
      </c>
      <c r="K90" s="28">
        <v>0</v>
      </c>
      <c r="L90" s="29"/>
      <c r="M90" s="73">
        <v>1541287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1866</v>
      </c>
      <c r="T90" s="73">
        <v>0</v>
      </c>
      <c r="U90" s="73">
        <v>0</v>
      </c>
      <c r="V90" s="73">
        <v>0</v>
      </c>
      <c r="W90" s="73">
        <v>0</v>
      </c>
      <c r="X90" s="73">
        <v>1440</v>
      </c>
      <c r="Y90" s="73">
        <v>40488</v>
      </c>
      <c r="Z90" s="73">
        <v>0</v>
      </c>
      <c r="AA90" s="73">
        <v>0</v>
      </c>
      <c r="AB90" s="73">
        <v>8545</v>
      </c>
      <c r="AC90" s="73">
        <v>0</v>
      </c>
      <c r="AD90" s="73">
        <v>350037</v>
      </c>
      <c r="AE90" s="29"/>
      <c r="AF90" s="22">
        <f t="shared" si="31"/>
        <v>1</v>
      </c>
      <c r="AG90" s="22">
        <f t="shared" si="31"/>
        <v>0</v>
      </c>
      <c r="AH90" s="22">
        <f t="shared" si="31"/>
        <v>0</v>
      </c>
      <c r="AI90" s="22">
        <f t="shared" si="31"/>
        <v>0</v>
      </c>
      <c r="AJ90" s="22">
        <f t="shared" si="31"/>
        <v>0</v>
      </c>
      <c r="AK90" s="22">
        <f t="shared" si="31"/>
        <v>0</v>
      </c>
      <c r="AL90" s="22">
        <f t="shared" si="31"/>
        <v>1.2106765320151276E-3</v>
      </c>
      <c r="AM90" s="22">
        <f t="shared" si="31"/>
        <v>0</v>
      </c>
      <c r="AN90" s="22">
        <f t="shared" si="31"/>
        <v>0</v>
      </c>
      <c r="AO90" s="22">
        <f t="shared" si="31"/>
        <v>0</v>
      </c>
      <c r="AP90" s="22">
        <f t="shared" si="31"/>
        <v>0</v>
      </c>
      <c r="AQ90" s="22">
        <f t="shared" si="31"/>
        <v>9.3428414046183483E-4</v>
      </c>
      <c r="AR90" s="22">
        <f t="shared" si="31"/>
        <v>2.626895574931859E-2</v>
      </c>
      <c r="AS90" s="22">
        <f t="shared" si="30"/>
        <v>0</v>
      </c>
      <c r="AT90" s="22">
        <f t="shared" si="30"/>
        <v>0</v>
      </c>
      <c r="AU90" s="22">
        <f t="shared" si="30"/>
        <v>5.5440680418377625E-3</v>
      </c>
      <c r="AV90" s="22">
        <f t="shared" si="29"/>
        <v>0</v>
      </c>
      <c r="AW90" s="22">
        <f t="shared" si="29"/>
        <v>0.2271069567186384</v>
      </c>
      <c r="AY90" s="7">
        <f t="shared" si="32"/>
        <v>6.1878835153640184</v>
      </c>
      <c r="AZ90" s="7">
        <f t="shared" si="32"/>
        <v>0.1</v>
      </c>
      <c r="BA90" s="7">
        <f t="shared" si="32"/>
        <v>0.1</v>
      </c>
      <c r="BB90" s="7">
        <f t="shared" si="32"/>
        <v>0.1</v>
      </c>
      <c r="BC90" s="7">
        <f t="shared" si="32"/>
        <v>0.1</v>
      </c>
      <c r="BD90" s="7">
        <f t="shared" si="32"/>
        <v>0.1</v>
      </c>
      <c r="BE90" s="7">
        <f t="shared" si="32"/>
        <v>3.2709116394104814</v>
      </c>
      <c r="BF90" s="7">
        <f t="shared" si="32"/>
        <v>0.1</v>
      </c>
      <c r="BG90" s="7">
        <f t="shared" si="32"/>
        <v>0.1</v>
      </c>
      <c r="BH90" s="7">
        <f t="shared" si="32"/>
        <v>0.1</v>
      </c>
      <c r="BI90" s="7">
        <f t="shared" si="32"/>
        <v>0.1</v>
      </c>
      <c r="BJ90" s="7">
        <f t="shared" si="32"/>
        <v>3.1583624920952498</v>
      </c>
      <c r="BK90" s="7">
        <f t="shared" si="32"/>
        <v>4.6073263243007316</v>
      </c>
      <c r="BL90" s="7">
        <f t="shared" si="32"/>
        <v>0.1</v>
      </c>
      <c r="BM90" s="7">
        <f t="shared" si="32"/>
        <v>0.1</v>
      </c>
      <c r="BN90" s="7">
        <f t="shared" si="26"/>
        <v>3.9317120670567558</v>
      </c>
      <c r="BO90" s="7">
        <f t="shared" si="23"/>
        <v>0.1</v>
      </c>
      <c r="BP90" s="7">
        <f t="shared" si="23"/>
        <v>5.5441139530546595</v>
      </c>
    </row>
    <row r="91" spans="1:68" x14ac:dyDescent="0.25">
      <c r="B91" s="55"/>
      <c r="L91" s="29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29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Y91" s="20"/>
    </row>
    <row r="92" spans="1:68" x14ac:dyDescent="0.25">
      <c r="B92" s="55"/>
      <c r="L92" s="29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29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Y92" s="20"/>
    </row>
    <row r="93" spans="1:68" x14ac:dyDescent="0.25">
      <c r="B93" s="75"/>
      <c r="L93" s="29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29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Y93" s="20"/>
    </row>
    <row r="94" spans="1:68" x14ac:dyDescent="0.25">
      <c r="B94" s="75"/>
      <c r="L94" s="29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29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Y94" s="20"/>
    </row>
    <row r="95" spans="1:68" x14ac:dyDescent="0.25">
      <c r="B95" s="75"/>
      <c r="L95" s="29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29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Y95" s="20"/>
    </row>
    <row r="96" spans="1:68" x14ac:dyDescent="0.25">
      <c r="B96" s="75"/>
      <c r="L96" s="29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29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Y96" s="20"/>
    </row>
    <row r="97" spans="2:51" x14ac:dyDescent="0.25">
      <c r="B97" s="75"/>
      <c r="L97" s="29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29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Y97" s="20"/>
    </row>
    <row r="98" spans="2:51" x14ac:dyDescent="0.25">
      <c r="B98" s="75"/>
      <c r="L98" s="29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29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Y98" s="20"/>
    </row>
    <row r="99" spans="2:51" x14ac:dyDescent="0.25">
      <c r="B99" s="75"/>
      <c r="L99" s="29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29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Y99" s="20"/>
    </row>
    <row r="100" spans="2:51" x14ac:dyDescent="0.25">
      <c r="B100" s="75"/>
      <c r="L100" s="29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29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Y100" s="20"/>
    </row>
    <row r="101" spans="2:51" x14ac:dyDescent="0.25">
      <c r="B101" s="75"/>
      <c r="L101" s="29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29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Y101" s="20"/>
    </row>
    <row r="102" spans="2:51" x14ac:dyDescent="0.25">
      <c r="B102" s="75"/>
      <c r="L102" s="29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29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Y102" s="20"/>
    </row>
    <row r="103" spans="2:51" x14ac:dyDescent="0.25">
      <c r="B103" s="75"/>
      <c r="L103" s="29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29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Y103" s="20"/>
    </row>
    <row r="104" spans="2:51" x14ac:dyDescent="0.25">
      <c r="B104" s="75"/>
      <c r="L104" s="29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29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Y104" s="20"/>
    </row>
    <row r="105" spans="2:51" x14ac:dyDescent="0.25">
      <c r="B105" s="75"/>
      <c r="L105" s="29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29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Y105" s="20"/>
    </row>
    <row r="106" spans="2:51" x14ac:dyDescent="0.25">
      <c r="B106" s="75"/>
      <c r="L106" s="29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29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Y106" s="20"/>
    </row>
    <row r="107" spans="2:51" x14ac:dyDescent="0.25">
      <c r="B107" s="75"/>
      <c r="L107" s="29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29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Y107" s="20"/>
    </row>
    <row r="108" spans="2:51" x14ac:dyDescent="0.25">
      <c r="B108" s="75"/>
      <c r="L108" s="29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29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Y108" s="20"/>
    </row>
    <row r="109" spans="2:51" x14ac:dyDescent="0.25">
      <c r="B109" s="75"/>
      <c r="L109" s="29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29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Y109" s="20"/>
    </row>
    <row r="110" spans="2:51" x14ac:dyDescent="0.25">
      <c r="B110" s="75"/>
      <c r="L110" s="29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29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Y110" s="20"/>
    </row>
    <row r="111" spans="2:51" x14ac:dyDescent="0.25">
      <c r="B111" s="75"/>
      <c r="L111" s="29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29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Y111" s="20"/>
    </row>
    <row r="112" spans="2:51" x14ac:dyDescent="0.25">
      <c r="B112" s="75"/>
      <c r="L112" s="29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29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Y112" s="20"/>
    </row>
    <row r="113" spans="2:51" x14ac:dyDescent="0.25">
      <c r="B113" s="75"/>
      <c r="L113" s="29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29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Y113" s="20"/>
    </row>
    <row r="114" spans="2:51" x14ac:dyDescent="0.25">
      <c r="B114" s="75"/>
      <c r="L114" s="29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29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</row>
    <row r="115" spans="2:51" x14ac:dyDescent="0.25">
      <c r="B115" s="75"/>
      <c r="L115" s="29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29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</row>
    <row r="116" spans="2:51" x14ac:dyDescent="0.25">
      <c r="B116" s="75"/>
      <c r="L116" s="29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29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</row>
    <row r="117" spans="2:51" x14ac:dyDescent="0.25">
      <c r="B117" s="75"/>
      <c r="L117" s="29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29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</row>
    <row r="118" spans="2:51" x14ac:dyDescent="0.25">
      <c r="B118" s="75"/>
      <c r="L118" s="29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29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</row>
    <row r="119" spans="2:51" x14ac:dyDescent="0.25">
      <c r="B119" s="75"/>
      <c r="L119" s="29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29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</row>
    <row r="120" spans="2:51" x14ac:dyDescent="0.25">
      <c r="B120" s="75"/>
      <c r="L120" s="29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29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</row>
    <row r="121" spans="2:51" x14ac:dyDescent="0.25">
      <c r="B121" s="75"/>
      <c r="L121" s="29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29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</row>
    <row r="122" spans="2:51" x14ac:dyDescent="0.25">
      <c r="B122" s="75"/>
      <c r="L122" s="29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29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</row>
    <row r="123" spans="2:51" x14ac:dyDescent="0.25">
      <c r="B123" s="75"/>
      <c r="L123" s="29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29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</row>
    <row r="124" spans="2:51" x14ac:dyDescent="0.25">
      <c r="B124" s="75"/>
      <c r="L124" s="29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29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</row>
    <row r="125" spans="2:51" x14ac:dyDescent="0.25">
      <c r="B125" s="75"/>
      <c r="L125" s="29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29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</row>
    <row r="126" spans="2:51" x14ac:dyDescent="0.25">
      <c r="B126" s="75"/>
      <c r="L126" s="29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29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</row>
    <row r="127" spans="2:51" x14ac:dyDescent="0.25">
      <c r="B127" s="75"/>
      <c r="L127" s="29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29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</row>
    <row r="128" spans="2:51" x14ac:dyDescent="0.25">
      <c r="B128" s="75"/>
      <c r="L128" s="29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29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</row>
    <row r="129" spans="2:51" x14ac:dyDescent="0.25">
      <c r="B129" s="75"/>
      <c r="L129" s="29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29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2:51" x14ac:dyDescent="0.25">
      <c r="B130" s="75"/>
      <c r="L130" s="29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29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</row>
    <row r="131" spans="2:51" x14ac:dyDescent="0.25">
      <c r="B131" s="75"/>
      <c r="L131" s="29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29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</row>
    <row r="132" spans="2:51" x14ac:dyDescent="0.25">
      <c r="B132" s="75"/>
      <c r="L132" s="29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29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</row>
    <row r="133" spans="2:51" x14ac:dyDescent="0.25">
      <c r="B133" s="75"/>
      <c r="L133" s="29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29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</row>
    <row r="134" spans="2:51" x14ac:dyDescent="0.25">
      <c r="B134" s="75"/>
      <c r="L134" s="29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29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</row>
    <row r="135" spans="2:51" x14ac:dyDescent="0.25">
      <c r="B135" s="75"/>
      <c r="L135" s="29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29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</row>
    <row r="136" spans="2:51" x14ac:dyDescent="0.25">
      <c r="B136" s="75"/>
      <c r="L136" s="29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29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</row>
    <row r="137" spans="2:51" x14ac:dyDescent="0.25">
      <c r="B137" s="75"/>
      <c r="L137" s="29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29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</row>
    <row r="138" spans="2:51" x14ac:dyDescent="0.25">
      <c r="L138" s="29"/>
      <c r="M138" s="3"/>
      <c r="N138" s="21"/>
      <c r="O138" s="21"/>
      <c r="P138" s="21"/>
      <c r="Q138" s="21"/>
      <c r="R138" s="8"/>
      <c r="S138" s="21"/>
      <c r="T138" s="21"/>
      <c r="U138" s="21"/>
      <c r="V138" s="21"/>
      <c r="W138" s="21"/>
      <c r="X138" s="21"/>
      <c r="Y138" s="21"/>
      <c r="Z138" s="21"/>
      <c r="AA138" s="21"/>
      <c r="AB138" s="8"/>
      <c r="AC138" s="21"/>
      <c r="AD138" s="21"/>
      <c r="AE138" s="29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</row>
    <row r="139" spans="2:51" x14ac:dyDescent="0.25">
      <c r="L139" s="29"/>
      <c r="M139" s="3"/>
      <c r="N139" s="21"/>
      <c r="O139" s="21"/>
      <c r="P139" s="21"/>
      <c r="Q139" s="21"/>
      <c r="R139" s="8"/>
      <c r="S139" s="21"/>
      <c r="T139" s="21"/>
      <c r="U139" s="21"/>
      <c r="V139" s="21"/>
      <c r="W139" s="21"/>
      <c r="X139" s="21"/>
      <c r="Y139" s="21"/>
      <c r="Z139" s="21"/>
      <c r="AA139" s="21"/>
      <c r="AB139" s="8"/>
      <c r="AC139" s="21"/>
      <c r="AD139" s="21"/>
      <c r="AE139" s="29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</row>
    <row r="140" spans="2:51" x14ac:dyDescent="0.25">
      <c r="L140" s="29"/>
      <c r="M140" s="3"/>
      <c r="N140" s="21"/>
      <c r="O140" s="21"/>
      <c r="P140" s="21"/>
      <c r="Q140" s="21"/>
      <c r="R140" s="8"/>
      <c r="S140" s="21"/>
      <c r="T140" s="21"/>
      <c r="U140" s="21"/>
      <c r="V140" s="21"/>
      <c r="W140" s="21"/>
      <c r="X140" s="21"/>
      <c r="Y140" s="21"/>
      <c r="Z140" s="21"/>
      <c r="AA140" s="21"/>
      <c r="AB140" s="8"/>
      <c r="AC140" s="21"/>
      <c r="AD140" s="21"/>
      <c r="AE140" s="29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</row>
    <row r="141" spans="2:51" x14ac:dyDescent="0.25">
      <c r="L141" s="29"/>
      <c r="M141" s="3"/>
      <c r="N141" s="21"/>
      <c r="O141" s="21"/>
      <c r="P141" s="21"/>
      <c r="Q141" s="21"/>
      <c r="R141" s="8"/>
      <c r="S141" s="21"/>
      <c r="T141" s="21"/>
      <c r="U141" s="21"/>
      <c r="V141" s="21"/>
      <c r="W141" s="21"/>
      <c r="X141" s="21"/>
      <c r="Y141" s="21"/>
      <c r="Z141" s="21"/>
      <c r="AA141" s="21"/>
      <c r="AB141" s="8"/>
      <c r="AC141" s="21"/>
      <c r="AD141" s="21"/>
      <c r="AE141" s="29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</row>
    <row r="142" spans="2:51" x14ac:dyDescent="0.25">
      <c r="L142" s="29"/>
      <c r="M142" s="3"/>
      <c r="N142" s="21"/>
      <c r="O142" s="21"/>
      <c r="P142" s="21"/>
      <c r="Q142" s="21"/>
      <c r="R142" s="8"/>
      <c r="S142" s="21"/>
      <c r="T142" s="21"/>
      <c r="U142" s="21"/>
      <c r="V142" s="21"/>
      <c r="W142" s="21"/>
      <c r="X142" s="21"/>
      <c r="Y142" s="21"/>
      <c r="Z142" s="21"/>
      <c r="AA142" s="21"/>
      <c r="AB142" s="8"/>
      <c r="AC142" s="21"/>
      <c r="AD142" s="21"/>
      <c r="AE142" s="29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</row>
    <row r="143" spans="2:51" x14ac:dyDescent="0.25">
      <c r="L143" s="29"/>
      <c r="M143" s="3"/>
      <c r="N143" s="21"/>
      <c r="O143" s="21"/>
      <c r="P143" s="21"/>
      <c r="Q143" s="21"/>
      <c r="R143" s="8"/>
      <c r="S143" s="21"/>
      <c r="T143" s="21"/>
      <c r="U143" s="21"/>
      <c r="V143" s="21"/>
      <c r="W143" s="21"/>
      <c r="X143" s="21"/>
      <c r="Y143" s="21"/>
      <c r="Z143" s="21"/>
      <c r="AA143" s="21"/>
      <c r="AB143" s="8"/>
      <c r="AC143" s="21"/>
      <c r="AD143" s="21"/>
      <c r="AE143" s="29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</row>
    <row r="144" spans="2:51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29"/>
      <c r="M144" s="3"/>
      <c r="N144" s="21"/>
      <c r="O144" s="21"/>
      <c r="P144" s="21"/>
      <c r="Q144" s="21"/>
      <c r="R144" s="8"/>
      <c r="S144" s="21"/>
      <c r="T144" s="21"/>
      <c r="U144" s="21"/>
      <c r="V144" s="21"/>
      <c r="W144" s="21"/>
      <c r="X144" s="21"/>
      <c r="Y144" s="21"/>
      <c r="Z144" s="21"/>
      <c r="AA144" s="21"/>
      <c r="AB144" s="8"/>
      <c r="AC144" s="21"/>
      <c r="AD144" s="21"/>
      <c r="AE144" s="29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</row>
  </sheetData>
  <autoFilter ref="A28:AD144" xr:uid="{00000000-0009-0000-0000-000006000000}"/>
  <mergeCells count="2">
    <mergeCell ref="I10:I12"/>
    <mergeCell ref="I13:I15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W125"/>
  <sheetViews>
    <sheetView zoomScale="70" zoomScaleNormal="70" workbookViewId="0">
      <selection activeCell="P24" sqref="P24"/>
    </sheetView>
  </sheetViews>
  <sheetFormatPr defaultColWidth="9" defaultRowHeight="15" x14ac:dyDescent="0.15"/>
  <cols>
    <col min="1" max="2" width="9" style="131"/>
    <col min="3" max="3" width="8.125" style="131" customWidth="1"/>
    <col min="4" max="16384" width="9" style="131"/>
  </cols>
  <sheetData>
    <row r="2" spans="2:15" x14ac:dyDescent="0.15">
      <c r="C2" s="132"/>
    </row>
    <row r="3" spans="2:15" ht="30" x14ac:dyDescent="0.15">
      <c r="B3" s="140" t="s">
        <v>502</v>
      </c>
      <c r="C3" s="126" t="s">
        <v>500</v>
      </c>
      <c r="D3" s="126" t="s">
        <v>501</v>
      </c>
      <c r="E3" s="126" t="s">
        <v>500</v>
      </c>
      <c r="F3" s="126" t="s">
        <v>501</v>
      </c>
      <c r="G3" s="126" t="s">
        <v>500</v>
      </c>
      <c r="H3" s="126" t="s">
        <v>501</v>
      </c>
      <c r="I3" s="126" t="s">
        <v>500</v>
      </c>
      <c r="J3" s="126" t="s">
        <v>501</v>
      </c>
      <c r="K3" s="126" t="s">
        <v>500</v>
      </c>
      <c r="L3" s="126" t="s">
        <v>501</v>
      </c>
      <c r="M3" s="126" t="s">
        <v>500</v>
      </c>
      <c r="N3" s="126" t="s">
        <v>501</v>
      </c>
    </row>
    <row r="4" spans="2:15" ht="26.25" customHeight="1" x14ac:dyDescent="0.15">
      <c r="B4" s="141"/>
      <c r="C4" s="126" t="s">
        <v>503</v>
      </c>
      <c r="D4" s="126" t="s">
        <v>503</v>
      </c>
      <c r="E4" s="127" t="s">
        <v>496</v>
      </c>
      <c r="F4" s="127" t="s">
        <v>496</v>
      </c>
      <c r="G4" s="127" t="s">
        <v>497</v>
      </c>
      <c r="H4" s="127" t="s">
        <v>497</v>
      </c>
      <c r="I4" s="127" t="s">
        <v>498</v>
      </c>
      <c r="J4" s="127" t="s">
        <v>498</v>
      </c>
      <c r="K4" s="127" t="s">
        <v>499</v>
      </c>
      <c r="L4" s="127" t="s">
        <v>499</v>
      </c>
      <c r="M4" s="127" t="s">
        <v>353</v>
      </c>
      <c r="N4" s="127" t="s">
        <v>353</v>
      </c>
      <c r="O4" s="134"/>
    </row>
    <row r="5" spans="2:15" x14ac:dyDescent="0.15">
      <c r="B5" s="128">
        <v>3</v>
      </c>
      <c r="C5" s="129">
        <v>305055.54965800705</v>
      </c>
      <c r="D5" s="129">
        <v>2418556.3973722821</v>
      </c>
      <c r="E5" s="129">
        <v>27931.071422062814</v>
      </c>
      <c r="F5" s="129">
        <v>132890.30067465545</v>
      </c>
      <c r="G5" s="129">
        <v>27818.193810526274</v>
      </c>
      <c r="H5" s="129">
        <v>16492.954956006903</v>
      </c>
      <c r="I5" s="129">
        <v>105809.50304865834</v>
      </c>
      <c r="J5" s="129">
        <v>50196.082966969247</v>
      </c>
      <c r="K5" s="129">
        <v>143586.09663322565</v>
      </c>
      <c r="L5" s="129">
        <v>75750.995251833519</v>
      </c>
      <c r="M5" s="129">
        <v>0</v>
      </c>
      <c r="N5" s="129">
        <v>0</v>
      </c>
      <c r="O5" s="135"/>
    </row>
    <row r="6" spans="2:15" x14ac:dyDescent="0.15">
      <c r="B6" s="128">
        <v>4</v>
      </c>
      <c r="C6" s="129">
        <v>4244532.3573218444</v>
      </c>
      <c r="D6" s="129">
        <v>27235380.916473288</v>
      </c>
      <c r="E6" s="129">
        <v>4695860.2413535109</v>
      </c>
      <c r="F6" s="129">
        <v>4808672.3742468338</v>
      </c>
      <c r="G6" s="129">
        <v>1304083.8308632374</v>
      </c>
      <c r="H6" s="129">
        <v>674251.42805271421</v>
      </c>
      <c r="I6" s="129">
        <v>5451411.7360115042</v>
      </c>
      <c r="J6" s="129">
        <v>4252081.5489692464</v>
      </c>
      <c r="K6" s="129">
        <v>271575.94347372639</v>
      </c>
      <c r="L6" s="129">
        <v>293084.92984534771</v>
      </c>
      <c r="M6" s="129">
        <v>0</v>
      </c>
      <c r="N6" s="129">
        <v>0</v>
      </c>
      <c r="O6" s="135"/>
    </row>
    <row r="7" spans="2:15" x14ac:dyDescent="0.15">
      <c r="B7" s="128">
        <v>5</v>
      </c>
      <c r="C7" s="129">
        <v>3166639.584965175</v>
      </c>
      <c r="D7" s="129">
        <v>13275789.940773215</v>
      </c>
      <c r="E7" s="129">
        <v>0</v>
      </c>
      <c r="F7" s="129">
        <v>0</v>
      </c>
      <c r="G7" s="129">
        <v>1325208.3469182251</v>
      </c>
      <c r="H7" s="129">
        <v>1984558.0292667616</v>
      </c>
      <c r="I7" s="129">
        <v>749943.53111833334</v>
      </c>
      <c r="J7" s="129">
        <v>898358.79981909762</v>
      </c>
      <c r="K7" s="129">
        <v>46918.723499402397</v>
      </c>
      <c r="L7" s="129">
        <v>37636.617237937004</v>
      </c>
      <c r="M7" s="129">
        <v>0</v>
      </c>
      <c r="N7" s="129">
        <v>0</v>
      </c>
      <c r="O7" s="135"/>
    </row>
    <row r="8" spans="2:15" x14ac:dyDescent="0.15">
      <c r="B8" s="128">
        <v>6</v>
      </c>
      <c r="C8" s="129">
        <v>1581886.5060806272</v>
      </c>
      <c r="D8" s="129">
        <v>11801293.43346432</v>
      </c>
      <c r="E8" s="129">
        <v>0</v>
      </c>
      <c r="F8" s="129">
        <v>0</v>
      </c>
      <c r="G8" s="129">
        <v>2683679.5285344119</v>
      </c>
      <c r="H8" s="129">
        <v>2463132.2328362348</v>
      </c>
      <c r="I8" s="129">
        <v>321127.88688391441</v>
      </c>
      <c r="J8" s="129">
        <v>342585.02289216779</v>
      </c>
      <c r="K8" s="129">
        <v>32083.848316688083</v>
      </c>
      <c r="L8" s="129">
        <v>43314.670247895498</v>
      </c>
      <c r="M8" s="129">
        <v>0</v>
      </c>
      <c r="N8" s="129">
        <v>0</v>
      </c>
      <c r="O8" s="135"/>
    </row>
    <row r="9" spans="2:15" x14ac:dyDescent="0.15">
      <c r="B9" s="128">
        <v>13</v>
      </c>
      <c r="C9" s="129">
        <v>266823.0335745546</v>
      </c>
      <c r="D9" s="129">
        <v>1940849.7877946</v>
      </c>
      <c r="E9" s="129">
        <v>32594.746269751333</v>
      </c>
      <c r="F9" s="129">
        <v>44472.787876638497</v>
      </c>
      <c r="G9" s="129">
        <v>140324.63342882687</v>
      </c>
      <c r="H9" s="129">
        <v>49379.358881270571</v>
      </c>
      <c r="I9" s="129">
        <v>93455.471936613307</v>
      </c>
      <c r="J9" s="129">
        <v>16575.745575132216</v>
      </c>
      <c r="K9" s="129">
        <v>0</v>
      </c>
      <c r="L9" s="129">
        <v>0</v>
      </c>
      <c r="M9" s="129">
        <v>0</v>
      </c>
      <c r="N9" s="129">
        <v>1981.3384670848122</v>
      </c>
      <c r="O9" s="135"/>
    </row>
    <row r="10" spans="2:15" x14ac:dyDescent="0.15">
      <c r="B10" s="128">
        <v>14</v>
      </c>
      <c r="C10" s="129">
        <v>2006923.9007102118</v>
      </c>
      <c r="D10" s="129">
        <v>15231973.283500364</v>
      </c>
      <c r="E10" s="129">
        <v>85293.495189398513</v>
      </c>
      <c r="F10" s="129">
        <v>174360.78105481787</v>
      </c>
      <c r="G10" s="129">
        <v>1143645.1099812982</v>
      </c>
      <c r="H10" s="129">
        <v>650132.45613706578</v>
      </c>
      <c r="I10" s="129">
        <v>491672.26739227772</v>
      </c>
      <c r="J10" s="129">
        <v>97814.400615546358</v>
      </c>
      <c r="K10" s="129">
        <v>15378.93594941124</v>
      </c>
      <c r="L10" s="129">
        <v>22786.730519328645</v>
      </c>
      <c r="M10" s="129">
        <v>0</v>
      </c>
      <c r="N10" s="129">
        <v>0</v>
      </c>
      <c r="O10" s="135"/>
    </row>
    <row r="11" spans="2:15" x14ac:dyDescent="0.15">
      <c r="B11" s="128">
        <v>17</v>
      </c>
      <c r="C11" s="129">
        <v>4172312.2649722616</v>
      </c>
      <c r="D11" s="129">
        <v>13896190.057340447</v>
      </c>
      <c r="E11" s="129">
        <v>0</v>
      </c>
      <c r="F11" s="129">
        <v>0</v>
      </c>
      <c r="G11" s="129">
        <v>2021101.2013256545</v>
      </c>
      <c r="H11" s="129">
        <v>786621.72021320323</v>
      </c>
      <c r="I11" s="129">
        <v>2363903.8883149619</v>
      </c>
      <c r="J11" s="129">
        <v>274286.33047793235</v>
      </c>
      <c r="K11" s="129">
        <v>0</v>
      </c>
      <c r="L11" s="129">
        <v>0</v>
      </c>
      <c r="M11" s="129">
        <v>0</v>
      </c>
      <c r="N11" s="129">
        <v>0</v>
      </c>
      <c r="O11" s="135"/>
    </row>
    <row r="12" spans="2:15" x14ac:dyDescent="0.15">
      <c r="B12" s="128">
        <v>19</v>
      </c>
      <c r="C12" s="129">
        <v>207856.51716093221</v>
      </c>
      <c r="D12" s="129">
        <v>313515.22429913119</v>
      </c>
      <c r="E12" s="129">
        <v>2320.9867555124215</v>
      </c>
      <c r="F12" s="129">
        <v>0</v>
      </c>
      <c r="G12" s="129">
        <v>4845.0493151904075</v>
      </c>
      <c r="H12" s="129">
        <v>560.27352421481714</v>
      </c>
      <c r="I12" s="129">
        <v>0</v>
      </c>
      <c r="J12" s="129">
        <v>0</v>
      </c>
      <c r="K12" s="129">
        <v>770.43167129886558</v>
      </c>
      <c r="L12" s="129">
        <v>0</v>
      </c>
      <c r="M12" s="129">
        <v>829.15086216720124</v>
      </c>
      <c r="N12" s="129">
        <v>0</v>
      </c>
      <c r="O12" s="135"/>
    </row>
    <row r="13" spans="2:15" x14ac:dyDescent="0.15">
      <c r="B13" s="128">
        <v>20</v>
      </c>
      <c r="C13" s="129">
        <v>12867184.148894414</v>
      </c>
      <c r="D13" s="129">
        <v>16473533.965290818</v>
      </c>
      <c r="E13" s="129">
        <v>1021375.97464025</v>
      </c>
      <c r="F13" s="129">
        <v>523260.41616521025</v>
      </c>
      <c r="G13" s="129">
        <v>6290884.940326212</v>
      </c>
      <c r="H13" s="129">
        <v>1596458.9682370459</v>
      </c>
      <c r="I13" s="129">
        <v>934074.79766756273</v>
      </c>
      <c r="J13" s="129">
        <v>226702.35337055946</v>
      </c>
      <c r="K13" s="129">
        <v>176847.83805161712</v>
      </c>
      <c r="L13" s="129">
        <v>111196.00605150565</v>
      </c>
      <c r="M13" s="129">
        <v>407978.33365698654</v>
      </c>
      <c r="N13" s="129">
        <v>144868.59734716694</v>
      </c>
      <c r="O13" s="135"/>
    </row>
    <row r="14" spans="2:15" x14ac:dyDescent="0.15">
      <c r="B14" s="128">
        <v>21</v>
      </c>
      <c r="C14" s="129">
        <v>3608597.3342259722</v>
      </c>
      <c r="D14" s="129">
        <v>1943637.0260470249</v>
      </c>
      <c r="E14" s="129">
        <v>13551.104787620712</v>
      </c>
      <c r="F14" s="129">
        <v>4933.1066205712841</v>
      </c>
      <c r="G14" s="129">
        <v>10624.298139009623</v>
      </c>
      <c r="H14" s="129">
        <v>2036.3672072894278</v>
      </c>
      <c r="I14" s="129">
        <v>37095.175555441521</v>
      </c>
      <c r="J14" s="129">
        <v>4361.9826244092292</v>
      </c>
      <c r="K14" s="129">
        <v>532.80564843589661</v>
      </c>
      <c r="L14" s="129">
        <v>0</v>
      </c>
      <c r="M14" s="129">
        <v>0</v>
      </c>
      <c r="N14" s="129">
        <v>0</v>
      </c>
      <c r="O14" s="135"/>
    </row>
    <row r="15" spans="2:15" x14ac:dyDescent="0.15">
      <c r="B15" s="128">
        <v>22</v>
      </c>
      <c r="C15" s="129">
        <v>9799440.9269756731</v>
      </c>
      <c r="D15" s="129">
        <v>1325999070.2654607</v>
      </c>
      <c r="E15" s="129">
        <v>2774422.405660152</v>
      </c>
      <c r="F15" s="129">
        <v>104639521.43887958</v>
      </c>
      <c r="G15" s="129">
        <v>2753446.0149705405</v>
      </c>
      <c r="H15" s="129">
        <v>23020289.844938137</v>
      </c>
      <c r="I15" s="129">
        <v>4496509.2897415161</v>
      </c>
      <c r="J15" s="129">
        <v>38745411.406738989</v>
      </c>
      <c r="K15" s="129">
        <v>2055291.585624218</v>
      </c>
      <c r="L15" s="129">
        <v>31555713.810513921</v>
      </c>
      <c r="M15" s="129">
        <v>0</v>
      </c>
      <c r="N15" s="129">
        <v>0</v>
      </c>
      <c r="O15" s="135"/>
    </row>
    <row r="16" spans="2:15" x14ac:dyDescent="0.15">
      <c r="B16" s="128">
        <v>23</v>
      </c>
      <c r="C16" s="129">
        <v>1075220.3610208298</v>
      </c>
      <c r="D16" s="129">
        <v>4475748.9288762696</v>
      </c>
      <c r="E16" s="129">
        <v>0</v>
      </c>
      <c r="F16" s="129">
        <v>0</v>
      </c>
      <c r="G16" s="129">
        <v>990721.64893150306</v>
      </c>
      <c r="H16" s="129">
        <v>295757.42921251949</v>
      </c>
      <c r="I16" s="129">
        <v>89911.613217554957</v>
      </c>
      <c r="J16" s="129">
        <v>1514.0287922882471</v>
      </c>
      <c r="K16" s="129">
        <v>0</v>
      </c>
      <c r="L16" s="129">
        <v>0</v>
      </c>
      <c r="M16" s="129">
        <v>0</v>
      </c>
      <c r="N16" s="129">
        <v>1052.8973916146599</v>
      </c>
      <c r="O16" s="135"/>
    </row>
    <row r="17" spans="2:15" x14ac:dyDescent="0.15">
      <c r="B17" s="128">
        <v>24</v>
      </c>
      <c r="C17" s="129">
        <v>7083823.6808776855</v>
      </c>
      <c r="D17" s="129">
        <v>23411486.570131041</v>
      </c>
      <c r="E17" s="129">
        <v>1195560.4154616592</v>
      </c>
      <c r="F17" s="129">
        <v>2801804.8082363559</v>
      </c>
      <c r="G17" s="129">
        <v>6520568.2888627034</v>
      </c>
      <c r="H17" s="129">
        <v>5801636.2044234201</v>
      </c>
      <c r="I17" s="129">
        <v>1706653.9254039521</v>
      </c>
      <c r="J17" s="129">
        <v>381570.60925004951</v>
      </c>
      <c r="K17" s="129">
        <v>4727.1025832742444</v>
      </c>
      <c r="L17" s="129">
        <v>5598.6817445224642</v>
      </c>
      <c r="M17" s="129">
        <v>239183.76111735898</v>
      </c>
      <c r="N17" s="129">
        <v>366355.98849984276</v>
      </c>
      <c r="O17" s="135"/>
    </row>
    <row r="18" spans="2:15" x14ac:dyDescent="0.15">
      <c r="B18" s="128">
        <v>25</v>
      </c>
      <c r="C18" s="129">
        <v>126755.03272977137</v>
      </c>
      <c r="D18" s="129">
        <v>431389.04319798131</v>
      </c>
      <c r="E18" s="129">
        <v>0</v>
      </c>
      <c r="F18" s="129">
        <v>0</v>
      </c>
      <c r="G18" s="129">
        <v>3017.5199441146101</v>
      </c>
      <c r="H18" s="129">
        <v>337.78647391796954</v>
      </c>
      <c r="I18" s="129">
        <v>0</v>
      </c>
      <c r="J18" s="129">
        <v>248.17203963632136</v>
      </c>
      <c r="K18" s="129">
        <v>2968.5750967473714</v>
      </c>
      <c r="L18" s="129">
        <v>0</v>
      </c>
      <c r="M18" s="129">
        <v>0</v>
      </c>
      <c r="N18" s="129">
        <v>0</v>
      </c>
      <c r="O18" s="135"/>
    </row>
    <row r="19" spans="2:15" x14ac:dyDescent="0.15">
      <c r="B19" s="128">
        <v>26</v>
      </c>
      <c r="C19" s="129">
        <v>6490389.2874717694</v>
      </c>
      <c r="D19" s="129">
        <v>18484192.514526095</v>
      </c>
      <c r="E19" s="129">
        <v>0</v>
      </c>
      <c r="F19" s="129">
        <v>0</v>
      </c>
      <c r="G19" s="129">
        <v>2305997.5229203701</v>
      </c>
      <c r="H19" s="129">
        <v>2288476.8814406907</v>
      </c>
      <c r="I19" s="129">
        <v>1192106.1005443332</v>
      </c>
      <c r="J19" s="129">
        <v>581328.92063619115</v>
      </c>
      <c r="K19" s="129">
        <v>81300.284550525233</v>
      </c>
      <c r="L19" s="129">
        <v>37407.050672272315</v>
      </c>
      <c r="M19" s="129">
        <v>481431.76995217788</v>
      </c>
      <c r="N19" s="129">
        <v>139735.44811981742</v>
      </c>
      <c r="O19" s="135"/>
    </row>
    <row r="20" spans="2:15" x14ac:dyDescent="0.15">
      <c r="B20" s="128">
        <v>27</v>
      </c>
      <c r="C20" s="129">
        <v>385956.16966485966</v>
      </c>
      <c r="D20" s="129">
        <v>482277.35143312154</v>
      </c>
      <c r="E20" s="129">
        <v>1074.3021248345028</v>
      </c>
      <c r="F20" s="129">
        <v>0</v>
      </c>
      <c r="G20" s="129">
        <v>27682.69897787831</v>
      </c>
      <c r="H20" s="129">
        <v>4512.0432914555286</v>
      </c>
      <c r="I20" s="129">
        <v>2373.2491106784432</v>
      </c>
      <c r="J20" s="129">
        <v>1354.1036416243123</v>
      </c>
      <c r="K20" s="129">
        <v>5193.7586307758456</v>
      </c>
      <c r="L20" s="129">
        <v>0</v>
      </c>
      <c r="M20" s="129">
        <v>0</v>
      </c>
      <c r="N20" s="129">
        <v>152.14303755841021</v>
      </c>
      <c r="O20" s="135"/>
    </row>
    <row r="21" spans="2:15" x14ac:dyDescent="0.15">
      <c r="B21" s="128">
        <v>28</v>
      </c>
      <c r="C21" s="129">
        <v>16170275.788837008</v>
      </c>
      <c r="D21" s="129">
        <v>524558438.36919636</v>
      </c>
      <c r="E21" s="129">
        <v>5495843.5148000708</v>
      </c>
      <c r="F21" s="129">
        <v>20496647.905165337</v>
      </c>
      <c r="G21" s="129">
        <v>8969568.7979459744</v>
      </c>
      <c r="H21" s="129">
        <v>4895820.5006602965</v>
      </c>
      <c r="I21" s="129">
        <v>8008810.4099035244</v>
      </c>
      <c r="J21" s="129">
        <v>27556488.460212957</v>
      </c>
      <c r="K21" s="129">
        <v>638860.15955358732</v>
      </c>
      <c r="L21" s="129">
        <v>464684.19734150387</v>
      </c>
      <c r="M21" s="129">
        <v>0</v>
      </c>
      <c r="N21" s="129">
        <v>0</v>
      </c>
      <c r="O21" s="135"/>
    </row>
    <row r="22" spans="2:15" x14ac:dyDescent="0.15">
      <c r="B22" s="128">
        <v>30</v>
      </c>
      <c r="C22" s="129">
        <v>6024166.9363445695</v>
      </c>
      <c r="D22" s="129">
        <v>19981273.525883898</v>
      </c>
      <c r="E22" s="129">
        <v>3045556.4118921747</v>
      </c>
      <c r="F22" s="129">
        <v>1403790.4820416591</v>
      </c>
      <c r="G22" s="129">
        <v>3829878.3153295508</v>
      </c>
      <c r="H22" s="129">
        <v>1024491.0721959184</v>
      </c>
      <c r="I22" s="129">
        <v>4494420.5090403557</v>
      </c>
      <c r="J22" s="129">
        <v>2269955.384439216</v>
      </c>
      <c r="K22" s="129">
        <v>1795.0879642739887</v>
      </c>
      <c r="L22" s="129">
        <v>0</v>
      </c>
      <c r="M22" s="129">
        <v>0</v>
      </c>
      <c r="N22" s="129">
        <v>0</v>
      </c>
      <c r="O22" s="135"/>
    </row>
    <row r="23" spans="2:15" x14ac:dyDescent="0.15">
      <c r="B23" s="128">
        <v>31</v>
      </c>
      <c r="C23" s="129">
        <v>2063130.6555536056</v>
      </c>
      <c r="D23" s="129">
        <v>5145746.7010207679</v>
      </c>
      <c r="E23" s="129">
        <v>1365295.937284827</v>
      </c>
      <c r="F23" s="129">
        <v>559567.07976133097</v>
      </c>
      <c r="G23" s="129">
        <v>553566.80452823627</v>
      </c>
      <c r="H23" s="129">
        <v>143843.6799994334</v>
      </c>
      <c r="I23" s="129">
        <v>1538031.3061177731</v>
      </c>
      <c r="J23" s="129">
        <v>70689.152190319859</v>
      </c>
      <c r="K23" s="129">
        <v>15545.338706579056</v>
      </c>
      <c r="L23" s="129">
        <v>4079.6839078119019</v>
      </c>
      <c r="M23" s="129">
        <v>0</v>
      </c>
      <c r="N23" s="129">
        <v>0</v>
      </c>
      <c r="O23" s="135"/>
    </row>
    <row r="24" spans="2:15" x14ac:dyDescent="0.15">
      <c r="B24" s="128">
        <v>32</v>
      </c>
      <c r="C24" s="129">
        <v>5223136.8554962985</v>
      </c>
      <c r="D24" s="129">
        <v>10663997.153468812</v>
      </c>
      <c r="E24" s="129">
        <v>1342546.751722693</v>
      </c>
      <c r="F24" s="129">
        <v>1258741.2875592546</v>
      </c>
      <c r="G24" s="129">
        <v>609458.73223245132</v>
      </c>
      <c r="H24" s="129">
        <v>263069.48166268814</v>
      </c>
      <c r="I24" s="129">
        <v>1120934.6096962688</v>
      </c>
      <c r="J24" s="129">
        <v>234387.96896785684</v>
      </c>
      <c r="K24" s="129">
        <v>20748.080976773046</v>
      </c>
      <c r="L24" s="129">
        <v>6762.4366473020882</v>
      </c>
      <c r="M24" s="129">
        <v>0</v>
      </c>
      <c r="N24" s="129">
        <v>0</v>
      </c>
      <c r="O24" s="135"/>
    </row>
    <row r="25" spans="2:15" x14ac:dyDescent="0.15">
      <c r="B25" s="128">
        <v>35</v>
      </c>
      <c r="C25" s="129">
        <v>1123693.8479873866</v>
      </c>
      <c r="D25" s="129">
        <v>5364606.6306547252</v>
      </c>
      <c r="E25" s="129">
        <v>563444.05282288766</v>
      </c>
      <c r="F25" s="129">
        <v>352627.75618943793</v>
      </c>
      <c r="G25" s="129">
        <v>451155.718974769</v>
      </c>
      <c r="H25" s="129">
        <v>198722.69068309915</v>
      </c>
      <c r="I25" s="129">
        <v>98083.415464498074</v>
      </c>
      <c r="J25" s="129">
        <v>17853.518067803903</v>
      </c>
      <c r="K25" s="129">
        <v>6108.6803267244231</v>
      </c>
      <c r="L25" s="129">
        <v>0</v>
      </c>
      <c r="M25" s="129">
        <v>0</v>
      </c>
      <c r="N25" s="129">
        <v>0</v>
      </c>
      <c r="O25" s="135"/>
    </row>
    <row r="26" spans="2:15" x14ac:dyDescent="0.15">
      <c r="B26" s="128">
        <v>36</v>
      </c>
      <c r="C26" s="129">
        <v>12081888.323360017</v>
      </c>
      <c r="D26" s="129">
        <v>13819611.551708417</v>
      </c>
      <c r="E26" s="129">
        <v>1553247.4029809232</v>
      </c>
      <c r="F26" s="129">
        <v>858181.30667459988</v>
      </c>
      <c r="G26" s="129">
        <v>1490361.2893074746</v>
      </c>
      <c r="H26" s="129">
        <v>398718.06612278131</v>
      </c>
      <c r="I26" s="129">
        <v>2011666.2546992297</v>
      </c>
      <c r="J26" s="129">
        <v>467491.32273379865</v>
      </c>
      <c r="K26" s="129">
        <v>321948.01475852722</v>
      </c>
      <c r="L26" s="129">
        <v>46495.634049433262</v>
      </c>
      <c r="M26" s="129">
        <v>0</v>
      </c>
      <c r="N26" s="129">
        <v>0</v>
      </c>
      <c r="O26" s="135"/>
    </row>
    <row r="27" spans="2:15" x14ac:dyDescent="0.15">
      <c r="B27" s="128">
        <v>37</v>
      </c>
      <c r="C27" s="129">
        <v>2019326.1139922671</v>
      </c>
      <c r="D27" s="129">
        <v>6877874.9094603043</v>
      </c>
      <c r="E27" s="129">
        <v>425391.21229201544</v>
      </c>
      <c r="F27" s="129">
        <v>491660.06262932188</v>
      </c>
      <c r="G27" s="129">
        <v>712156.53736144304</v>
      </c>
      <c r="H27" s="129">
        <v>249901.95318167072</v>
      </c>
      <c r="I27" s="129">
        <v>528479.40232604742</v>
      </c>
      <c r="J27" s="129">
        <v>627152.63611719781</v>
      </c>
      <c r="K27" s="129">
        <v>7416.3609562674519</v>
      </c>
      <c r="L27" s="129">
        <v>0</v>
      </c>
      <c r="M27" s="129">
        <v>0</v>
      </c>
      <c r="N27" s="129">
        <v>0</v>
      </c>
      <c r="O27" s="135"/>
    </row>
    <row r="28" spans="2:15" x14ac:dyDescent="0.15">
      <c r="B28" s="128">
        <v>38</v>
      </c>
      <c r="C28" s="129">
        <v>3445165.6063397722</v>
      </c>
      <c r="D28" s="129">
        <v>4609978.1048704078</v>
      </c>
      <c r="E28" s="129">
        <v>649242.44694411755</v>
      </c>
      <c r="F28" s="129">
        <v>171947.08674176727</v>
      </c>
      <c r="G28" s="129">
        <v>395277.66751125449</v>
      </c>
      <c r="H28" s="129">
        <v>130695.9121950603</v>
      </c>
      <c r="I28" s="129">
        <v>845891.87670499086</v>
      </c>
      <c r="J28" s="129">
        <v>125999.85666400932</v>
      </c>
      <c r="K28" s="129">
        <v>40734.640171285711</v>
      </c>
      <c r="L28" s="129">
        <v>3820.2339884160046</v>
      </c>
      <c r="M28" s="129">
        <v>1045.408291975036</v>
      </c>
      <c r="N28" s="129">
        <v>591.8794969521266</v>
      </c>
      <c r="O28" s="135"/>
    </row>
    <row r="29" spans="2:15" x14ac:dyDescent="0.15">
      <c r="B29" s="128">
        <v>39</v>
      </c>
      <c r="C29" s="129">
        <v>841476.86494721298</v>
      </c>
      <c r="D29" s="129">
        <v>5125902.0997920157</v>
      </c>
      <c r="E29" s="129">
        <v>2389.8456289316523</v>
      </c>
      <c r="F29" s="129">
        <v>0</v>
      </c>
      <c r="G29" s="129">
        <v>4423.1139210751271</v>
      </c>
      <c r="H29" s="129">
        <v>1942.8571238046088</v>
      </c>
      <c r="I29" s="129">
        <v>6909.6184291993268</v>
      </c>
      <c r="J29" s="129">
        <v>1685.0010233054334</v>
      </c>
      <c r="K29" s="129">
        <v>531.86873938102497</v>
      </c>
      <c r="L29" s="129">
        <v>0</v>
      </c>
      <c r="M29" s="129">
        <v>0</v>
      </c>
      <c r="N29" s="129">
        <v>0</v>
      </c>
      <c r="O29" s="135"/>
    </row>
    <row r="30" spans="2:15" x14ac:dyDescent="0.15">
      <c r="B30" s="128">
        <v>40</v>
      </c>
      <c r="C30" s="129">
        <v>13327622.72093031</v>
      </c>
      <c r="D30" s="129">
        <v>70625844.737221748</v>
      </c>
      <c r="E30" s="129">
        <v>5987929.2100667935</v>
      </c>
      <c r="F30" s="129">
        <v>6704039.8539217347</v>
      </c>
      <c r="G30" s="129">
        <v>7193510.9063982945</v>
      </c>
      <c r="H30" s="129">
        <v>2369011.9779796684</v>
      </c>
      <c r="I30" s="129">
        <v>13634127.828478809</v>
      </c>
      <c r="J30" s="129">
        <v>4015363.1894412707</v>
      </c>
      <c r="K30" s="129">
        <v>363864.5497150718</v>
      </c>
      <c r="L30" s="129">
        <v>58454.935215680824</v>
      </c>
      <c r="M30" s="129">
        <v>0</v>
      </c>
      <c r="N30" s="129">
        <v>0</v>
      </c>
      <c r="O30" s="135"/>
    </row>
    <row r="31" spans="2:15" x14ac:dyDescent="0.15">
      <c r="B31" s="130">
        <v>41</v>
      </c>
      <c r="C31" s="129">
        <v>143142.22222222219</v>
      </c>
      <c r="D31" s="129">
        <v>176821.70404743339</v>
      </c>
      <c r="E31" s="129">
        <v>35820.078686811023</v>
      </c>
      <c r="F31" s="129">
        <v>14223.539585377541</v>
      </c>
      <c r="G31" s="129">
        <v>31853.348540607829</v>
      </c>
      <c r="H31" s="129">
        <v>2982.6498268873156</v>
      </c>
      <c r="I31" s="129">
        <v>101654.77436967193</v>
      </c>
      <c r="J31" s="129">
        <v>8009.6341015523303</v>
      </c>
      <c r="K31" s="129">
        <v>14132.533289375711</v>
      </c>
      <c r="L31" s="129">
        <v>2175.5700969932391</v>
      </c>
      <c r="M31" s="129">
        <v>0</v>
      </c>
      <c r="N31" s="129">
        <v>0</v>
      </c>
      <c r="O31" s="135"/>
    </row>
    <row r="32" spans="2:15" x14ac:dyDescent="0.15">
      <c r="B32" s="130">
        <v>42</v>
      </c>
      <c r="C32" s="129">
        <v>389293.33333333326</v>
      </c>
      <c r="D32" s="129">
        <v>686705.37084082747</v>
      </c>
      <c r="E32" s="129">
        <v>102202.9139101505</v>
      </c>
      <c r="F32" s="129">
        <v>63590.457630766141</v>
      </c>
      <c r="G32" s="129">
        <v>216425.7639087736</v>
      </c>
      <c r="H32" s="129">
        <v>23651.877665273656</v>
      </c>
      <c r="I32" s="129">
        <v>150561.16422638294</v>
      </c>
      <c r="J32" s="129">
        <v>21748.781081170546</v>
      </c>
      <c r="K32" s="129">
        <v>39536.314655561</v>
      </c>
      <c r="L32" s="129">
        <v>12875.519530014441</v>
      </c>
      <c r="M32" s="129">
        <v>0</v>
      </c>
      <c r="N32" s="129">
        <v>0</v>
      </c>
      <c r="O32" s="135"/>
    </row>
    <row r="33" spans="2:15" x14ac:dyDescent="0.15">
      <c r="B33" s="130">
        <v>43</v>
      </c>
      <c r="C33" s="129">
        <v>437453.33333333326</v>
      </c>
      <c r="D33" s="129">
        <v>1859967.893926708</v>
      </c>
      <c r="E33" s="129">
        <v>0</v>
      </c>
      <c r="F33" s="129">
        <v>0</v>
      </c>
      <c r="G33" s="129">
        <v>54856.791684869677</v>
      </c>
      <c r="H33" s="129">
        <v>15368.663414139135</v>
      </c>
      <c r="I33" s="129">
        <v>97233.839123509795</v>
      </c>
      <c r="J33" s="129">
        <v>12561.065064842302</v>
      </c>
      <c r="K33" s="129">
        <v>428.77860259977751</v>
      </c>
      <c r="L33" s="129">
        <v>0</v>
      </c>
      <c r="M33" s="129">
        <v>0</v>
      </c>
      <c r="N33" s="129">
        <v>0</v>
      </c>
      <c r="O33" s="135"/>
    </row>
    <row r="34" spans="2:15" x14ac:dyDescent="0.15">
      <c r="B34" s="130">
        <v>44</v>
      </c>
      <c r="C34" s="129">
        <v>206017.77777777775</v>
      </c>
      <c r="D34" s="129">
        <v>403077.73709358601</v>
      </c>
      <c r="E34" s="129">
        <v>0</v>
      </c>
      <c r="F34" s="129">
        <v>0</v>
      </c>
      <c r="G34" s="129">
        <v>12138.877547113223</v>
      </c>
      <c r="H34" s="129">
        <v>1409.684262620963</v>
      </c>
      <c r="I34" s="129">
        <v>12270.04306274466</v>
      </c>
      <c r="J34" s="129">
        <v>1119.8069715044314</v>
      </c>
      <c r="K34" s="129">
        <v>0</v>
      </c>
      <c r="L34" s="129">
        <v>0</v>
      </c>
      <c r="M34" s="129">
        <v>0</v>
      </c>
      <c r="N34" s="129">
        <v>0</v>
      </c>
      <c r="O34" s="135"/>
    </row>
    <row r="35" spans="2:15" x14ac:dyDescent="0.15">
      <c r="B35" s="130">
        <v>45</v>
      </c>
      <c r="C35" s="129">
        <v>124413.3333333333</v>
      </c>
      <c r="D35" s="129">
        <v>231337.43873395966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303.29210531049154</v>
      </c>
      <c r="O35" s="135"/>
    </row>
    <row r="36" spans="2:15" x14ac:dyDescent="0.15">
      <c r="B36" s="130">
        <v>46</v>
      </c>
      <c r="C36" s="129">
        <v>361199.99999999994</v>
      </c>
      <c r="D36" s="129">
        <v>1278128.2999636324</v>
      </c>
      <c r="E36" s="129">
        <v>87772.723869420559</v>
      </c>
      <c r="F36" s="129">
        <v>66176.454596073687</v>
      </c>
      <c r="G36" s="129">
        <v>347675.34993588919</v>
      </c>
      <c r="H36" s="129">
        <v>116900.97801681494</v>
      </c>
      <c r="I36" s="129">
        <v>201157.13356062767</v>
      </c>
      <c r="J36" s="129">
        <v>6981.7624756747337</v>
      </c>
      <c r="K36" s="129">
        <v>65999.101102352128</v>
      </c>
      <c r="L36" s="129">
        <v>17441.132031452962</v>
      </c>
      <c r="M36" s="129">
        <v>0</v>
      </c>
      <c r="N36" s="129">
        <v>0</v>
      </c>
      <c r="O36" s="135"/>
    </row>
    <row r="37" spans="2:15" x14ac:dyDescent="0.15">
      <c r="B37" s="130">
        <v>47</v>
      </c>
      <c r="C37" s="129">
        <v>129764.44444444444</v>
      </c>
      <c r="D37" s="129">
        <v>187212.32732237803</v>
      </c>
      <c r="E37" s="129">
        <v>0</v>
      </c>
      <c r="F37" s="129">
        <v>0</v>
      </c>
      <c r="G37" s="129">
        <v>0</v>
      </c>
      <c r="H37" s="129">
        <v>207.60839152360032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35"/>
    </row>
    <row r="38" spans="2:15" x14ac:dyDescent="0.15">
      <c r="B38" s="130">
        <v>48</v>
      </c>
      <c r="C38" s="129">
        <v>46822.222222222219</v>
      </c>
      <c r="D38" s="129">
        <v>19447.910425901773</v>
      </c>
      <c r="E38" s="129">
        <v>0</v>
      </c>
      <c r="F38" s="129">
        <v>0</v>
      </c>
      <c r="G38" s="129">
        <v>0</v>
      </c>
      <c r="H38" s="129">
        <v>73.231180635824117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35"/>
    </row>
    <row r="39" spans="2:15" x14ac:dyDescent="0.15">
      <c r="B39" s="130">
        <v>49</v>
      </c>
      <c r="C39" s="129">
        <v>22742.222222222219</v>
      </c>
      <c r="D39" s="129">
        <v>14494.277514658937</v>
      </c>
      <c r="E39" s="129">
        <v>0</v>
      </c>
      <c r="F39" s="129">
        <v>0</v>
      </c>
      <c r="G39" s="129">
        <v>0</v>
      </c>
      <c r="H39" s="129">
        <v>64.400921672929798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35"/>
    </row>
    <row r="40" spans="2:15" x14ac:dyDescent="0.15">
      <c r="B40" s="130">
        <v>50</v>
      </c>
      <c r="C40" s="129">
        <v>97657.777777777752</v>
      </c>
      <c r="D40" s="129">
        <v>381839.97035248257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784.28940596495511</v>
      </c>
      <c r="L40" s="129">
        <v>0</v>
      </c>
      <c r="M40" s="129">
        <v>0</v>
      </c>
      <c r="N40" s="129">
        <v>0</v>
      </c>
      <c r="O40" s="135"/>
    </row>
    <row r="41" spans="2:15" x14ac:dyDescent="0.15">
      <c r="B41" s="130">
        <v>51</v>
      </c>
      <c r="C41" s="129">
        <v>300999.99999999994</v>
      </c>
      <c r="D41" s="129">
        <v>1997366.5348192025</v>
      </c>
      <c r="E41" s="129">
        <v>257.76132742976182</v>
      </c>
      <c r="F41" s="129">
        <v>0</v>
      </c>
      <c r="G41" s="129">
        <v>0</v>
      </c>
      <c r="H41" s="129">
        <v>0</v>
      </c>
      <c r="I41" s="129">
        <v>0</v>
      </c>
      <c r="J41" s="129">
        <v>477.9453989260345</v>
      </c>
      <c r="K41" s="129">
        <v>2729.4370542222164</v>
      </c>
      <c r="L41" s="129">
        <v>0</v>
      </c>
      <c r="M41" s="129">
        <v>0</v>
      </c>
      <c r="N41" s="129">
        <v>0</v>
      </c>
      <c r="O41" s="135"/>
    </row>
    <row r="42" spans="2:15" x14ac:dyDescent="0.15">
      <c r="B42" s="130">
        <v>52</v>
      </c>
      <c r="C42" s="129">
        <v>60199.999999999985</v>
      </c>
      <c r="D42" s="129">
        <v>69097.41431472759</v>
      </c>
      <c r="E42" s="129">
        <v>924.32681303762342</v>
      </c>
      <c r="F42" s="129">
        <v>0</v>
      </c>
      <c r="G42" s="129">
        <v>2384.0248788474119</v>
      </c>
      <c r="H42" s="129">
        <v>137.61193675200832</v>
      </c>
      <c r="I42" s="129">
        <v>3822.6353732170528</v>
      </c>
      <c r="J42" s="129">
        <v>215.53147466549683</v>
      </c>
      <c r="K42" s="129">
        <v>31064.683990553014</v>
      </c>
      <c r="L42" s="129">
        <v>1019.52677640689</v>
      </c>
      <c r="M42" s="129">
        <v>0</v>
      </c>
      <c r="N42" s="129">
        <v>0</v>
      </c>
      <c r="O42" s="135"/>
    </row>
    <row r="43" spans="2:15" x14ac:dyDescent="0.15">
      <c r="B43" s="130">
        <v>53</v>
      </c>
      <c r="C43" s="129">
        <v>398657.77777777764</v>
      </c>
      <c r="D43" s="129">
        <v>2418808.9840210658</v>
      </c>
      <c r="E43" s="129">
        <v>0</v>
      </c>
      <c r="F43" s="129">
        <v>0</v>
      </c>
      <c r="G43" s="129">
        <v>0</v>
      </c>
      <c r="H43" s="129">
        <v>5189.6632911636443</v>
      </c>
      <c r="I43" s="129">
        <v>166487.78067901728</v>
      </c>
      <c r="J43" s="129">
        <v>107395.55793432283</v>
      </c>
      <c r="K43" s="129">
        <v>9882.3169770184886</v>
      </c>
      <c r="L43" s="129">
        <v>1962.9278247136103</v>
      </c>
      <c r="M43" s="129">
        <v>0</v>
      </c>
      <c r="N43" s="129">
        <v>0</v>
      </c>
      <c r="O43" s="135"/>
    </row>
    <row r="44" spans="2:15" x14ac:dyDescent="0.15">
      <c r="B44" s="130">
        <v>54</v>
      </c>
      <c r="C44" s="129">
        <v>627417.77777777775</v>
      </c>
      <c r="D44" s="129">
        <v>3831540.8124851841</v>
      </c>
      <c r="E44" s="129">
        <v>0</v>
      </c>
      <c r="F44" s="129">
        <v>0</v>
      </c>
      <c r="G44" s="129">
        <v>3655.6993356498415</v>
      </c>
      <c r="H44" s="129">
        <v>1925.7136302537383</v>
      </c>
      <c r="I44" s="129">
        <v>1653.7227766093561</v>
      </c>
      <c r="J44" s="129">
        <v>729.25129741679564</v>
      </c>
      <c r="K44" s="129">
        <v>0</v>
      </c>
      <c r="L44" s="129">
        <v>0</v>
      </c>
      <c r="M44" s="129">
        <v>0</v>
      </c>
      <c r="N44" s="129">
        <v>0</v>
      </c>
      <c r="O44" s="135"/>
    </row>
    <row r="45" spans="2:15" x14ac:dyDescent="0.15">
      <c r="B45" s="130">
        <v>55</v>
      </c>
      <c r="C45" s="129">
        <v>54848.888888888883</v>
      </c>
      <c r="D45" s="129">
        <v>29213.32496026497</v>
      </c>
      <c r="E45" s="129">
        <v>0</v>
      </c>
      <c r="F45" s="129">
        <v>0</v>
      </c>
      <c r="G45" s="129">
        <v>0</v>
      </c>
      <c r="H45" s="129">
        <v>80.498130744478274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35"/>
    </row>
    <row r="46" spans="2:15" x14ac:dyDescent="0.15">
      <c r="B46" s="130">
        <v>56</v>
      </c>
      <c r="C46" s="129">
        <v>76253.333333333343</v>
      </c>
      <c r="D46" s="129">
        <v>154460.87296117848</v>
      </c>
      <c r="E46" s="129">
        <v>0</v>
      </c>
      <c r="F46" s="129">
        <v>0</v>
      </c>
      <c r="G46" s="129">
        <v>0</v>
      </c>
      <c r="H46" s="129">
        <v>206.21572851848978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35"/>
    </row>
    <row r="47" spans="2:15" x14ac:dyDescent="0.15">
      <c r="B47" s="130">
        <v>57</v>
      </c>
      <c r="C47" s="129">
        <v>48159.999999999985</v>
      </c>
      <c r="D47" s="129">
        <v>21054.602750514816</v>
      </c>
      <c r="E47" s="129">
        <v>0</v>
      </c>
      <c r="F47" s="129">
        <v>0</v>
      </c>
      <c r="G47" s="129">
        <v>0</v>
      </c>
      <c r="H47" s="129">
        <v>83.92739753590179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35"/>
    </row>
    <row r="48" spans="2:15" x14ac:dyDescent="0.15">
      <c r="B48" s="130">
        <v>58</v>
      </c>
      <c r="C48" s="129">
        <v>1315035.5555555553</v>
      </c>
      <c r="D48" s="129">
        <v>9822932.3380695283</v>
      </c>
      <c r="E48" s="129">
        <v>925.23678431462008</v>
      </c>
      <c r="F48" s="129">
        <v>0</v>
      </c>
      <c r="G48" s="129">
        <v>0</v>
      </c>
      <c r="H48" s="129">
        <v>0</v>
      </c>
      <c r="I48" s="129">
        <v>1024.5731253235131</v>
      </c>
      <c r="J48" s="129">
        <v>1287.6941525850648</v>
      </c>
      <c r="K48" s="129">
        <v>0</v>
      </c>
      <c r="L48" s="129">
        <v>0</v>
      </c>
      <c r="M48" s="129">
        <v>0</v>
      </c>
      <c r="N48" s="129">
        <v>2888.510116666982</v>
      </c>
      <c r="O48" s="135"/>
    </row>
    <row r="49" spans="2:15" x14ac:dyDescent="0.15">
      <c r="B49" s="130">
        <v>59</v>
      </c>
      <c r="C49" s="129">
        <v>441466.66666666663</v>
      </c>
      <c r="D49" s="129">
        <v>1616976.8758128842</v>
      </c>
      <c r="E49" s="129">
        <v>166.22417119833693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35"/>
    </row>
    <row r="50" spans="2:15" x14ac:dyDescent="0.15">
      <c r="B50" s="130">
        <v>60</v>
      </c>
      <c r="C50" s="129">
        <v>2453484.4444444445</v>
      </c>
      <c r="D50" s="129">
        <v>9598040.8855922911</v>
      </c>
      <c r="E50" s="129">
        <v>133.2775304945244</v>
      </c>
      <c r="F50" s="129">
        <v>0</v>
      </c>
      <c r="G50" s="129">
        <v>211063.46589513117</v>
      </c>
      <c r="H50" s="129">
        <v>78477.480798670513</v>
      </c>
      <c r="I50" s="129">
        <v>880295.19822448469</v>
      </c>
      <c r="J50" s="129">
        <v>232904.23924994981</v>
      </c>
      <c r="K50" s="129">
        <v>0</v>
      </c>
      <c r="L50" s="129">
        <v>0</v>
      </c>
      <c r="M50" s="129">
        <v>0</v>
      </c>
      <c r="N50" s="129">
        <v>2109.5610664029618</v>
      </c>
      <c r="O50" s="135"/>
    </row>
    <row r="51" spans="2:15" x14ac:dyDescent="0.15">
      <c r="B51" s="130">
        <v>61</v>
      </c>
      <c r="C51" s="129">
        <v>21404.444444444442</v>
      </c>
      <c r="D51" s="129">
        <v>12506.807706337808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35"/>
    </row>
    <row r="52" spans="2:15" x14ac:dyDescent="0.15">
      <c r="B52" s="130">
        <v>62</v>
      </c>
      <c r="C52" s="129">
        <v>1167879.9999999998</v>
      </c>
      <c r="D52" s="129">
        <v>5071167.0439009881</v>
      </c>
      <c r="E52" s="129">
        <v>299574.55294206733</v>
      </c>
      <c r="F52" s="129">
        <v>413023.90407262446</v>
      </c>
      <c r="G52" s="129">
        <v>278910.27955338353</v>
      </c>
      <c r="H52" s="129">
        <v>124347.91002081914</v>
      </c>
      <c r="I52" s="129">
        <v>379544.67367380846</v>
      </c>
      <c r="J52" s="129">
        <v>66758.743158809579</v>
      </c>
      <c r="K52" s="129">
        <v>144550.00478774306</v>
      </c>
      <c r="L52" s="129">
        <v>45406.384970052954</v>
      </c>
      <c r="M52" s="129">
        <v>0</v>
      </c>
      <c r="N52" s="129">
        <v>0</v>
      </c>
      <c r="O52" s="135"/>
    </row>
    <row r="53" spans="2:15" x14ac:dyDescent="0.15">
      <c r="B53" s="130">
        <v>63</v>
      </c>
      <c r="C53" s="129">
        <v>104346.66666666664</v>
      </c>
      <c r="D53" s="129">
        <v>126810.8460608341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35"/>
    </row>
    <row r="54" spans="2:15" x14ac:dyDescent="0.15">
      <c r="B54" s="130">
        <v>64</v>
      </c>
      <c r="C54" s="129">
        <v>511031.11111111095</v>
      </c>
      <c r="D54" s="129">
        <v>1195882.1438945294</v>
      </c>
      <c r="E54" s="129">
        <v>80260.554654523701</v>
      </c>
      <c r="F54" s="129">
        <v>35284.136102067154</v>
      </c>
      <c r="G54" s="129">
        <v>553651.46361291385</v>
      </c>
      <c r="H54" s="129">
        <v>57190.312654008747</v>
      </c>
      <c r="I54" s="129">
        <v>87939.154659397886</v>
      </c>
      <c r="J54" s="129">
        <v>9023.1367939722204</v>
      </c>
      <c r="K54" s="129">
        <v>1245.5818243324752</v>
      </c>
      <c r="L54" s="129">
        <v>0</v>
      </c>
      <c r="M54" s="129">
        <v>0</v>
      </c>
      <c r="N54" s="129">
        <v>0</v>
      </c>
      <c r="O54" s="135"/>
    </row>
    <row r="55" spans="2:15" x14ac:dyDescent="0.15">
      <c r="B55" s="130">
        <v>65</v>
      </c>
      <c r="C55" s="129">
        <v>16053.333333333327</v>
      </c>
      <c r="D55" s="129">
        <v>5114.3877241726059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35"/>
    </row>
    <row r="56" spans="2:15" x14ac:dyDescent="0.15">
      <c r="B56" s="130">
        <v>66</v>
      </c>
      <c r="C56" s="129">
        <v>32106.666666666653</v>
      </c>
      <c r="D56" s="129">
        <v>42356.533036275971</v>
      </c>
      <c r="E56" s="129">
        <v>0</v>
      </c>
      <c r="F56" s="129">
        <v>0</v>
      </c>
      <c r="G56" s="129">
        <v>0</v>
      </c>
      <c r="H56" s="129">
        <v>125.15750012620379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35"/>
    </row>
    <row r="57" spans="2:15" x14ac:dyDescent="0.15">
      <c r="B57" s="130">
        <v>67</v>
      </c>
      <c r="C57" s="129">
        <v>189964.44444444444</v>
      </c>
      <c r="D57" s="129">
        <v>704847.97335505835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350.6696685690257</v>
      </c>
      <c r="L57" s="129">
        <v>0</v>
      </c>
      <c r="M57" s="129">
        <v>0</v>
      </c>
      <c r="N57" s="129">
        <v>0</v>
      </c>
      <c r="O57" s="135"/>
    </row>
    <row r="58" spans="2:15" x14ac:dyDescent="0.15">
      <c r="B58" s="130">
        <v>68</v>
      </c>
      <c r="C58" s="129">
        <v>1098315.5555555553</v>
      </c>
      <c r="D58" s="129">
        <v>9701354.4542623479</v>
      </c>
      <c r="E58" s="129">
        <v>0</v>
      </c>
      <c r="F58" s="129">
        <v>0</v>
      </c>
      <c r="G58" s="129">
        <v>0</v>
      </c>
      <c r="H58" s="129">
        <v>216032.22059128006</v>
      </c>
      <c r="I58" s="129">
        <v>380557.52711370582</v>
      </c>
      <c r="J58" s="129">
        <v>163153.11439793406</v>
      </c>
      <c r="K58" s="129">
        <v>246624.13597106928</v>
      </c>
      <c r="L58" s="129">
        <v>343323.17270462489</v>
      </c>
      <c r="M58" s="129">
        <v>0</v>
      </c>
      <c r="N58" s="129">
        <v>0</v>
      </c>
      <c r="O58" s="135"/>
    </row>
    <row r="59" spans="2:15" x14ac:dyDescent="0.15">
      <c r="B59" s="128">
        <v>69</v>
      </c>
      <c r="C59" s="129">
        <v>12403717.933760747</v>
      </c>
      <c r="D59" s="129">
        <v>20833150.936746377</v>
      </c>
      <c r="E59" s="129">
        <v>4680.3456090856334</v>
      </c>
      <c r="F59" s="129">
        <v>10875.982981304471</v>
      </c>
      <c r="G59" s="129">
        <v>12577.30367942713</v>
      </c>
      <c r="H59" s="129">
        <v>4851.9605345209593</v>
      </c>
      <c r="I59" s="129">
        <v>0</v>
      </c>
      <c r="J59" s="129">
        <v>2874.2942019540092</v>
      </c>
      <c r="K59" s="129">
        <v>172411.80012933907</v>
      </c>
      <c r="L59" s="129">
        <v>47678.02789658861</v>
      </c>
      <c r="M59" s="129">
        <v>0</v>
      </c>
      <c r="N59" s="129">
        <v>0</v>
      </c>
      <c r="O59" s="135"/>
    </row>
    <row r="60" spans="2:15" x14ac:dyDescent="0.15">
      <c r="B60" s="128">
        <v>70</v>
      </c>
      <c r="C60" s="129">
        <v>6247095.7981215576</v>
      </c>
      <c r="D60" s="129">
        <v>13610529.124205705</v>
      </c>
      <c r="E60" s="129">
        <v>705892.99853891123</v>
      </c>
      <c r="F60" s="129">
        <v>550642.25801149092</v>
      </c>
      <c r="G60" s="129">
        <v>3378648.7579345703</v>
      </c>
      <c r="H60" s="129">
        <v>1722436.0047591312</v>
      </c>
      <c r="I60" s="129">
        <v>1338952.8334140775</v>
      </c>
      <c r="J60" s="129">
        <v>579757.32041135279</v>
      </c>
      <c r="K60" s="129">
        <v>0</v>
      </c>
      <c r="L60" s="129">
        <v>0</v>
      </c>
      <c r="M60" s="129">
        <v>0</v>
      </c>
      <c r="N60" s="129">
        <v>0</v>
      </c>
      <c r="O60" s="135"/>
    </row>
    <row r="61" spans="2:15" x14ac:dyDescent="0.15">
      <c r="B61" s="128">
        <v>71</v>
      </c>
      <c r="C61" s="129">
        <v>172377.10952758786</v>
      </c>
      <c r="D61" s="129">
        <v>339156.00031123019</v>
      </c>
      <c r="E61" s="129">
        <v>0</v>
      </c>
      <c r="F61" s="129">
        <v>0</v>
      </c>
      <c r="G61" s="129">
        <v>1854.3534846685357</v>
      </c>
      <c r="H61" s="129">
        <v>408.13345229061736</v>
      </c>
      <c r="I61" s="129">
        <v>0</v>
      </c>
      <c r="J61" s="129">
        <v>279.39699756945845</v>
      </c>
      <c r="K61" s="129">
        <v>1857.0358741271771</v>
      </c>
      <c r="L61" s="129">
        <v>0</v>
      </c>
      <c r="M61" s="129">
        <v>0</v>
      </c>
      <c r="N61" s="129">
        <v>0</v>
      </c>
      <c r="O61" s="135"/>
    </row>
    <row r="62" spans="2:15" x14ac:dyDescent="0.15">
      <c r="B62" s="128">
        <v>72</v>
      </c>
      <c r="C62" s="129">
        <v>9836568.4270858746</v>
      </c>
      <c r="D62" s="129">
        <v>26675264.102380794</v>
      </c>
      <c r="E62" s="129">
        <v>0</v>
      </c>
      <c r="F62" s="129">
        <v>0</v>
      </c>
      <c r="G62" s="129">
        <v>7150882.6464414578</v>
      </c>
      <c r="H62" s="129">
        <v>2757547.2691060863</v>
      </c>
      <c r="I62" s="129">
        <v>6281508.0776810627</v>
      </c>
      <c r="J62" s="129">
        <v>970057.72971624194</v>
      </c>
      <c r="K62" s="129">
        <v>500126.45814567804</v>
      </c>
      <c r="L62" s="129">
        <v>141192.29394286539</v>
      </c>
      <c r="M62" s="129">
        <v>0</v>
      </c>
      <c r="N62" s="129">
        <v>0</v>
      </c>
      <c r="O62" s="135"/>
    </row>
    <row r="63" spans="2:15" x14ac:dyDescent="0.15">
      <c r="B63" s="128">
        <v>74</v>
      </c>
      <c r="C63" s="129">
        <v>4758548.7299495265</v>
      </c>
      <c r="D63" s="129">
        <v>12761467.746769495</v>
      </c>
      <c r="E63" s="129">
        <v>148713.81609700617</v>
      </c>
      <c r="F63" s="129">
        <v>66002.804133929414</v>
      </c>
      <c r="G63" s="129">
        <v>668882.40147381998</v>
      </c>
      <c r="H63" s="129">
        <v>152225.12019392595</v>
      </c>
      <c r="I63" s="129">
        <v>0</v>
      </c>
      <c r="J63" s="129">
        <v>1863.2359401229237</v>
      </c>
      <c r="K63" s="129">
        <v>0</v>
      </c>
      <c r="L63" s="129">
        <v>0</v>
      </c>
      <c r="M63" s="129">
        <v>0</v>
      </c>
      <c r="N63" s="129">
        <v>0</v>
      </c>
      <c r="O63" s="135"/>
    </row>
    <row r="64" spans="2:15" x14ac:dyDescent="0.15">
      <c r="B64" s="128">
        <v>75</v>
      </c>
      <c r="C64" s="129">
        <v>1249541.7763789494</v>
      </c>
      <c r="D64" s="129">
        <v>1915296.5380789163</v>
      </c>
      <c r="E64" s="129">
        <v>509.04433828691253</v>
      </c>
      <c r="F64" s="129">
        <v>0</v>
      </c>
      <c r="G64" s="129">
        <v>3531.4031723828512</v>
      </c>
      <c r="H64" s="129">
        <v>0</v>
      </c>
      <c r="I64" s="129">
        <v>0</v>
      </c>
      <c r="J64" s="129">
        <v>0</v>
      </c>
      <c r="K64" s="129">
        <v>2040.6825322424988</v>
      </c>
      <c r="L64" s="129">
        <v>0</v>
      </c>
      <c r="M64" s="129">
        <v>0</v>
      </c>
      <c r="N64" s="129">
        <v>934.96495255201</v>
      </c>
      <c r="O64" s="135"/>
    </row>
    <row r="65" spans="2:23" x14ac:dyDescent="0.15">
      <c r="B65" s="128">
        <v>76</v>
      </c>
      <c r="C65" s="129">
        <v>3205053.0559486807</v>
      </c>
      <c r="D65" s="129">
        <v>508356892.8589679</v>
      </c>
      <c r="E65" s="129">
        <v>171525.7250703871</v>
      </c>
      <c r="F65" s="129">
        <v>998004.44620073482</v>
      </c>
      <c r="G65" s="129">
        <v>4475833.6350321751</v>
      </c>
      <c r="H65" s="129">
        <v>20545828.119351391</v>
      </c>
      <c r="I65" s="129">
        <v>2083275.0573754306</v>
      </c>
      <c r="J65" s="129">
        <v>1676145.4627613591</v>
      </c>
      <c r="K65" s="129">
        <v>147812.60332092643</v>
      </c>
      <c r="L65" s="129">
        <v>166220.43232099086</v>
      </c>
      <c r="M65" s="129">
        <v>0</v>
      </c>
      <c r="N65" s="129">
        <v>0</v>
      </c>
      <c r="O65" s="135"/>
      <c r="P65" s="133"/>
      <c r="Q65" s="133"/>
      <c r="R65" s="133"/>
      <c r="S65" s="133"/>
      <c r="T65" s="133"/>
      <c r="U65" s="133"/>
      <c r="V65" s="133"/>
      <c r="W65" s="133"/>
    </row>
    <row r="66" spans="2:23" x14ac:dyDescent="0.15">
      <c r="B66" s="128">
        <v>83</v>
      </c>
      <c r="C66" s="129">
        <v>5260525.0981118931</v>
      </c>
      <c r="D66" s="129">
        <v>11320647.779400917</v>
      </c>
      <c r="E66" s="129">
        <v>1391438.1019771099</v>
      </c>
      <c r="F66" s="129">
        <v>512229.31225992588</v>
      </c>
      <c r="G66" s="129">
        <v>4957529.6983122816</v>
      </c>
      <c r="H66" s="129">
        <v>1738192.7126505503</v>
      </c>
      <c r="I66" s="129">
        <v>2548964.610695838</v>
      </c>
      <c r="J66" s="129">
        <v>954250.13299977256</v>
      </c>
      <c r="K66" s="129">
        <v>28508.881939342238</v>
      </c>
      <c r="L66" s="129">
        <v>6191.2704650547685</v>
      </c>
      <c r="M66" s="129">
        <v>0</v>
      </c>
      <c r="N66" s="129">
        <v>1907.8991914239668</v>
      </c>
      <c r="O66" s="135"/>
    </row>
    <row r="67" spans="2:23" x14ac:dyDescent="0.15">
      <c r="B67" s="128">
        <v>84</v>
      </c>
      <c r="C67" s="129">
        <v>11065168.772803411</v>
      </c>
      <c r="D67" s="129">
        <v>9704406.9784192573</v>
      </c>
      <c r="E67" s="129">
        <v>3554186.3985359669</v>
      </c>
      <c r="F67" s="129">
        <v>610215.54139778123</v>
      </c>
      <c r="G67" s="129">
        <v>11978989.124298092</v>
      </c>
      <c r="H67" s="129">
        <v>854987.11356830958</v>
      </c>
      <c r="I67" s="129">
        <v>6641914.9205088597</v>
      </c>
      <c r="J67" s="129">
        <v>968808.57618304959</v>
      </c>
      <c r="K67" s="129">
        <v>405592.56402775634</v>
      </c>
      <c r="L67" s="129">
        <v>16184.74980966335</v>
      </c>
      <c r="M67" s="129">
        <v>0</v>
      </c>
      <c r="N67" s="129">
        <v>0</v>
      </c>
      <c r="O67" s="135"/>
    </row>
    <row r="68" spans="2:23" x14ac:dyDescent="0.15">
      <c r="B68" s="128">
        <v>85</v>
      </c>
      <c r="C68" s="129">
        <v>432410.34746170032</v>
      </c>
      <c r="D68" s="129">
        <v>577602.57749503246</v>
      </c>
      <c r="E68" s="129">
        <v>5473.0381234548968</v>
      </c>
      <c r="F68" s="129">
        <v>0</v>
      </c>
      <c r="G68" s="129">
        <v>2466.1756840941957</v>
      </c>
      <c r="H68" s="129">
        <v>561.55788614098071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35"/>
    </row>
    <row r="69" spans="2:23" x14ac:dyDescent="0.15">
      <c r="B69" s="128">
        <v>86</v>
      </c>
      <c r="C69" s="129">
        <v>14303083.55755276</v>
      </c>
      <c r="D69" s="129">
        <v>590651108.99533558</v>
      </c>
      <c r="E69" s="129">
        <v>9814775.4967212677</v>
      </c>
      <c r="F69" s="129">
        <v>29764132.507205196</v>
      </c>
      <c r="G69" s="129">
        <v>6573877.2734999638</v>
      </c>
      <c r="H69" s="129">
        <v>33626991.158245914</v>
      </c>
      <c r="I69" s="129">
        <v>7846228.188276289</v>
      </c>
      <c r="J69" s="129">
        <v>25832308.364933524</v>
      </c>
      <c r="K69" s="129">
        <v>40695.48184052109</v>
      </c>
      <c r="L69" s="129">
        <v>0</v>
      </c>
      <c r="M69" s="129">
        <v>0</v>
      </c>
      <c r="N69" s="129">
        <v>0</v>
      </c>
      <c r="O69" s="135"/>
    </row>
    <row r="70" spans="2:23" x14ac:dyDescent="0.15">
      <c r="B70" s="128">
        <v>87</v>
      </c>
      <c r="C70" s="129">
        <v>2067974.1270012325</v>
      </c>
      <c r="D70" s="129">
        <v>4647950.0309491754</v>
      </c>
      <c r="E70" s="129">
        <v>222838.61949108535</v>
      </c>
      <c r="F70" s="129">
        <v>120289.51911275706</v>
      </c>
      <c r="G70" s="129">
        <v>780880.2032843231</v>
      </c>
      <c r="H70" s="129">
        <v>205113.35524030461</v>
      </c>
      <c r="I70" s="129">
        <v>517204.26995307195</v>
      </c>
      <c r="J70" s="129">
        <v>98732.466421317004</v>
      </c>
      <c r="K70" s="129">
        <v>78006.941033527241</v>
      </c>
      <c r="L70" s="129">
        <v>16310.546153759657</v>
      </c>
      <c r="M70" s="129">
        <v>0</v>
      </c>
      <c r="N70" s="129">
        <v>0</v>
      </c>
      <c r="O70" s="135"/>
    </row>
    <row r="71" spans="2:23" x14ac:dyDescent="0.15">
      <c r="B71" s="128">
        <v>88</v>
      </c>
      <c r="C71" s="129">
        <v>2051786.1637804238</v>
      </c>
      <c r="D71" s="129">
        <v>10077641.09914276</v>
      </c>
      <c r="E71" s="129">
        <v>244700.86097717279</v>
      </c>
      <c r="F71" s="129">
        <v>224851.51308517865</v>
      </c>
      <c r="G71" s="129">
        <v>1505787.5201106067</v>
      </c>
      <c r="H71" s="129">
        <v>391305.68567285594</v>
      </c>
      <c r="I71" s="129">
        <v>1023423.0425208807</v>
      </c>
      <c r="J71" s="129">
        <v>271162.99288639275</v>
      </c>
      <c r="K71" s="129">
        <v>764752.64765322208</v>
      </c>
      <c r="L71" s="129">
        <v>510132.25361646945</v>
      </c>
      <c r="M71" s="129">
        <v>0</v>
      </c>
      <c r="N71" s="129">
        <v>1103.8859709987491</v>
      </c>
      <c r="O71" s="135"/>
    </row>
    <row r="72" spans="2:23" x14ac:dyDescent="0.15">
      <c r="B72" s="130">
        <v>138</v>
      </c>
      <c r="C72" s="129">
        <v>1115706.6666666665</v>
      </c>
      <c r="D72" s="129">
        <v>2449765.5149840033</v>
      </c>
      <c r="E72" s="129">
        <v>225.18137175211444</v>
      </c>
      <c r="F72" s="129">
        <v>0</v>
      </c>
      <c r="G72" s="129">
        <v>0</v>
      </c>
      <c r="H72" s="129">
        <v>814.59526078863917</v>
      </c>
      <c r="I72" s="129">
        <v>0</v>
      </c>
      <c r="J72" s="129">
        <v>0</v>
      </c>
      <c r="K72" s="129">
        <v>0</v>
      </c>
      <c r="L72" s="129">
        <v>0</v>
      </c>
      <c r="M72" s="129">
        <v>0</v>
      </c>
      <c r="N72" s="129">
        <v>0</v>
      </c>
      <c r="O72" s="135"/>
    </row>
    <row r="73" spans="2:23" x14ac:dyDescent="0.15">
      <c r="B73" s="130">
        <v>139</v>
      </c>
      <c r="C73" s="129">
        <v>1208013.3333333333</v>
      </c>
      <c r="D73" s="129">
        <v>2698577.7736295341</v>
      </c>
      <c r="E73" s="129">
        <v>1485610.4008853433</v>
      </c>
      <c r="F73" s="129">
        <v>238344.35931790221</v>
      </c>
      <c r="G73" s="129">
        <v>1945782.2002470489</v>
      </c>
      <c r="H73" s="129">
        <v>264142.53500981594</v>
      </c>
      <c r="I73" s="129">
        <v>1121136.5580558775</v>
      </c>
      <c r="J73" s="129">
        <v>92944.223454939449</v>
      </c>
      <c r="K73" s="129">
        <v>0</v>
      </c>
      <c r="L73" s="129">
        <v>0</v>
      </c>
      <c r="M73" s="129">
        <v>0</v>
      </c>
      <c r="N73" s="129">
        <v>0</v>
      </c>
      <c r="O73" s="135"/>
    </row>
    <row r="74" spans="2:23" x14ac:dyDescent="0.15">
      <c r="B74" s="130">
        <v>140</v>
      </c>
      <c r="C74" s="129">
        <v>809355.55555555539</v>
      </c>
      <c r="D74" s="129">
        <v>2348657.167388035</v>
      </c>
      <c r="E74" s="129">
        <v>0</v>
      </c>
      <c r="F74" s="129">
        <v>0</v>
      </c>
      <c r="G74" s="129">
        <v>2276.3241388020101</v>
      </c>
      <c r="H74" s="129">
        <v>1243.9357079654051</v>
      </c>
      <c r="I74" s="129">
        <v>0</v>
      </c>
      <c r="J74" s="129">
        <v>540.71643805375822</v>
      </c>
      <c r="K74" s="129">
        <v>1571.6941768914692</v>
      </c>
      <c r="L74" s="129">
        <v>0</v>
      </c>
      <c r="M74" s="129">
        <v>0</v>
      </c>
      <c r="N74" s="129">
        <v>0</v>
      </c>
      <c r="O74" s="135"/>
    </row>
    <row r="75" spans="2:23" x14ac:dyDescent="0.15">
      <c r="B75" s="130">
        <v>141</v>
      </c>
      <c r="C75" s="129">
        <v>5551777.7777777771</v>
      </c>
      <c r="D75" s="129">
        <v>37177204.876847155</v>
      </c>
      <c r="E75" s="129">
        <v>0</v>
      </c>
      <c r="F75" s="129">
        <v>0</v>
      </c>
      <c r="G75" s="129">
        <v>1841473.7980812783</v>
      </c>
      <c r="H75" s="129">
        <v>702690.87645046227</v>
      </c>
      <c r="I75" s="129">
        <v>691661.69427335262</v>
      </c>
      <c r="J75" s="129">
        <v>179615.81601074428</v>
      </c>
      <c r="K75" s="129">
        <v>34436.908329371356</v>
      </c>
      <c r="L75" s="129">
        <v>14006.170300470099</v>
      </c>
      <c r="M75" s="129">
        <v>0</v>
      </c>
      <c r="N75" s="129">
        <v>0</v>
      </c>
      <c r="O75" s="135"/>
    </row>
    <row r="76" spans="2:23" x14ac:dyDescent="0.15">
      <c r="B76" s="130">
        <v>142</v>
      </c>
      <c r="C76" s="129">
        <v>2341111.111111111</v>
      </c>
      <c r="D76" s="129">
        <v>4864219.7205344597</v>
      </c>
      <c r="E76" s="129">
        <v>251.57831350952614</v>
      </c>
      <c r="F76" s="129">
        <v>0</v>
      </c>
      <c r="G76" s="129">
        <v>0</v>
      </c>
      <c r="H76" s="129">
        <v>1003.5805013002798</v>
      </c>
      <c r="I76" s="129">
        <v>0</v>
      </c>
      <c r="J76" s="129">
        <v>732.51499988180433</v>
      </c>
      <c r="K76" s="129">
        <v>0</v>
      </c>
      <c r="L76" s="129">
        <v>0</v>
      </c>
      <c r="M76" s="129">
        <v>0</v>
      </c>
      <c r="N76" s="129">
        <v>0</v>
      </c>
      <c r="O76" s="135"/>
    </row>
    <row r="77" spans="2:23" x14ac:dyDescent="0.15">
      <c r="B77" s="130">
        <v>143</v>
      </c>
      <c r="C77" s="129">
        <v>2014693.3333333335</v>
      </c>
      <c r="D77" s="129">
        <v>4241853.3659668621</v>
      </c>
      <c r="E77" s="129">
        <v>502.26696857862396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29">
        <v>0</v>
      </c>
      <c r="M77" s="129">
        <v>0</v>
      </c>
      <c r="N77" s="129">
        <v>0</v>
      </c>
      <c r="O77" s="135"/>
    </row>
    <row r="78" spans="2:23" x14ac:dyDescent="0.15">
      <c r="B78" s="130">
        <v>144</v>
      </c>
      <c r="C78" s="129">
        <v>663537.77777777752</v>
      </c>
      <c r="D78" s="129">
        <v>1177491.1726688163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3720.8937169436899</v>
      </c>
      <c r="O78" s="135"/>
    </row>
    <row r="79" spans="2:23" x14ac:dyDescent="0.15">
      <c r="B79" s="130">
        <v>145</v>
      </c>
      <c r="C79" s="129">
        <v>512368.88888888882</v>
      </c>
      <c r="D79" s="129">
        <v>1183797.5745550327</v>
      </c>
      <c r="E79" s="129">
        <v>809.29658834065754</v>
      </c>
      <c r="F79" s="129">
        <v>0</v>
      </c>
      <c r="G79" s="129">
        <v>15243.500686483454</v>
      </c>
      <c r="H79" s="129">
        <v>1276.5869382669739</v>
      </c>
      <c r="I79" s="129">
        <v>3491.0981245047869</v>
      </c>
      <c r="J79" s="129">
        <v>409.05666516934616</v>
      </c>
      <c r="K79" s="129">
        <v>593.23633722669899</v>
      </c>
      <c r="L79" s="129">
        <v>0</v>
      </c>
      <c r="M79" s="129">
        <v>0</v>
      </c>
      <c r="N79" s="129">
        <v>1251.4940322827308</v>
      </c>
      <c r="O79" s="135"/>
    </row>
    <row r="80" spans="2:23" x14ac:dyDescent="0.15">
      <c r="B80" s="130">
        <v>147</v>
      </c>
      <c r="C80" s="129">
        <v>96319.999999999971</v>
      </c>
      <c r="D80" s="129">
        <v>87804.065095647544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102.77283079499414</v>
      </c>
      <c r="K80" s="129">
        <v>1754.7602492413712</v>
      </c>
      <c r="L80" s="129">
        <v>0</v>
      </c>
      <c r="M80" s="129">
        <v>0</v>
      </c>
      <c r="N80" s="129">
        <v>0</v>
      </c>
      <c r="O80" s="135"/>
    </row>
    <row r="81" spans="2:15" x14ac:dyDescent="0.15">
      <c r="B81" s="130">
        <v>148</v>
      </c>
      <c r="C81" s="129">
        <v>5351.1111111111104</v>
      </c>
      <c r="D81" s="129">
        <v>2306.752841693723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35"/>
    </row>
    <row r="82" spans="2:15" x14ac:dyDescent="0.15">
      <c r="B82" s="130">
        <v>149</v>
      </c>
      <c r="C82" s="129">
        <v>46822.222222222219</v>
      </c>
      <c r="D82" s="129">
        <v>16760.874897887443</v>
      </c>
      <c r="E82" s="129">
        <v>452.66499273566285</v>
      </c>
      <c r="F82" s="129">
        <v>202.36533170518865</v>
      </c>
      <c r="G82" s="129">
        <v>2143.0677697935607</v>
      </c>
      <c r="H82" s="129">
        <v>90.209146329605275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35"/>
    </row>
    <row r="83" spans="2:15" x14ac:dyDescent="0.15">
      <c r="B83" s="130">
        <v>150</v>
      </c>
      <c r="C83" s="129">
        <v>464208.88888888888</v>
      </c>
      <c r="D83" s="129">
        <v>695383.47140261543</v>
      </c>
      <c r="E83" s="129">
        <v>115.85849292714553</v>
      </c>
      <c r="F83" s="129">
        <v>0</v>
      </c>
      <c r="G83" s="129">
        <v>0</v>
      </c>
      <c r="H83" s="129">
        <v>402.23388424517361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35"/>
    </row>
    <row r="84" spans="2:15" x14ac:dyDescent="0.15">
      <c r="B84" s="130">
        <v>151</v>
      </c>
      <c r="C84" s="129">
        <v>1262862.2222222218</v>
      </c>
      <c r="D84" s="129">
        <v>3548457.2797532389</v>
      </c>
      <c r="E84" s="129">
        <v>0</v>
      </c>
      <c r="F84" s="129">
        <v>0</v>
      </c>
      <c r="G84" s="129">
        <v>0</v>
      </c>
      <c r="H84" s="129">
        <v>904.35545120213624</v>
      </c>
      <c r="I84" s="129">
        <v>1605.6147524068365</v>
      </c>
      <c r="J84" s="129">
        <v>939.76052166773286</v>
      </c>
      <c r="K84" s="129">
        <v>0</v>
      </c>
      <c r="L84" s="129">
        <v>0</v>
      </c>
      <c r="M84" s="129">
        <v>0</v>
      </c>
      <c r="N84" s="129">
        <v>1732.8632899058314</v>
      </c>
      <c r="O84" s="135"/>
    </row>
    <row r="85" spans="2:15" x14ac:dyDescent="0.15">
      <c r="B85" s="130">
        <v>152</v>
      </c>
      <c r="C85" s="129">
        <v>2684920</v>
      </c>
      <c r="D85" s="129">
        <v>8878291.3621247783</v>
      </c>
      <c r="E85" s="129">
        <v>16470.934770768508</v>
      </c>
      <c r="F85" s="129">
        <v>9559.9180145317259</v>
      </c>
      <c r="G85" s="129">
        <v>15628.683753311634</v>
      </c>
      <c r="H85" s="129">
        <v>2205.6773840210808</v>
      </c>
      <c r="I85" s="129">
        <v>1178.6277584178604</v>
      </c>
      <c r="J85" s="129">
        <v>1029.2295895631014</v>
      </c>
      <c r="K85" s="129">
        <v>6127.5494736037199</v>
      </c>
      <c r="L85" s="129">
        <v>0</v>
      </c>
      <c r="M85" s="129">
        <v>0</v>
      </c>
      <c r="N85" s="129">
        <v>0</v>
      </c>
      <c r="O85" s="135"/>
    </row>
    <row r="86" spans="2:15" x14ac:dyDescent="0.15">
      <c r="B86" s="128">
        <v>153</v>
      </c>
      <c r="C86" s="129">
        <v>3862232.0148679945</v>
      </c>
      <c r="D86" s="129">
        <v>27618531.807970423</v>
      </c>
      <c r="E86" s="129">
        <v>755651.1793285606</v>
      </c>
      <c r="F86" s="129">
        <v>721763.35185907839</v>
      </c>
      <c r="G86" s="129">
        <v>2479598.2085168357</v>
      </c>
      <c r="H86" s="129">
        <v>2343159.0103725567</v>
      </c>
      <c r="I86" s="129">
        <v>2957.9224101325958</v>
      </c>
      <c r="J86" s="129">
        <v>3844.3036604460863</v>
      </c>
      <c r="K86" s="129">
        <v>0</v>
      </c>
      <c r="L86" s="129">
        <v>0</v>
      </c>
      <c r="M86" s="129">
        <v>8186.5101276586447</v>
      </c>
      <c r="N86" s="129">
        <v>3230.5459571311621</v>
      </c>
      <c r="O86" s="135"/>
    </row>
    <row r="87" spans="2:15" x14ac:dyDescent="0.15">
      <c r="B87" s="128">
        <v>154</v>
      </c>
      <c r="C87" s="129">
        <v>14162571.255366007</v>
      </c>
      <c r="D87" s="129">
        <v>9511065.6495149396</v>
      </c>
      <c r="E87" s="129">
        <v>40305.6716080755</v>
      </c>
      <c r="F87" s="129">
        <v>17365.755691690232</v>
      </c>
      <c r="G87" s="129">
        <v>11308.808537432922</v>
      </c>
      <c r="H87" s="129">
        <v>2605.5489134984236</v>
      </c>
      <c r="I87" s="129">
        <v>12472.1289583249</v>
      </c>
      <c r="J87" s="129">
        <v>4131.5330103488213</v>
      </c>
      <c r="K87" s="129">
        <v>11963.518307311459</v>
      </c>
      <c r="L87" s="129">
        <v>0</v>
      </c>
      <c r="M87" s="129">
        <v>2711.087755354431</v>
      </c>
      <c r="N87" s="129">
        <v>0</v>
      </c>
      <c r="O87" s="135"/>
    </row>
    <row r="88" spans="2:15" x14ac:dyDescent="0.15">
      <c r="B88" s="128">
        <v>159</v>
      </c>
      <c r="C88" s="129">
        <v>1733533.5897074805</v>
      </c>
      <c r="D88" s="129">
        <v>4630637.9185938053</v>
      </c>
      <c r="E88" s="129">
        <v>15190.460858866572</v>
      </c>
      <c r="F88" s="129">
        <v>13223.526852005907</v>
      </c>
      <c r="G88" s="129">
        <v>23704.256373457607</v>
      </c>
      <c r="H88" s="129">
        <v>4592.0124720277909</v>
      </c>
      <c r="I88" s="129">
        <v>10262.452386086805</v>
      </c>
      <c r="J88" s="129">
        <v>1911.8784090329909</v>
      </c>
      <c r="K88" s="129">
        <v>384.09400312957581</v>
      </c>
      <c r="L88" s="129">
        <v>0</v>
      </c>
      <c r="M88" s="129">
        <v>0</v>
      </c>
      <c r="N88" s="129">
        <v>1196.9130479991054</v>
      </c>
      <c r="O88" s="135"/>
    </row>
    <row r="89" spans="2:15" x14ac:dyDescent="0.15">
      <c r="B89" s="128">
        <v>160</v>
      </c>
      <c r="C89" s="129">
        <v>3958665.6769116716</v>
      </c>
      <c r="D89" s="129">
        <v>7648588.4543991694</v>
      </c>
      <c r="E89" s="129">
        <v>4004104.6932339659</v>
      </c>
      <c r="F89" s="129">
        <v>1539946.9002055174</v>
      </c>
      <c r="G89" s="129">
        <v>4409268.0469155302</v>
      </c>
      <c r="H89" s="129">
        <v>1414204.5099849852</v>
      </c>
      <c r="I89" s="129">
        <v>2356664.91985321</v>
      </c>
      <c r="J89" s="129">
        <v>893668.94824258541</v>
      </c>
      <c r="K89" s="129">
        <v>7192.484369443262</v>
      </c>
      <c r="L89" s="129">
        <v>16586.248648876681</v>
      </c>
      <c r="M89" s="129">
        <v>0</v>
      </c>
      <c r="N89" s="129">
        <v>0</v>
      </c>
      <c r="O89" s="135"/>
    </row>
    <row r="90" spans="2:15" x14ac:dyDescent="0.15">
      <c r="B90" s="128">
        <v>164</v>
      </c>
      <c r="C90" s="129">
        <v>1378861.5869151219</v>
      </c>
      <c r="D90" s="129">
        <v>2915714.0650276868</v>
      </c>
      <c r="E90" s="129">
        <v>4528.7735221791072</v>
      </c>
      <c r="F90" s="129">
        <v>8890.8890676998635</v>
      </c>
      <c r="G90" s="129">
        <v>18365.437589818608</v>
      </c>
      <c r="H90" s="129">
        <v>5680.158530510862</v>
      </c>
      <c r="I90" s="129">
        <v>53100.967174395919</v>
      </c>
      <c r="J90" s="129">
        <v>11204.725253468096</v>
      </c>
      <c r="K90" s="129">
        <v>0</v>
      </c>
      <c r="L90" s="129">
        <v>0</v>
      </c>
      <c r="M90" s="129">
        <v>0</v>
      </c>
      <c r="N90" s="129">
        <v>0</v>
      </c>
      <c r="O90" s="135"/>
    </row>
    <row r="91" spans="2:15" x14ac:dyDescent="0.15">
      <c r="B91" s="128">
        <v>165</v>
      </c>
      <c r="C91" s="129">
        <v>2552833.1882423819</v>
      </c>
      <c r="D91" s="129">
        <v>6600092.9095544703</v>
      </c>
      <c r="E91" s="129">
        <v>783147.21658825863</v>
      </c>
      <c r="F91" s="129">
        <v>491032.41868195601</v>
      </c>
      <c r="G91" s="129">
        <v>35472.832771483801</v>
      </c>
      <c r="H91" s="129">
        <v>603298.26342311862</v>
      </c>
      <c r="I91" s="129">
        <v>1181152.8969556091</v>
      </c>
      <c r="J91" s="129">
        <v>200112.71021097011</v>
      </c>
      <c r="K91" s="129">
        <v>0</v>
      </c>
      <c r="L91" s="129">
        <v>0</v>
      </c>
      <c r="M91" s="129">
        <v>0</v>
      </c>
      <c r="N91" s="129">
        <v>0</v>
      </c>
      <c r="O91" s="135"/>
    </row>
    <row r="92" spans="2:15" x14ac:dyDescent="0.15">
      <c r="B92" s="128">
        <v>166</v>
      </c>
      <c r="C92" s="129">
        <v>8568432.5006273054</v>
      </c>
      <c r="D92" s="129">
        <v>14669368.604213487</v>
      </c>
      <c r="E92" s="129">
        <v>5590803.423523901</v>
      </c>
      <c r="F92" s="129">
        <v>1155213.5911125103</v>
      </c>
      <c r="G92" s="129">
        <v>7542592.9427146893</v>
      </c>
      <c r="H92" s="129">
        <v>3346086.4957550117</v>
      </c>
      <c r="I92" s="129">
        <v>7194938.561320303</v>
      </c>
      <c r="J92" s="129">
        <v>17030.659940130336</v>
      </c>
      <c r="K92" s="129">
        <v>0</v>
      </c>
      <c r="L92" s="129">
        <v>0</v>
      </c>
      <c r="M92" s="129">
        <v>0</v>
      </c>
      <c r="N92" s="129">
        <v>0</v>
      </c>
      <c r="O92" s="135"/>
    </row>
    <row r="93" spans="2:15" x14ac:dyDescent="0.15">
      <c r="B93" s="128">
        <v>167</v>
      </c>
      <c r="C93" s="129">
        <v>5802616.3419087725</v>
      </c>
      <c r="D93" s="129">
        <v>18858130.883934647</v>
      </c>
      <c r="E93" s="129">
        <v>2365033.7226688857</v>
      </c>
      <c r="F93" s="129">
        <v>689621.10901043308</v>
      </c>
      <c r="G93" s="129">
        <v>5043975.7063984871</v>
      </c>
      <c r="H93" s="129">
        <v>1225860.2555559585</v>
      </c>
      <c r="I93" s="129">
        <v>3098562.6421868796</v>
      </c>
      <c r="J93" s="129">
        <v>12636.303766829968</v>
      </c>
      <c r="K93" s="129">
        <v>0</v>
      </c>
      <c r="L93" s="129">
        <v>0</v>
      </c>
      <c r="M93" s="129">
        <v>0</v>
      </c>
      <c r="N93" s="129">
        <v>0</v>
      </c>
      <c r="O93" s="135"/>
    </row>
    <row r="94" spans="2:15" x14ac:dyDescent="0.15">
      <c r="B94" s="128">
        <v>170</v>
      </c>
      <c r="C94" s="129">
        <v>1548006.8249834904</v>
      </c>
      <c r="D94" s="129">
        <v>5318975.4696570002</v>
      </c>
      <c r="E94" s="129">
        <v>762.33517174841813</v>
      </c>
      <c r="F94" s="129">
        <v>0</v>
      </c>
      <c r="G94" s="129">
        <v>1771.4323246764247</v>
      </c>
      <c r="H94" s="129">
        <v>1119.2130707728702</v>
      </c>
      <c r="I94" s="129">
        <v>0</v>
      </c>
      <c r="J94" s="129">
        <v>1121.1793306599343</v>
      </c>
      <c r="K94" s="129">
        <v>0</v>
      </c>
      <c r="L94" s="129">
        <v>0</v>
      </c>
      <c r="M94" s="129">
        <v>0</v>
      </c>
      <c r="N94" s="129">
        <v>0</v>
      </c>
      <c r="O94" s="135"/>
    </row>
    <row r="95" spans="2:15" x14ac:dyDescent="0.15">
      <c r="B95" s="128">
        <v>171</v>
      </c>
      <c r="C95" s="129">
        <v>2909485.2791892155</v>
      </c>
      <c r="D95" s="129">
        <v>21783924.255198311</v>
      </c>
      <c r="E95" s="129">
        <v>70420.190528966472</v>
      </c>
      <c r="F95" s="129">
        <v>293828.91148655606</v>
      </c>
      <c r="G95" s="129">
        <v>429361.07860878098</v>
      </c>
      <c r="H95" s="129">
        <v>810960.36322089529</v>
      </c>
      <c r="I95" s="129">
        <v>1496577.1723538635</v>
      </c>
      <c r="J95" s="129">
        <v>554782.11145187519</v>
      </c>
      <c r="K95" s="129">
        <v>1978.2497423875607</v>
      </c>
      <c r="L95" s="129">
        <v>0</v>
      </c>
      <c r="M95" s="129">
        <v>0</v>
      </c>
      <c r="N95" s="129">
        <v>0</v>
      </c>
      <c r="O95" s="135"/>
    </row>
    <row r="96" spans="2:15" x14ac:dyDescent="0.15">
      <c r="B96" s="130">
        <v>172</v>
      </c>
      <c r="C96" s="129">
        <v>85617.777777777766</v>
      </c>
      <c r="D96" s="129">
        <v>91904.311993805124</v>
      </c>
      <c r="E96" s="129">
        <v>0</v>
      </c>
      <c r="F96" s="129">
        <v>0</v>
      </c>
      <c r="G96" s="129">
        <v>0</v>
      </c>
      <c r="H96" s="129">
        <v>154.10127412070952</v>
      </c>
      <c r="I96" s="129">
        <v>0</v>
      </c>
      <c r="J96" s="129">
        <v>0</v>
      </c>
      <c r="K96" s="129">
        <v>0</v>
      </c>
      <c r="L96" s="129">
        <v>0</v>
      </c>
      <c r="M96" s="129">
        <v>0</v>
      </c>
      <c r="N96" s="129">
        <v>0</v>
      </c>
      <c r="O96" s="135"/>
    </row>
    <row r="97" spans="2:15" x14ac:dyDescent="0.15">
      <c r="B97" s="130">
        <v>173</v>
      </c>
      <c r="C97" s="129">
        <v>167222.22222222219</v>
      </c>
      <c r="D97" s="129">
        <v>243265.15570508671</v>
      </c>
      <c r="E97" s="129">
        <v>243.33215051228757</v>
      </c>
      <c r="F97" s="129">
        <v>0</v>
      </c>
      <c r="G97" s="129">
        <v>2688.6755971645462</v>
      </c>
      <c r="H97" s="129">
        <v>0</v>
      </c>
      <c r="I97" s="129">
        <v>0</v>
      </c>
      <c r="J97" s="129">
        <v>258.90302032907886</v>
      </c>
      <c r="K97" s="129">
        <v>1972.3856290511317</v>
      </c>
      <c r="L97" s="129">
        <v>0</v>
      </c>
      <c r="M97" s="129">
        <v>97.609877654273674</v>
      </c>
      <c r="N97" s="129">
        <v>0</v>
      </c>
      <c r="O97" s="135"/>
    </row>
    <row r="98" spans="2:15" x14ac:dyDescent="0.15">
      <c r="B98" s="130">
        <v>175</v>
      </c>
      <c r="C98" s="129">
        <v>78928.888888888861</v>
      </c>
      <c r="D98" s="129">
        <v>37685.430750649895</v>
      </c>
      <c r="E98" s="129">
        <v>0</v>
      </c>
      <c r="F98" s="129">
        <v>0</v>
      </c>
      <c r="G98" s="129">
        <v>0</v>
      </c>
      <c r="H98" s="129">
        <v>0</v>
      </c>
      <c r="I98" s="129">
        <v>0</v>
      </c>
      <c r="J98" s="129">
        <v>0</v>
      </c>
      <c r="K98" s="129">
        <v>0</v>
      </c>
      <c r="L98" s="129">
        <v>0</v>
      </c>
      <c r="M98" s="129">
        <v>0</v>
      </c>
      <c r="N98" s="129">
        <v>0</v>
      </c>
      <c r="O98" s="135"/>
    </row>
    <row r="99" spans="2:15" x14ac:dyDescent="0.15">
      <c r="B99" s="130">
        <v>176</v>
      </c>
      <c r="C99" s="129">
        <v>58862.222222222212</v>
      </c>
      <c r="D99" s="129">
        <v>14059.347671584788</v>
      </c>
      <c r="E99" s="129">
        <v>0</v>
      </c>
      <c r="F99" s="129">
        <v>0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29">
        <v>0</v>
      </c>
      <c r="M99" s="129">
        <v>0</v>
      </c>
      <c r="N99" s="129">
        <v>0</v>
      </c>
      <c r="O99" s="135"/>
    </row>
    <row r="100" spans="2:15" x14ac:dyDescent="0.15">
      <c r="B100" s="130">
        <v>199</v>
      </c>
      <c r="C100" s="129">
        <v>73577.777777777766</v>
      </c>
      <c r="D100" s="129">
        <v>45442.880926354999</v>
      </c>
      <c r="E100" s="129">
        <v>789.69913593027718</v>
      </c>
      <c r="F100" s="129">
        <v>0</v>
      </c>
      <c r="G100" s="129">
        <v>0</v>
      </c>
      <c r="H100" s="129">
        <v>104.50891956007386</v>
      </c>
      <c r="I100" s="129">
        <v>1091.734152214485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35"/>
    </row>
    <row r="101" spans="2:15" x14ac:dyDescent="0.15">
      <c r="B101" s="130">
        <v>200</v>
      </c>
      <c r="C101" s="129">
        <v>252839.99999999997</v>
      </c>
      <c r="D101" s="129">
        <v>418432.959578145</v>
      </c>
      <c r="E101" s="129">
        <v>3476.526319718686</v>
      </c>
      <c r="F101" s="129">
        <v>906.31061590548541</v>
      </c>
      <c r="G101" s="129">
        <v>7454.90606932435</v>
      </c>
      <c r="H101" s="129">
        <v>463.50400540852485</v>
      </c>
      <c r="I101" s="129">
        <v>6844.1789015196246</v>
      </c>
      <c r="J101" s="129">
        <v>223.71051391318741</v>
      </c>
      <c r="K101" s="129">
        <v>0</v>
      </c>
      <c r="L101" s="129">
        <v>0</v>
      </c>
      <c r="M101" s="129">
        <v>152.95169899521471</v>
      </c>
      <c r="N101" s="129">
        <v>0</v>
      </c>
      <c r="O101" s="135"/>
    </row>
    <row r="102" spans="2:15" x14ac:dyDescent="0.15">
      <c r="B102" s="130">
        <v>201</v>
      </c>
      <c r="C102" s="129">
        <v>1170555.5555555555</v>
      </c>
      <c r="D102" s="129">
        <v>2201937.6228438569</v>
      </c>
      <c r="E102" s="129">
        <v>56709.711335133747</v>
      </c>
      <c r="F102" s="129">
        <v>49530.540512951484</v>
      </c>
      <c r="G102" s="129">
        <v>40680.077811703079</v>
      </c>
      <c r="H102" s="129">
        <v>4384.2020467463817</v>
      </c>
      <c r="I102" s="129">
        <v>20019.797346321862</v>
      </c>
      <c r="J102" s="129">
        <v>1089.0101293960156</v>
      </c>
      <c r="K102" s="129">
        <v>0</v>
      </c>
      <c r="L102" s="129">
        <v>0</v>
      </c>
      <c r="M102" s="129">
        <v>0</v>
      </c>
      <c r="N102" s="129">
        <v>639.04435132090248</v>
      </c>
      <c r="O102" s="135"/>
    </row>
    <row r="103" spans="2:15" x14ac:dyDescent="0.15">
      <c r="B103" s="130">
        <v>202</v>
      </c>
      <c r="C103" s="129">
        <v>2302315.555555555</v>
      </c>
      <c r="D103" s="129">
        <v>7677942.6689127246</v>
      </c>
      <c r="E103" s="129">
        <v>598975.58279335487</v>
      </c>
      <c r="F103" s="129">
        <v>102644.19808223749</v>
      </c>
      <c r="G103" s="129">
        <v>759493.52439492929</v>
      </c>
      <c r="H103" s="129">
        <v>142087.82727648449</v>
      </c>
      <c r="I103" s="129">
        <v>635220.15530616033</v>
      </c>
      <c r="J103" s="129">
        <v>14006.629977147177</v>
      </c>
      <c r="K103" s="129">
        <v>0</v>
      </c>
      <c r="L103" s="129">
        <v>0</v>
      </c>
      <c r="M103" s="129">
        <v>0</v>
      </c>
      <c r="N103" s="129">
        <v>0</v>
      </c>
      <c r="O103" s="135"/>
    </row>
    <row r="104" spans="2:15" x14ac:dyDescent="0.15">
      <c r="B104" s="128">
        <v>269</v>
      </c>
      <c r="C104" s="129">
        <v>225360.93849274845</v>
      </c>
      <c r="D104" s="129">
        <v>306535.77169671934</v>
      </c>
      <c r="E104" s="129">
        <v>0</v>
      </c>
      <c r="F104" s="129">
        <v>0</v>
      </c>
      <c r="G104" s="129">
        <v>0</v>
      </c>
      <c r="H104" s="129">
        <v>438.7075287824029</v>
      </c>
      <c r="I104" s="129">
        <v>9644.3569695111346</v>
      </c>
      <c r="J104" s="129">
        <v>2512.9128043691085</v>
      </c>
      <c r="K104" s="129">
        <v>0</v>
      </c>
      <c r="L104" s="129">
        <v>0</v>
      </c>
      <c r="M104" s="129">
        <v>0</v>
      </c>
      <c r="N104" s="129">
        <v>0</v>
      </c>
      <c r="O104" s="135"/>
    </row>
    <row r="105" spans="2:15" x14ac:dyDescent="0.15">
      <c r="B105" s="128">
        <v>270</v>
      </c>
      <c r="C105" s="129">
        <v>4137077.7395036481</v>
      </c>
      <c r="D105" s="129">
        <v>10349761.433493325</v>
      </c>
      <c r="E105" s="129">
        <v>0</v>
      </c>
      <c r="F105" s="129">
        <v>0</v>
      </c>
      <c r="G105" s="129">
        <v>0</v>
      </c>
      <c r="H105" s="129">
        <v>421662.36075414036</v>
      </c>
      <c r="I105" s="129">
        <v>2418988.8074994083</v>
      </c>
      <c r="J105" s="129">
        <v>1827871.0719424675</v>
      </c>
      <c r="K105" s="129">
        <v>214.00417867880606</v>
      </c>
      <c r="L105" s="129">
        <v>0</v>
      </c>
      <c r="M105" s="129">
        <v>0</v>
      </c>
      <c r="N105" s="129">
        <v>0</v>
      </c>
      <c r="O105" s="135"/>
    </row>
    <row r="106" spans="2:15" x14ac:dyDescent="0.15">
      <c r="B106" s="130">
        <v>273</v>
      </c>
      <c r="C106" s="129">
        <v>1114368.8888888885</v>
      </c>
      <c r="D106" s="129">
        <v>2454726.5039353236</v>
      </c>
      <c r="E106" s="129">
        <v>109.24799234999224</v>
      </c>
      <c r="F106" s="129">
        <v>0</v>
      </c>
      <c r="G106" s="129">
        <v>0</v>
      </c>
      <c r="H106" s="129">
        <v>0</v>
      </c>
      <c r="I106" s="129">
        <v>981.39723304484471</v>
      </c>
      <c r="J106" s="129">
        <v>0</v>
      </c>
      <c r="K106" s="129">
        <v>2507.6949030335518</v>
      </c>
      <c r="L106" s="129">
        <v>0</v>
      </c>
      <c r="M106" s="129">
        <v>0</v>
      </c>
      <c r="N106" s="129">
        <v>605.86936274905929</v>
      </c>
      <c r="O106" s="135"/>
    </row>
    <row r="107" spans="2:15" x14ac:dyDescent="0.15">
      <c r="B107" s="130">
        <v>274</v>
      </c>
      <c r="C107" s="129">
        <v>3198626.666666666</v>
      </c>
      <c r="D107" s="129">
        <v>2136095.1345875487</v>
      </c>
      <c r="E107" s="129">
        <v>3850271.8478441229</v>
      </c>
      <c r="F107" s="129">
        <v>276167.10126746079</v>
      </c>
      <c r="G107" s="129">
        <v>2248042.9410934444</v>
      </c>
      <c r="H107" s="129">
        <v>87424.905855155157</v>
      </c>
      <c r="I107" s="129">
        <v>158250.31157582998</v>
      </c>
      <c r="J107" s="129">
        <v>4380.4887377124087</v>
      </c>
      <c r="K107" s="129">
        <v>528342.26582199312</v>
      </c>
      <c r="L107" s="129">
        <v>12841.952549033973</v>
      </c>
      <c r="M107" s="129">
        <v>0</v>
      </c>
      <c r="N107" s="129">
        <v>0</v>
      </c>
      <c r="O107" s="135"/>
    </row>
    <row r="108" spans="2:15" x14ac:dyDescent="0.15">
      <c r="B108" s="130">
        <v>279</v>
      </c>
      <c r="C108" s="129">
        <v>5167835.555555555</v>
      </c>
      <c r="D108" s="129">
        <v>6280068.9913600888</v>
      </c>
      <c r="E108" s="129">
        <v>0</v>
      </c>
      <c r="F108" s="129">
        <v>0</v>
      </c>
      <c r="G108" s="129">
        <v>0</v>
      </c>
      <c r="H108" s="129">
        <v>282475.56062094425</v>
      </c>
      <c r="I108" s="129">
        <v>4745732.6278090468</v>
      </c>
      <c r="J108" s="129">
        <v>1610587.5488848917</v>
      </c>
      <c r="K108" s="129">
        <v>0</v>
      </c>
      <c r="L108" s="129">
        <v>0</v>
      </c>
      <c r="M108" s="129">
        <v>122.89414865639019</v>
      </c>
      <c r="N108" s="129">
        <v>0</v>
      </c>
      <c r="O108" s="135"/>
    </row>
    <row r="109" spans="2:15" x14ac:dyDescent="0.15">
      <c r="B109" s="130">
        <v>280</v>
      </c>
      <c r="C109" s="129">
        <v>1050155.5555555555</v>
      </c>
      <c r="D109" s="129">
        <v>864320.8327797181</v>
      </c>
      <c r="E109" s="129">
        <v>0</v>
      </c>
      <c r="F109" s="129">
        <v>0</v>
      </c>
      <c r="G109" s="129">
        <v>0</v>
      </c>
      <c r="H109" s="129">
        <v>3102.6142978054768</v>
      </c>
      <c r="I109" s="129">
        <v>870739.93477970362</v>
      </c>
      <c r="J109" s="129">
        <v>150684.09849166815</v>
      </c>
      <c r="K109" s="129">
        <v>0</v>
      </c>
      <c r="L109" s="129">
        <v>0</v>
      </c>
      <c r="M109" s="129">
        <v>6019.9999999999982</v>
      </c>
      <c r="N109" s="129">
        <v>0</v>
      </c>
      <c r="O109" s="135"/>
    </row>
    <row r="110" spans="2:15" x14ac:dyDescent="0.15">
      <c r="B110" s="128">
        <v>281</v>
      </c>
      <c r="C110" s="129">
        <v>15137746.630774602</v>
      </c>
      <c r="D110" s="129">
        <v>13330438.50003081</v>
      </c>
      <c r="E110" s="129">
        <v>3607439.5418167105</v>
      </c>
      <c r="F110" s="129">
        <v>442026.60572365555</v>
      </c>
      <c r="G110" s="129">
        <v>5572781.2424302083</v>
      </c>
      <c r="H110" s="129">
        <v>1117573.9180387538</v>
      </c>
      <c r="I110" s="129">
        <v>16908520.549535748</v>
      </c>
      <c r="J110" s="129">
        <v>189294.57582004752</v>
      </c>
      <c r="K110" s="129">
        <v>96991.986059583694</v>
      </c>
      <c r="L110" s="129">
        <v>0</v>
      </c>
      <c r="M110" s="129">
        <v>0</v>
      </c>
      <c r="N110" s="129">
        <v>0</v>
      </c>
      <c r="O110" s="135"/>
    </row>
    <row r="111" spans="2:15" x14ac:dyDescent="0.15">
      <c r="B111" s="128">
        <v>282</v>
      </c>
      <c r="C111" s="129">
        <v>23320146.263970263</v>
      </c>
      <c r="D111" s="129">
        <v>22464366.175514519</v>
      </c>
      <c r="E111" s="129">
        <v>5646382.8414678564</v>
      </c>
      <c r="F111" s="129">
        <v>1864888.8817997079</v>
      </c>
      <c r="G111" s="129">
        <v>6119262.6982927313</v>
      </c>
      <c r="H111" s="129">
        <v>1550947.434025266</v>
      </c>
      <c r="I111" s="129">
        <v>5181867.077946662</v>
      </c>
      <c r="J111" s="129">
        <v>37107.773189408661</v>
      </c>
      <c r="K111" s="129">
        <v>718842.36242622125</v>
      </c>
      <c r="L111" s="129">
        <v>381715.05932216666</v>
      </c>
      <c r="M111" s="129">
        <v>134.84484925356807</v>
      </c>
      <c r="N111" s="129">
        <v>3562.6026349541903</v>
      </c>
      <c r="O111" s="135"/>
    </row>
    <row r="112" spans="2:15" x14ac:dyDescent="0.15">
      <c r="B112" s="130">
        <v>283</v>
      </c>
      <c r="C112" s="129">
        <v>1788608.8888888888</v>
      </c>
      <c r="D112" s="129">
        <v>3744643.0214189785</v>
      </c>
      <c r="E112" s="129">
        <v>58584.335388150052</v>
      </c>
      <c r="F112" s="129">
        <v>101935.60065908101</v>
      </c>
      <c r="G112" s="129">
        <v>20217.423397116359</v>
      </c>
      <c r="H112" s="129">
        <v>5106.5066131432804</v>
      </c>
      <c r="I112" s="129">
        <v>54403.434577397988</v>
      </c>
      <c r="J112" s="129">
        <v>3562.423211767159</v>
      </c>
      <c r="K112" s="129">
        <v>5384.7741946810847</v>
      </c>
      <c r="L112" s="129">
        <v>2147.9617940878102</v>
      </c>
      <c r="M112" s="129">
        <v>0</v>
      </c>
      <c r="N112" s="129">
        <v>0</v>
      </c>
      <c r="O112" s="135"/>
    </row>
    <row r="113" spans="2:15" x14ac:dyDescent="0.15">
      <c r="B113" s="130">
        <v>284</v>
      </c>
      <c r="C113" s="129">
        <v>14542982.22222222</v>
      </c>
      <c r="D113" s="129">
        <v>12874056.758215735</v>
      </c>
      <c r="E113" s="129">
        <v>9128681.2305450439</v>
      </c>
      <c r="F113" s="129">
        <v>1782286.0537987847</v>
      </c>
      <c r="G113" s="129">
        <v>26228.346308926113</v>
      </c>
      <c r="H113" s="129">
        <v>0</v>
      </c>
      <c r="I113" s="129">
        <v>5208289.6828651419</v>
      </c>
      <c r="J113" s="129">
        <v>268518.09527583845</v>
      </c>
      <c r="K113" s="129">
        <v>2986358.7431609621</v>
      </c>
      <c r="L113" s="129">
        <v>675751.46683855006</v>
      </c>
      <c r="M113" s="129">
        <v>67.461133994584074</v>
      </c>
      <c r="N113" s="129">
        <v>0</v>
      </c>
      <c r="O113" s="135"/>
    </row>
    <row r="114" spans="2:15" x14ac:dyDescent="0.15">
      <c r="B114" s="128">
        <v>285</v>
      </c>
      <c r="C114" s="129">
        <v>294981.90350002708</v>
      </c>
      <c r="D114" s="129">
        <v>399386.55200827809</v>
      </c>
      <c r="E114" s="129">
        <v>408.74677852116281</v>
      </c>
      <c r="F114" s="129">
        <v>0</v>
      </c>
      <c r="G114" s="129">
        <v>0</v>
      </c>
      <c r="H114" s="129">
        <v>262.68134349190308</v>
      </c>
      <c r="I114" s="129">
        <v>1974.5200646866574</v>
      </c>
      <c r="J114" s="129">
        <v>0</v>
      </c>
      <c r="K114" s="129">
        <v>2226.2457147007804</v>
      </c>
      <c r="L114" s="129">
        <v>0</v>
      </c>
      <c r="M114" s="129">
        <v>0</v>
      </c>
      <c r="N114" s="129">
        <v>0</v>
      </c>
      <c r="O114" s="135"/>
    </row>
    <row r="115" spans="2:15" x14ac:dyDescent="0.15">
      <c r="B115" s="128">
        <v>286</v>
      </c>
      <c r="C115" s="129">
        <v>822389.13807604043</v>
      </c>
      <c r="D115" s="129">
        <v>1984103.2666111384</v>
      </c>
      <c r="E115" s="129">
        <v>30602.167162578546</v>
      </c>
      <c r="F115" s="129">
        <v>25416.125075365773</v>
      </c>
      <c r="G115" s="129">
        <v>63871.558033861205</v>
      </c>
      <c r="H115" s="129">
        <v>3356.6641719090767</v>
      </c>
      <c r="I115" s="129">
        <v>82154.388190247089</v>
      </c>
      <c r="J115" s="129">
        <v>7563.0552837221312</v>
      </c>
      <c r="K115" s="129">
        <v>83872.427977621541</v>
      </c>
      <c r="L115" s="129">
        <v>13978.337295736508</v>
      </c>
      <c r="M115" s="129">
        <v>0</v>
      </c>
      <c r="N115" s="129">
        <v>0</v>
      </c>
      <c r="O115" s="135"/>
    </row>
    <row r="116" spans="2:15" x14ac:dyDescent="0.15">
      <c r="B116" s="130">
        <v>287</v>
      </c>
      <c r="C116" s="129">
        <v>1000657.7777777775</v>
      </c>
      <c r="D116" s="129">
        <v>1562628.5730549174</v>
      </c>
      <c r="E116" s="129">
        <v>13032.508324249644</v>
      </c>
      <c r="F116" s="129">
        <v>3632.4198164280524</v>
      </c>
      <c r="G116" s="129">
        <v>14409.049798268821</v>
      </c>
      <c r="H116" s="129">
        <v>800.40585481664357</v>
      </c>
      <c r="I116" s="129">
        <v>6890.0913873221707</v>
      </c>
      <c r="J116" s="129">
        <v>730.53003952492941</v>
      </c>
      <c r="K116" s="129">
        <v>4702.7460139361201</v>
      </c>
      <c r="L116" s="129">
        <v>0</v>
      </c>
      <c r="M116" s="129">
        <v>0</v>
      </c>
      <c r="N116" s="129">
        <v>0</v>
      </c>
      <c r="O116" s="135"/>
    </row>
    <row r="117" spans="2:15" x14ac:dyDescent="0.15">
      <c r="B117" s="130">
        <v>288</v>
      </c>
      <c r="C117" s="129">
        <v>255515.55555555547</v>
      </c>
      <c r="D117" s="129">
        <v>146325.73932667548</v>
      </c>
      <c r="E117" s="129">
        <v>154656.47736564273</v>
      </c>
      <c r="F117" s="129">
        <v>36302.28877556388</v>
      </c>
      <c r="G117" s="129">
        <v>109117.65489727256</v>
      </c>
      <c r="H117" s="129">
        <v>6554.1385386411011</v>
      </c>
      <c r="I117" s="129">
        <v>95864.821830764384</v>
      </c>
      <c r="J117" s="129">
        <v>4761.8784960688745</v>
      </c>
      <c r="K117" s="129">
        <v>33844.722236972295</v>
      </c>
      <c r="L117" s="129">
        <v>1276.2482734161474</v>
      </c>
      <c r="M117" s="129">
        <v>0</v>
      </c>
      <c r="N117" s="129">
        <v>0</v>
      </c>
      <c r="O117" s="135"/>
    </row>
    <row r="118" spans="2:15" x14ac:dyDescent="0.15">
      <c r="B118" s="128">
        <v>291</v>
      </c>
      <c r="C118" s="129">
        <v>3290933.2248899662</v>
      </c>
      <c r="D118" s="129">
        <v>7001174.8427042589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35"/>
    </row>
    <row r="119" spans="2:15" x14ac:dyDescent="0.15">
      <c r="B119" s="128">
        <v>292</v>
      </c>
      <c r="C119" s="129">
        <v>4648788.0958451154</v>
      </c>
      <c r="D119" s="129">
        <v>9332807.7020958941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35"/>
    </row>
    <row r="120" spans="2:15" x14ac:dyDescent="0.15">
      <c r="B120" s="130">
        <v>293</v>
      </c>
      <c r="C120" s="129">
        <v>503004.44444444426</v>
      </c>
      <c r="D120" s="129">
        <v>1307792.5355097945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35"/>
    </row>
    <row r="121" spans="2:15" x14ac:dyDescent="0.15">
      <c r="B121" s="130">
        <v>294</v>
      </c>
      <c r="C121" s="129">
        <v>2006666.6666666665</v>
      </c>
      <c r="D121" s="129">
        <v>7667798.3197601428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35"/>
    </row>
    <row r="122" spans="2:15" x14ac:dyDescent="0.15">
      <c r="B122" s="128">
        <v>310</v>
      </c>
      <c r="C122" s="129">
        <v>3259208.3573341365</v>
      </c>
      <c r="D122" s="129">
        <v>40222665.77199886</v>
      </c>
      <c r="E122" s="129">
        <v>440117.57597327221</v>
      </c>
      <c r="F122" s="129">
        <v>2466662.1080316892</v>
      </c>
      <c r="G122" s="129">
        <v>931423.847004771</v>
      </c>
      <c r="H122" s="129">
        <v>1215861.8018640974</v>
      </c>
      <c r="I122" s="129">
        <v>1518865.8349215982</v>
      </c>
      <c r="J122" s="129">
        <v>2939655.682143583</v>
      </c>
      <c r="K122" s="129">
        <v>669954.09578084946</v>
      </c>
      <c r="L122" s="129">
        <v>1905839.6352995969</v>
      </c>
      <c r="M122" s="129">
        <v>288255.77348470676</v>
      </c>
      <c r="N122" s="129">
        <v>438574.32768757344</v>
      </c>
      <c r="O122" s="135"/>
    </row>
    <row r="123" spans="2:15" x14ac:dyDescent="0.15">
      <c r="B123" s="128">
        <v>311</v>
      </c>
      <c r="C123" s="129">
        <v>4304039.8571226327</v>
      </c>
      <c r="D123" s="129">
        <v>20014996.939720407</v>
      </c>
      <c r="E123" s="129">
        <v>1415341.9028967614</v>
      </c>
      <c r="F123" s="129">
        <v>4429421.6369769648</v>
      </c>
      <c r="G123" s="129">
        <v>802010.66229492426</v>
      </c>
      <c r="H123" s="129">
        <v>894822.73174950969</v>
      </c>
      <c r="I123" s="129">
        <v>949883.78845155239</v>
      </c>
      <c r="J123" s="129">
        <v>1311728.7632119891</v>
      </c>
      <c r="K123" s="129">
        <v>2523.6792986106584</v>
      </c>
      <c r="L123" s="129">
        <v>0</v>
      </c>
      <c r="M123" s="129">
        <v>22977.762754696105</v>
      </c>
      <c r="N123" s="129">
        <v>17889.968190645348</v>
      </c>
      <c r="O123" s="135"/>
    </row>
    <row r="124" spans="2:15" x14ac:dyDescent="0.15">
      <c r="B124" s="130">
        <v>312</v>
      </c>
      <c r="C124" s="129">
        <v>485613.33333333326</v>
      </c>
      <c r="D124" s="129">
        <v>4619102.0121487547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752.59361976703769</v>
      </c>
      <c r="K124" s="129">
        <v>0</v>
      </c>
      <c r="L124" s="129">
        <v>0</v>
      </c>
      <c r="M124" s="129">
        <v>616.10625513518835</v>
      </c>
      <c r="N124" s="129">
        <v>0</v>
      </c>
      <c r="O124" s="135"/>
    </row>
    <row r="125" spans="2:15" x14ac:dyDescent="0.15">
      <c r="B125" s="130">
        <v>313</v>
      </c>
      <c r="C125" s="129">
        <v>371902.22222222213</v>
      </c>
      <c r="D125" s="129">
        <v>1540950.0202747399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35"/>
    </row>
  </sheetData>
  <mergeCells count="1">
    <mergeCell ref="B3:B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Oral Care Chip data</vt:lpstr>
      <vt:lpstr>cluster 1</vt:lpstr>
      <vt:lpstr>cluster 2</vt:lpstr>
      <vt:lpstr>cluster 3</vt:lpstr>
      <vt:lpstr>clusterall</vt:lpstr>
      <vt:lpstr>beforeSRP</vt:lpstr>
      <vt:lpstr>afterSRP</vt:lpstr>
      <vt:lpstr>Real-timePCR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原　あい</cp:lastModifiedBy>
  <cp:lastPrinted>2019-02-12T07:38:15Z</cp:lastPrinted>
  <dcterms:created xsi:type="dcterms:W3CDTF">2019-01-09T00:25:25Z</dcterms:created>
  <dcterms:modified xsi:type="dcterms:W3CDTF">2020-02-13T00:44:06Z</dcterms:modified>
</cp:coreProperties>
</file>