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0" yWindow="520" windowWidth="28800" windowHeight="16720" tabRatio="500" activeTab="0"/>
  </bookViews>
  <sheets>
    <sheet name="Sheet1 Updated" sheetId="1" r:id="rId1"/>
  </sheets>
  <definedNames/>
  <calcPr fullCalcOnLoad="1"/>
</workbook>
</file>

<file path=xl/sharedStrings.xml><?xml version="1.0" encoding="utf-8"?>
<sst xmlns="http://schemas.openxmlformats.org/spreadsheetml/2006/main" count="570" uniqueCount="258">
  <si>
    <t>MAD:</t>
  </si>
  <si>
    <t>Median:</t>
  </si>
  <si>
    <t>Total</t>
  </si>
  <si>
    <t>Abutilon</t>
  </si>
  <si>
    <t>Malveae</t>
  </si>
  <si>
    <t>Malvoideae</t>
  </si>
  <si>
    <t>Malvaceae</t>
  </si>
  <si>
    <t>Ocimum</t>
  </si>
  <si>
    <t>Ocimeae</t>
  </si>
  <si>
    <t>Nepetoideae</t>
  </si>
  <si>
    <t>Lamiaceae</t>
  </si>
  <si>
    <t>Vigna</t>
  </si>
  <si>
    <t>Phaseoleae</t>
  </si>
  <si>
    <t>Desmodium</t>
  </si>
  <si>
    <t>Desmodieae</t>
  </si>
  <si>
    <t>Faboideae</t>
  </si>
  <si>
    <t>Fabaceae</t>
  </si>
  <si>
    <t>Tetraria</t>
  </si>
  <si>
    <t>*</t>
  </si>
  <si>
    <t>Schoenoplectus</t>
  </si>
  <si>
    <t>Fuireneae</t>
  </si>
  <si>
    <t>Cyperus</t>
  </si>
  <si>
    <t>Cypereae</t>
  </si>
  <si>
    <t>Cyperoideae</t>
  </si>
  <si>
    <t>Cyperaceae</t>
  </si>
  <si>
    <t>Ipomoea</t>
  </si>
  <si>
    <t>Ipomoeeae</t>
  </si>
  <si>
    <t>-</t>
  </si>
  <si>
    <t>Convolvulaceae</t>
  </si>
  <si>
    <t>Heliotropium</t>
  </si>
  <si>
    <t>Heliotropioideae</t>
  </si>
  <si>
    <t>Boraginaceae</t>
  </si>
  <si>
    <t>Xanthium</t>
  </si>
  <si>
    <t>Heliantheae</t>
  </si>
  <si>
    <t>Tridax</t>
  </si>
  <si>
    <t>Millerieae</t>
  </si>
  <si>
    <t>Bidens</t>
  </si>
  <si>
    <t>Coreopsideae</t>
  </si>
  <si>
    <t>Crassocephalum</t>
  </si>
  <si>
    <t>Senecioneae</t>
  </si>
  <si>
    <t>Asteroideae</t>
  </si>
  <si>
    <t>Asteraceae</t>
  </si>
  <si>
    <t>Leptadenia</t>
  </si>
  <si>
    <t>Asclepiadoideae</t>
  </si>
  <si>
    <t>Apocynaceae</t>
  </si>
  <si>
    <t>Digera</t>
  </si>
  <si>
    <t>Achyranthes</t>
  </si>
  <si>
    <t>Amaranthoideae</t>
  </si>
  <si>
    <t>Amaranthaceae</t>
  </si>
  <si>
    <t>Rubiaceae</t>
  </si>
  <si>
    <r>
      <rPr>
        <i/>
        <sz val="11"/>
        <rFont val="Arial"/>
        <family val="2"/>
      </rPr>
      <t>Protea</t>
    </r>
  </si>
  <si>
    <t>Proteaceae</t>
  </si>
  <si>
    <r>
      <rPr>
        <i/>
        <sz val="11"/>
        <color indexed="8"/>
        <rFont val="Arial"/>
        <family val="2"/>
      </rPr>
      <t>Dissotis</t>
    </r>
  </si>
  <si>
    <t>Melastomataceae</t>
  </si>
  <si>
    <t xml:space="preserve"> brachystemma</t>
  </si>
  <si>
    <t>Terminalia</t>
  </si>
  <si>
    <t>Combretaceae</t>
  </si>
  <si>
    <t>aegyptiaca</t>
  </si>
  <si>
    <t>Balanites</t>
  </si>
  <si>
    <t>Tribuloideae</t>
  </si>
  <si>
    <t>Zygophyllaceae</t>
  </si>
  <si>
    <t>usneoides</t>
  </si>
  <si>
    <t>Tamarix</t>
  </si>
  <si>
    <t>Tamaricaceae</t>
  </si>
  <si>
    <t>persica</t>
  </si>
  <si>
    <t>Salvadora</t>
  </si>
  <si>
    <t>Salvadoraceae</t>
  </si>
  <si>
    <t>spina-christi</t>
  </si>
  <si>
    <t>mucronata</t>
  </si>
  <si>
    <t>Ziziphus</t>
  </si>
  <si>
    <t>Paliureae</t>
  </si>
  <si>
    <t>Rhamnaceae</t>
  </si>
  <si>
    <t>alba</t>
  </si>
  <si>
    <t>Morus</t>
  </si>
  <si>
    <t>Moreae</t>
  </si>
  <si>
    <t>Moraceae</t>
  </si>
  <si>
    <t>flavescens</t>
  </si>
  <si>
    <t>Grewia</t>
  </si>
  <si>
    <t>Grewieae</t>
  </si>
  <si>
    <t>Grewioideae</t>
  </si>
  <si>
    <t>digitata</t>
  </si>
  <si>
    <t>Adansonia</t>
  </si>
  <si>
    <t>Adansonieae</t>
  </si>
  <si>
    <t>Bombacoideae</t>
  </si>
  <si>
    <t>sp.</t>
  </si>
  <si>
    <t>Tapinanthus</t>
  </si>
  <si>
    <t>Lorantheae</t>
  </si>
  <si>
    <t>Loranthaceae</t>
  </si>
  <si>
    <t>leucocephala</t>
  </si>
  <si>
    <t>Leucaena</t>
  </si>
  <si>
    <t>cinera</t>
  </si>
  <si>
    <t>Dichrostachys</t>
  </si>
  <si>
    <t>Mimoseae</t>
  </si>
  <si>
    <t>tortillis</t>
  </si>
  <si>
    <t>senegal</t>
  </si>
  <si>
    <t>robusta</t>
  </si>
  <si>
    <t>nebrownii</t>
  </si>
  <si>
    <t>mellifera</t>
  </si>
  <si>
    <t>luederitzii</t>
  </si>
  <si>
    <t>kirikii</t>
  </si>
  <si>
    <t>karroo</t>
  </si>
  <si>
    <t>erioloba</t>
  </si>
  <si>
    <t>albida</t>
  </si>
  <si>
    <t>Acacia</t>
  </si>
  <si>
    <t>Acacieae</t>
  </si>
  <si>
    <t>Mimosoideae</t>
  </si>
  <si>
    <t>sesban</t>
  </si>
  <si>
    <t>Sesbania</t>
  </si>
  <si>
    <t>Sesbanieae</t>
  </si>
  <si>
    <t>mopane</t>
  </si>
  <si>
    <t>Colophospermum</t>
  </si>
  <si>
    <t>Detarieae</t>
  </si>
  <si>
    <t>Caesalpinioideae</t>
  </si>
  <si>
    <t>prunioides</t>
  </si>
  <si>
    <t>imberbe</t>
  </si>
  <si>
    <t>apiculatum</t>
  </si>
  <si>
    <t>Combretum</t>
  </si>
  <si>
    <t>Combreteae</t>
  </si>
  <si>
    <t>Combretoideae</t>
  </si>
  <si>
    <t>buxifola</t>
  </si>
  <si>
    <t>Gymnosporia</t>
  </si>
  <si>
    <t>Celastroideae</t>
  </si>
  <si>
    <t>Celastraceae</t>
  </si>
  <si>
    <t>foetida</t>
  </si>
  <si>
    <t>Boscia</t>
  </si>
  <si>
    <t>Capparaceae</t>
  </si>
  <si>
    <t>merkeri</t>
  </si>
  <si>
    <t>glaucescens</t>
  </si>
  <si>
    <t>Commiphora</t>
  </si>
  <si>
    <t>Bursereae</t>
  </si>
  <si>
    <t>Burseraceae</t>
  </si>
  <si>
    <t>birrea</t>
  </si>
  <si>
    <t>Sclerocarya</t>
  </si>
  <si>
    <t>Spondiadoideae</t>
  </si>
  <si>
    <t>Anacardiaceae</t>
  </si>
  <si>
    <t>petitiana</t>
  </si>
  <si>
    <t>Snowdenia</t>
  </si>
  <si>
    <t>repens</t>
  </si>
  <si>
    <t>Rynchelytum</t>
  </si>
  <si>
    <t>polystachion</t>
  </si>
  <si>
    <t>stranninium</t>
  </si>
  <si>
    <t>Pennisetum</t>
  </si>
  <si>
    <t>Panicum</t>
  </si>
  <si>
    <t>Melinis</t>
  </si>
  <si>
    <t>abyssinica</t>
  </si>
  <si>
    <t>Digitaria</t>
  </si>
  <si>
    <t>ciliaris</t>
  </si>
  <si>
    <t>Cenchrus</t>
  </si>
  <si>
    <t>erucitormis</t>
  </si>
  <si>
    <t>marlothi</t>
  </si>
  <si>
    <t>lachnantha</t>
  </si>
  <si>
    <t>Brachiaria</t>
  </si>
  <si>
    <t>Paniceae</t>
  </si>
  <si>
    <t>triandra</t>
  </si>
  <si>
    <t>Themeda</t>
  </si>
  <si>
    <t>anamesa</t>
  </si>
  <si>
    <t>Hypharrhenia</t>
  </si>
  <si>
    <t>contorus</t>
  </si>
  <si>
    <t>Heteropogon</t>
  </si>
  <si>
    <t>pospischlii</t>
  </si>
  <si>
    <t>Cymbopogon</t>
  </si>
  <si>
    <t>Andropogonea</t>
  </si>
  <si>
    <t>Panicoideae</t>
  </si>
  <si>
    <t>pellucisus</t>
  </si>
  <si>
    <t>Sporobolus</t>
  </si>
  <si>
    <t>Zoyiseae</t>
  </si>
  <si>
    <t>cilianensis</t>
  </si>
  <si>
    <t>aspera</t>
  </si>
  <si>
    <t>Eragrostis</t>
  </si>
  <si>
    <t>Enneapogon</t>
  </si>
  <si>
    <t>Eragrostideae</t>
  </si>
  <si>
    <t>multiflora</t>
  </si>
  <si>
    <t>Eleusine</t>
  </si>
  <si>
    <t xml:space="preserve"> aegyptium</t>
  </si>
  <si>
    <t>Dactyloctenium</t>
  </si>
  <si>
    <t>ethiopicus</t>
  </si>
  <si>
    <t>dactaylon</t>
  </si>
  <si>
    <t>Cynodon</t>
  </si>
  <si>
    <t>gayana</t>
  </si>
  <si>
    <t>Chloris</t>
  </si>
  <si>
    <t>Cynodonteae</t>
  </si>
  <si>
    <t>Chloridoideae</t>
  </si>
  <si>
    <t>Stipagrostis</t>
  </si>
  <si>
    <t>adscensionis</t>
  </si>
  <si>
    <t>Aristida</t>
  </si>
  <si>
    <t>Aristideae</t>
  </si>
  <si>
    <t>Aristidoideae</t>
  </si>
  <si>
    <t>Poaceae</t>
  </si>
  <si>
    <r>
      <t>ACL</t>
    </r>
    <r>
      <rPr>
        <b/>
        <i/>
        <vertAlign val="subscript"/>
        <sz val="12"/>
        <color indexed="8"/>
        <rFont val="Calibri"/>
        <family val="0"/>
      </rPr>
      <t>27-33</t>
    </r>
  </si>
  <si>
    <t>Species</t>
  </si>
  <si>
    <t>Genus</t>
  </si>
  <si>
    <t>Tribe</t>
  </si>
  <si>
    <t>Subfamily</t>
  </si>
  <si>
    <t>Family</t>
  </si>
  <si>
    <t>**</t>
  </si>
  <si>
    <r>
      <t>δ</t>
    </r>
    <r>
      <rPr>
        <vertAlign val="superscript"/>
        <sz val="12"/>
        <color indexed="8"/>
        <rFont val="Calibri"/>
        <family val="0"/>
      </rPr>
      <t>13</t>
    </r>
    <r>
      <rPr>
        <sz val="12"/>
        <color theme="1"/>
        <rFont val="Calibri"/>
        <family val="2"/>
      </rPr>
      <t>C</t>
    </r>
  </si>
  <si>
    <r>
      <rPr>
        <b/>
        <i/>
        <sz val="12"/>
        <color indexed="8"/>
        <rFont val="Times New Roman"/>
        <family val="0"/>
      </rPr>
      <t>δ</t>
    </r>
    <r>
      <rPr>
        <b/>
        <vertAlign val="superscript"/>
        <sz val="12"/>
        <color indexed="8"/>
        <rFont val="Calibri"/>
        <family val="0"/>
      </rPr>
      <t>13</t>
    </r>
    <r>
      <rPr>
        <b/>
        <sz val="12"/>
        <color indexed="8"/>
        <rFont val="Calibri"/>
        <family val="2"/>
      </rPr>
      <t>C</t>
    </r>
    <r>
      <rPr>
        <b/>
        <vertAlign val="subscript"/>
        <sz val="12"/>
        <color indexed="8"/>
        <rFont val="Calibri"/>
        <family val="0"/>
      </rPr>
      <t>WMA</t>
    </r>
  </si>
  <si>
    <t>LEWIS</t>
  </si>
  <si>
    <r>
      <rPr>
        <sz val="14"/>
        <color indexed="8"/>
        <rFont val="Calibri"/>
        <family val="0"/>
      </rPr>
      <t>Heptacosane (</t>
    </r>
    <r>
      <rPr>
        <b/>
        <i/>
        <sz val="14"/>
        <color indexed="8"/>
        <rFont val="Calibri"/>
        <family val="0"/>
      </rPr>
      <t>n</t>
    </r>
    <r>
      <rPr>
        <b/>
        <sz val="14"/>
        <color indexed="8"/>
        <rFont val="Calibri"/>
        <family val="0"/>
      </rPr>
      <t>-C</t>
    </r>
    <r>
      <rPr>
        <b/>
        <vertAlign val="subscript"/>
        <sz val="14"/>
        <color indexed="8"/>
        <rFont val="Calibri"/>
        <family val="0"/>
      </rPr>
      <t>27</t>
    </r>
    <r>
      <rPr>
        <sz val="14"/>
        <color indexed="8"/>
        <rFont val="Calibri"/>
        <family val="0"/>
      </rPr>
      <t>)</t>
    </r>
  </si>
  <si>
    <r>
      <rPr>
        <sz val="14"/>
        <color indexed="8"/>
        <rFont val="Calibri"/>
        <family val="0"/>
      </rPr>
      <t>Nonacosane (</t>
    </r>
    <r>
      <rPr>
        <b/>
        <i/>
        <sz val="14"/>
        <color indexed="8"/>
        <rFont val="Calibri"/>
        <family val="0"/>
      </rPr>
      <t>n-</t>
    </r>
    <r>
      <rPr>
        <b/>
        <sz val="14"/>
        <color indexed="8"/>
        <rFont val="Calibri"/>
        <family val="0"/>
      </rPr>
      <t>C</t>
    </r>
    <r>
      <rPr>
        <b/>
        <vertAlign val="subscript"/>
        <sz val="14"/>
        <color indexed="8"/>
        <rFont val="Calibri"/>
        <family val="0"/>
      </rPr>
      <t>29</t>
    </r>
    <r>
      <rPr>
        <sz val="14"/>
        <color indexed="8"/>
        <rFont val="Calibri"/>
        <family val="0"/>
      </rPr>
      <t>)</t>
    </r>
  </si>
  <si>
    <r>
      <rPr>
        <sz val="14"/>
        <color indexed="8"/>
        <rFont val="Calibri"/>
        <family val="0"/>
      </rPr>
      <t>Triacontane (</t>
    </r>
    <r>
      <rPr>
        <b/>
        <i/>
        <sz val="14"/>
        <color indexed="8"/>
        <rFont val="Calibri"/>
        <family val="0"/>
      </rPr>
      <t>n-</t>
    </r>
    <r>
      <rPr>
        <b/>
        <sz val="14"/>
        <color indexed="8"/>
        <rFont val="Calibri"/>
        <family val="0"/>
      </rPr>
      <t>C</t>
    </r>
    <r>
      <rPr>
        <b/>
        <vertAlign val="subscript"/>
        <sz val="14"/>
        <color indexed="8"/>
        <rFont val="Calibri"/>
        <family val="0"/>
      </rPr>
      <t>31</t>
    </r>
    <r>
      <rPr>
        <sz val="14"/>
        <color indexed="8"/>
        <rFont val="Calibri"/>
        <family val="0"/>
      </rPr>
      <t>)</t>
    </r>
  </si>
  <si>
    <r>
      <rPr>
        <sz val="14"/>
        <color indexed="8"/>
        <rFont val="Calibri"/>
        <family val="0"/>
      </rPr>
      <t>Tritriacontane (</t>
    </r>
    <r>
      <rPr>
        <b/>
        <i/>
        <sz val="14"/>
        <color indexed="8"/>
        <rFont val="Calibri"/>
        <family val="0"/>
      </rPr>
      <t>n-</t>
    </r>
    <r>
      <rPr>
        <b/>
        <sz val="14"/>
        <color indexed="8"/>
        <rFont val="Calibri"/>
        <family val="0"/>
      </rPr>
      <t>C</t>
    </r>
    <r>
      <rPr>
        <b/>
        <vertAlign val="subscript"/>
        <sz val="14"/>
        <color indexed="8"/>
        <rFont val="Calibri"/>
        <family val="0"/>
      </rPr>
      <t>33</t>
    </r>
    <r>
      <rPr>
        <sz val="14"/>
        <color indexed="8"/>
        <rFont val="Calibri"/>
        <family val="0"/>
      </rPr>
      <t>)</t>
    </r>
  </si>
  <si>
    <t xml:space="preserve"> (‰ vs. VPDB)</t>
  </si>
  <si>
    <t>% Rel. Abund.</t>
  </si>
  <si>
    <t>Ref.</t>
  </si>
  <si>
    <t>meridionalis</t>
  </si>
  <si>
    <t>graciflora</t>
  </si>
  <si>
    <t>congesta</t>
  </si>
  <si>
    <t>barbicollis</t>
  </si>
  <si>
    <t>virgata</t>
  </si>
  <si>
    <t>cenchroides</t>
  </si>
  <si>
    <t>nindensis</t>
  </si>
  <si>
    <t>superba</t>
  </si>
  <si>
    <t>tremula</t>
  </si>
  <si>
    <t>violaceae</t>
  </si>
  <si>
    <t>viscosa</t>
  </si>
  <si>
    <t>ioclados</t>
  </si>
  <si>
    <t>pyramidalis</t>
  </si>
  <si>
    <t>milanjiana</t>
  </si>
  <si>
    <t>arbusculum</t>
  </si>
  <si>
    <t>maximum</t>
  </si>
  <si>
    <t>n.d.</t>
  </si>
  <si>
    <t>graveolens</t>
  </si>
  <si>
    <t>muricata</t>
  </si>
  <si>
    <t>cordofana</t>
  </si>
  <si>
    <t>mannii</t>
  </si>
  <si>
    <t>basilicum</t>
  </si>
  <si>
    <t>brasilicum</t>
  </si>
  <si>
    <t>reticulata</t>
  </si>
  <si>
    <t>procumbens</t>
  </si>
  <si>
    <t>ustulata</t>
  </si>
  <si>
    <t>thermalis</t>
  </si>
  <si>
    <t>paludicola</t>
  </si>
  <si>
    <t>corymbosus</t>
  </si>
  <si>
    <t>sieberiana</t>
  </si>
  <si>
    <t>pilosa</t>
  </si>
  <si>
    <t>This Study</t>
  </si>
  <si>
    <t>This study</t>
  </si>
  <si>
    <r>
      <t>In accordance with convention, average chain length (ACL) and weighted-mean average</t>
    </r>
    <r>
      <rPr>
        <i/>
        <sz val="12"/>
        <color indexed="8"/>
        <rFont val="Calibri"/>
        <family val="0"/>
      </rPr>
      <t xml:space="preserve"> δ</t>
    </r>
    <r>
      <rPr>
        <vertAlign val="superscript"/>
        <sz val="12"/>
        <color indexed="8"/>
        <rFont val="Calibri"/>
        <family val="0"/>
      </rPr>
      <t>13</t>
    </r>
    <r>
      <rPr>
        <sz val="12"/>
        <color theme="1"/>
        <rFont val="Calibri"/>
        <family val="2"/>
      </rPr>
      <t>C (</t>
    </r>
    <r>
      <rPr>
        <i/>
        <sz val="12"/>
        <color indexed="8"/>
        <rFont val="Calibri"/>
        <family val="0"/>
      </rPr>
      <t>δ</t>
    </r>
    <r>
      <rPr>
        <vertAlign val="superscript"/>
        <sz val="12"/>
        <color indexed="8"/>
        <rFont val="Calibri"/>
        <family val="0"/>
      </rPr>
      <t>13</t>
    </r>
    <r>
      <rPr>
        <sz val="12"/>
        <color theme="1"/>
        <rFont val="Calibri"/>
        <family val="2"/>
      </rPr>
      <t>C</t>
    </r>
    <r>
      <rPr>
        <vertAlign val="subscript"/>
        <sz val="12"/>
        <color indexed="8"/>
        <rFont val="Calibri"/>
        <family val="0"/>
      </rPr>
      <t>WMA</t>
    </r>
    <r>
      <rPr>
        <sz val="12"/>
        <color theme="1"/>
        <rFont val="Calibri"/>
        <family val="2"/>
      </rPr>
      <t>) were characterized:</t>
    </r>
  </si>
  <si>
    <r>
      <t>ACL = Σ{(</t>
    </r>
    <r>
      <rPr>
        <i/>
        <sz val="12"/>
        <color indexed="8"/>
        <rFont val="Calibri"/>
        <family val="0"/>
      </rPr>
      <t>x</t>
    </r>
    <r>
      <rPr>
        <sz val="12"/>
        <color theme="1"/>
        <rFont val="Calibri"/>
        <family val="2"/>
      </rPr>
      <t xml:space="preserve"> C</t>
    </r>
    <r>
      <rPr>
        <i/>
        <vertAlign val="subscript"/>
        <sz val="12"/>
        <color indexed="8"/>
        <rFont val="Calibri"/>
        <family val="0"/>
      </rPr>
      <t>x</t>
    </r>
    <r>
      <rPr>
        <sz val="12"/>
        <color theme="1"/>
        <rFont val="Calibri"/>
        <family val="2"/>
      </rPr>
      <t>) / C</t>
    </r>
    <r>
      <rPr>
        <i/>
        <vertAlign val="subscript"/>
        <sz val="12"/>
        <color indexed="8"/>
        <rFont val="Calibri"/>
        <family val="0"/>
      </rPr>
      <t>x</t>
    </r>
    <r>
      <rPr>
        <sz val="12"/>
        <color theme="1"/>
        <rFont val="Calibri"/>
        <family val="2"/>
      </rPr>
      <t>}</t>
    </r>
  </si>
  <si>
    <r>
      <rPr>
        <i/>
        <sz val="12"/>
        <color indexed="8"/>
        <rFont val="Calibri"/>
        <family val="0"/>
      </rPr>
      <t>δ</t>
    </r>
    <r>
      <rPr>
        <vertAlign val="superscript"/>
        <sz val="12"/>
        <color indexed="8"/>
        <rFont val="Calibri"/>
        <family val="0"/>
      </rPr>
      <t>13</t>
    </r>
    <r>
      <rPr>
        <sz val="12"/>
        <color theme="1"/>
        <rFont val="Calibri"/>
        <family val="2"/>
      </rPr>
      <t>C</t>
    </r>
    <r>
      <rPr>
        <vertAlign val="subscript"/>
        <sz val="12"/>
        <color indexed="8"/>
        <rFont val="Calibri"/>
        <family val="0"/>
      </rPr>
      <t>WMA</t>
    </r>
    <r>
      <rPr>
        <sz val="12"/>
        <color theme="1"/>
        <rFont val="Calibri"/>
        <family val="2"/>
      </rPr>
      <t xml:space="preserve"> = Σ{(</t>
    </r>
    <r>
      <rPr>
        <i/>
        <sz val="12"/>
        <color indexed="8"/>
        <rFont val="Calibri"/>
        <family val="0"/>
      </rPr>
      <t>δ</t>
    </r>
    <r>
      <rPr>
        <vertAlign val="superscript"/>
        <sz val="12"/>
        <color indexed="8"/>
        <rFont val="Calibri"/>
        <family val="0"/>
      </rPr>
      <t>13</t>
    </r>
    <r>
      <rPr>
        <sz val="12"/>
        <color theme="1"/>
        <rFont val="Calibri"/>
        <family val="2"/>
      </rPr>
      <t>C</t>
    </r>
    <r>
      <rPr>
        <i/>
        <vertAlign val="subscript"/>
        <sz val="12"/>
        <color indexed="8"/>
        <rFont val="Calibri"/>
        <family val="0"/>
      </rPr>
      <t>x</t>
    </r>
    <r>
      <rPr>
        <sz val="12"/>
        <color theme="1"/>
        <rFont val="Calibri"/>
        <family val="2"/>
      </rPr>
      <t>×C</t>
    </r>
    <r>
      <rPr>
        <i/>
        <vertAlign val="subscript"/>
        <sz val="12"/>
        <color indexed="8"/>
        <rFont val="Calibri"/>
        <family val="0"/>
      </rPr>
      <t>x</t>
    </r>
    <r>
      <rPr>
        <sz val="12"/>
        <color theme="1"/>
        <rFont val="Calibri"/>
        <family val="2"/>
      </rPr>
      <t xml:space="preserve"> ) / C</t>
    </r>
    <r>
      <rPr>
        <i/>
        <vertAlign val="subscript"/>
        <sz val="12"/>
        <color indexed="8"/>
        <rFont val="Calibri"/>
        <family val="0"/>
      </rPr>
      <t>x</t>
    </r>
    <r>
      <rPr>
        <sz val="12"/>
        <color theme="1"/>
        <rFont val="Calibri"/>
        <family val="2"/>
      </rPr>
      <t>}</t>
    </r>
  </si>
  <si>
    <r>
      <t>Nomenclature refers to the concentration (C</t>
    </r>
    <r>
      <rPr>
        <i/>
        <vertAlign val="subscript"/>
        <sz val="12"/>
        <color indexed="8"/>
        <rFont val="Calibri"/>
        <family val="0"/>
      </rPr>
      <t>x</t>
    </r>
    <r>
      <rPr>
        <sz val="12"/>
        <color theme="1"/>
        <rFont val="Calibri"/>
        <family val="2"/>
      </rPr>
      <t>) or composition (</t>
    </r>
    <r>
      <rPr>
        <i/>
        <sz val="12"/>
        <color indexed="8"/>
        <rFont val="Calibri"/>
        <family val="0"/>
      </rPr>
      <t>δ</t>
    </r>
    <r>
      <rPr>
        <vertAlign val="superscript"/>
        <sz val="12"/>
        <color indexed="8"/>
        <rFont val="Calibri"/>
        <family val="0"/>
      </rPr>
      <t>13</t>
    </r>
    <r>
      <rPr>
        <sz val="12"/>
        <color theme="1"/>
        <rFont val="Calibri"/>
        <family val="2"/>
      </rPr>
      <t>C</t>
    </r>
    <r>
      <rPr>
        <i/>
        <vertAlign val="subscript"/>
        <sz val="12"/>
        <color indexed="8"/>
        <rFont val="Calibri"/>
        <family val="0"/>
      </rPr>
      <t>x</t>
    </r>
    <r>
      <rPr>
        <sz val="12"/>
        <color theme="1"/>
        <rFont val="Calibri"/>
        <family val="2"/>
      </rPr>
      <t xml:space="preserve">) of an </t>
    </r>
    <r>
      <rPr>
        <i/>
        <sz val="12"/>
        <color indexed="8"/>
        <rFont val="Calibri"/>
        <family val="0"/>
      </rPr>
      <t>n</t>
    </r>
    <r>
      <rPr>
        <sz val="12"/>
        <color theme="1"/>
        <rFont val="Calibri"/>
        <family val="2"/>
      </rPr>
      <t xml:space="preserve">-alkane homologue with </t>
    </r>
    <r>
      <rPr>
        <i/>
        <sz val="12"/>
        <color indexed="8"/>
        <rFont val="Calibri"/>
        <family val="0"/>
      </rPr>
      <t>x</t>
    </r>
    <r>
      <rPr>
        <sz val="12"/>
        <color theme="1"/>
        <rFont val="Calibri"/>
        <family val="2"/>
      </rPr>
      <t xml:space="preserve"> carbons.</t>
    </r>
  </si>
  <si>
    <t>n.d., not determined</t>
  </si>
  <si>
    <t>denudatus</t>
  </si>
  <si>
    <t>marginatus</t>
  </si>
  <si>
    <r>
      <rPr>
        <b/>
        <sz val="12"/>
        <color indexed="8"/>
        <rFont val="Calibri"/>
        <family val="2"/>
      </rPr>
      <t>SI Table 1</t>
    </r>
    <r>
      <rPr>
        <sz val="12"/>
        <color theme="1"/>
        <rFont val="Calibri"/>
        <family val="2"/>
      </rPr>
      <t>: Median and median absolute deviation (MAD) values of C</t>
    </r>
    <r>
      <rPr>
        <vertAlign val="subscript"/>
        <sz val="12"/>
        <color indexed="8"/>
        <rFont val="Calibri"/>
        <family val="0"/>
      </rPr>
      <t>27</t>
    </r>
    <r>
      <rPr>
        <sz val="12"/>
        <color theme="1"/>
        <rFont val="Calibri"/>
        <family val="2"/>
      </rPr>
      <t>–C</t>
    </r>
    <r>
      <rPr>
        <vertAlign val="subscript"/>
        <sz val="12"/>
        <color indexed="8"/>
        <rFont val="Calibri"/>
        <family val="0"/>
      </rPr>
      <t>33</t>
    </r>
    <r>
      <rPr>
        <sz val="12"/>
        <color theme="1"/>
        <rFont val="Calibri"/>
        <family val="2"/>
      </rPr>
      <t xml:space="preserve"> </t>
    </r>
    <r>
      <rPr>
        <i/>
        <sz val="12"/>
        <color indexed="8"/>
        <rFont val="Calibri"/>
        <family val="0"/>
      </rPr>
      <t>n</t>
    </r>
    <r>
      <rPr>
        <sz val="12"/>
        <color theme="1"/>
        <rFont val="Calibri"/>
        <family val="2"/>
      </rPr>
      <t xml:space="preserve">-alkane </t>
    </r>
    <r>
      <rPr>
        <i/>
        <sz val="12"/>
        <color indexed="8"/>
        <rFont val="Calibri"/>
        <family val="0"/>
      </rPr>
      <t>δ</t>
    </r>
    <r>
      <rPr>
        <vertAlign val="superscript"/>
        <sz val="12"/>
        <color indexed="8"/>
        <rFont val="Calibri"/>
        <family val="0"/>
      </rPr>
      <t>13</t>
    </r>
    <r>
      <rPr>
        <sz val="12"/>
        <color theme="1"/>
        <rFont val="Calibri"/>
        <family val="2"/>
      </rPr>
      <t>C data and LEWIS index values in contemporary plant leaves in three overarching plant functional types (PFTs) for savannahs</t>
    </r>
    <r>
      <rPr>
        <vertAlign val="superscript"/>
        <sz val="12"/>
        <color indexed="8"/>
        <rFont val="Calibri"/>
        <family val="0"/>
      </rPr>
      <t>30</t>
    </r>
    <r>
      <rPr>
        <sz val="12"/>
        <color theme="1"/>
        <rFont val="Calibri"/>
        <family val="2"/>
      </rPr>
      <t>: C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 xml:space="preserve"> woody plants (</t>
    </r>
    <r>
      <rPr>
        <i/>
        <sz val="12"/>
        <color indexed="8"/>
        <rFont val="Calibri"/>
        <family val="0"/>
      </rPr>
      <t>n</t>
    </r>
    <r>
      <rPr>
        <sz val="12"/>
        <color theme="1"/>
        <rFont val="Calibri"/>
        <family val="2"/>
      </rPr>
      <t xml:space="preserve"> = 42), C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 xml:space="preserve"> forbs (</t>
    </r>
    <r>
      <rPr>
        <i/>
        <sz val="12"/>
        <color indexed="8"/>
        <rFont val="Calibri"/>
        <family val="0"/>
      </rPr>
      <t>n</t>
    </r>
    <r>
      <rPr>
        <sz val="12"/>
        <color theme="1"/>
        <rFont val="Calibri"/>
        <family val="2"/>
      </rPr>
      <t xml:space="preserve"> = 22), and C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 xml:space="preserve"> grasses (</t>
    </r>
    <r>
      <rPr>
        <i/>
        <sz val="12"/>
        <color indexed="8"/>
        <rFont val="Calibri"/>
        <family val="0"/>
      </rPr>
      <t>n</t>
    </r>
    <r>
      <rPr>
        <sz val="12"/>
        <color theme="1"/>
        <rFont val="Calibri"/>
        <family val="2"/>
      </rPr>
      <t xml:space="preserve"> = 75)(Rommerskirchen et al. 2006, Vogts et al. 2009, Cryer 2012, Bezabih et al. 2011ab, Badewien et al. 2015). Important taxonomic distinctions within each PFT are also shown.  </t>
    </r>
  </si>
  <si>
    <t>Badewien et al. (2015)</t>
  </si>
  <si>
    <r>
      <t xml:space="preserve">Badewien, T., Vogts, A. &amp; Rullkötter, J. n-Alkane distribution and carbon stable isotope composition in leaf waxes of C3 and C4 plants from Angola. </t>
    </r>
    <r>
      <rPr>
        <i/>
        <sz val="12"/>
        <color indexed="8"/>
        <rFont val="Times New Roman"/>
        <family val="0"/>
      </rPr>
      <t>Org. Geochem.</t>
    </r>
    <r>
      <rPr>
        <sz val="12"/>
        <color indexed="8"/>
        <rFont val="Times New Roman"/>
        <family val="0"/>
      </rPr>
      <t xml:space="preserve"> </t>
    </r>
    <r>
      <rPr>
        <b/>
        <sz val="12"/>
        <color indexed="8"/>
        <rFont val="Times New Roman"/>
        <family val="0"/>
      </rPr>
      <t>89,</t>
    </r>
    <r>
      <rPr>
        <sz val="12"/>
        <color indexed="8"/>
        <rFont val="Times New Roman"/>
        <family val="0"/>
      </rPr>
      <t xml:space="preserve"> 71–79 (2015).</t>
    </r>
  </si>
  <si>
    <t>Bezabih et al. (2011a)</t>
  </si>
  <si>
    <t>Bezabih et al. (2011b)</t>
  </si>
  <si>
    <r>
      <t xml:space="preserve">Bezabih, M., Pellikaan, W. F. &amp; Hendriks, W. H. Using n-alkanes and their carbon isotope enrichments (δ13C) to estimate the botanical composition of pasture mixes from the Mid Rift Valley grasslands of Ethiopia. </t>
    </r>
    <r>
      <rPr>
        <i/>
        <sz val="12"/>
        <color indexed="8"/>
        <rFont val="Times New Roman"/>
        <family val="0"/>
      </rPr>
      <t>Livest. Sci.</t>
    </r>
    <r>
      <rPr>
        <sz val="12"/>
        <color indexed="8"/>
        <rFont val="Times New Roman"/>
        <family val="0"/>
      </rPr>
      <t xml:space="preserve"> </t>
    </r>
    <r>
      <rPr>
        <b/>
        <sz val="12"/>
        <color indexed="8"/>
        <rFont val="Times New Roman"/>
        <family val="0"/>
      </rPr>
      <t>142,</t>
    </r>
    <r>
      <rPr>
        <sz val="12"/>
        <color indexed="8"/>
        <rFont val="Times New Roman"/>
        <family val="0"/>
      </rPr>
      <t xml:space="preserve"> 298–304 (2011a).</t>
    </r>
  </si>
  <si>
    <r>
      <t xml:space="preserve">Bezabih, M., Pellikaan, W. F., Tolera, A. &amp; Hendriks, W. H. Evaluation of n-alkanes and their carbon isotope enrichments (δ13C) as diet composition markers. </t>
    </r>
    <r>
      <rPr>
        <i/>
        <sz val="12"/>
        <color indexed="8"/>
        <rFont val="Times New Roman"/>
        <family val="0"/>
      </rPr>
      <t>Animal</t>
    </r>
    <r>
      <rPr>
        <sz val="12"/>
        <color indexed="8"/>
        <rFont val="Times New Roman"/>
        <family val="0"/>
      </rPr>
      <t xml:space="preserve"> </t>
    </r>
    <r>
      <rPr>
        <b/>
        <sz val="12"/>
        <color indexed="8"/>
        <rFont val="Times New Roman"/>
        <family val="0"/>
      </rPr>
      <t>5,</t>
    </r>
    <r>
      <rPr>
        <sz val="12"/>
        <color indexed="8"/>
        <rFont val="Times New Roman"/>
        <family val="0"/>
      </rPr>
      <t xml:space="preserve"> 57–66 (2011b).</t>
    </r>
  </si>
  <si>
    <t>Cryer (2012)</t>
  </si>
  <si>
    <t>Vogts et al. (2009)</t>
  </si>
  <si>
    <t>Cryer, D. Epicuticular Waxes as Continental Paleovegetational Biomarkers. (University of Bristol, 2012).</t>
  </si>
  <si>
    <r>
      <t xml:space="preserve">Vogts, A., Moossen, H., Rommerskirchen, F. &amp; Rullkötter, J. Distribution patterns and stable carbon isotopic composition of alkanes and alkan-1-ols from plant waxes of African rain forest and savanna C3 species. </t>
    </r>
    <r>
      <rPr>
        <i/>
        <sz val="12"/>
        <color indexed="8"/>
        <rFont val="Times New Roman"/>
        <family val="0"/>
      </rPr>
      <t>Org. Geochem.</t>
    </r>
    <r>
      <rPr>
        <sz val="12"/>
        <color indexed="8"/>
        <rFont val="Times New Roman"/>
        <family val="0"/>
      </rPr>
      <t xml:space="preserve"> </t>
    </r>
    <r>
      <rPr>
        <b/>
        <sz val="12"/>
        <color indexed="8"/>
        <rFont val="Times New Roman"/>
        <family val="0"/>
      </rPr>
      <t>40,</t>
    </r>
    <r>
      <rPr>
        <sz val="12"/>
        <color indexed="8"/>
        <rFont val="Times New Roman"/>
        <family val="0"/>
      </rPr>
      <t xml:space="preserve"> 1037–1054 (2009).</t>
    </r>
  </si>
  <si>
    <r>
      <t xml:space="preserve">Rommerskirchen, F., Plader, A., Eglinton, G., Chikaraishi, Y. &amp; Rullkötter, J. Chemotaxonomic significance of distribution and stable carbon isotopic composition of long-chain alkanes and alkan-1-ols in C4 grass waxes. </t>
    </r>
    <r>
      <rPr>
        <i/>
        <sz val="12"/>
        <color indexed="8"/>
        <rFont val="Times New Roman"/>
        <family val="0"/>
      </rPr>
      <t>Org. Geochem.</t>
    </r>
    <r>
      <rPr>
        <sz val="12"/>
        <color indexed="8"/>
        <rFont val="Times New Roman"/>
        <family val="0"/>
      </rPr>
      <t xml:space="preserve"> </t>
    </r>
    <r>
      <rPr>
        <b/>
        <sz val="12"/>
        <color indexed="8"/>
        <rFont val="Times New Roman"/>
        <family val="0"/>
      </rPr>
      <t>37,</t>
    </r>
    <r>
      <rPr>
        <sz val="12"/>
        <color indexed="8"/>
        <rFont val="Times New Roman"/>
        <family val="0"/>
      </rPr>
      <t xml:space="preserve"> 1303–1332 (2006).</t>
    </r>
  </si>
  <si>
    <t>Rommerskirchen et al. (2006)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</si>
</sst>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74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i/>
      <vertAlign val="subscript"/>
      <sz val="12"/>
      <color indexed="8"/>
      <name val="Calibri"/>
      <family val="0"/>
    </font>
    <font>
      <b/>
      <i/>
      <sz val="12"/>
      <color indexed="8"/>
      <name val="Times New Roman"/>
      <family val="0"/>
    </font>
    <font>
      <b/>
      <sz val="14"/>
      <color indexed="8"/>
      <name val="Calibri"/>
      <family val="0"/>
    </font>
    <font>
      <b/>
      <i/>
      <sz val="14"/>
      <color indexed="8"/>
      <name val="Calibri"/>
      <family val="0"/>
    </font>
    <font>
      <b/>
      <vertAlign val="subscript"/>
      <sz val="14"/>
      <color indexed="8"/>
      <name val="Calibri"/>
      <family val="0"/>
    </font>
    <font>
      <b/>
      <sz val="12"/>
      <color indexed="8"/>
      <name val="Calibri"/>
      <family val="2"/>
    </font>
    <font>
      <b/>
      <i/>
      <sz val="12"/>
      <color indexed="8"/>
      <name val="Calibri"/>
      <family val="0"/>
    </font>
    <font>
      <sz val="10"/>
      <color indexed="8"/>
      <name val="Calibri"/>
      <family val="0"/>
    </font>
    <font>
      <i/>
      <sz val="12"/>
      <color indexed="8"/>
      <name val="Calibri"/>
      <family val="0"/>
    </font>
    <font>
      <sz val="11"/>
      <color indexed="8"/>
      <name val="Arial"/>
      <family val="2"/>
    </font>
    <font>
      <sz val="10"/>
      <color indexed="8"/>
      <name val="Verdana"/>
      <family val="0"/>
    </font>
    <font>
      <sz val="12"/>
      <name val="Calibri"/>
      <family val="0"/>
    </font>
    <font>
      <i/>
      <sz val="12"/>
      <name val="Calibri"/>
      <family val="0"/>
    </font>
    <font>
      <i/>
      <sz val="9"/>
      <color indexed="8"/>
      <name val="Calibri"/>
      <family val="0"/>
    </font>
    <font>
      <i/>
      <sz val="12"/>
      <color indexed="8"/>
      <name val="Times New Roman"/>
      <family val="0"/>
    </font>
    <font>
      <vertAlign val="superscript"/>
      <sz val="12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vertAlign val="superscript"/>
      <sz val="12"/>
      <color indexed="8"/>
      <name val="Calibri"/>
      <family val="0"/>
    </font>
    <font>
      <b/>
      <vertAlign val="subscript"/>
      <sz val="12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vertAlign val="subscript"/>
      <sz val="12"/>
      <color indexed="8"/>
      <name val="Calibri"/>
      <family val="0"/>
    </font>
    <font>
      <i/>
      <vertAlign val="subscript"/>
      <sz val="12"/>
      <color indexed="8"/>
      <name val="Calibri"/>
      <family val="0"/>
    </font>
    <font>
      <b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12"/>
      <color theme="1"/>
      <name val="Calibri"/>
      <family val="0"/>
    </font>
    <font>
      <sz val="10"/>
      <color theme="1"/>
      <name val="Calibri"/>
      <family val="0"/>
    </font>
    <font>
      <i/>
      <sz val="12"/>
      <color theme="1"/>
      <name val="Calibri"/>
      <family val="0"/>
    </font>
    <font>
      <sz val="12"/>
      <color rgb="FF00000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Verdana"/>
      <family val="0"/>
    </font>
    <font>
      <i/>
      <sz val="9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Times New Roman"/>
      <family val="0"/>
    </font>
    <font>
      <i/>
      <sz val="12"/>
      <color theme="1"/>
      <name val="Times New Roman"/>
      <family val="0"/>
    </font>
    <font>
      <sz val="8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2" fillId="0" borderId="0" xfId="0" applyFont="1" applyFill="1" applyAlignment="1">
      <alignment horizontal="right"/>
    </xf>
    <xf numFmtId="0" fontId="60" fillId="0" borderId="1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" fontId="63" fillId="0" borderId="0" xfId="0" applyNumberFormat="1" applyFont="1" applyAlignment="1">
      <alignment horizontal="center"/>
    </xf>
    <xf numFmtId="0" fontId="62" fillId="0" borderId="0" xfId="0" applyFont="1" applyFill="1" applyBorder="1" applyAlignment="1">
      <alignment horizontal="right" vertical="center"/>
    </xf>
    <xf numFmtId="0" fontId="60" fillId="0" borderId="11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63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 vertical="center" textRotation="90"/>
    </xf>
    <xf numFmtId="164" fontId="66" fillId="0" borderId="0" xfId="0" applyNumberFormat="1" applyFont="1" applyAlignment="1">
      <alignment horizontal="center"/>
    </xf>
    <xf numFmtId="164" fontId="66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6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68" fillId="0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" fontId="63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" fontId="6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69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2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64" fillId="0" borderId="0" xfId="0" applyFont="1" applyFill="1" applyAlignment="1">
      <alignment horizontal="center"/>
    </xf>
    <xf numFmtId="164" fontId="60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0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/>
    </xf>
    <xf numFmtId="0" fontId="64" fillId="0" borderId="0" xfId="0" applyFont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0" fontId="62" fillId="0" borderId="0" xfId="0" applyFont="1" applyFill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75"/>
  <sheetViews>
    <sheetView tabSelected="1" zoomScale="125" zoomScaleNormal="125" zoomScalePageLayoutView="125" workbookViewId="0" topLeftCell="A2">
      <selection activeCell="M11" sqref="M11:AC11"/>
    </sheetView>
  </sheetViews>
  <sheetFormatPr defaultColWidth="11.00390625" defaultRowHeight="15.75"/>
  <cols>
    <col min="1" max="1" width="3.125" style="0" bestFit="1" customWidth="1"/>
    <col min="2" max="2" width="13.875" style="2" bestFit="1" customWidth="1"/>
    <col min="3" max="3" width="3.125" style="3" bestFit="1" customWidth="1"/>
    <col min="4" max="4" width="15.00390625" style="2" bestFit="1" customWidth="1"/>
    <col min="5" max="5" width="3.125" style="2" bestFit="1" customWidth="1"/>
    <col min="6" max="6" width="12.00390625" style="2" customWidth="1"/>
    <col min="7" max="7" width="3.125" style="1" bestFit="1" customWidth="1"/>
    <col min="8" max="8" width="15.875" style="1" bestFit="1" customWidth="1"/>
    <col min="9" max="9" width="13.875" style="1" bestFit="1" customWidth="1"/>
    <col min="10" max="10" width="3.125" style="0" bestFit="1" customWidth="1"/>
    <col min="11" max="11" width="25.125" style="0" bestFit="1" customWidth="1"/>
    <col min="12" max="12" width="3.125" style="0" customWidth="1"/>
    <col min="14" max="14" width="9.50390625" style="18" bestFit="1" customWidth="1"/>
    <col min="15" max="15" width="3.125" style="0" bestFit="1" customWidth="1"/>
    <col min="17" max="17" width="9.50390625" style="0" bestFit="1" customWidth="1"/>
    <col min="18" max="18" width="3.125" style="0" bestFit="1" customWidth="1"/>
    <col min="20" max="20" width="9.50390625" style="0" bestFit="1" customWidth="1"/>
    <col min="21" max="21" width="3.125" style="0" bestFit="1" customWidth="1"/>
    <col min="23" max="23" width="9.50390625" style="0" bestFit="1" customWidth="1"/>
    <col min="24" max="24" width="3.125" style="0" bestFit="1" customWidth="1"/>
    <col min="26" max="26" width="3.125" style="0" bestFit="1" customWidth="1"/>
    <col min="28" max="28" width="3.125" style="0" bestFit="1" customWidth="1"/>
    <col min="30" max="30" width="3.125" style="0" bestFit="1" customWidth="1"/>
    <col min="33" max="33" width="10.875" style="0" customWidth="1"/>
  </cols>
  <sheetData>
    <row r="1" spans="1:30" ht="15.75" hidden="1">
      <c r="A1" t="s">
        <v>194</v>
      </c>
      <c r="B1" s="51"/>
      <c r="C1" s="52" t="s">
        <v>194</v>
      </c>
      <c r="D1" s="51"/>
      <c r="E1" s="51" t="s">
        <v>194</v>
      </c>
      <c r="F1" s="51"/>
      <c r="G1" s="1" t="s">
        <v>194</v>
      </c>
      <c r="J1" t="s">
        <v>194</v>
      </c>
      <c r="O1" t="s">
        <v>194</v>
      </c>
      <c r="R1" t="s">
        <v>194</v>
      </c>
      <c r="U1" t="s">
        <v>194</v>
      </c>
      <c r="X1" t="s">
        <v>194</v>
      </c>
      <c r="Z1" t="s">
        <v>194</v>
      </c>
      <c r="AB1" t="s">
        <v>194</v>
      </c>
      <c r="AD1" t="s">
        <v>194</v>
      </c>
    </row>
    <row r="2" spans="2:29" ht="15" customHeight="1">
      <c r="B2" s="83" t="s">
        <v>245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2:29" ht="15.75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2:29" ht="15.7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2:29" ht="18.75">
      <c r="B5" s="59" t="s">
        <v>238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3:29" ht="18">
      <c r="C6" s="59" t="s">
        <v>239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3:29" ht="18.75">
      <c r="C7" s="59" t="s">
        <v>240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pans="2:29" ht="18.75">
      <c r="B8" s="59" t="s">
        <v>241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ht="15.75">
      <c r="B9" s="61" t="s">
        <v>242</v>
      </c>
    </row>
    <row r="10" spans="2:6" ht="15.75">
      <c r="B10" s="51"/>
      <c r="C10" s="52"/>
      <c r="D10" s="51"/>
      <c r="E10" s="51"/>
      <c r="F10" s="51"/>
    </row>
    <row r="11" spans="2:34" ht="18.75">
      <c r="B11" s="80" t="s">
        <v>193</v>
      </c>
      <c r="D11" s="80" t="s">
        <v>192</v>
      </c>
      <c r="F11" s="80" t="s">
        <v>191</v>
      </c>
      <c r="H11" s="68" t="s">
        <v>190</v>
      </c>
      <c r="I11" s="68" t="s">
        <v>189</v>
      </c>
      <c r="K11" s="80" t="s">
        <v>204</v>
      </c>
      <c r="M11" s="66" t="s">
        <v>198</v>
      </c>
      <c r="N11" s="66"/>
      <c r="O11" s="46"/>
      <c r="P11" s="66" t="s">
        <v>199</v>
      </c>
      <c r="Q11" s="66"/>
      <c r="R11" s="46"/>
      <c r="S11" s="66" t="s">
        <v>200</v>
      </c>
      <c r="T11" s="66"/>
      <c r="U11" s="46"/>
      <c r="V11" s="66" t="s">
        <v>201</v>
      </c>
      <c r="W11" s="66"/>
      <c r="X11" s="41"/>
      <c r="Y11" s="60" t="s">
        <v>196</v>
      </c>
      <c r="Z11" s="52"/>
      <c r="AA11" s="60" t="s">
        <v>188</v>
      </c>
      <c r="AB11" s="52"/>
      <c r="AC11" s="65" t="s">
        <v>197</v>
      </c>
      <c r="AD11" s="2"/>
      <c r="AH11" s="2"/>
    </row>
    <row r="12" spans="2:30" ht="15.75" customHeight="1">
      <c r="B12" s="80"/>
      <c r="D12" s="80"/>
      <c r="F12" s="80"/>
      <c r="H12" s="68"/>
      <c r="I12" s="68"/>
      <c r="K12" s="80"/>
      <c r="M12" s="87" t="s">
        <v>203</v>
      </c>
      <c r="N12" s="56" t="s">
        <v>195</v>
      </c>
      <c r="P12" s="87" t="s">
        <v>203</v>
      </c>
      <c r="Q12" s="56" t="s">
        <v>195</v>
      </c>
      <c r="S12" s="87" t="s">
        <v>203</v>
      </c>
      <c r="T12" s="56" t="s">
        <v>195</v>
      </c>
      <c r="V12" s="87" t="s">
        <v>203</v>
      </c>
      <c r="W12" s="56" t="s">
        <v>195</v>
      </c>
      <c r="Y12" s="56" t="s">
        <v>195</v>
      </c>
      <c r="Z12" s="3"/>
      <c r="AA12" s="84"/>
      <c r="AB12" s="3"/>
      <c r="AC12" s="84"/>
      <c r="AD12" s="3"/>
    </row>
    <row r="13" spans="2:30" ht="15.75">
      <c r="B13" s="51"/>
      <c r="C13" s="52"/>
      <c r="D13" s="51"/>
      <c r="E13" s="51"/>
      <c r="F13" s="51"/>
      <c r="M13" s="87"/>
      <c r="N13" s="57" t="s">
        <v>202</v>
      </c>
      <c r="P13" s="87"/>
      <c r="Q13" s="57" t="s">
        <v>202</v>
      </c>
      <c r="S13" s="87"/>
      <c r="T13" s="57" t="s">
        <v>202</v>
      </c>
      <c r="V13" s="87"/>
      <c r="W13" s="57" t="s">
        <v>202</v>
      </c>
      <c r="Y13" s="57" t="s">
        <v>202</v>
      </c>
      <c r="Z13" s="52"/>
      <c r="AA13" s="84"/>
      <c r="AB13" s="52"/>
      <c r="AC13" s="84"/>
      <c r="AD13" s="52"/>
    </row>
    <row r="14" spans="2:29" ht="15.75">
      <c r="B14" s="78" t="s">
        <v>187</v>
      </c>
      <c r="C14" s="39"/>
      <c r="D14" s="78" t="s">
        <v>186</v>
      </c>
      <c r="E14" s="39"/>
      <c r="F14" s="78" t="s">
        <v>185</v>
      </c>
      <c r="G14" s="38"/>
      <c r="H14" s="77" t="s">
        <v>184</v>
      </c>
      <c r="I14" s="77" t="s">
        <v>183</v>
      </c>
      <c r="K14" s="61" t="s">
        <v>249</v>
      </c>
      <c r="M14" s="7">
        <v>7</v>
      </c>
      <c r="N14" s="6">
        <v>-22.49</v>
      </c>
      <c r="O14" s="6"/>
      <c r="P14" s="19">
        <v>18</v>
      </c>
      <c r="Q14" s="6">
        <v>-22.7</v>
      </c>
      <c r="R14" s="6"/>
      <c r="S14" s="19">
        <v>51</v>
      </c>
      <c r="T14" s="6">
        <v>-22.7</v>
      </c>
      <c r="U14" s="45"/>
      <c r="V14" s="19">
        <v>23</v>
      </c>
      <c r="W14" s="6">
        <v>-23.3</v>
      </c>
      <c r="Y14" s="6">
        <v>-22.825659090909095</v>
      </c>
      <c r="AA14" s="6">
        <v>30.818181818181817</v>
      </c>
      <c r="AC14" s="6">
        <v>0.8100000000000023</v>
      </c>
    </row>
    <row r="15" spans="2:29" ht="15.75">
      <c r="B15" s="78"/>
      <c r="C15" s="39"/>
      <c r="D15" s="78"/>
      <c r="E15" s="39"/>
      <c r="F15" s="78"/>
      <c r="G15" s="38"/>
      <c r="H15" s="77"/>
      <c r="I15" s="77"/>
      <c r="K15" s="61" t="s">
        <v>257</v>
      </c>
      <c r="M15" s="7">
        <v>16.3355408388521</v>
      </c>
      <c r="N15" s="6">
        <v>-23</v>
      </c>
      <c r="P15" s="7">
        <v>18.984547461368653</v>
      </c>
      <c r="Q15" s="6">
        <v>-24.9</v>
      </c>
      <c r="S15" s="7">
        <v>37.30684326710817</v>
      </c>
      <c r="T15" s="6">
        <v>-25.3</v>
      </c>
      <c r="V15" s="7">
        <v>27.373068432671076</v>
      </c>
      <c r="W15" s="6">
        <v>-23.8</v>
      </c>
      <c r="Y15" s="6">
        <v>-24.43774834437086</v>
      </c>
      <c r="AA15" s="6">
        <v>30.514348785871967</v>
      </c>
      <c r="AC15" s="6">
        <v>2.3000000000000007</v>
      </c>
    </row>
    <row r="16" spans="2:29" ht="15.75">
      <c r="B16" s="78"/>
      <c r="C16" s="39"/>
      <c r="D16" s="78"/>
      <c r="E16" s="39"/>
      <c r="F16" s="78"/>
      <c r="G16" s="38"/>
      <c r="H16" s="77"/>
      <c r="I16" s="77"/>
      <c r="K16" s="61" t="s">
        <v>252</v>
      </c>
      <c r="M16" s="7">
        <v>4.07119086845508</v>
      </c>
      <c r="N16" s="6">
        <v>-22.951</v>
      </c>
      <c r="P16" s="7">
        <v>15.076697888428695</v>
      </c>
      <c r="Q16" s="6">
        <v>-22.592</v>
      </c>
      <c r="S16" s="7">
        <v>69.86104456157163</v>
      </c>
      <c r="T16" s="6">
        <v>-21.489</v>
      </c>
      <c r="V16" s="7">
        <v>10.991066681544591</v>
      </c>
      <c r="W16" s="6">
        <v>-21.859</v>
      </c>
      <c r="Y16" s="6">
        <v>-21.755483734927896</v>
      </c>
      <c r="AA16" s="6">
        <v>30.755439741124114</v>
      </c>
      <c r="AC16" s="6">
        <v>1.4619999999999997</v>
      </c>
    </row>
    <row r="17" spans="2:29" ht="15.75">
      <c r="B17" s="78"/>
      <c r="C17" s="39"/>
      <c r="D17" s="78"/>
      <c r="E17" s="39"/>
      <c r="F17" s="78"/>
      <c r="G17" s="38"/>
      <c r="H17" s="77"/>
      <c r="I17" s="47" t="s">
        <v>208</v>
      </c>
      <c r="K17" s="61" t="s">
        <v>257</v>
      </c>
      <c r="M17" s="7">
        <v>5.1724137931034475</v>
      </c>
      <c r="N17" s="6">
        <v>-20</v>
      </c>
      <c r="P17" s="7">
        <v>18.103448275862068</v>
      </c>
      <c r="Q17" s="6">
        <v>-21.4</v>
      </c>
      <c r="S17" s="7">
        <v>37.931034482758626</v>
      </c>
      <c r="T17" s="6">
        <v>-22.4</v>
      </c>
      <c r="V17" s="7">
        <v>38.793103448275865</v>
      </c>
      <c r="W17" s="6">
        <v>-22.1</v>
      </c>
      <c r="Y17" s="6">
        <v>-21.97844827586207</v>
      </c>
      <c r="AA17" s="6">
        <v>31.20689655172414</v>
      </c>
      <c r="AC17" s="6">
        <v>2.3999999999999986</v>
      </c>
    </row>
    <row r="18" spans="2:29" ht="15.75">
      <c r="B18" s="78"/>
      <c r="C18" s="39"/>
      <c r="D18" s="78"/>
      <c r="E18" s="39"/>
      <c r="F18" s="78"/>
      <c r="G18" s="38"/>
      <c r="H18" s="77"/>
      <c r="I18" s="47" t="s">
        <v>207</v>
      </c>
      <c r="K18" s="61" t="s">
        <v>257</v>
      </c>
      <c r="M18" s="7">
        <v>14.761904761904763</v>
      </c>
      <c r="N18" s="6">
        <v>-22.4</v>
      </c>
      <c r="P18" s="7">
        <v>18.571428571428573</v>
      </c>
      <c r="Q18" s="6">
        <v>-22.9</v>
      </c>
      <c r="S18" s="7">
        <v>37.142857142857146</v>
      </c>
      <c r="T18" s="6">
        <v>-24.3</v>
      </c>
      <c r="V18" s="7">
        <v>29.523809523809526</v>
      </c>
      <c r="W18" s="6">
        <v>-24</v>
      </c>
      <c r="Y18" s="6">
        <v>-23.670952380952386</v>
      </c>
      <c r="AA18" s="6">
        <v>30.62857142857143</v>
      </c>
      <c r="AC18" s="6">
        <v>1.9000000000000021</v>
      </c>
    </row>
    <row r="19" spans="2:29" ht="15.75">
      <c r="B19" s="78"/>
      <c r="C19" s="39"/>
      <c r="D19" s="78"/>
      <c r="E19" s="39"/>
      <c r="F19" s="78"/>
      <c r="G19" s="38"/>
      <c r="H19" s="77"/>
      <c r="I19" s="47" t="s">
        <v>206</v>
      </c>
      <c r="K19" s="61" t="s">
        <v>257</v>
      </c>
      <c r="M19" s="7">
        <v>3.870967741935484</v>
      </c>
      <c r="N19" s="6">
        <v>-25.6</v>
      </c>
      <c r="P19" s="7">
        <v>9.67741935483871</v>
      </c>
      <c r="Q19" s="6">
        <v>-23.9</v>
      </c>
      <c r="S19" s="7">
        <v>50.32258064516129</v>
      </c>
      <c r="T19" s="6">
        <v>-24.1</v>
      </c>
      <c r="V19" s="7">
        <v>36.12903225806451</v>
      </c>
      <c r="W19" s="6">
        <v>-23.9</v>
      </c>
      <c r="Y19" s="6">
        <v>-24.066451612903226</v>
      </c>
      <c r="AA19" s="6">
        <v>31.374193548387094</v>
      </c>
      <c r="AC19" s="6">
        <v>1.7000000000000028</v>
      </c>
    </row>
    <row r="20" spans="2:29" ht="15.75">
      <c r="B20" s="78"/>
      <c r="C20" s="39"/>
      <c r="D20" s="78"/>
      <c r="E20" s="39"/>
      <c r="F20" s="78"/>
      <c r="G20" s="38"/>
      <c r="H20" s="77"/>
      <c r="I20" s="77" t="s">
        <v>205</v>
      </c>
      <c r="K20" s="61" t="s">
        <v>257</v>
      </c>
      <c r="M20" s="7">
        <v>12.371134020618557</v>
      </c>
      <c r="N20" s="6">
        <v>-21.4</v>
      </c>
      <c r="P20" s="7">
        <v>31.958762886597942</v>
      </c>
      <c r="Q20" s="6">
        <v>-22.4</v>
      </c>
      <c r="S20" s="7">
        <v>35.05154639175258</v>
      </c>
      <c r="T20" s="6">
        <v>-22.8</v>
      </c>
      <c r="V20" s="7">
        <v>20.61855670103093</v>
      </c>
      <c r="W20" s="6">
        <v>-22.4</v>
      </c>
      <c r="Y20" s="6">
        <v>-22.416494845360823</v>
      </c>
      <c r="AA20" s="6">
        <v>30.27835051546392</v>
      </c>
      <c r="AC20" s="6">
        <v>1.4000000000000021</v>
      </c>
    </row>
    <row r="21" spans="2:29" ht="15.75">
      <c r="B21" s="78"/>
      <c r="C21" s="39"/>
      <c r="D21" s="78"/>
      <c r="E21" s="39"/>
      <c r="F21" s="78"/>
      <c r="G21" s="38"/>
      <c r="H21" s="77"/>
      <c r="I21" s="77"/>
      <c r="K21" s="61" t="s">
        <v>257</v>
      </c>
      <c r="M21" s="7">
        <v>24.83221476510067</v>
      </c>
      <c r="N21" s="6">
        <v>-20.8</v>
      </c>
      <c r="P21" s="7">
        <v>29.530201342281874</v>
      </c>
      <c r="Q21" s="6">
        <v>-21.4</v>
      </c>
      <c r="S21" s="7">
        <v>26.84563758389261</v>
      </c>
      <c r="T21" s="6">
        <v>-21.9</v>
      </c>
      <c r="V21" s="7">
        <v>18.79194630872483</v>
      </c>
      <c r="W21" s="6">
        <v>-22.7</v>
      </c>
      <c r="Y21" s="6">
        <v>-21.629530201342284</v>
      </c>
      <c r="AA21" s="6">
        <v>29.79194630872483</v>
      </c>
      <c r="AC21" s="6">
        <v>1.8999999999999986</v>
      </c>
    </row>
    <row r="22" spans="2:29" ht="15.75">
      <c r="B22" s="78"/>
      <c r="C22" s="39"/>
      <c r="D22" s="78"/>
      <c r="E22" s="39"/>
      <c r="F22" s="78"/>
      <c r="G22" s="38"/>
      <c r="H22" s="77" t="s">
        <v>182</v>
      </c>
      <c r="I22" s="81" t="s">
        <v>84</v>
      </c>
      <c r="K22" s="61" t="s">
        <v>257</v>
      </c>
      <c r="M22" s="7">
        <v>37.03703703703704</v>
      </c>
      <c r="N22" s="6">
        <v>-22.7</v>
      </c>
      <c r="P22" s="7">
        <v>16.666666666666664</v>
      </c>
      <c r="Q22" s="6">
        <v>-21.7</v>
      </c>
      <c r="S22" s="7">
        <v>24.074074074074073</v>
      </c>
      <c r="T22" s="6">
        <v>-19.8</v>
      </c>
      <c r="V22" s="7">
        <v>22.22222222222222</v>
      </c>
      <c r="W22" s="6">
        <v>-20.7</v>
      </c>
      <c r="Y22" s="6">
        <v>-21.39074074074074</v>
      </c>
      <c r="AA22" s="6">
        <v>29.629629629629626</v>
      </c>
      <c r="AC22" s="6">
        <v>2.8999999999999986</v>
      </c>
    </row>
    <row r="23" spans="2:29" ht="15.75">
      <c r="B23" s="78"/>
      <c r="C23" s="39"/>
      <c r="D23" s="78"/>
      <c r="E23" s="39"/>
      <c r="F23" s="78"/>
      <c r="G23" s="38"/>
      <c r="H23" s="77"/>
      <c r="I23" s="81"/>
      <c r="K23" s="61" t="s">
        <v>257</v>
      </c>
      <c r="M23" s="7">
        <v>14.057826520438685</v>
      </c>
      <c r="N23" s="6">
        <v>-25.3</v>
      </c>
      <c r="P23" s="7">
        <v>29.810568295114653</v>
      </c>
      <c r="Q23" s="6">
        <v>-25</v>
      </c>
      <c r="S23" s="7">
        <v>32.701894317048854</v>
      </c>
      <c r="T23" s="6">
        <v>-23.2</v>
      </c>
      <c r="V23" s="7">
        <v>23.429710867397805</v>
      </c>
      <c r="W23" s="6">
        <v>-24</v>
      </c>
      <c r="Y23" s="6">
        <v>-24.219242273180456</v>
      </c>
      <c r="AA23" s="6">
        <v>30.310069790628113</v>
      </c>
      <c r="AC23" s="6">
        <v>2.1000000000000014</v>
      </c>
    </row>
    <row r="24" spans="2:29" ht="15.75">
      <c r="B24" s="78"/>
      <c r="C24" s="39"/>
      <c r="D24" s="78"/>
      <c r="E24" s="39"/>
      <c r="F24" s="78"/>
      <c r="G24" s="38"/>
      <c r="H24" s="77"/>
      <c r="I24" s="81"/>
      <c r="K24" s="61" t="s">
        <v>257</v>
      </c>
      <c r="M24" s="7">
        <v>30.322580645161295</v>
      </c>
      <c r="N24" s="6">
        <v>-23.2</v>
      </c>
      <c r="P24" s="7">
        <v>22.580645161290324</v>
      </c>
      <c r="Q24" s="6">
        <v>-24.5</v>
      </c>
      <c r="S24" s="7">
        <v>30.322580645161295</v>
      </c>
      <c r="T24" s="6">
        <v>-25.9</v>
      </c>
      <c r="V24" s="7">
        <v>16.7741935483871</v>
      </c>
      <c r="W24" s="6">
        <v>-24</v>
      </c>
      <c r="Y24" s="6">
        <v>-24.446451612903225</v>
      </c>
      <c r="AA24" s="6">
        <v>29.670967741935485</v>
      </c>
      <c r="AC24" s="6">
        <v>2.6999999999999993</v>
      </c>
    </row>
    <row r="25" spans="2:29" ht="15.75">
      <c r="B25" s="78"/>
      <c r="C25" s="39"/>
      <c r="D25" s="78" t="s">
        <v>181</v>
      </c>
      <c r="E25" s="39"/>
      <c r="F25" s="78" t="s">
        <v>180</v>
      </c>
      <c r="G25" s="38"/>
      <c r="H25" s="77" t="s">
        <v>179</v>
      </c>
      <c r="I25" s="47" t="s">
        <v>178</v>
      </c>
      <c r="K25" s="64" t="s">
        <v>248</v>
      </c>
      <c r="M25" s="7">
        <v>14.198286413708692</v>
      </c>
      <c r="N25" s="6">
        <v>-21.37</v>
      </c>
      <c r="P25" s="7">
        <v>15.299877600979192</v>
      </c>
      <c r="Q25" s="6">
        <v>-21.55</v>
      </c>
      <c r="S25" s="7">
        <v>38.922888616891065</v>
      </c>
      <c r="T25" s="6">
        <v>-21.1</v>
      </c>
      <c r="V25" s="7">
        <v>31.57894736842105</v>
      </c>
      <c r="W25" s="6">
        <v>-22.3</v>
      </c>
      <c r="Y25" s="6">
        <v>-21.58613219094247</v>
      </c>
      <c r="AA25" s="6">
        <v>30.75764993880049</v>
      </c>
      <c r="AC25" s="6">
        <v>1.1999999999999993</v>
      </c>
    </row>
    <row r="26" spans="2:29" ht="15.75">
      <c r="B26" s="78"/>
      <c r="C26" s="39"/>
      <c r="D26" s="78"/>
      <c r="E26" s="39"/>
      <c r="F26" s="78"/>
      <c r="G26" s="38"/>
      <c r="H26" s="77"/>
      <c r="I26" s="81" t="s">
        <v>84</v>
      </c>
      <c r="K26" s="51" t="s">
        <v>236</v>
      </c>
      <c r="M26" s="7">
        <v>18.84367325391907</v>
      </c>
      <c r="N26" s="6">
        <v>-20.33022</v>
      </c>
      <c r="P26" s="7">
        <v>27.34513071220363</v>
      </c>
      <c r="Q26" s="6">
        <v>-21.77624</v>
      </c>
      <c r="S26" s="7">
        <v>30.37021735637724</v>
      </c>
      <c r="T26" s="6">
        <v>-20.0809</v>
      </c>
      <c r="V26" s="7">
        <v>23.440978677500055</v>
      </c>
      <c r="W26" s="6">
        <v>-20.7</v>
      </c>
      <c r="Y26" s="6">
        <v>-20.736597084165346</v>
      </c>
      <c r="AA26" s="6">
        <v>30.168170029149163</v>
      </c>
      <c r="AC26" s="6">
        <v>1.6953400000000016</v>
      </c>
    </row>
    <row r="27" spans="2:29" ht="15.75">
      <c r="B27" s="78"/>
      <c r="C27" s="39"/>
      <c r="D27" s="78"/>
      <c r="E27" s="39"/>
      <c r="F27" s="78"/>
      <c r="G27" s="38"/>
      <c r="H27" s="77"/>
      <c r="I27" s="81"/>
      <c r="K27" s="51" t="s">
        <v>236</v>
      </c>
      <c r="M27" s="7">
        <v>10.240626748740908</v>
      </c>
      <c r="N27" s="6">
        <v>-20.6444</v>
      </c>
      <c r="P27" s="7">
        <v>13.225144562581608</v>
      </c>
      <c r="Q27" s="6">
        <v>-20.02602</v>
      </c>
      <c r="S27" s="7">
        <v>56.85506435366536</v>
      </c>
      <c r="T27" s="6">
        <v>-19.61736</v>
      </c>
      <c r="V27" s="7">
        <v>19.679164335012125</v>
      </c>
      <c r="W27" s="6">
        <v>-20.08188</v>
      </c>
      <c r="Y27" s="6">
        <v>-19.867994862898716</v>
      </c>
      <c r="AA27" s="6">
        <v>30.71945532549898</v>
      </c>
      <c r="AC27" s="6">
        <v>1.0270399999999995</v>
      </c>
    </row>
    <row r="28" spans="2:29" ht="15.75">
      <c r="B28" s="78"/>
      <c r="C28" s="39"/>
      <c r="D28" s="78"/>
      <c r="E28" s="39"/>
      <c r="F28" s="78"/>
      <c r="G28" s="38"/>
      <c r="H28" s="77"/>
      <c r="I28" s="81"/>
      <c r="K28" s="51" t="s">
        <v>236</v>
      </c>
      <c r="M28" s="7">
        <v>6.303368571125234</v>
      </c>
      <c r="N28" s="6">
        <v>-21</v>
      </c>
      <c r="P28" s="7">
        <v>12.238181183929143</v>
      </c>
      <c r="Q28" s="6">
        <v>-23.8198688</v>
      </c>
      <c r="S28" s="7">
        <v>36.311103696176424</v>
      </c>
      <c r="T28" s="6">
        <v>-22.4</v>
      </c>
      <c r="V28" s="7">
        <v>45.1473465487692</v>
      </c>
      <c r="W28" s="6">
        <v>-22.9</v>
      </c>
      <c r="Y28" s="6">
        <v>-22.711255689066174</v>
      </c>
      <c r="AA28" s="6">
        <v>31.406048564451794</v>
      </c>
      <c r="AC28" s="6">
        <v>2.8198687999999983</v>
      </c>
    </row>
    <row r="29" spans="2:29" ht="15.75">
      <c r="B29" s="78"/>
      <c r="C29" s="39"/>
      <c r="D29" s="78"/>
      <c r="E29" s="39"/>
      <c r="F29" s="78"/>
      <c r="G29" s="38"/>
      <c r="H29" s="77"/>
      <c r="I29" s="16" t="s">
        <v>178</v>
      </c>
      <c r="K29" s="61" t="s">
        <v>257</v>
      </c>
      <c r="M29" s="7">
        <v>6.696428571428571</v>
      </c>
      <c r="N29" s="6">
        <v>-23</v>
      </c>
      <c r="P29" s="7">
        <v>18.750000000000004</v>
      </c>
      <c r="Q29" s="6">
        <v>-22.5</v>
      </c>
      <c r="S29" s="7">
        <v>28.125</v>
      </c>
      <c r="T29" s="6">
        <v>-23.4</v>
      </c>
      <c r="V29" s="7">
        <v>46.42857142857144</v>
      </c>
      <c r="W29" s="6">
        <v>-24.9</v>
      </c>
      <c r="Y29" s="6">
        <v>-23.90089285714286</v>
      </c>
      <c r="AA29" s="6">
        <v>31.285714285714285</v>
      </c>
      <c r="AC29" s="6">
        <v>2.3999999999999986</v>
      </c>
    </row>
    <row r="30" spans="2:29" ht="15.75">
      <c r="B30" s="78"/>
      <c r="C30" s="39"/>
      <c r="D30" s="78"/>
      <c r="E30" s="39"/>
      <c r="F30" s="78"/>
      <c r="G30" s="38"/>
      <c r="H30" s="77"/>
      <c r="I30" s="67" t="s">
        <v>209</v>
      </c>
      <c r="K30" s="61" t="s">
        <v>257</v>
      </c>
      <c r="M30" s="7">
        <v>16.80672268907563</v>
      </c>
      <c r="N30" s="6">
        <v>-20.3</v>
      </c>
      <c r="P30" s="7">
        <v>29.411764705882355</v>
      </c>
      <c r="Q30" s="6">
        <v>-19.6</v>
      </c>
      <c r="S30" s="7">
        <v>30.252100840336137</v>
      </c>
      <c r="T30" s="6">
        <v>-20.2</v>
      </c>
      <c r="V30" s="7">
        <v>23.52941176470588</v>
      </c>
      <c r="W30" s="6">
        <v>-21.1</v>
      </c>
      <c r="Y30" s="6">
        <v>-20.252100840336134</v>
      </c>
      <c r="AA30" s="6">
        <v>30.210084033613445</v>
      </c>
      <c r="AC30" s="6">
        <v>1.5</v>
      </c>
    </row>
    <row r="31" spans="2:29" ht="15.75">
      <c r="B31" s="78"/>
      <c r="C31" s="39"/>
      <c r="D31" s="78"/>
      <c r="E31" s="39"/>
      <c r="F31" s="78"/>
      <c r="G31" s="38"/>
      <c r="H31" s="77"/>
      <c r="I31" s="67"/>
      <c r="K31" s="61" t="s">
        <v>257</v>
      </c>
      <c r="M31" s="7">
        <v>27.350427350427353</v>
      </c>
      <c r="N31" s="6">
        <v>-20.2</v>
      </c>
      <c r="P31" s="7">
        <v>27.350427350427353</v>
      </c>
      <c r="Q31" s="6">
        <v>-20.6</v>
      </c>
      <c r="S31" s="7">
        <v>26.495726495726498</v>
      </c>
      <c r="T31" s="6">
        <v>-21.7</v>
      </c>
      <c r="V31" s="7">
        <v>18.803418803418808</v>
      </c>
      <c r="W31" s="6">
        <v>-21.1</v>
      </c>
      <c r="Y31" s="6">
        <v>-20.876068376068375</v>
      </c>
      <c r="AA31" s="6">
        <v>29.735042735042736</v>
      </c>
      <c r="AC31" s="6">
        <v>1.5</v>
      </c>
    </row>
    <row r="32" spans="2:29" ht="15.75">
      <c r="B32" s="78"/>
      <c r="C32" s="39"/>
      <c r="D32" s="78"/>
      <c r="E32" s="39"/>
      <c r="F32" s="78"/>
      <c r="G32" s="38"/>
      <c r="H32" s="77" t="s">
        <v>177</v>
      </c>
      <c r="I32" s="47" t="s">
        <v>176</v>
      </c>
      <c r="K32" s="64" t="s">
        <v>248</v>
      </c>
      <c r="M32" s="7">
        <v>13.617021276595745</v>
      </c>
      <c r="N32" s="6">
        <v>-22.9</v>
      </c>
      <c r="P32" s="7">
        <v>14.255319148936172</v>
      </c>
      <c r="Q32" s="6">
        <v>-23.9</v>
      </c>
      <c r="S32" s="7">
        <v>32.5531914893617</v>
      </c>
      <c r="T32" s="6">
        <v>-22.7</v>
      </c>
      <c r="V32" s="7">
        <v>39.57446808510638</v>
      </c>
      <c r="W32" s="6">
        <v>-23.4</v>
      </c>
      <c r="Y32" s="6">
        <v>-23.17531914893617</v>
      </c>
      <c r="AA32" s="6">
        <v>30.961702127659574</v>
      </c>
      <c r="AC32" s="6">
        <v>1.1999999999999993</v>
      </c>
    </row>
    <row r="33" spans="2:29" ht="15.75">
      <c r="B33" s="78"/>
      <c r="C33" s="39"/>
      <c r="D33" s="78"/>
      <c r="E33" s="39"/>
      <c r="F33" s="78"/>
      <c r="G33" s="38"/>
      <c r="H33" s="77"/>
      <c r="I33" s="47" t="s">
        <v>175</v>
      </c>
      <c r="K33" s="61" t="s">
        <v>249</v>
      </c>
      <c r="M33" s="7">
        <v>10.603290676416819</v>
      </c>
      <c r="N33" s="6">
        <v>-23.44</v>
      </c>
      <c r="P33" s="7">
        <v>18.82998171846435</v>
      </c>
      <c r="Q33" s="6">
        <v>-23.4</v>
      </c>
      <c r="S33" s="7">
        <v>35.831809872029254</v>
      </c>
      <c r="T33" s="6">
        <v>-22.2</v>
      </c>
      <c r="V33" s="7">
        <v>34.73491773308958</v>
      </c>
      <c r="W33" s="6">
        <v>-22.55</v>
      </c>
      <c r="Y33" s="6">
        <v>-22.67901279707495</v>
      </c>
      <c r="AA33" s="6">
        <v>30.893967093235833</v>
      </c>
      <c r="AC33" s="6">
        <v>1.240000000000002</v>
      </c>
    </row>
    <row r="34" spans="2:29" ht="15.75">
      <c r="B34" s="78"/>
      <c r="C34" s="39"/>
      <c r="D34" s="78"/>
      <c r="E34" s="39"/>
      <c r="F34" s="78"/>
      <c r="G34" s="38"/>
      <c r="H34" s="77"/>
      <c r="I34" s="81" t="s">
        <v>84</v>
      </c>
      <c r="K34" s="51" t="s">
        <v>236</v>
      </c>
      <c r="M34" s="7">
        <v>3.8956031244147233</v>
      </c>
      <c r="N34" s="6">
        <v>-20.1099</v>
      </c>
      <c r="P34" s="7">
        <v>8.671462724057772</v>
      </c>
      <c r="Q34" s="6">
        <v>-22.16536</v>
      </c>
      <c r="S34" s="7">
        <v>26.35040597560841</v>
      </c>
      <c r="T34" s="6">
        <v>-21.2</v>
      </c>
      <c r="V34" s="7">
        <v>61.0825281759191</v>
      </c>
      <c r="W34" s="32">
        <v>-21.9</v>
      </c>
      <c r="Y34" s="6">
        <v>-21.668822560125154</v>
      </c>
      <c r="AA34" s="6">
        <v>31.89239718406064</v>
      </c>
      <c r="AC34" s="6">
        <v>2.05546</v>
      </c>
    </row>
    <row r="35" spans="2:29" ht="15.75">
      <c r="B35" s="78"/>
      <c r="C35" s="39"/>
      <c r="D35" s="78"/>
      <c r="E35" s="39"/>
      <c r="F35" s="78"/>
      <c r="G35" s="38"/>
      <c r="H35" s="77"/>
      <c r="I35" s="81"/>
      <c r="K35" s="51" t="s">
        <v>236</v>
      </c>
      <c r="M35" s="7">
        <v>3.538190486060732</v>
      </c>
      <c r="N35" s="6">
        <v>-19.797961599999997</v>
      </c>
      <c r="P35" s="7">
        <v>8.83822157736553</v>
      </c>
      <c r="Q35" s="6">
        <v>-21.6500866</v>
      </c>
      <c r="S35" s="7">
        <v>28.80920302622033</v>
      </c>
      <c r="T35" s="6">
        <v>-20.0863992</v>
      </c>
      <c r="V35" s="7">
        <v>58.814384910353404</v>
      </c>
      <c r="W35" s="32">
        <v>-20.4420072</v>
      </c>
      <c r="Y35" s="6">
        <v>-20.423544543359935</v>
      </c>
      <c r="AA35" s="6">
        <v>31.85799564721733</v>
      </c>
      <c r="AC35" s="6">
        <v>1.8521250000000045</v>
      </c>
    </row>
    <row r="36" spans="2:29" ht="15.75">
      <c r="B36" s="78"/>
      <c r="C36" s="39"/>
      <c r="D36" s="78"/>
      <c r="E36" s="44"/>
      <c r="F36" s="78"/>
      <c r="G36" s="43"/>
      <c r="H36" s="42" t="s">
        <v>174</v>
      </c>
      <c r="I36" s="47" t="s">
        <v>173</v>
      </c>
      <c r="K36" s="61" t="s">
        <v>249</v>
      </c>
      <c r="M36" s="7">
        <v>12.156295224312592</v>
      </c>
      <c r="N36" s="6">
        <v>-21.94</v>
      </c>
      <c r="P36" s="7">
        <v>12.445730824891461</v>
      </c>
      <c r="Q36" s="6">
        <v>-23.1</v>
      </c>
      <c r="S36" s="7">
        <v>45.29667149059334</v>
      </c>
      <c r="T36" s="6">
        <v>-22.5</v>
      </c>
      <c r="V36" s="7">
        <v>30.101302460202607</v>
      </c>
      <c r="W36" s="6">
        <v>-23.55</v>
      </c>
      <c r="Y36" s="6">
        <v>-22.82266280752533</v>
      </c>
      <c r="AA36" s="6">
        <v>30.866859623733717</v>
      </c>
      <c r="AC36" s="6">
        <v>1.6099999999999994</v>
      </c>
    </row>
    <row r="37" spans="2:29" ht="15.75">
      <c r="B37" s="78"/>
      <c r="C37" s="39"/>
      <c r="D37" s="78"/>
      <c r="E37" s="44"/>
      <c r="F37" s="78"/>
      <c r="G37" s="43"/>
      <c r="H37" s="42" t="s">
        <v>172</v>
      </c>
      <c r="I37" s="47" t="s">
        <v>171</v>
      </c>
      <c r="K37" s="61" t="s">
        <v>249</v>
      </c>
      <c r="M37" s="7">
        <v>12.040816326530612</v>
      </c>
      <c r="N37" s="6">
        <v>-22.25</v>
      </c>
      <c r="P37" s="7">
        <v>15.306122448979592</v>
      </c>
      <c r="Q37" s="6">
        <v>-23.1</v>
      </c>
      <c r="S37" s="7">
        <v>37.95918367346939</v>
      </c>
      <c r="T37" s="6">
        <v>-23.65</v>
      </c>
      <c r="V37" s="7">
        <v>34.69387755102041</v>
      </c>
      <c r="W37" s="6">
        <v>-25</v>
      </c>
      <c r="Y37" s="6">
        <v>-23.865612244897957</v>
      </c>
      <c r="AA37" s="6">
        <v>30.906122448979595</v>
      </c>
      <c r="AC37" s="6">
        <v>2.75</v>
      </c>
    </row>
    <row r="38" spans="2:29" ht="15.75">
      <c r="B38" s="78"/>
      <c r="C38" s="39"/>
      <c r="D38" s="78"/>
      <c r="E38" s="39"/>
      <c r="F38" s="78" t="s">
        <v>170</v>
      </c>
      <c r="G38" s="38"/>
      <c r="H38" s="77" t="s">
        <v>169</v>
      </c>
      <c r="I38" s="48" t="s">
        <v>84</v>
      </c>
      <c r="K38" s="61" t="s">
        <v>257</v>
      </c>
      <c r="M38" s="7">
        <v>9.36555891238671</v>
      </c>
      <c r="N38" s="6">
        <v>-22.3</v>
      </c>
      <c r="P38" s="7">
        <v>16.01208459214502</v>
      </c>
      <c r="Q38" s="6">
        <v>-23</v>
      </c>
      <c r="S38" s="7">
        <v>33.23262839879154</v>
      </c>
      <c r="T38" s="6">
        <v>-22.7</v>
      </c>
      <c r="V38" s="7">
        <v>41.389728096676734</v>
      </c>
      <c r="W38" s="6">
        <v>-22.5</v>
      </c>
      <c r="Y38" s="6">
        <v>-22.627794561933534</v>
      </c>
      <c r="AA38" s="6">
        <v>31.132930513595166</v>
      </c>
      <c r="AC38" s="6">
        <v>0.6999999999999993</v>
      </c>
    </row>
    <row r="39" spans="2:29" ht="15.75">
      <c r="B39" s="78"/>
      <c r="C39" s="39"/>
      <c r="D39" s="78"/>
      <c r="E39" s="39"/>
      <c r="F39" s="78"/>
      <c r="G39" s="38"/>
      <c r="H39" s="77"/>
      <c r="I39" s="77" t="s">
        <v>210</v>
      </c>
      <c r="K39" s="61" t="s">
        <v>257</v>
      </c>
      <c r="M39" s="7">
        <v>4.729729729729729</v>
      </c>
      <c r="N39" s="6">
        <v>-19.5</v>
      </c>
      <c r="P39" s="7">
        <v>14.864864864864865</v>
      </c>
      <c r="Q39" s="6">
        <v>-19.4</v>
      </c>
      <c r="S39" s="7">
        <v>33.78378378378378</v>
      </c>
      <c r="T39" s="6">
        <v>-20.9</v>
      </c>
      <c r="V39" s="7">
        <v>46.62162162162162</v>
      </c>
      <c r="W39" s="6">
        <v>-22.7</v>
      </c>
      <c r="Y39" s="6">
        <v>-21.45</v>
      </c>
      <c r="AA39" s="6">
        <v>31.445945945945947</v>
      </c>
      <c r="AC39" s="6">
        <v>3.3000000000000007</v>
      </c>
    </row>
    <row r="40" spans="2:29" ht="15.75">
      <c r="B40" s="78"/>
      <c r="C40" s="39"/>
      <c r="D40" s="78"/>
      <c r="E40" s="39"/>
      <c r="F40" s="78"/>
      <c r="G40" s="38"/>
      <c r="H40" s="77"/>
      <c r="I40" s="77"/>
      <c r="K40" s="61" t="s">
        <v>257</v>
      </c>
      <c r="M40" s="7">
        <v>32.57575757575758</v>
      </c>
      <c r="N40" s="6">
        <v>-19.5</v>
      </c>
      <c r="P40" s="7">
        <v>21.96969696969697</v>
      </c>
      <c r="Q40" s="6">
        <v>-18.3</v>
      </c>
      <c r="S40" s="7">
        <v>28.030303030303035</v>
      </c>
      <c r="T40" s="6">
        <v>-20.1</v>
      </c>
      <c r="V40" s="7">
        <v>17.424242424242422</v>
      </c>
      <c r="W40" s="6">
        <v>-20.1</v>
      </c>
      <c r="Y40" s="6">
        <v>-19.50909090909091</v>
      </c>
      <c r="AA40" s="6">
        <v>29.60606060606061</v>
      </c>
      <c r="AC40" s="6">
        <v>1.8000000000000007</v>
      </c>
    </row>
    <row r="41" spans="2:29" ht="15.75">
      <c r="B41" s="78"/>
      <c r="C41" s="39"/>
      <c r="D41" s="78"/>
      <c r="E41" s="39"/>
      <c r="F41" s="78"/>
      <c r="G41" s="38"/>
      <c r="H41" s="77" t="s">
        <v>168</v>
      </c>
      <c r="I41" s="47" t="s">
        <v>167</v>
      </c>
      <c r="K41" s="64" t="s">
        <v>248</v>
      </c>
      <c r="M41" s="7">
        <v>29.599999999999998</v>
      </c>
      <c r="N41" s="6">
        <v>-21.09</v>
      </c>
      <c r="P41" s="7">
        <v>30.4</v>
      </c>
      <c r="Q41" s="6">
        <v>-22.1</v>
      </c>
      <c r="S41" s="7">
        <v>26.400000000000002</v>
      </c>
      <c r="T41" s="6">
        <v>-21.95</v>
      </c>
      <c r="V41" s="7">
        <v>13.600000000000001</v>
      </c>
      <c r="W41" s="6">
        <v>-24.5</v>
      </c>
      <c r="Y41" s="6">
        <v>-22.087839999999996</v>
      </c>
      <c r="AA41" s="6">
        <v>29.48</v>
      </c>
      <c r="AC41" s="6">
        <v>3.41</v>
      </c>
    </row>
    <row r="42" spans="2:29" ht="15.75">
      <c r="B42" s="78"/>
      <c r="C42" s="39"/>
      <c r="D42" s="78"/>
      <c r="E42" s="39"/>
      <c r="F42" s="78"/>
      <c r="G42" s="38"/>
      <c r="H42" s="77"/>
      <c r="I42" s="47" t="s">
        <v>166</v>
      </c>
      <c r="K42" s="64" t="s">
        <v>248</v>
      </c>
      <c r="M42" s="7">
        <v>11.372549019607844</v>
      </c>
      <c r="N42" s="6">
        <v>-21.86</v>
      </c>
      <c r="P42" s="7">
        <v>14.705882352941178</v>
      </c>
      <c r="Q42" s="6">
        <v>-22.3</v>
      </c>
      <c r="S42" s="7">
        <v>36.27450980392157</v>
      </c>
      <c r="T42" s="6">
        <v>-23.3</v>
      </c>
      <c r="V42" s="7">
        <v>37.64705882352941</v>
      </c>
      <c r="W42" s="6">
        <v>-24.3</v>
      </c>
      <c r="Y42" s="6">
        <v>-23.365647058823534</v>
      </c>
      <c r="AA42" s="6">
        <v>31.00392156862745</v>
      </c>
      <c r="AC42" s="6">
        <v>2.4400000000000013</v>
      </c>
    </row>
    <row r="43" spans="2:29" ht="15.75">
      <c r="B43" s="78"/>
      <c r="C43" s="39"/>
      <c r="D43" s="78"/>
      <c r="E43" s="39"/>
      <c r="F43" s="78"/>
      <c r="G43" s="38"/>
      <c r="H43" s="77"/>
      <c r="I43" s="49" t="s">
        <v>211</v>
      </c>
      <c r="K43" s="61" t="s">
        <v>257</v>
      </c>
      <c r="M43" s="7">
        <v>34.25925925925925</v>
      </c>
      <c r="N43" s="6">
        <v>-24.4</v>
      </c>
      <c r="P43" s="7">
        <v>25</v>
      </c>
      <c r="Q43" s="6">
        <v>-22.7</v>
      </c>
      <c r="S43" s="7">
        <v>19.444444444444446</v>
      </c>
      <c r="T43" s="6">
        <v>-24.6</v>
      </c>
      <c r="V43" s="7">
        <v>21.296296296296294</v>
      </c>
      <c r="W43" s="6">
        <v>-24</v>
      </c>
      <c r="Y43" s="6">
        <v>-23.928703703703707</v>
      </c>
      <c r="AA43" s="6">
        <v>29.555555555555557</v>
      </c>
      <c r="AC43" s="6">
        <v>1.9000000000000021</v>
      </c>
    </row>
    <row r="44" spans="2:29" ht="15.75">
      <c r="B44" s="78"/>
      <c r="C44" s="39"/>
      <c r="D44" s="78"/>
      <c r="E44" s="39"/>
      <c r="F44" s="78"/>
      <c r="G44" s="38"/>
      <c r="H44" s="77"/>
      <c r="I44" s="47" t="s">
        <v>212</v>
      </c>
      <c r="K44" s="61" t="s">
        <v>257</v>
      </c>
      <c r="M44" s="7">
        <v>18.181818181818183</v>
      </c>
      <c r="N44" s="6">
        <v>-20.4</v>
      </c>
      <c r="P44" s="7">
        <v>39.61038961038961</v>
      </c>
      <c r="Q44" s="6">
        <v>-20.8</v>
      </c>
      <c r="S44" s="7">
        <v>22.07792207792208</v>
      </c>
      <c r="T44" s="6">
        <v>-21.8</v>
      </c>
      <c r="V44" s="7">
        <v>20.12987012987013</v>
      </c>
      <c r="W44" s="6">
        <v>-22.7</v>
      </c>
      <c r="Y44" s="6">
        <v>-21.330519480519484</v>
      </c>
      <c r="AA44" s="6">
        <v>29.883116883116887</v>
      </c>
      <c r="AC44" s="6">
        <v>2.3000000000000007</v>
      </c>
    </row>
    <row r="45" spans="2:29" ht="15.75">
      <c r="B45" s="78"/>
      <c r="C45" s="39"/>
      <c r="D45" s="78"/>
      <c r="E45" s="39"/>
      <c r="F45" s="78"/>
      <c r="G45" s="38"/>
      <c r="H45" s="77"/>
      <c r="I45" s="47" t="s">
        <v>213</v>
      </c>
      <c r="K45" s="61" t="s">
        <v>257</v>
      </c>
      <c r="M45" s="7">
        <v>11.76470588235294</v>
      </c>
      <c r="N45" s="6">
        <v>-24</v>
      </c>
      <c r="P45" s="7">
        <v>18.71657754010695</v>
      </c>
      <c r="Q45" s="6">
        <v>-25.1</v>
      </c>
      <c r="S45" s="7">
        <v>39.57219251336898</v>
      </c>
      <c r="T45" s="6">
        <v>-25.9</v>
      </c>
      <c r="V45" s="7">
        <v>29.946524064171122</v>
      </c>
      <c r="W45" s="6">
        <v>-26.3</v>
      </c>
      <c r="Y45" s="6">
        <v>-25.64652406417112</v>
      </c>
      <c r="AA45" s="6">
        <v>30.754010695187162</v>
      </c>
      <c r="AC45" s="6">
        <v>2.3000000000000007</v>
      </c>
    </row>
    <row r="46" spans="2:29" ht="15.75">
      <c r="B46" s="78"/>
      <c r="C46" s="39"/>
      <c r="D46" s="78"/>
      <c r="E46" s="39"/>
      <c r="F46" s="78"/>
      <c r="G46" s="38"/>
      <c r="H46" s="77"/>
      <c r="I46" s="47" t="s">
        <v>214</v>
      </c>
      <c r="K46" s="61" t="s">
        <v>257</v>
      </c>
      <c r="M46" s="7">
        <v>8.19672131147541</v>
      </c>
      <c r="N46" s="6">
        <v>-18</v>
      </c>
      <c r="P46" s="7">
        <v>25.683060109289617</v>
      </c>
      <c r="Q46" s="6">
        <v>-18.1</v>
      </c>
      <c r="S46" s="7">
        <v>39.89071038251366</v>
      </c>
      <c r="T46" s="6">
        <v>-19.6</v>
      </c>
      <c r="V46" s="7">
        <v>26.22950819672131</v>
      </c>
      <c r="W46" s="6">
        <v>-19.2</v>
      </c>
      <c r="Y46" s="6">
        <v>-18.978688524590165</v>
      </c>
      <c r="AA46" s="6">
        <v>30.683060109289617</v>
      </c>
      <c r="AC46" s="6">
        <v>1.6000000000000014</v>
      </c>
    </row>
    <row r="47" spans="2:29" ht="15.75">
      <c r="B47" s="78"/>
      <c r="C47" s="39"/>
      <c r="D47" s="78"/>
      <c r="E47" s="39"/>
      <c r="F47" s="78"/>
      <c r="G47" s="38"/>
      <c r="H47" s="77"/>
      <c r="I47" s="47" t="s">
        <v>215</v>
      </c>
      <c r="K47" s="61" t="s">
        <v>257</v>
      </c>
      <c r="M47" s="7">
        <v>18.25192802056555</v>
      </c>
      <c r="N47" s="6">
        <v>-20</v>
      </c>
      <c r="P47" s="7">
        <v>29.562982005141386</v>
      </c>
      <c r="Q47" s="6">
        <v>-19.6</v>
      </c>
      <c r="S47" s="7">
        <v>32.90488431876607</v>
      </c>
      <c r="T47" s="6">
        <v>-21.8</v>
      </c>
      <c r="V47" s="7">
        <v>19.280205655526995</v>
      </c>
      <c r="W47" s="6">
        <v>-22.4</v>
      </c>
      <c r="Y47" s="6">
        <v>-20.93676092544987</v>
      </c>
      <c r="AA47" s="6">
        <v>30.064267352185094</v>
      </c>
      <c r="AC47" s="6">
        <v>2.799999999999997</v>
      </c>
    </row>
    <row r="48" spans="2:29" ht="15.75">
      <c r="B48" s="78"/>
      <c r="C48" s="39"/>
      <c r="D48" s="78"/>
      <c r="E48" s="39"/>
      <c r="F48" s="78"/>
      <c r="G48" s="38"/>
      <c r="H48" s="77"/>
      <c r="I48" s="81" t="s">
        <v>84</v>
      </c>
      <c r="K48" s="51" t="s">
        <v>236</v>
      </c>
      <c r="M48" s="7">
        <v>4.489070090215129</v>
      </c>
      <c r="N48" s="6">
        <v>-20</v>
      </c>
      <c r="P48" s="7">
        <v>8.726578764746705</v>
      </c>
      <c r="Q48" s="6">
        <v>-22.83672</v>
      </c>
      <c r="S48" s="7">
        <v>38.402151283830676</v>
      </c>
      <c r="T48" s="6">
        <v>-20.8</v>
      </c>
      <c r="V48" s="7">
        <v>48.382199861207496</v>
      </c>
      <c r="W48" s="6">
        <v>-21.4</v>
      </c>
      <c r="Y48" s="6">
        <v>-21.23211661346288</v>
      </c>
      <c r="AA48" s="6">
        <v>31.61354961832061</v>
      </c>
      <c r="AC48" s="6">
        <v>2.8367199999999997</v>
      </c>
    </row>
    <row r="49" spans="2:29" ht="15.75">
      <c r="B49" s="78"/>
      <c r="C49" s="39"/>
      <c r="D49" s="78"/>
      <c r="E49" s="39"/>
      <c r="F49" s="78"/>
      <c r="G49" s="38"/>
      <c r="H49" s="77"/>
      <c r="I49" s="81"/>
      <c r="K49" s="51" t="s">
        <v>236</v>
      </c>
      <c r="M49" s="7">
        <v>4.314909631963591</v>
      </c>
      <c r="N49" s="6">
        <v>-19.9</v>
      </c>
      <c r="P49" s="7">
        <v>8.686709553192422</v>
      </c>
      <c r="Q49" s="6">
        <v>-22.59021</v>
      </c>
      <c r="S49" s="7">
        <v>38.40532143013435</v>
      </c>
      <c r="T49" s="6">
        <v>-20.7797</v>
      </c>
      <c r="V49" s="7">
        <v>48.59305938470964</v>
      </c>
      <c r="W49" s="6">
        <v>-21.06294</v>
      </c>
      <c r="Y49" s="6">
        <v>-21.036650466500372</v>
      </c>
      <c r="AA49" s="6">
        <v>31.625530611351806</v>
      </c>
      <c r="AC49" s="6">
        <v>2.6902100000000004</v>
      </c>
    </row>
    <row r="50" spans="2:29" ht="15.75">
      <c r="B50" s="78"/>
      <c r="C50" s="39"/>
      <c r="D50" s="78"/>
      <c r="E50" s="39"/>
      <c r="F50" s="78" t="s">
        <v>165</v>
      </c>
      <c r="G50" s="38"/>
      <c r="H50" s="77" t="s">
        <v>164</v>
      </c>
      <c r="I50" s="47" t="s">
        <v>163</v>
      </c>
      <c r="K50" s="61" t="s">
        <v>249</v>
      </c>
      <c r="M50" s="7">
        <v>22.09106239460371</v>
      </c>
      <c r="N50" s="6">
        <v>-21.05</v>
      </c>
      <c r="P50" s="7">
        <v>19.139966273187184</v>
      </c>
      <c r="Q50" s="6">
        <v>-21.5</v>
      </c>
      <c r="S50" s="7">
        <v>33.473861720067454</v>
      </c>
      <c r="T50" s="6">
        <v>-22.5</v>
      </c>
      <c r="V50" s="7">
        <v>25.29510961214165</v>
      </c>
      <c r="W50" s="6">
        <v>-24.22</v>
      </c>
      <c r="Y50" s="6">
        <v>-22.42335581787521</v>
      </c>
      <c r="AA50" s="6">
        <v>30.239460370994937</v>
      </c>
      <c r="AC50" s="6">
        <v>3.169999999999998</v>
      </c>
    </row>
    <row r="51" spans="2:29" ht="15.75">
      <c r="B51" s="78"/>
      <c r="C51" s="39"/>
      <c r="D51" s="78"/>
      <c r="E51" s="39"/>
      <c r="F51" s="78"/>
      <c r="G51" s="38"/>
      <c r="H51" s="77"/>
      <c r="I51" s="81" t="s">
        <v>84</v>
      </c>
      <c r="K51" s="51" t="s">
        <v>236</v>
      </c>
      <c r="M51" s="7">
        <v>4.375130164527963</v>
      </c>
      <c r="N51" s="6">
        <v>-19.9971508</v>
      </c>
      <c r="P51" s="7">
        <v>10.739975328815623</v>
      </c>
      <c r="Q51" s="6">
        <v>-22.22982642</v>
      </c>
      <c r="S51" s="7">
        <v>34.73029909805995</v>
      </c>
      <c r="T51" s="6">
        <v>-20.804529799999997</v>
      </c>
      <c r="V51" s="7">
        <v>50.15459540859647</v>
      </c>
      <c r="W51" s="6">
        <v>-21.2</v>
      </c>
      <c r="Y51" s="6">
        <v>-21.120628901950944</v>
      </c>
      <c r="AA51" s="6">
        <v>31.6132871950145</v>
      </c>
      <c r="AC51" s="6">
        <v>2.2326756199999984</v>
      </c>
    </row>
    <row r="52" spans="2:29" ht="15.75">
      <c r="B52" s="78"/>
      <c r="C52" s="39"/>
      <c r="D52" s="78"/>
      <c r="E52" s="39"/>
      <c r="F52" s="78"/>
      <c r="G52" s="38"/>
      <c r="H52" s="77"/>
      <c r="I52" s="81"/>
      <c r="K52" s="51" t="s">
        <v>236</v>
      </c>
      <c r="M52" s="7">
        <v>16.666666666666664</v>
      </c>
      <c r="N52" s="7" t="s">
        <v>221</v>
      </c>
      <c r="O52" s="41"/>
      <c r="P52" s="40">
        <v>24.242424242424242</v>
      </c>
      <c r="Q52" s="7" t="s">
        <v>221</v>
      </c>
      <c r="S52" s="7">
        <v>31.818181818181817</v>
      </c>
      <c r="T52" s="6">
        <v>-20.6</v>
      </c>
      <c r="V52" s="7">
        <v>27.272727272727277</v>
      </c>
      <c r="W52" s="6">
        <v>-20</v>
      </c>
      <c r="Y52" s="7" t="s">
        <v>221</v>
      </c>
      <c r="AA52" s="6">
        <v>30.39393939393939</v>
      </c>
      <c r="AC52" s="6">
        <v>0.6000000000000014</v>
      </c>
    </row>
    <row r="53" spans="2:29" ht="15.75">
      <c r="B53" s="78"/>
      <c r="C53" s="39"/>
      <c r="D53" s="78"/>
      <c r="E53" s="39"/>
      <c r="F53" s="78"/>
      <c r="G53" s="38"/>
      <c r="H53" s="77"/>
      <c r="I53" s="81"/>
      <c r="K53" s="61" t="s">
        <v>257</v>
      </c>
      <c r="M53" s="7">
        <v>29.166666666666668</v>
      </c>
      <c r="N53" s="7" t="s">
        <v>221</v>
      </c>
      <c r="O53" s="41"/>
      <c r="P53" s="40">
        <v>25</v>
      </c>
      <c r="Q53" s="10">
        <v>-20</v>
      </c>
      <c r="S53" s="7">
        <v>20.833333333333336</v>
      </c>
      <c r="T53" s="6">
        <v>-19.6</v>
      </c>
      <c r="V53" s="7">
        <v>25</v>
      </c>
      <c r="W53" s="6">
        <v>-18.9</v>
      </c>
      <c r="Y53" s="7" t="s">
        <v>221</v>
      </c>
      <c r="AA53" s="6">
        <v>29.833333333333336</v>
      </c>
      <c r="AC53" s="6">
        <v>1.1000000000000014</v>
      </c>
    </row>
    <row r="54" spans="2:29" ht="15.75">
      <c r="B54" s="78"/>
      <c r="C54" s="39"/>
      <c r="D54" s="78"/>
      <c r="E54" s="39"/>
      <c r="F54" s="78"/>
      <c r="G54" s="38"/>
      <c r="H54" s="77"/>
      <c r="I54" s="81"/>
      <c r="K54" s="51" t="s">
        <v>236</v>
      </c>
      <c r="M54" s="7">
        <v>3.936134826477436</v>
      </c>
      <c r="N54" s="6">
        <v>-21.1</v>
      </c>
      <c r="P54" s="7">
        <v>15.201241822818496</v>
      </c>
      <c r="Q54" s="6">
        <v>-23</v>
      </c>
      <c r="S54" s="7">
        <v>47.66603836345493</v>
      </c>
      <c r="T54" s="6">
        <v>-22.1</v>
      </c>
      <c r="V54" s="7">
        <v>33.196584987249146</v>
      </c>
      <c r="W54" s="6">
        <v>-22.3</v>
      </c>
      <c r="Y54" s="6">
        <v>-22.263842998115095</v>
      </c>
      <c r="AA54" s="6">
        <v>31.20246147022952</v>
      </c>
      <c r="AC54" s="6">
        <v>1.8999999999999986</v>
      </c>
    </row>
    <row r="55" spans="2:29" ht="15.75">
      <c r="B55" s="78"/>
      <c r="C55" s="39"/>
      <c r="D55" s="78"/>
      <c r="E55" s="39"/>
      <c r="F55" s="78"/>
      <c r="G55" s="38"/>
      <c r="H55" s="77"/>
      <c r="I55" s="81"/>
      <c r="K55" s="51" t="s">
        <v>236</v>
      </c>
      <c r="M55" s="7">
        <v>3.9245156980627924</v>
      </c>
      <c r="N55" s="6">
        <v>-21</v>
      </c>
      <c r="P55" s="7">
        <v>15.102427076374974</v>
      </c>
      <c r="Q55" s="6">
        <v>-22.8</v>
      </c>
      <c r="S55" s="7">
        <v>47.87352482743265</v>
      </c>
      <c r="T55" s="6">
        <v>-22.1</v>
      </c>
      <c r="V55" s="7">
        <v>33.0995323981296</v>
      </c>
      <c r="W55" s="6">
        <v>-22.6</v>
      </c>
      <c r="Y55" s="6">
        <v>-22.328044978846584</v>
      </c>
      <c r="AA55" s="6">
        <v>31.20296147851258</v>
      </c>
      <c r="AC55" s="6">
        <v>1.8000000000000007</v>
      </c>
    </row>
    <row r="56" spans="2:29" ht="15.75">
      <c r="B56" s="78"/>
      <c r="C56" s="39"/>
      <c r="D56" s="78"/>
      <c r="E56" s="39"/>
      <c r="F56" s="78"/>
      <c r="G56" s="38"/>
      <c r="H56" s="77"/>
      <c r="I56" s="47" t="s">
        <v>216</v>
      </c>
      <c r="K56" s="61" t="s">
        <v>257</v>
      </c>
      <c r="M56" s="7">
        <v>11.731843575418996</v>
      </c>
      <c r="N56" s="6">
        <v>-19.9</v>
      </c>
      <c r="P56" s="7">
        <v>18.99441340782123</v>
      </c>
      <c r="Q56" s="6">
        <v>-21.8</v>
      </c>
      <c r="S56" s="7">
        <v>32.960893854748605</v>
      </c>
      <c r="T56" s="6">
        <v>-22.4</v>
      </c>
      <c r="V56" s="7">
        <v>36.312849162011176</v>
      </c>
      <c r="W56" s="6">
        <v>-22</v>
      </c>
      <c r="Y56" s="6">
        <v>-21.847486033519555</v>
      </c>
      <c r="AA56" s="6">
        <v>30.87709497206704</v>
      </c>
      <c r="AC56" s="6">
        <v>2.5</v>
      </c>
    </row>
    <row r="57" spans="2:29" ht="15.75">
      <c r="B57" s="78"/>
      <c r="C57" s="39"/>
      <c r="D57" s="78"/>
      <c r="E57" s="39"/>
      <c r="F57" s="78"/>
      <c r="G57" s="38"/>
      <c r="H57" s="77"/>
      <c r="I57" s="47" t="s">
        <v>217</v>
      </c>
      <c r="K57" s="61" t="s">
        <v>257</v>
      </c>
      <c r="M57" s="7">
        <v>8.459214501510575</v>
      </c>
      <c r="N57" s="6">
        <v>-21.2</v>
      </c>
      <c r="P57" s="7">
        <v>27.190332326283993</v>
      </c>
      <c r="Q57" s="6">
        <v>-22</v>
      </c>
      <c r="S57" s="7">
        <v>33.53474320241692</v>
      </c>
      <c r="T57" s="6">
        <v>-22.1</v>
      </c>
      <c r="V57" s="7">
        <v>30.815709969788518</v>
      </c>
      <c r="W57" s="6">
        <v>-22.7</v>
      </c>
      <c r="Y57" s="6">
        <v>-22.181570996978852</v>
      </c>
      <c r="AA57" s="6">
        <v>30.73413897280967</v>
      </c>
      <c r="AC57" s="6">
        <v>1.5</v>
      </c>
    </row>
    <row r="58" spans="2:29" ht="15.75">
      <c r="B58" s="78"/>
      <c r="D58" s="82" t="s">
        <v>162</v>
      </c>
      <c r="E58" s="34"/>
      <c r="F58" s="69" t="s">
        <v>161</v>
      </c>
      <c r="H58" s="33" t="s">
        <v>160</v>
      </c>
      <c r="I58" s="49" t="s">
        <v>159</v>
      </c>
      <c r="K58" s="61" t="s">
        <v>249</v>
      </c>
      <c r="M58" s="7">
        <v>20.673076923076923</v>
      </c>
      <c r="N58" s="6">
        <v>-20.61</v>
      </c>
      <c r="P58" s="7">
        <v>31.73076923076923</v>
      </c>
      <c r="Q58" s="6">
        <v>-20.4</v>
      </c>
      <c r="S58" s="7">
        <v>37.980769230769226</v>
      </c>
      <c r="T58" s="6">
        <v>-20.8</v>
      </c>
      <c r="V58" s="37">
        <v>10</v>
      </c>
      <c r="W58" s="6">
        <v>-22.55</v>
      </c>
      <c r="Y58" s="6">
        <v>-20.802067307692308</v>
      </c>
      <c r="AA58" s="6">
        <v>29.73076923076923</v>
      </c>
      <c r="AC58" s="6">
        <v>2.150000000000002</v>
      </c>
    </row>
    <row r="59" spans="2:29" ht="15.75">
      <c r="B59" s="78"/>
      <c r="D59" s="82"/>
      <c r="E59" s="34"/>
      <c r="F59" s="69"/>
      <c r="H59" s="33" t="s">
        <v>158</v>
      </c>
      <c r="I59" s="49" t="s">
        <v>157</v>
      </c>
      <c r="K59" s="61" t="s">
        <v>249</v>
      </c>
      <c r="M59" s="7">
        <v>11.003236245954692</v>
      </c>
      <c r="N59" s="6">
        <v>-19.46</v>
      </c>
      <c r="P59" s="7">
        <v>7.443365695792881</v>
      </c>
      <c r="Q59" s="6">
        <v>-20.1</v>
      </c>
      <c r="S59" s="7">
        <v>43.042071197411005</v>
      </c>
      <c r="T59" s="6">
        <v>-20.45</v>
      </c>
      <c r="V59" s="7">
        <v>38.51132686084142</v>
      </c>
      <c r="W59" s="6">
        <v>-21.1</v>
      </c>
      <c r="Y59" s="6">
        <v>-20.565339805825243</v>
      </c>
      <c r="AA59" s="6">
        <v>31.181229773462782</v>
      </c>
      <c r="AC59" s="6">
        <v>1.6400000000000006</v>
      </c>
    </row>
    <row r="60" spans="2:29" ht="15.75">
      <c r="B60" s="78"/>
      <c r="D60" s="82"/>
      <c r="E60" s="34"/>
      <c r="F60" s="69"/>
      <c r="H60" s="33" t="s">
        <v>156</v>
      </c>
      <c r="I60" s="49" t="s">
        <v>155</v>
      </c>
      <c r="K60" s="61" t="s">
        <v>249</v>
      </c>
      <c r="M60" s="7">
        <v>12</v>
      </c>
      <c r="N60" s="6">
        <v>-20.12</v>
      </c>
      <c r="P60" s="7">
        <v>14.249999999999998</v>
      </c>
      <c r="Q60" s="6">
        <v>-19.75</v>
      </c>
      <c r="S60" s="7">
        <v>58.25</v>
      </c>
      <c r="T60" s="6">
        <v>-20</v>
      </c>
      <c r="V60" s="7">
        <v>15.5</v>
      </c>
      <c r="W60" s="6">
        <v>-21.7</v>
      </c>
      <c r="Y60" s="6">
        <v>-20.242275</v>
      </c>
      <c r="AA60" s="6">
        <v>30.545</v>
      </c>
      <c r="AC60" s="6">
        <v>1.9499999999999993</v>
      </c>
    </row>
    <row r="61" spans="2:29" ht="15.75">
      <c r="B61" s="78"/>
      <c r="D61" s="82"/>
      <c r="E61" s="13"/>
      <c r="F61" s="69"/>
      <c r="H61" s="75" t="s">
        <v>154</v>
      </c>
      <c r="I61" s="75" t="s">
        <v>153</v>
      </c>
      <c r="K61" s="18" t="s">
        <v>236</v>
      </c>
      <c r="M61" s="7">
        <v>7.7555029691476545</v>
      </c>
      <c r="N61" s="6">
        <v>-20.9</v>
      </c>
      <c r="P61" s="7">
        <v>20.467026833950975</v>
      </c>
      <c r="Q61" s="6">
        <v>-22.7</v>
      </c>
      <c r="S61" s="7">
        <v>51.672098941822576</v>
      </c>
      <c r="T61" s="6">
        <v>-21.6</v>
      </c>
      <c r="V61" s="7">
        <v>20.105371255078804</v>
      </c>
      <c r="W61" s="6">
        <v>-22</v>
      </c>
      <c r="Y61" s="6">
        <v>-21.85127025940974</v>
      </c>
      <c r="AA61" s="6">
        <v>30.68254676965665</v>
      </c>
      <c r="AC61" s="6">
        <v>1.8000000000000007</v>
      </c>
    </row>
    <row r="62" spans="2:29" ht="15.75">
      <c r="B62" s="78"/>
      <c r="D62" s="82"/>
      <c r="E62" s="13"/>
      <c r="F62" s="69"/>
      <c r="H62" s="75"/>
      <c r="I62" s="75"/>
      <c r="K62" s="61" t="s">
        <v>257</v>
      </c>
      <c r="M62" s="7">
        <v>15.254237288135592</v>
      </c>
      <c r="N62" s="6">
        <v>-18.7</v>
      </c>
      <c r="P62" s="7">
        <v>24.576271186440675</v>
      </c>
      <c r="Q62" s="6">
        <v>-21.3</v>
      </c>
      <c r="S62" s="7">
        <v>33.050847457627114</v>
      </c>
      <c r="T62" s="6">
        <v>-19.6</v>
      </c>
      <c r="V62" s="7">
        <v>27.11864406779661</v>
      </c>
      <c r="W62" s="6">
        <v>-20</v>
      </c>
      <c r="Y62" s="6">
        <v>-19.98898305084746</v>
      </c>
      <c r="AA62" s="6">
        <v>30.440677966101692</v>
      </c>
      <c r="AC62" s="6">
        <v>2.6000000000000014</v>
      </c>
    </row>
    <row r="63" spans="2:29" ht="15.75">
      <c r="B63" s="78"/>
      <c r="D63" s="82"/>
      <c r="E63" s="26"/>
      <c r="F63" s="71" t="s">
        <v>152</v>
      </c>
      <c r="G63" s="36"/>
      <c r="H63" s="75" t="s">
        <v>151</v>
      </c>
      <c r="I63" s="49" t="s">
        <v>150</v>
      </c>
      <c r="K63" s="61" t="s">
        <v>249</v>
      </c>
      <c r="M63" s="7">
        <v>8</v>
      </c>
      <c r="N63" s="6">
        <v>-20.81</v>
      </c>
      <c r="P63" s="7">
        <v>12</v>
      </c>
      <c r="Q63" s="6">
        <v>-21.9</v>
      </c>
      <c r="S63" s="7">
        <v>34.4</v>
      </c>
      <c r="T63" s="6">
        <v>-21.3</v>
      </c>
      <c r="V63" s="7">
        <v>45.6</v>
      </c>
      <c r="W63" s="6">
        <v>-22.9</v>
      </c>
      <c r="Y63" s="6">
        <v>-22.062399999999997</v>
      </c>
      <c r="AA63" s="6">
        <v>31.351999999999997</v>
      </c>
      <c r="AC63" s="6">
        <v>2.09</v>
      </c>
    </row>
    <row r="64" spans="2:29" ht="15.75">
      <c r="B64" s="78"/>
      <c r="D64" s="82"/>
      <c r="E64" s="26"/>
      <c r="F64" s="71"/>
      <c r="G64" s="36"/>
      <c r="H64" s="75"/>
      <c r="I64" s="49" t="s">
        <v>149</v>
      </c>
      <c r="K64" s="61" t="s">
        <v>249</v>
      </c>
      <c r="M64" s="7">
        <v>44.8744769874477</v>
      </c>
      <c r="N64" s="6">
        <v>-20.72</v>
      </c>
      <c r="P64" s="7">
        <v>29.39330543933054</v>
      </c>
      <c r="Q64" s="6">
        <v>-21.4</v>
      </c>
      <c r="S64" s="7">
        <v>18.200836820083683</v>
      </c>
      <c r="T64" s="6">
        <v>-22.45</v>
      </c>
      <c r="V64" s="7">
        <v>7.531380753138076</v>
      </c>
      <c r="W64" s="6">
        <v>-26.4</v>
      </c>
      <c r="Y64" s="6">
        <v>-21.662531380753133</v>
      </c>
      <c r="AA64" s="6">
        <v>28.767782426778243</v>
      </c>
      <c r="AC64" s="6">
        <v>5.68</v>
      </c>
    </row>
    <row r="65" spans="2:29" ht="15.75">
      <c r="B65" s="78"/>
      <c r="D65" s="82"/>
      <c r="E65" s="26"/>
      <c r="F65" s="71"/>
      <c r="G65" s="36"/>
      <c r="H65" s="75"/>
      <c r="I65" s="75" t="s">
        <v>148</v>
      </c>
      <c r="K65" s="18" t="s">
        <v>236</v>
      </c>
      <c r="M65" s="7">
        <v>14.864864864864865</v>
      </c>
      <c r="N65" s="6">
        <v>-21.9</v>
      </c>
      <c r="P65" s="7">
        <v>18.918918918918916</v>
      </c>
      <c r="Q65" s="6">
        <v>-20.4</v>
      </c>
      <c r="S65" s="7">
        <v>24.324324324324323</v>
      </c>
      <c r="T65" s="6">
        <v>-20.9</v>
      </c>
      <c r="V65" s="7">
        <v>41.891891891891895</v>
      </c>
      <c r="W65" s="6">
        <v>-20.3</v>
      </c>
      <c r="Y65" s="6">
        <v>-20.702702702702705</v>
      </c>
      <c r="AA65" s="6">
        <v>30.864864864864863</v>
      </c>
      <c r="AC65" s="6">
        <v>1.5999999999999979</v>
      </c>
    </row>
    <row r="66" spans="2:29" ht="15.75">
      <c r="B66" s="78"/>
      <c r="D66" s="82"/>
      <c r="E66" s="26"/>
      <c r="F66" s="71"/>
      <c r="G66" s="36"/>
      <c r="H66" s="75"/>
      <c r="I66" s="75"/>
      <c r="K66" s="61" t="s">
        <v>257</v>
      </c>
      <c r="M66" s="7">
        <v>14.851485148514849</v>
      </c>
      <c r="N66" s="6">
        <v>-18.6</v>
      </c>
      <c r="P66" s="7">
        <v>17.82178217821782</v>
      </c>
      <c r="Q66" s="6">
        <v>-19.2</v>
      </c>
      <c r="S66" s="7">
        <v>25.742574257425737</v>
      </c>
      <c r="T66" s="6">
        <v>-20.1</v>
      </c>
      <c r="V66" s="7">
        <v>41.584158415841586</v>
      </c>
      <c r="W66" s="6">
        <v>-19.9</v>
      </c>
      <c r="Y66" s="6">
        <v>-19.63366336633663</v>
      </c>
      <c r="AA66" s="6">
        <v>30.881188118811878</v>
      </c>
      <c r="AC66" s="6">
        <v>1.5</v>
      </c>
    </row>
    <row r="67" spans="2:29" ht="15.75">
      <c r="B67" s="78"/>
      <c r="D67" s="82"/>
      <c r="E67" s="26"/>
      <c r="F67" s="71"/>
      <c r="G67" s="36"/>
      <c r="H67" s="75"/>
      <c r="I67" s="50" t="s">
        <v>84</v>
      </c>
      <c r="K67" s="61" t="s">
        <v>257</v>
      </c>
      <c r="M67" s="7">
        <v>15.151515151515152</v>
      </c>
      <c r="N67" s="6">
        <v>-20.5</v>
      </c>
      <c r="P67" s="7">
        <v>15.151515151515152</v>
      </c>
      <c r="Q67" s="6">
        <v>-20.7</v>
      </c>
      <c r="S67" s="7">
        <v>27.272727272727277</v>
      </c>
      <c r="T67" s="6">
        <v>-20.2</v>
      </c>
      <c r="V67" s="7">
        <v>42.42424242424242</v>
      </c>
      <c r="W67" s="6">
        <v>-20</v>
      </c>
      <c r="Y67" s="6">
        <v>-20.236363636363638</v>
      </c>
      <c r="AA67" s="6">
        <v>30.93939393939394</v>
      </c>
      <c r="AC67" s="6">
        <v>0.6999999999999993</v>
      </c>
    </row>
    <row r="68" spans="2:29" ht="15.75">
      <c r="B68" s="78"/>
      <c r="D68" s="82"/>
      <c r="E68" s="34"/>
      <c r="F68" s="71"/>
      <c r="H68" s="33" t="s">
        <v>147</v>
      </c>
      <c r="I68" s="49" t="s">
        <v>146</v>
      </c>
      <c r="K68" s="64" t="s">
        <v>248</v>
      </c>
      <c r="M68" s="7">
        <v>4.875</v>
      </c>
      <c r="N68" s="6">
        <v>-20.85</v>
      </c>
      <c r="P68" s="7">
        <v>11</v>
      </c>
      <c r="Q68" s="6">
        <v>-21.1</v>
      </c>
      <c r="S68" s="7">
        <v>48.875</v>
      </c>
      <c r="T68" s="6">
        <v>-21.8</v>
      </c>
      <c r="V68" s="7">
        <v>35.25</v>
      </c>
      <c r="W68" s="6">
        <v>-21.9</v>
      </c>
      <c r="Y68" s="6">
        <v>-21.711937500000005</v>
      </c>
      <c r="AA68" s="6">
        <v>31.29</v>
      </c>
      <c r="AC68" s="6">
        <v>1.0499999999999972</v>
      </c>
    </row>
    <row r="69" spans="2:29" ht="15.75">
      <c r="B69" s="78"/>
      <c r="D69" s="82"/>
      <c r="E69" s="26"/>
      <c r="F69" s="71"/>
      <c r="G69" s="36"/>
      <c r="H69" s="75" t="s">
        <v>145</v>
      </c>
      <c r="I69" s="49" t="s">
        <v>144</v>
      </c>
      <c r="K69" s="61" t="s">
        <v>249</v>
      </c>
      <c r="M69" s="7">
        <v>11.78343949044586</v>
      </c>
      <c r="N69" s="6">
        <v>-19.37</v>
      </c>
      <c r="P69" s="7">
        <v>25.318471337579616</v>
      </c>
      <c r="Q69" s="6">
        <v>-19.8</v>
      </c>
      <c r="S69" s="7">
        <v>44.26751592356688</v>
      </c>
      <c r="T69" s="6">
        <v>-19.7</v>
      </c>
      <c r="V69" s="7">
        <v>18.630573248407643</v>
      </c>
      <c r="W69" s="6">
        <v>-22.05</v>
      </c>
      <c r="Y69" s="6">
        <v>-20.12425159235669</v>
      </c>
      <c r="AA69" s="6">
        <v>30.39490445859873</v>
      </c>
      <c r="AC69" s="6">
        <v>2.6799999999999997</v>
      </c>
    </row>
    <row r="70" spans="2:29" ht="15.75">
      <c r="B70" s="78"/>
      <c r="D70" s="82"/>
      <c r="E70" s="26"/>
      <c r="F70" s="71"/>
      <c r="G70" s="36"/>
      <c r="H70" s="75"/>
      <c r="I70" s="79" t="s">
        <v>84</v>
      </c>
      <c r="K70" s="51" t="s">
        <v>236</v>
      </c>
      <c r="M70" s="7">
        <v>7.487166645799424</v>
      </c>
      <c r="N70" s="6">
        <v>-21.9177</v>
      </c>
      <c r="P70" s="7">
        <v>9.974541964024874</v>
      </c>
      <c r="Q70" s="6">
        <v>-23.15758</v>
      </c>
      <c r="S70" s="7">
        <v>44.509828471265806</v>
      </c>
      <c r="T70" s="6">
        <v>-22.658720000000002</v>
      </c>
      <c r="V70" s="7">
        <v>38.0284629189099</v>
      </c>
      <c r="W70" s="6">
        <v>-23.0072</v>
      </c>
      <c r="Y70" s="6">
        <v>-22.78551918534285</v>
      </c>
      <c r="AA70" s="6">
        <v>31.26159175326573</v>
      </c>
      <c r="AC70" s="6">
        <v>1.2398799999999994</v>
      </c>
    </row>
    <row r="71" spans="2:29" ht="15.75">
      <c r="B71" s="78"/>
      <c r="D71" s="82"/>
      <c r="E71" s="26"/>
      <c r="F71" s="71"/>
      <c r="G71" s="36"/>
      <c r="H71" s="75"/>
      <c r="I71" s="79"/>
      <c r="K71" s="51" t="s">
        <v>236</v>
      </c>
      <c r="M71" s="7">
        <v>7.415508663578659</v>
      </c>
      <c r="N71" s="6">
        <v>-21.45339</v>
      </c>
      <c r="P71" s="7">
        <v>9.72722593926917</v>
      </c>
      <c r="Q71" s="6">
        <v>-23.19916</v>
      </c>
      <c r="S71" s="7">
        <v>44.51020758277578</v>
      </c>
      <c r="T71" s="6">
        <v>-22.5</v>
      </c>
      <c r="V71" s="7">
        <v>38.3470578143764</v>
      </c>
      <c r="W71" s="6">
        <v>-23.06858</v>
      </c>
      <c r="Y71" s="6">
        <v>-22.708431118974094</v>
      </c>
      <c r="AA71" s="6">
        <v>31.275776290959</v>
      </c>
      <c r="AC71" s="6">
        <v>1.7457700000000003</v>
      </c>
    </row>
    <row r="72" spans="2:29" ht="15.75">
      <c r="B72" s="78"/>
      <c r="D72" s="82"/>
      <c r="E72" s="26"/>
      <c r="F72" s="71"/>
      <c r="G72" s="36"/>
      <c r="H72" s="75"/>
      <c r="I72" s="79"/>
      <c r="K72" s="51" t="s">
        <v>236</v>
      </c>
      <c r="M72" s="7">
        <v>2.4829075206908966</v>
      </c>
      <c r="N72" s="6">
        <v>-19.2</v>
      </c>
      <c r="P72" s="7">
        <v>6.585102554875856</v>
      </c>
      <c r="Q72" s="6">
        <v>-19.4</v>
      </c>
      <c r="S72" s="7">
        <v>62.32457718603814</v>
      </c>
      <c r="T72" s="6">
        <v>-20</v>
      </c>
      <c r="V72" s="7">
        <v>28.607412738395105</v>
      </c>
      <c r="W72" s="6">
        <v>-22.2</v>
      </c>
      <c r="Y72" s="6">
        <v>-20.56998920474991</v>
      </c>
      <c r="AA72" s="6">
        <v>31.34112990284275</v>
      </c>
      <c r="AC72" s="6">
        <v>3</v>
      </c>
    </row>
    <row r="73" spans="2:29" ht="15.75">
      <c r="B73" s="78"/>
      <c r="D73" s="82"/>
      <c r="E73" s="26"/>
      <c r="F73" s="71"/>
      <c r="G73" s="36"/>
      <c r="H73" s="75"/>
      <c r="I73" s="49" t="s">
        <v>218</v>
      </c>
      <c r="K73" s="61" t="s">
        <v>257</v>
      </c>
      <c r="M73" s="7">
        <v>4.624277456647398</v>
      </c>
      <c r="N73" s="6">
        <v>-20.5</v>
      </c>
      <c r="P73" s="7">
        <v>22.54335260115607</v>
      </c>
      <c r="Q73" s="6">
        <v>-18.9</v>
      </c>
      <c r="S73" s="7">
        <v>36.41618497109826</v>
      </c>
      <c r="T73" s="6">
        <v>-19.5</v>
      </c>
      <c r="V73" s="7">
        <v>36.41618497109827</v>
      </c>
      <c r="W73" s="6">
        <v>-19.7</v>
      </c>
      <c r="Y73" s="6">
        <v>-19.48381502890173</v>
      </c>
      <c r="AA73" s="6">
        <v>31.09248554913295</v>
      </c>
      <c r="AC73" s="6">
        <v>1.6000000000000014</v>
      </c>
    </row>
    <row r="74" spans="2:29" ht="15.75">
      <c r="B74" s="78"/>
      <c r="D74" s="82"/>
      <c r="E74" s="34"/>
      <c r="F74" s="71"/>
      <c r="H74" s="33" t="s">
        <v>143</v>
      </c>
      <c r="I74" s="49" t="s">
        <v>137</v>
      </c>
      <c r="K74" s="61" t="s">
        <v>249</v>
      </c>
      <c r="M74" s="7">
        <v>21.487603305785125</v>
      </c>
      <c r="N74" s="6">
        <v>-20.92</v>
      </c>
      <c r="P74" s="7">
        <v>14.87603305785124</v>
      </c>
      <c r="Q74" s="6">
        <v>-21.9</v>
      </c>
      <c r="S74" s="7">
        <v>34.9862258953168</v>
      </c>
      <c r="T74" s="6">
        <v>-21.3</v>
      </c>
      <c r="V74" s="7">
        <v>28.650137741046834</v>
      </c>
      <c r="W74" s="6">
        <v>-21.8</v>
      </c>
      <c r="Y74" s="6">
        <v>-21.45085399449036</v>
      </c>
      <c r="AA74" s="6">
        <v>30.41597796143251</v>
      </c>
      <c r="AC74" s="6">
        <v>0.9799999999999969</v>
      </c>
    </row>
    <row r="75" spans="2:29" ht="15.75">
      <c r="B75" s="78"/>
      <c r="D75" s="82"/>
      <c r="E75" s="13"/>
      <c r="F75" s="71"/>
      <c r="G75" s="36"/>
      <c r="H75" s="75" t="s">
        <v>142</v>
      </c>
      <c r="I75" s="50" t="s">
        <v>84</v>
      </c>
      <c r="K75" s="61" t="s">
        <v>257</v>
      </c>
      <c r="M75" s="7">
        <v>16.207951070336392</v>
      </c>
      <c r="N75" s="6">
        <v>-22.2</v>
      </c>
      <c r="P75" s="7">
        <v>19.877675840978593</v>
      </c>
      <c r="Q75" s="6">
        <v>-22.6</v>
      </c>
      <c r="S75" s="7">
        <v>29.66360856269113</v>
      </c>
      <c r="T75" s="6">
        <v>-23</v>
      </c>
      <c r="V75" s="7">
        <v>34.25076452599388</v>
      </c>
      <c r="W75" s="6">
        <v>-22.7</v>
      </c>
      <c r="Y75" s="6">
        <v>-22.688073394495415</v>
      </c>
      <c r="AA75" s="6">
        <v>30.63914373088685</v>
      </c>
      <c r="AC75" s="6">
        <v>0.8000000000000007</v>
      </c>
    </row>
    <row r="76" spans="2:29" ht="15.75">
      <c r="B76" s="78"/>
      <c r="D76" s="82"/>
      <c r="E76" s="13"/>
      <c r="F76" s="71"/>
      <c r="G76" s="36"/>
      <c r="H76" s="75"/>
      <c r="I76" s="49" t="s">
        <v>219</v>
      </c>
      <c r="K76" s="61" t="s">
        <v>257</v>
      </c>
      <c r="M76" s="7">
        <v>16.207951070336392</v>
      </c>
      <c r="N76" s="6">
        <v>-24.1</v>
      </c>
      <c r="P76" s="7">
        <v>15.902140672782874</v>
      </c>
      <c r="Q76" s="6">
        <v>-22</v>
      </c>
      <c r="S76" s="7">
        <v>20.79510703363914</v>
      </c>
      <c r="T76" s="6">
        <v>-24</v>
      </c>
      <c r="V76" s="7">
        <v>47.09480122324159</v>
      </c>
      <c r="W76" s="6">
        <v>-21.4</v>
      </c>
      <c r="Y76" s="6">
        <v>-22.473700305810393</v>
      </c>
      <c r="AA76" s="6">
        <v>30.97553516819572</v>
      </c>
      <c r="AC76" s="6">
        <v>2.700000000000003</v>
      </c>
    </row>
    <row r="77" spans="2:29" ht="15.75">
      <c r="B77" s="78"/>
      <c r="D77" s="82"/>
      <c r="E77" s="13"/>
      <c r="F77" s="71"/>
      <c r="G77" s="36"/>
      <c r="H77" s="75"/>
      <c r="I77" s="75" t="s">
        <v>220</v>
      </c>
      <c r="K77" s="61" t="s">
        <v>257</v>
      </c>
      <c r="M77" s="7">
        <v>14.583333333333332</v>
      </c>
      <c r="N77" s="6">
        <v>-20</v>
      </c>
      <c r="P77" s="7">
        <v>29.861111111111104</v>
      </c>
      <c r="Q77" s="6">
        <v>-20.8</v>
      </c>
      <c r="S77" s="7">
        <v>36.111111111111114</v>
      </c>
      <c r="T77" s="6">
        <v>-19.4</v>
      </c>
      <c r="V77" s="7">
        <v>19.44444444444444</v>
      </c>
      <c r="W77" s="6">
        <v>-22.3</v>
      </c>
      <c r="Y77" s="6">
        <v>-20.469444444444445</v>
      </c>
      <c r="AA77" s="6">
        <v>30.208333333333336</v>
      </c>
      <c r="AC77" s="6">
        <v>2.900000000000002</v>
      </c>
    </row>
    <row r="78" spans="2:29" ht="15.75">
      <c r="B78" s="78"/>
      <c r="D78" s="82"/>
      <c r="E78" s="13"/>
      <c r="F78" s="71"/>
      <c r="G78" s="36"/>
      <c r="H78" s="75"/>
      <c r="I78" s="75"/>
      <c r="K78" s="61" t="s">
        <v>257</v>
      </c>
      <c r="M78" s="7">
        <v>19.875776397515526</v>
      </c>
      <c r="N78" s="6">
        <v>-24.7</v>
      </c>
      <c r="P78" s="7">
        <v>21.73913043478261</v>
      </c>
      <c r="Q78" s="6">
        <v>-24.2</v>
      </c>
      <c r="S78" s="7">
        <v>32.919254658385086</v>
      </c>
      <c r="T78" s="6">
        <v>-24.5</v>
      </c>
      <c r="V78" s="7">
        <v>25.465838509316768</v>
      </c>
      <c r="W78" s="6">
        <v>-24.8</v>
      </c>
      <c r="Y78" s="6">
        <v>-24.55093167701864</v>
      </c>
      <c r="AA78" s="6">
        <v>30.27950310559006</v>
      </c>
      <c r="AC78" s="6">
        <v>0.6000000000000014</v>
      </c>
    </row>
    <row r="79" spans="2:29" ht="15.75">
      <c r="B79" s="78"/>
      <c r="D79" s="82"/>
      <c r="E79" s="13"/>
      <c r="F79" s="71"/>
      <c r="G79" s="36"/>
      <c r="H79" s="75" t="s">
        <v>141</v>
      </c>
      <c r="I79" s="49" t="s">
        <v>140</v>
      </c>
      <c r="K79" s="61" t="s">
        <v>248</v>
      </c>
      <c r="M79" s="7">
        <v>4.484304932735426</v>
      </c>
      <c r="N79" s="6">
        <v>-20.69</v>
      </c>
      <c r="P79" s="7">
        <v>14.573991031390134</v>
      </c>
      <c r="Q79" s="6">
        <v>-20.6</v>
      </c>
      <c r="S79" s="7">
        <v>66.81614349775785</v>
      </c>
      <c r="T79" s="6">
        <v>-20.1</v>
      </c>
      <c r="V79" s="7">
        <v>14.125560538116591</v>
      </c>
      <c r="W79" s="6">
        <v>-21.4</v>
      </c>
      <c r="Y79" s="6">
        <v>-20.382959641255606</v>
      </c>
      <c r="AA79" s="6">
        <v>30.811659192825108</v>
      </c>
      <c r="AC79" s="6">
        <v>1.2999999999999972</v>
      </c>
    </row>
    <row r="80" spans="2:29" ht="15.75">
      <c r="B80" s="78"/>
      <c r="D80" s="82"/>
      <c r="E80" s="13"/>
      <c r="F80" s="71"/>
      <c r="G80" s="36"/>
      <c r="H80" s="75"/>
      <c r="I80" s="49" t="s">
        <v>139</v>
      </c>
      <c r="K80" s="61" t="s">
        <v>249</v>
      </c>
      <c r="M80" s="7">
        <v>24.691358024691358</v>
      </c>
      <c r="N80" s="6">
        <v>-22.52</v>
      </c>
      <c r="P80" s="7">
        <v>22.22222222222222</v>
      </c>
      <c r="Q80" s="6">
        <v>-23.04</v>
      </c>
      <c r="S80" s="7">
        <v>45.06172839506173</v>
      </c>
      <c r="T80" s="6">
        <v>-23.8</v>
      </c>
      <c r="V80" s="7">
        <v>8.024691358024691</v>
      </c>
      <c r="W80" s="6">
        <v>-27.21</v>
      </c>
      <c r="Y80" s="6">
        <v>-23.588703703703697</v>
      </c>
      <c r="AA80" s="6">
        <v>29.728395061728392</v>
      </c>
      <c r="AC80" s="6">
        <v>4.690000000000001</v>
      </c>
    </row>
    <row r="81" spans="2:29" ht="15.75">
      <c r="B81" s="78"/>
      <c r="D81" s="82"/>
      <c r="E81" s="13"/>
      <c r="F81" s="71"/>
      <c r="G81" s="36"/>
      <c r="H81" s="75"/>
      <c r="I81" s="79" t="s">
        <v>84</v>
      </c>
      <c r="K81" s="51" t="s">
        <v>236</v>
      </c>
      <c r="M81" s="7">
        <v>23.467456836484722</v>
      </c>
      <c r="N81" s="6">
        <v>-18.7</v>
      </c>
      <c r="P81" s="7">
        <v>37.66851007026448</v>
      </c>
      <c r="Q81" s="6">
        <v>-21.3</v>
      </c>
      <c r="S81" s="7">
        <v>21.429200099749163</v>
      </c>
      <c r="T81" s="6">
        <v>-19.272451999999998</v>
      </c>
      <c r="V81" s="7">
        <v>17.43483299350164</v>
      </c>
      <c r="W81" s="6">
        <v>-19.6</v>
      </c>
      <c r="Y81" s="6">
        <v>-19.958966643323407</v>
      </c>
      <c r="AA81" s="6">
        <v>29.656628185005353</v>
      </c>
      <c r="AC81" s="6">
        <v>2.6000000000000014</v>
      </c>
    </row>
    <row r="82" spans="2:29" ht="15.75">
      <c r="B82" s="78"/>
      <c r="D82" s="82"/>
      <c r="E82" s="13"/>
      <c r="F82" s="71"/>
      <c r="G82" s="36"/>
      <c r="H82" s="75"/>
      <c r="I82" s="79"/>
      <c r="K82" s="51" t="s">
        <v>236</v>
      </c>
      <c r="M82" s="7">
        <v>2.6522484650699707</v>
      </c>
      <c r="N82" s="6">
        <v>-20.82296</v>
      </c>
      <c r="P82" s="7">
        <v>10.412633442115162</v>
      </c>
      <c r="Q82" s="6">
        <v>-23.40934</v>
      </c>
      <c r="S82" s="7">
        <v>50.82416062835333</v>
      </c>
      <c r="T82" s="6">
        <v>-21.9</v>
      </c>
      <c r="V82" s="7">
        <v>36.11095746446153</v>
      </c>
      <c r="W82" s="6">
        <v>-22.2</v>
      </c>
      <c r="Y82" s="6">
        <v>-22.136929137120415</v>
      </c>
      <c r="AA82" s="6">
        <v>31.407876541844125</v>
      </c>
      <c r="AC82" s="6">
        <v>2.586380000000002</v>
      </c>
    </row>
    <row r="83" spans="2:32" ht="15.75">
      <c r="B83" s="78"/>
      <c r="D83" s="82"/>
      <c r="E83" s="34"/>
      <c r="F83" s="71"/>
      <c r="H83" s="33" t="s">
        <v>138</v>
      </c>
      <c r="I83" s="49" t="s">
        <v>137</v>
      </c>
      <c r="K83" s="61" t="s">
        <v>249</v>
      </c>
      <c r="M83" s="7">
        <v>10.270880361173814</v>
      </c>
      <c r="N83" s="6">
        <v>-21.7</v>
      </c>
      <c r="P83" s="7">
        <v>8.577878103837472</v>
      </c>
      <c r="Q83" s="6">
        <v>-22.55</v>
      </c>
      <c r="S83" s="7">
        <v>40.18058690744921</v>
      </c>
      <c r="T83" s="6">
        <v>-23</v>
      </c>
      <c r="V83" s="7">
        <v>40.9706546275395</v>
      </c>
      <c r="W83" s="6">
        <v>-23.5</v>
      </c>
      <c r="Y83" s="6">
        <v>-23.03273137697517</v>
      </c>
      <c r="AA83" s="6">
        <v>31.23702031602709</v>
      </c>
      <c r="AC83" s="6">
        <v>1.8000000000000007</v>
      </c>
      <c r="AF83" s="35"/>
    </row>
    <row r="84" spans="2:32" ht="15.75">
      <c r="B84" s="78"/>
      <c r="D84" s="82"/>
      <c r="E84" s="34"/>
      <c r="F84" s="71"/>
      <c r="H84" s="33" t="s">
        <v>136</v>
      </c>
      <c r="I84" s="49" t="s">
        <v>135</v>
      </c>
      <c r="K84" s="61" t="s">
        <v>249</v>
      </c>
      <c r="M84" s="7">
        <v>5.447470817120623</v>
      </c>
      <c r="N84" s="6">
        <v>-21.97</v>
      </c>
      <c r="P84" s="7">
        <v>15.758754863813229</v>
      </c>
      <c r="Q84" s="6">
        <v>-23.1</v>
      </c>
      <c r="S84" s="7">
        <v>47.66536964980545</v>
      </c>
      <c r="T84" s="6">
        <v>-23.7</v>
      </c>
      <c r="V84" s="7">
        <v>31.1284046692607</v>
      </c>
      <c r="W84" s="6">
        <v>-25.2</v>
      </c>
      <c r="Y84" s="6">
        <v>-23.978132295719842</v>
      </c>
      <c r="AA84" s="6">
        <v>31.089494163424124</v>
      </c>
      <c r="AC84" s="6">
        <v>3.2300000000000004</v>
      </c>
      <c r="AF84" s="18"/>
    </row>
    <row r="85" spans="1:29" ht="15.75">
      <c r="A85" s="73"/>
      <c r="B85" s="78"/>
      <c r="D85" s="76" t="s">
        <v>27</v>
      </c>
      <c r="F85" s="76" t="s">
        <v>27</v>
      </c>
      <c r="H85" s="68" t="s">
        <v>27</v>
      </c>
      <c r="I85" s="79" t="s">
        <v>84</v>
      </c>
      <c r="K85" t="s">
        <v>246</v>
      </c>
      <c r="M85" s="7">
        <v>7.835645156821239</v>
      </c>
      <c r="N85" s="7" t="s">
        <v>221</v>
      </c>
      <c r="P85" s="7">
        <v>21.56089392129175</v>
      </c>
      <c r="Q85" s="31">
        <v>-25.788</v>
      </c>
      <c r="S85" s="7">
        <v>47.21375957632167</v>
      </c>
      <c r="T85" s="31">
        <v>-22.638</v>
      </c>
      <c r="U85" s="17"/>
      <c r="V85" s="7">
        <v>23.38970134556535</v>
      </c>
      <c r="W85" s="31">
        <v>-21.946</v>
      </c>
      <c r="X85" s="17"/>
      <c r="Y85" s="32">
        <v>-21.381478074608186</v>
      </c>
      <c r="Z85" s="17"/>
      <c r="AA85" s="6">
        <v>30.72315034221262</v>
      </c>
      <c r="AB85" s="17"/>
      <c r="AC85" s="6">
        <v>3.8419999999999987</v>
      </c>
    </row>
    <row r="86" spans="1:29" ht="15.75">
      <c r="A86" s="73"/>
      <c r="B86" s="78"/>
      <c r="D86" s="76"/>
      <c r="F86" s="76"/>
      <c r="H86" s="68"/>
      <c r="I86" s="79"/>
      <c r="K86" t="s">
        <v>246</v>
      </c>
      <c r="M86" s="7">
        <v>11.183749522511496</v>
      </c>
      <c r="N86" s="7" t="s">
        <v>221</v>
      </c>
      <c r="P86" s="7">
        <v>23.033270103013788</v>
      </c>
      <c r="Q86" s="31">
        <v>-20.392</v>
      </c>
      <c r="S86" s="7">
        <v>20.807934581947595</v>
      </c>
      <c r="T86" s="31">
        <v>-21.271</v>
      </c>
      <c r="U86" s="17"/>
      <c r="V86" s="7">
        <v>44.975045792527126</v>
      </c>
      <c r="W86" s="31">
        <v>-21.18</v>
      </c>
      <c r="X86" s="17"/>
      <c r="Y86" s="29">
        <v>-18.648714903189887</v>
      </c>
      <c r="Z86" s="17"/>
      <c r="AA86" s="6">
        <v>30.99148553288981</v>
      </c>
      <c r="AB86" s="17"/>
      <c r="AC86" s="6">
        <v>0.8790000000000013</v>
      </c>
    </row>
    <row r="87" spans="1:29" ht="15.75">
      <c r="A87" s="73"/>
      <c r="B87" s="78"/>
      <c r="D87" s="76"/>
      <c r="F87" s="76"/>
      <c r="H87" s="68"/>
      <c r="I87" s="79"/>
      <c r="K87" t="s">
        <v>246</v>
      </c>
      <c r="M87" s="7">
        <v>10.063890828170555</v>
      </c>
      <c r="N87" s="7" t="s">
        <v>221</v>
      </c>
      <c r="P87" s="7">
        <v>22.05582225812451</v>
      </c>
      <c r="Q87" s="30">
        <v>-20.024</v>
      </c>
      <c r="S87" s="7">
        <v>52.520324567423046</v>
      </c>
      <c r="T87" s="30">
        <v>-19.938</v>
      </c>
      <c r="U87" s="17"/>
      <c r="V87" s="7">
        <v>15.359962346281891</v>
      </c>
      <c r="W87" s="30">
        <v>-23.22</v>
      </c>
      <c r="X87" s="17"/>
      <c r="Y87" s="29">
        <v>-18.45454341802631</v>
      </c>
      <c r="Z87" s="17"/>
      <c r="AA87" s="6">
        <v>30.463527168636325</v>
      </c>
      <c r="AB87" s="17"/>
      <c r="AC87" s="6">
        <v>3.282</v>
      </c>
    </row>
    <row r="88" spans="1:29" ht="15.75">
      <c r="A88" s="73"/>
      <c r="B88" s="78"/>
      <c r="D88" s="76"/>
      <c r="F88" s="76"/>
      <c r="H88" s="68"/>
      <c r="I88" s="79"/>
      <c r="K88" t="s">
        <v>246</v>
      </c>
      <c r="M88" s="7">
        <v>11.480664631892862</v>
      </c>
      <c r="N88" s="7" t="s">
        <v>221</v>
      </c>
      <c r="P88" s="7">
        <v>26.89634088706136</v>
      </c>
      <c r="Q88" s="30">
        <v>-19.737</v>
      </c>
      <c r="S88" s="7">
        <v>33.4057468624699</v>
      </c>
      <c r="T88" s="30">
        <v>-20.054</v>
      </c>
      <c r="U88" s="17"/>
      <c r="V88" s="7">
        <v>28.21724761857587</v>
      </c>
      <c r="W88" s="30">
        <v>-20.046</v>
      </c>
      <c r="X88" s="17"/>
      <c r="Y88" s="29">
        <v>-17.664148734298735</v>
      </c>
      <c r="Z88" s="17"/>
      <c r="AA88" s="6">
        <v>30.56719154935458</v>
      </c>
      <c r="AB88" s="17"/>
      <c r="AC88" s="6">
        <v>0.31700000000000017</v>
      </c>
    </row>
    <row r="89" ht="15.75">
      <c r="F89" s="3"/>
    </row>
    <row r="90" spans="6:29" ht="16.5" thickBot="1">
      <c r="F90" s="3"/>
      <c r="H90" s="9" t="s">
        <v>2</v>
      </c>
      <c r="I90" s="8" t="s">
        <v>1</v>
      </c>
      <c r="M90" s="7">
        <f>MEDIAN(M14:M88)</f>
        <v>11.76470588235294</v>
      </c>
      <c r="N90" s="6">
        <f>MEDIAN(N14:N88)</f>
        <v>-20.92</v>
      </c>
      <c r="P90" s="7">
        <f>MEDIAN(P14:P88)</f>
        <v>18.71657754010695</v>
      </c>
      <c r="Q90" s="6">
        <f>MEDIAN(Q14:Q88)</f>
        <v>-21.95</v>
      </c>
      <c r="S90" s="7">
        <f>MEDIAN(S14:S88)</f>
        <v>35.05154639175258</v>
      </c>
      <c r="T90" s="6">
        <f>MEDIAN(T14:T88)</f>
        <v>-21.8</v>
      </c>
      <c r="V90" s="7">
        <f>MEDIAN(V14:V88)</f>
        <v>29.523809523809526</v>
      </c>
      <c r="W90" s="6">
        <f>MEDIAN(W14:W88)</f>
        <v>-22.3</v>
      </c>
      <c r="Y90" s="6">
        <f>MEDIAN(Y14:Y88)</f>
        <v>-21.711937500000005</v>
      </c>
      <c r="AA90" s="6">
        <f>MEDIAN(AA14:AA88)</f>
        <v>30.755439741124114</v>
      </c>
      <c r="AC90" s="6">
        <f>MEDIAN(AC14:AC88)</f>
        <v>1.8999999999999986</v>
      </c>
    </row>
    <row r="91" spans="8:29" ht="16.5" thickTop="1">
      <c r="H91" s="5">
        <f>COUNT(AC14:AC88)</f>
        <v>75</v>
      </c>
      <c r="I91" s="4" t="s">
        <v>0</v>
      </c>
      <c r="M91" s="7">
        <v>5.042016806722691</v>
      </c>
      <c r="N91" s="6">
        <v>0.9799999999999969</v>
      </c>
      <c r="O91" s="17"/>
      <c r="P91" s="7">
        <v>5.491432977525342</v>
      </c>
      <c r="Q91" s="6">
        <v>1.1500000000000004</v>
      </c>
      <c r="R91" s="17"/>
      <c r="S91" s="7">
        <v>6.926546391752581</v>
      </c>
      <c r="T91" s="6">
        <v>1.1999999999999993</v>
      </c>
      <c r="U91" s="17"/>
      <c r="V91" s="7">
        <v>8.987517337031896</v>
      </c>
      <c r="W91" s="6">
        <v>1.120000000000001</v>
      </c>
      <c r="X91" s="17"/>
      <c r="Y91" s="6">
        <v>1.0735816853428446</v>
      </c>
      <c r="Z91" s="17"/>
      <c r="AA91" s="6">
        <v>0.4475217373884668</v>
      </c>
      <c r="AB91" s="17"/>
      <c r="AC91" s="6">
        <v>0.6599999999999966</v>
      </c>
    </row>
    <row r="92" spans="8:29" ht="15.75">
      <c r="H92" s="28"/>
      <c r="I92" s="28"/>
      <c r="M92" s="7"/>
      <c r="N92" s="6"/>
      <c r="O92" s="17"/>
      <c r="P92" s="7"/>
      <c r="Q92" s="6"/>
      <c r="R92" s="17"/>
      <c r="S92" s="7"/>
      <c r="T92" s="6"/>
      <c r="U92" s="17"/>
      <c r="V92" s="7"/>
      <c r="W92" s="6"/>
      <c r="X92" s="17"/>
      <c r="Y92" s="6"/>
      <c r="Z92" s="17"/>
      <c r="AA92" s="6"/>
      <c r="AB92" s="17"/>
      <c r="AC92" s="6"/>
    </row>
    <row r="93" spans="8:29" ht="15.75">
      <c r="H93" s="28"/>
      <c r="I93" s="28"/>
      <c r="M93" s="7"/>
      <c r="N93" s="6"/>
      <c r="O93" s="17"/>
      <c r="P93" s="7"/>
      <c r="Q93" s="6"/>
      <c r="R93" s="17"/>
      <c r="S93" s="7"/>
      <c r="T93" s="6"/>
      <c r="U93" s="17"/>
      <c r="V93" s="7"/>
      <c r="W93" s="6"/>
      <c r="X93" s="17"/>
      <c r="Y93" s="6"/>
      <c r="Z93" s="17"/>
      <c r="AA93" s="6"/>
      <c r="AB93" s="17"/>
      <c r="AC93" s="6"/>
    </row>
    <row r="94" spans="8:29" ht="15.75">
      <c r="H94" s="28"/>
      <c r="I94" s="28"/>
      <c r="M94" s="7"/>
      <c r="N94" s="6"/>
      <c r="O94" s="17"/>
      <c r="P94" s="7"/>
      <c r="Q94" s="6"/>
      <c r="R94" s="17"/>
      <c r="S94" s="7"/>
      <c r="T94" s="6"/>
      <c r="U94" s="17"/>
      <c r="V94" s="7"/>
      <c r="W94" s="6"/>
      <c r="X94" s="17"/>
      <c r="Y94" s="6"/>
      <c r="Z94" s="17"/>
      <c r="AA94" s="6"/>
      <c r="AB94" s="17"/>
      <c r="AC94" s="6"/>
    </row>
    <row r="95" spans="2:29" ht="15.75">
      <c r="B95" s="11" t="s">
        <v>134</v>
      </c>
      <c r="D95" s="26" t="s">
        <v>133</v>
      </c>
      <c r="F95" s="18" t="s">
        <v>27</v>
      </c>
      <c r="H95" s="14" t="s">
        <v>132</v>
      </c>
      <c r="I95" s="16" t="s">
        <v>131</v>
      </c>
      <c r="K95" s="54" t="s">
        <v>237</v>
      </c>
      <c r="M95" s="7" t="s">
        <v>221</v>
      </c>
      <c r="N95" s="6">
        <v>-28.4</v>
      </c>
      <c r="O95" s="18"/>
      <c r="P95" s="7" t="s">
        <v>221</v>
      </c>
      <c r="Q95" s="6">
        <v>-28.7</v>
      </c>
      <c r="R95" s="18"/>
      <c r="S95" s="7" t="s">
        <v>221</v>
      </c>
      <c r="T95" s="6">
        <v>-31.3</v>
      </c>
      <c r="U95" s="18"/>
      <c r="V95" s="7" t="s">
        <v>221</v>
      </c>
      <c r="W95" s="10">
        <v>-34.8</v>
      </c>
      <c r="X95" s="11"/>
      <c r="Y95" s="7" t="s">
        <v>221</v>
      </c>
      <c r="Z95" s="11"/>
      <c r="AA95" s="7" t="s">
        <v>221</v>
      </c>
      <c r="AB95" s="11"/>
      <c r="AC95" s="10">
        <v>2.900000000000002</v>
      </c>
    </row>
    <row r="96" spans="2:29" ht="15.75">
      <c r="B96" s="69" t="s">
        <v>130</v>
      </c>
      <c r="D96" s="71" t="s">
        <v>27</v>
      </c>
      <c r="F96" s="69" t="s">
        <v>129</v>
      </c>
      <c r="H96" s="67" t="s">
        <v>128</v>
      </c>
      <c r="I96" s="16" t="s">
        <v>127</v>
      </c>
      <c r="K96" s="54" t="s">
        <v>237</v>
      </c>
      <c r="M96" s="19">
        <v>9.869203329369798</v>
      </c>
      <c r="N96" s="6">
        <v>-30.4</v>
      </c>
      <c r="O96" s="18"/>
      <c r="P96" s="7">
        <v>15.1307966706302</v>
      </c>
      <c r="Q96" s="6">
        <v>-30.9</v>
      </c>
      <c r="R96" s="18"/>
      <c r="S96" s="7">
        <v>54.10225921521997</v>
      </c>
      <c r="T96" s="6">
        <v>-30.1</v>
      </c>
      <c r="U96" s="18"/>
      <c r="V96" s="7">
        <v>20.897740784780027</v>
      </c>
      <c r="W96" s="10">
        <v>-30.1</v>
      </c>
      <c r="X96" s="11"/>
      <c r="Y96" s="10">
        <v>-30.25065398335315</v>
      </c>
      <c r="Z96" s="11"/>
      <c r="AA96" s="10">
        <v>30.720570749108205</v>
      </c>
      <c r="AB96" s="11"/>
      <c r="AC96" s="10">
        <v>0.7999999999999972</v>
      </c>
    </row>
    <row r="97" spans="2:29" ht="15.75">
      <c r="B97" s="69"/>
      <c r="D97" s="71"/>
      <c r="F97" s="69"/>
      <c r="H97" s="67"/>
      <c r="I97" s="16" t="s">
        <v>126</v>
      </c>
      <c r="K97" s="54" t="s">
        <v>237</v>
      </c>
      <c r="M97" s="19">
        <v>13.181818181818183</v>
      </c>
      <c r="N97" s="6">
        <v>-36</v>
      </c>
      <c r="O97" s="18"/>
      <c r="P97" s="7">
        <v>27.04545454545455</v>
      </c>
      <c r="Q97" s="6">
        <v>-37.7</v>
      </c>
      <c r="R97" s="18"/>
      <c r="S97" s="7">
        <v>46.36363636363637</v>
      </c>
      <c r="T97" s="6">
        <v>-37.7</v>
      </c>
      <c r="U97" s="18"/>
      <c r="V97" s="7">
        <v>13.409090909090912</v>
      </c>
      <c r="W97" s="10">
        <v>-36.3</v>
      </c>
      <c r="X97" s="11"/>
      <c r="Y97" s="10">
        <v>-37.288181818181826</v>
      </c>
      <c r="Z97" s="11"/>
      <c r="AA97" s="10">
        <v>30.200000000000003</v>
      </c>
      <c r="AB97" s="11"/>
      <c r="AC97" s="10">
        <v>1.7000000000000028</v>
      </c>
    </row>
    <row r="98" spans="2:29" ht="15.75">
      <c r="B98" s="11" t="s">
        <v>125</v>
      </c>
      <c r="D98" s="18" t="s">
        <v>27</v>
      </c>
      <c r="F98" s="18" t="s">
        <v>27</v>
      </c>
      <c r="H98" s="14" t="s">
        <v>124</v>
      </c>
      <c r="I98" s="16" t="s">
        <v>123</v>
      </c>
      <c r="K98" s="54" t="s">
        <v>237</v>
      </c>
      <c r="M98" s="19">
        <v>8.772590361445783</v>
      </c>
      <c r="N98" s="7" t="s">
        <v>221</v>
      </c>
      <c r="O98" s="18"/>
      <c r="P98" s="7">
        <v>49.69879518072289</v>
      </c>
      <c r="Q98" s="6">
        <v>-34.3</v>
      </c>
      <c r="R98" s="18"/>
      <c r="S98" s="7">
        <v>36.709337349397586</v>
      </c>
      <c r="T98" s="6">
        <v>-30.9</v>
      </c>
      <c r="U98" s="18"/>
      <c r="V98" s="7">
        <v>4.8192771084337345</v>
      </c>
      <c r="W98" s="10">
        <v>-32.8</v>
      </c>
      <c r="X98" s="11"/>
      <c r="Y98" s="7" t="s">
        <v>221</v>
      </c>
      <c r="Z98" s="11"/>
      <c r="AA98" s="10">
        <v>29.751506024096383</v>
      </c>
      <c r="AB98" s="11"/>
      <c r="AC98" s="10">
        <v>3.3999999999999986</v>
      </c>
    </row>
    <row r="99" spans="2:29" ht="15.75">
      <c r="B99" s="11" t="s">
        <v>122</v>
      </c>
      <c r="D99" s="26" t="s">
        <v>121</v>
      </c>
      <c r="F99" s="18" t="s">
        <v>27</v>
      </c>
      <c r="H99" s="16" t="s">
        <v>120</v>
      </c>
      <c r="I99" s="16" t="s">
        <v>119</v>
      </c>
      <c r="K99" s="61" t="s">
        <v>253</v>
      </c>
      <c r="M99" s="19">
        <v>10.25522041763341</v>
      </c>
      <c r="N99" s="6">
        <v>-35.3</v>
      </c>
      <c r="O99" s="18"/>
      <c r="P99" s="7">
        <v>21.57772621809745</v>
      </c>
      <c r="Q99" s="6">
        <v>-33.9</v>
      </c>
      <c r="R99" s="18"/>
      <c r="S99" s="7">
        <v>51.972157772621806</v>
      </c>
      <c r="T99" s="6">
        <v>-33.1</v>
      </c>
      <c r="U99" s="18"/>
      <c r="V99" s="7">
        <v>16.19489559164733</v>
      </c>
      <c r="W99" s="6">
        <v>-32.8</v>
      </c>
      <c r="X99" s="18"/>
      <c r="Y99" s="6">
        <v>-33.449651972157774</v>
      </c>
      <c r="Z99" s="18"/>
      <c r="AA99" s="6">
        <v>30.482134570765655</v>
      </c>
      <c r="AB99" s="18"/>
      <c r="AC99" s="6">
        <v>2.5</v>
      </c>
    </row>
    <row r="100" spans="2:29" ht="15.75">
      <c r="B100" s="69" t="s">
        <v>56</v>
      </c>
      <c r="D100" s="71" t="s">
        <v>118</v>
      </c>
      <c r="E100" s="3"/>
      <c r="F100" s="69" t="s">
        <v>117</v>
      </c>
      <c r="H100" s="67" t="s">
        <v>116</v>
      </c>
      <c r="I100" s="16" t="s">
        <v>115</v>
      </c>
      <c r="K100" s="53" t="s">
        <v>237</v>
      </c>
      <c r="M100" s="7" t="s">
        <v>221</v>
      </c>
      <c r="N100" s="6">
        <v>-28.9</v>
      </c>
      <c r="O100" s="18"/>
      <c r="P100" s="7" t="s">
        <v>221</v>
      </c>
      <c r="Q100" s="6">
        <v>-30.3</v>
      </c>
      <c r="R100" s="18"/>
      <c r="S100" s="7" t="s">
        <v>221</v>
      </c>
      <c r="T100" s="6">
        <v>-32.4</v>
      </c>
      <c r="U100" s="18"/>
      <c r="V100" s="7" t="s">
        <v>221</v>
      </c>
      <c r="W100" s="6">
        <v>-34.1</v>
      </c>
      <c r="X100" s="18"/>
      <c r="Y100" s="7" t="s">
        <v>221</v>
      </c>
      <c r="Z100" s="18"/>
      <c r="AA100" s="7" t="s">
        <v>221</v>
      </c>
      <c r="AB100" s="18"/>
      <c r="AC100" s="6">
        <v>3.5</v>
      </c>
    </row>
    <row r="101" spans="2:29" ht="15.75">
      <c r="B101" s="69"/>
      <c r="D101" s="71"/>
      <c r="E101" s="3"/>
      <c r="F101" s="69"/>
      <c r="H101" s="67"/>
      <c r="I101" s="14" t="s">
        <v>114</v>
      </c>
      <c r="K101" s="53" t="s">
        <v>237</v>
      </c>
      <c r="M101" s="19">
        <v>30.390143737166326</v>
      </c>
      <c r="N101" s="6">
        <v>-29.9</v>
      </c>
      <c r="O101" s="18"/>
      <c r="P101" s="7">
        <v>51.54004106776181</v>
      </c>
      <c r="Q101" s="6">
        <v>-32.1</v>
      </c>
      <c r="R101" s="18"/>
      <c r="S101" s="7">
        <v>15.400410677618067</v>
      </c>
      <c r="T101" s="6">
        <v>-33.1</v>
      </c>
      <c r="U101" s="18"/>
      <c r="V101" s="7">
        <v>2.6694045174537986</v>
      </c>
      <c r="W101" s="7" t="s">
        <v>221</v>
      </c>
      <c r="X101" s="18"/>
      <c r="Y101" s="7" t="s">
        <v>221</v>
      </c>
      <c r="Z101" s="18"/>
      <c r="AA101" s="6">
        <v>28.806981519507186</v>
      </c>
      <c r="AB101" s="18"/>
      <c r="AC101" s="6">
        <v>3.200000000000003</v>
      </c>
    </row>
    <row r="102" spans="2:29" ht="15.75">
      <c r="B102" s="69"/>
      <c r="D102" s="71"/>
      <c r="E102" s="3"/>
      <c r="F102" s="69"/>
      <c r="H102" s="14" t="s">
        <v>55</v>
      </c>
      <c r="I102" s="14" t="s">
        <v>113</v>
      </c>
      <c r="K102" s="53" t="s">
        <v>237</v>
      </c>
      <c r="M102" s="19">
        <v>13.77245508982036</v>
      </c>
      <c r="N102" s="6">
        <v>-31.8</v>
      </c>
      <c r="O102" s="18"/>
      <c r="P102" s="7">
        <v>57.08582834331337</v>
      </c>
      <c r="Q102" s="6">
        <v>-33</v>
      </c>
      <c r="R102" s="18"/>
      <c r="S102" s="7">
        <v>26.94610778443114</v>
      </c>
      <c r="T102" s="6">
        <v>-35.2</v>
      </c>
      <c r="U102" s="18"/>
      <c r="V102" s="7">
        <v>2.19560878243513</v>
      </c>
      <c r="W102" s="7" t="s">
        <v>221</v>
      </c>
      <c r="X102" s="18"/>
      <c r="Y102" s="7" t="s">
        <v>221</v>
      </c>
      <c r="Z102" s="18"/>
      <c r="AA102" s="6">
        <v>29.35129740518962</v>
      </c>
      <c r="AB102" s="18"/>
      <c r="AC102" s="6">
        <v>3.400000000000002</v>
      </c>
    </row>
    <row r="103" spans="2:29" ht="15.75">
      <c r="B103" s="69" t="s">
        <v>16</v>
      </c>
      <c r="D103" s="74" t="s">
        <v>112</v>
      </c>
      <c r="F103" s="69" t="s">
        <v>111</v>
      </c>
      <c r="H103" s="67" t="s">
        <v>110</v>
      </c>
      <c r="I103" s="67" t="s">
        <v>109</v>
      </c>
      <c r="K103" s="53" t="s">
        <v>237</v>
      </c>
      <c r="M103" s="19">
        <v>6.8141063956963555</v>
      </c>
      <c r="N103" s="6">
        <v>-29.3</v>
      </c>
      <c r="O103" s="18"/>
      <c r="P103" s="7">
        <v>6.515242080095637</v>
      </c>
      <c r="Q103" s="6">
        <v>-30.1</v>
      </c>
      <c r="R103" s="18"/>
      <c r="S103" s="7">
        <v>48.216776250249055</v>
      </c>
      <c r="T103" s="6">
        <v>-30.6</v>
      </c>
      <c r="U103" s="18"/>
      <c r="V103" s="7">
        <v>38.45387527395896</v>
      </c>
      <c r="W103" s="6">
        <v>-30.9</v>
      </c>
      <c r="X103" s="18"/>
      <c r="Y103" s="6">
        <v>-30.594202032277348</v>
      </c>
      <c r="Z103" s="18"/>
      <c r="AA103" s="6">
        <v>31.366208408049417</v>
      </c>
      <c r="AB103" s="18"/>
      <c r="AC103" s="6">
        <v>1.5999999999999979</v>
      </c>
    </row>
    <row r="104" spans="2:29" ht="15.75">
      <c r="B104" s="69"/>
      <c r="D104" s="74"/>
      <c r="F104" s="69"/>
      <c r="H104" s="67"/>
      <c r="I104" s="67"/>
      <c r="K104" s="53" t="s">
        <v>237</v>
      </c>
      <c r="M104" s="19">
        <v>10.3125</v>
      </c>
      <c r="N104" s="7" t="s">
        <v>221</v>
      </c>
      <c r="O104" s="18"/>
      <c r="P104" s="7">
        <v>8.59375</v>
      </c>
      <c r="Q104" s="6">
        <v>-31.9</v>
      </c>
      <c r="R104" s="18"/>
      <c r="S104" s="7">
        <v>43.75</v>
      </c>
      <c r="T104" s="6">
        <v>-32.3</v>
      </c>
      <c r="U104" s="18"/>
      <c r="V104" s="7">
        <v>37.34375</v>
      </c>
      <c r="W104" s="6">
        <v>-30.4</v>
      </c>
      <c r="X104" s="18"/>
      <c r="Y104" s="7" t="s">
        <v>221</v>
      </c>
      <c r="Z104" s="18"/>
      <c r="AA104" s="6">
        <v>31.1625</v>
      </c>
      <c r="AB104" s="18"/>
      <c r="AC104" s="6">
        <v>1.8999999999999986</v>
      </c>
    </row>
    <row r="105" spans="2:29" ht="15.75">
      <c r="B105" s="69"/>
      <c r="D105" s="26" t="s">
        <v>15</v>
      </c>
      <c r="F105" s="20" t="s">
        <v>108</v>
      </c>
      <c r="H105" s="14" t="s">
        <v>107</v>
      </c>
      <c r="I105" s="14" t="s">
        <v>106</v>
      </c>
      <c r="K105" s="61" t="s">
        <v>252</v>
      </c>
      <c r="M105" s="19">
        <v>39.30885529157667</v>
      </c>
      <c r="N105" s="6">
        <v>-34.9</v>
      </c>
      <c r="O105" s="18"/>
      <c r="P105" s="7">
        <v>36.28509719222462</v>
      </c>
      <c r="Q105" s="6">
        <v>-36.3</v>
      </c>
      <c r="R105" s="18"/>
      <c r="S105" s="7">
        <v>16.630669546436284</v>
      </c>
      <c r="T105" s="10">
        <v>-37.1</v>
      </c>
      <c r="U105" s="18"/>
      <c r="V105" s="7">
        <v>7.77537796976242</v>
      </c>
      <c r="W105" s="6">
        <v>-33.5</v>
      </c>
      <c r="X105" s="18"/>
      <c r="Y105" s="6">
        <v>-35.66501079913607</v>
      </c>
      <c r="Z105" s="18"/>
      <c r="AA105" s="6">
        <v>28.857451403887683</v>
      </c>
      <c r="AB105" s="18"/>
      <c r="AC105" s="10">
        <v>3.6000000000000014</v>
      </c>
    </row>
    <row r="106" spans="2:29" ht="15.75">
      <c r="B106" s="69"/>
      <c r="D106" s="74" t="s">
        <v>105</v>
      </c>
      <c r="F106" s="69" t="s">
        <v>104</v>
      </c>
      <c r="H106" s="67" t="s">
        <v>103</v>
      </c>
      <c r="I106" s="14" t="s">
        <v>102</v>
      </c>
      <c r="K106" s="61" t="s">
        <v>252</v>
      </c>
      <c r="M106" s="19">
        <v>88.07400802496656</v>
      </c>
      <c r="N106" s="6">
        <v>-35.8</v>
      </c>
      <c r="O106" s="18"/>
      <c r="P106" s="7">
        <v>10.477039679001338</v>
      </c>
      <c r="Q106" s="6">
        <v>-36.1</v>
      </c>
      <c r="R106" s="18"/>
      <c r="S106" s="7">
        <v>1.1368702630405705</v>
      </c>
      <c r="T106" s="7" t="s">
        <v>221</v>
      </c>
      <c r="U106" s="18"/>
      <c r="V106" s="7">
        <v>0.31208203299152915</v>
      </c>
      <c r="W106" s="7" t="s">
        <v>221</v>
      </c>
      <c r="X106" s="18"/>
      <c r="Y106" s="7" t="s">
        <v>221</v>
      </c>
      <c r="Z106" s="18"/>
      <c r="AA106" s="6">
        <v>27.273740526081145</v>
      </c>
      <c r="AB106" s="18"/>
      <c r="AC106" s="10">
        <v>0.30000000000000426</v>
      </c>
    </row>
    <row r="107" spans="2:29" ht="15.75">
      <c r="B107" s="69"/>
      <c r="D107" s="74"/>
      <c r="F107" s="69"/>
      <c r="H107" s="67"/>
      <c r="I107" s="14" t="s">
        <v>101</v>
      </c>
      <c r="K107" s="61" t="s">
        <v>253</v>
      </c>
      <c r="M107" s="19">
        <v>38.05825242718448</v>
      </c>
      <c r="N107" s="6">
        <v>-34.4</v>
      </c>
      <c r="O107" s="18"/>
      <c r="P107" s="7">
        <v>46.01941747572816</v>
      </c>
      <c r="Q107" s="6">
        <v>-34.6</v>
      </c>
      <c r="R107" s="18"/>
      <c r="S107" s="7">
        <v>11.74757281553398</v>
      </c>
      <c r="T107" s="6">
        <v>-36.3</v>
      </c>
      <c r="U107" s="18"/>
      <c r="V107" s="7">
        <v>4.174757281553398</v>
      </c>
      <c r="W107" s="6">
        <v>-34.8</v>
      </c>
      <c r="X107" s="18"/>
      <c r="Y107" s="6">
        <v>-34.73194174757281</v>
      </c>
      <c r="Z107" s="18"/>
      <c r="AA107" s="6">
        <v>28.640776699029125</v>
      </c>
      <c r="AB107" s="18"/>
      <c r="AC107" s="10">
        <v>1.8999999999999986</v>
      </c>
    </row>
    <row r="108" spans="2:29" ht="15.75">
      <c r="B108" s="69"/>
      <c r="D108" s="74"/>
      <c r="F108" s="69"/>
      <c r="H108" s="67"/>
      <c r="I108" s="67" t="s">
        <v>100</v>
      </c>
      <c r="K108" s="61" t="s">
        <v>253</v>
      </c>
      <c r="M108" s="19">
        <v>22.475106685633005</v>
      </c>
      <c r="N108" s="6">
        <v>-32.3</v>
      </c>
      <c r="O108" s="18"/>
      <c r="P108" s="7">
        <v>59.74395448079659</v>
      </c>
      <c r="Q108" s="6">
        <v>-32.2</v>
      </c>
      <c r="R108" s="18"/>
      <c r="S108" s="7">
        <v>16.927453769559033</v>
      </c>
      <c r="T108" s="6">
        <v>-33.7</v>
      </c>
      <c r="U108" s="18"/>
      <c r="V108" s="7">
        <v>0.8534850640113797</v>
      </c>
      <c r="W108" s="7" t="s">
        <v>221</v>
      </c>
      <c r="X108" s="18"/>
      <c r="Y108" s="7" t="s">
        <v>221</v>
      </c>
      <c r="Z108" s="18"/>
      <c r="AA108" s="6">
        <v>28.92318634423897</v>
      </c>
      <c r="AB108" s="18"/>
      <c r="AC108" s="10">
        <v>1.5</v>
      </c>
    </row>
    <row r="109" spans="2:29" ht="15.75">
      <c r="B109" s="69"/>
      <c r="D109" s="74"/>
      <c r="F109" s="69"/>
      <c r="H109" s="67"/>
      <c r="I109" s="67"/>
      <c r="K109" s="61" t="s">
        <v>252</v>
      </c>
      <c r="M109" s="7" t="s">
        <v>221</v>
      </c>
      <c r="N109" s="6">
        <v>-29.6</v>
      </c>
      <c r="O109" s="18"/>
      <c r="P109" s="7" t="s">
        <v>221</v>
      </c>
      <c r="Q109" s="6">
        <v>-31.4</v>
      </c>
      <c r="R109" s="18"/>
      <c r="S109" s="7" t="s">
        <v>221</v>
      </c>
      <c r="T109" s="6">
        <v>-30.6</v>
      </c>
      <c r="U109" s="18"/>
      <c r="V109" s="7" t="s">
        <v>18</v>
      </c>
      <c r="W109" s="7" t="s">
        <v>221</v>
      </c>
      <c r="X109" s="18"/>
      <c r="Y109" s="7" t="s">
        <v>221</v>
      </c>
      <c r="Z109" s="18"/>
      <c r="AA109" s="7" t="s">
        <v>221</v>
      </c>
      <c r="AB109" s="18"/>
      <c r="AC109" s="10">
        <v>1.8</v>
      </c>
    </row>
    <row r="110" spans="2:29" ht="15.75">
      <c r="B110" s="69"/>
      <c r="D110" s="74"/>
      <c r="F110" s="69"/>
      <c r="H110" s="67"/>
      <c r="I110" s="14" t="s">
        <v>99</v>
      </c>
      <c r="K110" s="61" t="s">
        <v>253</v>
      </c>
      <c r="M110" s="19">
        <v>4.6127946127946124</v>
      </c>
      <c r="N110" s="7" t="s">
        <v>221</v>
      </c>
      <c r="O110" s="18"/>
      <c r="P110" s="7">
        <v>15.993265993265993</v>
      </c>
      <c r="Q110" s="6">
        <v>-35.5</v>
      </c>
      <c r="R110" s="18"/>
      <c r="S110" s="7">
        <v>59.25925925925925</v>
      </c>
      <c r="T110" s="6">
        <v>-36.1</v>
      </c>
      <c r="U110" s="18"/>
      <c r="V110" s="7">
        <v>20.13468013468013</v>
      </c>
      <c r="W110" s="6">
        <v>-36.1</v>
      </c>
      <c r="X110" s="18"/>
      <c r="Y110" s="7" t="s">
        <v>221</v>
      </c>
      <c r="Z110" s="18"/>
      <c r="AA110" s="6">
        <v>30.898316498316493</v>
      </c>
      <c r="AB110" s="18"/>
      <c r="AC110" s="10">
        <v>0.6000000000000014</v>
      </c>
    </row>
    <row r="111" spans="2:29" ht="15.75">
      <c r="B111" s="69"/>
      <c r="D111" s="74"/>
      <c r="F111" s="69"/>
      <c r="H111" s="67"/>
      <c r="I111" s="14" t="s">
        <v>98</v>
      </c>
      <c r="K111" s="61" t="s">
        <v>253</v>
      </c>
      <c r="M111" s="19">
        <v>12.800620636152054</v>
      </c>
      <c r="N111" s="6">
        <v>-31.4</v>
      </c>
      <c r="O111" s="18"/>
      <c r="P111" s="7">
        <v>62.141194724592694</v>
      </c>
      <c r="Q111" s="6">
        <v>-31.3</v>
      </c>
      <c r="R111" s="18"/>
      <c r="S111" s="7">
        <v>22.42048099301784</v>
      </c>
      <c r="T111" s="6">
        <v>-30.1</v>
      </c>
      <c r="U111" s="18"/>
      <c r="V111" s="7">
        <v>2.6377036462373935</v>
      </c>
      <c r="W111" s="6">
        <v>-31.4</v>
      </c>
      <c r="X111" s="18"/>
      <c r="Y111" s="6">
        <v>-31.046392552366175</v>
      </c>
      <c r="Z111" s="18"/>
      <c r="AA111" s="6">
        <v>29.297905352986813</v>
      </c>
      <c r="AB111" s="18"/>
      <c r="AC111" s="10">
        <v>1.2999999999999972</v>
      </c>
    </row>
    <row r="112" spans="2:29" ht="15.75">
      <c r="B112" s="69"/>
      <c r="D112" s="74"/>
      <c r="F112" s="69"/>
      <c r="H112" s="67"/>
      <c r="I112" s="67" t="s">
        <v>97</v>
      </c>
      <c r="K112" s="61" t="s">
        <v>253</v>
      </c>
      <c r="M112" s="19">
        <v>17.602862254025045</v>
      </c>
      <c r="N112" s="6">
        <v>-31.6</v>
      </c>
      <c r="O112" s="18"/>
      <c r="P112" s="7">
        <v>17.88908765652952</v>
      </c>
      <c r="Q112" s="6">
        <v>-32.6</v>
      </c>
      <c r="R112" s="18"/>
      <c r="S112" s="7">
        <v>57.24508050089445</v>
      </c>
      <c r="T112" s="6">
        <v>-32.8</v>
      </c>
      <c r="U112" s="18"/>
      <c r="V112" s="7">
        <v>7.262969588550984</v>
      </c>
      <c r="W112" s="7" t="s">
        <v>221</v>
      </c>
      <c r="X112" s="18"/>
      <c r="Y112" s="7" t="s">
        <v>221</v>
      </c>
      <c r="Z112" s="18"/>
      <c r="AA112" s="6">
        <v>30.083363148479428</v>
      </c>
      <c r="AB112" s="18"/>
      <c r="AC112" s="10">
        <v>1.1999999999999957</v>
      </c>
    </row>
    <row r="113" spans="2:29" ht="15.75">
      <c r="B113" s="69"/>
      <c r="D113" s="74"/>
      <c r="F113" s="69"/>
      <c r="H113" s="67"/>
      <c r="I113" s="67"/>
      <c r="K113" s="61" t="s">
        <v>253</v>
      </c>
      <c r="M113" s="19">
        <v>36.57542224810716</v>
      </c>
      <c r="N113" s="6">
        <v>-32.6</v>
      </c>
      <c r="O113" s="18"/>
      <c r="P113" s="7">
        <v>23.296447291788</v>
      </c>
      <c r="Q113" s="6">
        <v>-33.6</v>
      </c>
      <c r="R113" s="18"/>
      <c r="S113" s="7">
        <v>30.926033779848577</v>
      </c>
      <c r="T113" s="6">
        <v>-33</v>
      </c>
      <c r="U113" s="18"/>
      <c r="V113" s="7">
        <v>9.202096680256263</v>
      </c>
      <c r="W113" s="7" t="s">
        <v>221</v>
      </c>
      <c r="X113" s="18"/>
      <c r="Y113" s="7" t="s">
        <v>221</v>
      </c>
      <c r="Z113" s="18"/>
      <c r="AA113" s="6">
        <v>29.25509609784508</v>
      </c>
      <c r="AB113" s="18"/>
      <c r="AC113" s="10">
        <v>1</v>
      </c>
    </row>
    <row r="114" spans="2:29" ht="15.75">
      <c r="B114" s="69"/>
      <c r="D114" s="74"/>
      <c r="F114" s="69"/>
      <c r="H114" s="67"/>
      <c r="I114" s="16" t="s">
        <v>96</v>
      </c>
      <c r="K114" s="61" t="s">
        <v>253</v>
      </c>
      <c r="M114" s="19">
        <v>27.896995708154503</v>
      </c>
      <c r="N114" s="6">
        <v>-30.6</v>
      </c>
      <c r="O114" s="18"/>
      <c r="P114" s="7">
        <v>33.90557939914164</v>
      </c>
      <c r="Q114" s="6">
        <v>-32.3</v>
      </c>
      <c r="R114" s="18"/>
      <c r="S114" s="7">
        <v>27.03862660944206</v>
      </c>
      <c r="T114" s="6">
        <v>-33.9</v>
      </c>
      <c r="U114" s="18"/>
      <c r="V114" s="7">
        <v>11.158798283261804</v>
      </c>
      <c r="W114" s="7" t="s">
        <v>221</v>
      </c>
      <c r="X114" s="18"/>
      <c r="Y114" s="7" t="s">
        <v>221</v>
      </c>
      <c r="Z114" s="18"/>
      <c r="AA114" s="6">
        <v>29.42918454935623</v>
      </c>
      <c r="AB114" s="18"/>
      <c r="AC114" s="10">
        <v>3.299999999999997</v>
      </c>
    </row>
    <row r="115" spans="2:29" ht="15.75">
      <c r="B115" s="69"/>
      <c r="D115" s="74"/>
      <c r="F115" s="69"/>
      <c r="H115" s="67"/>
      <c r="I115" s="16" t="s">
        <v>95</v>
      </c>
      <c r="K115" s="54" t="s">
        <v>237</v>
      </c>
      <c r="M115" s="7" t="s">
        <v>221</v>
      </c>
      <c r="N115" s="6">
        <v>-31.9</v>
      </c>
      <c r="O115" s="18"/>
      <c r="P115" s="7" t="s">
        <v>221</v>
      </c>
      <c r="Q115" s="6">
        <v>-33.8</v>
      </c>
      <c r="R115" s="18"/>
      <c r="S115" s="7" t="s">
        <v>221</v>
      </c>
      <c r="T115" s="6">
        <v>-34.3</v>
      </c>
      <c r="U115" s="18"/>
      <c r="V115" s="7" t="s">
        <v>221</v>
      </c>
      <c r="W115" s="7" t="s">
        <v>221</v>
      </c>
      <c r="X115" s="18"/>
      <c r="Y115" s="7" t="s">
        <v>221</v>
      </c>
      <c r="Z115" s="18"/>
      <c r="AA115" s="7" t="s">
        <v>221</v>
      </c>
      <c r="AB115" s="18"/>
      <c r="AC115" s="10">
        <v>2.3999999999999986</v>
      </c>
    </row>
    <row r="116" spans="2:29" ht="15.75">
      <c r="B116" s="69"/>
      <c r="D116" s="74"/>
      <c r="F116" s="69"/>
      <c r="H116" s="67"/>
      <c r="I116" s="16" t="s">
        <v>94</v>
      </c>
      <c r="K116" s="54" t="s">
        <v>237</v>
      </c>
      <c r="M116" s="19">
        <v>14.79944674965422</v>
      </c>
      <c r="N116" s="6">
        <v>-34.5</v>
      </c>
      <c r="O116" s="18"/>
      <c r="P116" s="7">
        <v>48.96265560165975</v>
      </c>
      <c r="Q116" s="6">
        <v>-32.3</v>
      </c>
      <c r="R116" s="18"/>
      <c r="S116" s="7">
        <v>29.253112033195023</v>
      </c>
      <c r="T116" s="6">
        <v>-34.9</v>
      </c>
      <c r="U116" s="18"/>
      <c r="V116" s="7">
        <v>6.98478561549101</v>
      </c>
      <c r="W116" s="6">
        <v>-35.2</v>
      </c>
      <c r="X116" s="18"/>
      <c r="Y116" s="6">
        <v>-33.5887275242047</v>
      </c>
      <c r="Z116" s="18"/>
      <c r="AA116" s="6">
        <v>29.568464730290458</v>
      </c>
      <c r="AB116" s="18"/>
      <c r="AC116" s="10">
        <v>2.9000000000000057</v>
      </c>
    </row>
    <row r="117" spans="2:29" ht="15.75">
      <c r="B117" s="69"/>
      <c r="D117" s="74"/>
      <c r="F117" s="69"/>
      <c r="H117" s="67"/>
      <c r="I117" s="16" t="s">
        <v>234</v>
      </c>
      <c r="K117" s="61" t="s">
        <v>252</v>
      </c>
      <c r="M117" s="19">
        <v>5.928443311620881</v>
      </c>
      <c r="N117" s="6">
        <v>-35.7</v>
      </c>
      <c r="O117" s="18"/>
      <c r="P117" s="7">
        <v>75.38940809968847</v>
      </c>
      <c r="Q117" s="6">
        <v>-34.3</v>
      </c>
      <c r="R117" s="18"/>
      <c r="S117" s="7">
        <v>17.558765222316623</v>
      </c>
      <c r="T117" s="6">
        <v>-33.5</v>
      </c>
      <c r="U117" s="18"/>
      <c r="V117" s="7">
        <v>1.1233833663740207</v>
      </c>
      <c r="W117" s="6">
        <v>-33</v>
      </c>
      <c r="X117" s="18"/>
      <c r="Y117" s="6">
        <v>-34.2279241008213</v>
      </c>
      <c r="Z117" s="18"/>
      <c r="AA117" s="6">
        <v>29.277541772868876</v>
      </c>
      <c r="AB117" s="18"/>
      <c r="AC117" s="10">
        <v>2.700000000000003</v>
      </c>
    </row>
    <row r="118" spans="2:29" ht="15.75">
      <c r="B118" s="69"/>
      <c r="D118" s="74"/>
      <c r="F118" s="69"/>
      <c r="H118" s="67"/>
      <c r="I118" s="16" t="s">
        <v>93</v>
      </c>
      <c r="K118" s="54" t="s">
        <v>237</v>
      </c>
      <c r="M118" s="7" t="s">
        <v>221</v>
      </c>
      <c r="N118" s="6">
        <v>-34.7</v>
      </c>
      <c r="O118" s="18"/>
      <c r="P118" s="7" t="s">
        <v>221</v>
      </c>
      <c r="Q118" s="6">
        <v>-33.5</v>
      </c>
      <c r="R118" s="18"/>
      <c r="S118" s="7" t="s">
        <v>221</v>
      </c>
      <c r="T118" s="6">
        <v>-35.4</v>
      </c>
      <c r="U118" s="18"/>
      <c r="V118" s="7" t="s">
        <v>221</v>
      </c>
      <c r="W118" s="7" t="s">
        <v>221</v>
      </c>
      <c r="X118" s="18"/>
      <c r="Y118" s="7" t="s">
        <v>221</v>
      </c>
      <c r="Z118" s="18"/>
      <c r="AA118" s="7" t="s">
        <v>221</v>
      </c>
      <c r="AB118" s="18"/>
      <c r="AC118" s="10">
        <v>1.8999999999999986</v>
      </c>
    </row>
    <row r="119" spans="2:29" ht="15.75">
      <c r="B119" s="69"/>
      <c r="D119" s="74"/>
      <c r="F119" s="69" t="s">
        <v>92</v>
      </c>
      <c r="H119" s="16" t="s">
        <v>91</v>
      </c>
      <c r="I119" s="16" t="s">
        <v>90</v>
      </c>
      <c r="K119" s="61" t="s">
        <v>253</v>
      </c>
      <c r="M119" s="19">
        <v>8.591331269349844</v>
      </c>
      <c r="N119" s="6">
        <v>-32.9</v>
      </c>
      <c r="O119" s="18"/>
      <c r="P119" s="7">
        <v>22.291021671826623</v>
      </c>
      <c r="Q119" s="6">
        <v>-33.8</v>
      </c>
      <c r="R119" s="18"/>
      <c r="S119" s="7">
        <v>53.32817337461301</v>
      </c>
      <c r="T119" s="6">
        <v>-32.5</v>
      </c>
      <c r="U119" s="18"/>
      <c r="V119" s="7">
        <v>15.789473684210522</v>
      </c>
      <c r="W119" s="6">
        <v>-31.6</v>
      </c>
      <c r="X119" s="18"/>
      <c r="Y119" s="6">
        <v>-32.68204334365325</v>
      </c>
      <c r="Z119" s="18"/>
      <c r="AA119" s="6">
        <v>30.526315789473685</v>
      </c>
      <c r="AB119" s="18"/>
      <c r="AC119" s="10">
        <v>2.1999999999999957</v>
      </c>
    </row>
    <row r="120" spans="2:29" ht="15.75">
      <c r="B120" s="69"/>
      <c r="D120" s="74"/>
      <c r="F120" s="69"/>
      <c r="H120" s="16" t="s">
        <v>89</v>
      </c>
      <c r="I120" s="16" t="s">
        <v>88</v>
      </c>
      <c r="K120" s="54" t="s">
        <v>237</v>
      </c>
      <c r="M120" s="19">
        <v>20.35928143712575</v>
      </c>
      <c r="N120" s="6">
        <v>-32.4</v>
      </c>
      <c r="O120" s="18"/>
      <c r="P120" s="7">
        <v>50.74850299401198</v>
      </c>
      <c r="Q120" s="6">
        <v>-34.9</v>
      </c>
      <c r="R120" s="18"/>
      <c r="S120" s="7">
        <v>25.74850299401198</v>
      </c>
      <c r="T120" s="6">
        <v>-33.6</v>
      </c>
      <c r="U120" s="18"/>
      <c r="V120" s="7">
        <v>3.1437125748503</v>
      </c>
      <c r="W120" s="7" t="s">
        <v>221</v>
      </c>
      <c r="X120" s="18"/>
      <c r="Y120" s="7" t="s">
        <v>221</v>
      </c>
      <c r="Z120" s="18"/>
      <c r="AA120" s="6">
        <v>29.233532934131734</v>
      </c>
      <c r="AB120" s="18"/>
      <c r="AC120" s="10">
        <v>2.5</v>
      </c>
    </row>
    <row r="121" spans="2:29" ht="15.75">
      <c r="B121" s="11" t="s">
        <v>87</v>
      </c>
      <c r="D121" s="18" t="s">
        <v>27</v>
      </c>
      <c r="F121" s="3" t="s">
        <v>86</v>
      </c>
      <c r="H121" s="14" t="s">
        <v>85</v>
      </c>
      <c r="I121" s="18" t="s">
        <v>84</v>
      </c>
      <c r="K121" s="54" t="s">
        <v>237</v>
      </c>
      <c r="M121" s="19">
        <v>13.095039808121523</v>
      </c>
      <c r="N121" s="6">
        <v>-37.1</v>
      </c>
      <c r="O121" s="18"/>
      <c r="P121" s="7">
        <v>62.28388687164795</v>
      </c>
      <c r="Q121" s="6">
        <v>-37.3</v>
      </c>
      <c r="R121" s="18"/>
      <c r="S121" s="7">
        <v>24.038109197508245</v>
      </c>
      <c r="T121" s="6">
        <v>-35.7</v>
      </c>
      <c r="U121" s="18"/>
      <c r="V121" s="7">
        <v>0.5829641227222759</v>
      </c>
      <c r="W121" s="7" t="s">
        <v>221</v>
      </c>
      <c r="X121" s="18"/>
      <c r="Y121" s="7" t="s">
        <v>221</v>
      </c>
      <c r="Z121" s="18"/>
      <c r="AA121" s="6">
        <v>29.242179952696628</v>
      </c>
      <c r="AB121" s="18"/>
      <c r="AC121" s="10">
        <v>1.5999999999999943</v>
      </c>
    </row>
    <row r="122" spans="2:29" ht="15.75">
      <c r="B122" s="69" t="s">
        <v>6</v>
      </c>
      <c r="D122" s="26" t="s">
        <v>83</v>
      </c>
      <c r="F122" s="27" t="s">
        <v>82</v>
      </c>
      <c r="H122" s="14" t="s">
        <v>81</v>
      </c>
      <c r="I122" s="16" t="s">
        <v>80</v>
      </c>
      <c r="K122" s="54" t="s">
        <v>237</v>
      </c>
      <c r="M122" s="19">
        <v>11.71951389858919</v>
      </c>
      <c r="N122" s="6">
        <v>-35.3</v>
      </c>
      <c r="O122" s="18"/>
      <c r="P122" s="7">
        <v>21.511384271546305</v>
      </c>
      <c r="Q122" s="6">
        <v>-36</v>
      </c>
      <c r="R122" s="18"/>
      <c r="S122" s="7">
        <v>45.3974018717698</v>
      </c>
      <c r="T122" s="6">
        <v>-36</v>
      </c>
      <c r="U122" s="18"/>
      <c r="V122" s="7">
        <v>21.371699958094705</v>
      </c>
      <c r="W122" s="6">
        <v>-37</v>
      </c>
      <c r="X122" s="18"/>
      <c r="Y122" s="6">
        <v>-36.13168040229082</v>
      </c>
      <c r="Z122" s="18"/>
      <c r="AA122" s="6">
        <v>30.5284257577874</v>
      </c>
      <c r="AB122" s="18"/>
      <c r="AC122" s="10">
        <v>1.7000000000000028</v>
      </c>
    </row>
    <row r="123" spans="2:29" ht="15.75">
      <c r="B123" s="69"/>
      <c r="D123" s="26" t="s">
        <v>79</v>
      </c>
      <c r="F123" s="3" t="s">
        <v>78</v>
      </c>
      <c r="H123" s="14" t="s">
        <v>77</v>
      </c>
      <c r="I123" s="16" t="s">
        <v>76</v>
      </c>
      <c r="K123" s="61" t="s">
        <v>253</v>
      </c>
      <c r="M123" s="19">
        <v>2.023042728839699</v>
      </c>
      <c r="N123" s="7" t="s">
        <v>221</v>
      </c>
      <c r="O123" s="18"/>
      <c r="P123" s="7">
        <v>39.46294112310623</v>
      </c>
      <c r="Q123" s="6">
        <v>-35.4</v>
      </c>
      <c r="R123" s="18"/>
      <c r="S123" s="7">
        <v>54.25020411866098</v>
      </c>
      <c r="T123" s="6">
        <v>-36.1</v>
      </c>
      <c r="U123" s="18"/>
      <c r="V123" s="7">
        <v>4.263812029393088</v>
      </c>
      <c r="W123" s="6">
        <v>-35.5</v>
      </c>
      <c r="X123" s="18"/>
      <c r="Y123" s="7" t="s">
        <v>221</v>
      </c>
      <c r="Z123" s="18"/>
      <c r="AA123" s="6">
        <v>30.215095708972143</v>
      </c>
      <c r="AB123" s="18"/>
      <c r="AC123" s="10">
        <v>0.9</v>
      </c>
    </row>
    <row r="124" spans="2:29" ht="15.75">
      <c r="B124" s="3" t="s">
        <v>75</v>
      </c>
      <c r="D124" s="11" t="s">
        <v>27</v>
      </c>
      <c r="E124" s="3"/>
      <c r="F124" s="3" t="s">
        <v>74</v>
      </c>
      <c r="H124" s="12" t="s">
        <v>73</v>
      </c>
      <c r="I124" s="62" t="s">
        <v>72</v>
      </c>
      <c r="K124" s="54" t="s">
        <v>237</v>
      </c>
      <c r="M124" s="19">
        <v>7.490013315579229</v>
      </c>
      <c r="N124" s="6">
        <v>-35.5</v>
      </c>
      <c r="O124" s="18"/>
      <c r="P124" s="7">
        <v>15.312916111850866</v>
      </c>
      <c r="Q124" s="6">
        <v>-35.5</v>
      </c>
      <c r="R124" s="18"/>
      <c r="S124" s="7">
        <v>55.25965379494009</v>
      </c>
      <c r="T124" s="6">
        <v>-37.4</v>
      </c>
      <c r="U124" s="18"/>
      <c r="V124" s="7">
        <v>21.93741677762983</v>
      </c>
      <c r="W124" s="6">
        <v>-38.1</v>
      </c>
      <c r="X124" s="18"/>
      <c r="Y124" s="6">
        <v>-37.12030625832223</v>
      </c>
      <c r="Z124" s="18"/>
      <c r="AA124" s="6">
        <v>30.83288948069241</v>
      </c>
      <c r="AB124" s="18"/>
      <c r="AC124" s="10">
        <v>2.6000000000000014</v>
      </c>
    </row>
    <row r="125" spans="2:29" ht="15.75">
      <c r="B125" s="69" t="s">
        <v>71</v>
      </c>
      <c r="D125" s="71" t="s">
        <v>27</v>
      </c>
      <c r="F125" s="76" t="s">
        <v>70</v>
      </c>
      <c r="H125" s="67" t="s">
        <v>69</v>
      </c>
      <c r="I125" s="67" t="s">
        <v>68</v>
      </c>
      <c r="K125" s="54" t="s">
        <v>237</v>
      </c>
      <c r="M125" s="19">
        <v>46.25668449197861</v>
      </c>
      <c r="N125" s="6">
        <v>-32.6</v>
      </c>
      <c r="O125" s="18"/>
      <c r="P125" s="7">
        <v>23.262032085561497</v>
      </c>
      <c r="Q125" s="6">
        <v>-30.9</v>
      </c>
      <c r="R125" s="18"/>
      <c r="S125" s="7">
        <v>22.72727272727273</v>
      </c>
      <c r="T125" s="6">
        <v>-33.8</v>
      </c>
      <c r="U125" s="18"/>
      <c r="V125" s="7">
        <v>7.754010695187167</v>
      </c>
      <c r="W125" s="6">
        <v>-34.4</v>
      </c>
      <c r="X125" s="18"/>
      <c r="Y125" s="6">
        <v>-32.6168449197861</v>
      </c>
      <c r="Z125" s="18"/>
      <c r="AA125" s="6">
        <v>28.83957219251337</v>
      </c>
      <c r="AB125" s="18"/>
      <c r="AC125" s="10">
        <v>3.5</v>
      </c>
    </row>
    <row r="126" spans="2:29" ht="15.75">
      <c r="B126" s="69"/>
      <c r="D126" s="71"/>
      <c r="F126" s="76"/>
      <c r="H126" s="67"/>
      <c r="I126" s="67"/>
      <c r="K126" s="61" t="s">
        <v>252</v>
      </c>
      <c r="M126" s="19">
        <v>7.914599956868665</v>
      </c>
      <c r="N126" s="6">
        <v>-29.8</v>
      </c>
      <c r="O126" s="18"/>
      <c r="P126" s="7">
        <v>16.972180288979942</v>
      </c>
      <c r="Q126" s="6">
        <v>-29.8</v>
      </c>
      <c r="R126" s="18"/>
      <c r="S126" s="7">
        <v>28.100064697002374</v>
      </c>
      <c r="T126" s="6">
        <v>-28.7</v>
      </c>
      <c r="U126" s="18"/>
      <c r="V126" s="7">
        <v>47.01315505714902</v>
      </c>
      <c r="W126" s="7" t="s">
        <v>221</v>
      </c>
      <c r="X126" s="18"/>
      <c r="Y126" s="7" t="s">
        <v>221</v>
      </c>
      <c r="Z126" s="18"/>
      <c r="AA126" s="6">
        <v>31.284235497088638</v>
      </c>
      <c r="AB126" s="18"/>
      <c r="AC126" s="10">
        <v>1.1000000000000014</v>
      </c>
    </row>
    <row r="127" spans="2:29" ht="15.75">
      <c r="B127" s="69"/>
      <c r="D127" s="71"/>
      <c r="F127" s="76"/>
      <c r="H127" s="67"/>
      <c r="I127" s="16" t="s">
        <v>67</v>
      </c>
      <c r="K127" s="54" t="s">
        <v>237</v>
      </c>
      <c r="M127" s="19">
        <v>25.53606237816764</v>
      </c>
      <c r="N127" s="6">
        <v>-32.3</v>
      </c>
      <c r="O127" s="18"/>
      <c r="P127" s="7">
        <v>25.14619883040936</v>
      </c>
      <c r="Q127" s="6">
        <v>-32.3</v>
      </c>
      <c r="R127" s="18"/>
      <c r="S127" s="7">
        <v>26.510721247563353</v>
      </c>
      <c r="T127" s="6">
        <v>-35</v>
      </c>
      <c r="U127" s="18"/>
      <c r="V127" s="7">
        <v>22.807017543859647</v>
      </c>
      <c r="W127" s="6">
        <v>-35.4</v>
      </c>
      <c r="X127" s="18"/>
      <c r="Y127" s="6">
        <v>-33.72280701754386</v>
      </c>
      <c r="Z127" s="18"/>
      <c r="AA127" s="6">
        <v>29.931773879142302</v>
      </c>
      <c r="AB127" s="18"/>
      <c r="AC127" s="10">
        <v>3.1000000000000014</v>
      </c>
    </row>
    <row r="128" spans="2:29" ht="15.75">
      <c r="B128" s="11" t="s">
        <v>66</v>
      </c>
      <c r="D128" s="11" t="s">
        <v>27</v>
      </c>
      <c r="E128" s="3"/>
      <c r="F128" s="11" t="s">
        <v>27</v>
      </c>
      <c r="H128" s="12" t="s">
        <v>65</v>
      </c>
      <c r="I128" s="16" t="s">
        <v>64</v>
      </c>
      <c r="K128" s="61" t="s">
        <v>253</v>
      </c>
      <c r="M128" s="19">
        <v>15.714285714285717</v>
      </c>
      <c r="N128" s="6">
        <v>-34.3</v>
      </c>
      <c r="O128" s="18"/>
      <c r="P128" s="7">
        <v>26.42857142857143</v>
      </c>
      <c r="Q128" s="6">
        <v>-36.3</v>
      </c>
      <c r="R128" s="18"/>
      <c r="S128" s="7">
        <v>51.07142857142858</v>
      </c>
      <c r="T128" s="6">
        <v>-35.5</v>
      </c>
      <c r="U128" s="18"/>
      <c r="V128" s="7">
        <v>6.785714285714286</v>
      </c>
      <c r="W128" s="6">
        <v>-34.1</v>
      </c>
      <c r="X128" s="18"/>
      <c r="Y128" s="6">
        <v>-35.42785714285714</v>
      </c>
      <c r="Z128" s="18"/>
      <c r="AA128" s="6">
        <v>29.978571428571428</v>
      </c>
      <c r="AB128" s="18"/>
      <c r="AC128" s="10">
        <v>2.1999999999999957</v>
      </c>
    </row>
    <row r="129" spans="2:29" ht="15.75">
      <c r="B129" s="11" t="s">
        <v>63</v>
      </c>
      <c r="D129" s="11" t="s">
        <v>27</v>
      </c>
      <c r="E129" s="3"/>
      <c r="F129" s="11" t="s">
        <v>27</v>
      </c>
      <c r="H129" s="12" t="s">
        <v>62</v>
      </c>
      <c r="I129" s="16" t="s">
        <v>61</v>
      </c>
      <c r="K129" s="54" t="s">
        <v>237</v>
      </c>
      <c r="M129" s="19">
        <v>6.96142991533396</v>
      </c>
      <c r="N129" s="6">
        <v>-28.9</v>
      </c>
      <c r="O129" s="18"/>
      <c r="P129" s="7">
        <v>24.4590780809031</v>
      </c>
      <c r="Q129" s="6">
        <v>-28.1</v>
      </c>
      <c r="R129" s="18"/>
      <c r="S129" s="7">
        <v>65.28692380056444</v>
      </c>
      <c r="T129" s="6">
        <v>-27.4</v>
      </c>
      <c r="U129" s="18"/>
      <c r="V129" s="7">
        <v>3.2925682031984946</v>
      </c>
      <c r="W129" s="7" t="s">
        <v>221</v>
      </c>
      <c r="X129" s="18"/>
      <c r="Y129" s="7" t="s">
        <v>221</v>
      </c>
      <c r="Z129" s="18"/>
      <c r="AA129" s="6">
        <v>30.298212605832546</v>
      </c>
      <c r="AB129" s="18"/>
      <c r="AC129" s="10">
        <v>1.5</v>
      </c>
    </row>
    <row r="130" spans="2:32" ht="15.75">
      <c r="B130" s="11" t="s">
        <v>60</v>
      </c>
      <c r="D130" s="20" t="s">
        <v>59</v>
      </c>
      <c r="E130" s="3"/>
      <c r="F130" s="11" t="s">
        <v>27</v>
      </c>
      <c r="H130" s="12" t="s">
        <v>58</v>
      </c>
      <c r="I130" s="16" t="s">
        <v>57</v>
      </c>
      <c r="K130" s="61" t="s">
        <v>252</v>
      </c>
      <c r="M130" s="19">
        <v>41.89944134078212</v>
      </c>
      <c r="N130" s="6">
        <v>-30.8</v>
      </c>
      <c r="O130" s="18"/>
      <c r="P130" s="7">
        <v>35.47486033519552</v>
      </c>
      <c r="Q130" s="6">
        <v>-31.5</v>
      </c>
      <c r="R130" s="18"/>
      <c r="S130" s="7">
        <v>18.156424581005584</v>
      </c>
      <c r="T130" s="6">
        <v>-31.8</v>
      </c>
      <c r="U130" s="18"/>
      <c r="V130" s="7">
        <v>4.46927374301676</v>
      </c>
      <c r="W130" s="7" t="s">
        <v>221</v>
      </c>
      <c r="X130" s="18"/>
      <c r="Y130" s="7" t="s">
        <v>221</v>
      </c>
      <c r="Z130" s="18"/>
      <c r="AA130" s="6">
        <v>28.70391061452514</v>
      </c>
      <c r="AB130" s="18"/>
      <c r="AC130" s="10">
        <v>1</v>
      </c>
      <c r="AF130" s="63"/>
    </row>
    <row r="131" spans="1:32" ht="15.75">
      <c r="A131" s="73"/>
      <c r="B131" s="52" t="s">
        <v>56</v>
      </c>
      <c r="D131" s="20" t="s">
        <v>27</v>
      </c>
      <c r="E131" s="3"/>
      <c r="F131" s="11" t="s">
        <v>27</v>
      </c>
      <c r="H131" s="25" t="s">
        <v>55</v>
      </c>
      <c r="I131" s="25" t="s">
        <v>54</v>
      </c>
      <c r="K131" s="54" t="s">
        <v>237</v>
      </c>
      <c r="M131" s="19">
        <v>10.476672537557526</v>
      </c>
      <c r="N131" s="22">
        <v>-32.779</v>
      </c>
      <c r="P131" s="7">
        <v>78.06309618100946</v>
      </c>
      <c r="Q131" s="22">
        <v>-31.134</v>
      </c>
      <c r="S131" s="7">
        <v>11.127842440126145</v>
      </c>
      <c r="T131" s="22">
        <v>-29.32</v>
      </c>
      <c r="U131" s="22"/>
      <c r="V131" s="7">
        <v>0.3323888413068893</v>
      </c>
      <c r="W131" s="7" t="s">
        <v>221</v>
      </c>
      <c r="X131" s="18"/>
      <c r="Y131" s="22">
        <v>-31.10438376030297</v>
      </c>
      <c r="Z131" s="18"/>
      <c r="AA131" s="10">
        <v>29.026318951703644</v>
      </c>
      <c r="AB131" s="18"/>
      <c r="AC131" s="10">
        <v>3.5</v>
      </c>
      <c r="AF131" s="63"/>
    </row>
    <row r="132" spans="1:32" ht="15.75">
      <c r="A132" s="73"/>
      <c r="B132" s="58" t="s">
        <v>16</v>
      </c>
      <c r="D132" s="20" t="s">
        <v>27</v>
      </c>
      <c r="E132" s="3"/>
      <c r="F132" s="11" t="s">
        <v>27</v>
      </c>
      <c r="H132" s="12" t="s">
        <v>27</v>
      </c>
      <c r="I132" s="50" t="s">
        <v>84</v>
      </c>
      <c r="K132" t="s">
        <v>246</v>
      </c>
      <c r="M132" s="7">
        <v>17.229705589395003</v>
      </c>
      <c r="N132" s="23">
        <v>-36.873</v>
      </c>
      <c r="P132" s="7">
        <v>24.051135464951045</v>
      </c>
      <c r="Q132" s="23">
        <v>-37.092</v>
      </c>
      <c r="R132" s="18"/>
      <c r="S132" s="7">
        <v>44.24380988848825</v>
      </c>
      <c r="T132" s="23">
        <v>-37.819</v>
      </c>
      <c r="U132" s="18"/>
      <c r="V132" s="7">
        <v>14.475349057165706</v>
      </c>
      <c r="W132" s="7" t="s">
        <v>221</v>
      </c>
      <c r="X132" s="18"/>
      <c r="Y132" s="22">
        <v>-37.423973810496236</v>
      </c>
      <c r="Z132" s="18"/>
      <c r="AA132" s="10">
        <v>30.1192960482685</v>
      </c>
      <c r="AB132" s="18"/>
      <c r="AC132" s="10">
        <f>MAX(N132,Q132,T132,W132)-MIN(N132,Q132,T132,W132)</f>
        <v>0.9460000000000051</v>
      </c>
      <c r="AF132" s="63"/>
    </row>
    <row r="133" spans="1:32" ht="15.75">
      <c r="A133" s="73"/>
      <c r="B133" s="86" t="s">
        <v>53</v>
      </c>
      <c r="D133" s="20" t="s">
        <v>27</v>
      </c>
      <c r="E133" s="3"/>
      <c r="F133" s="11" t="s">
        <v>27</v>
      </c>
      <c r="H133" s="85" t="s">
        <v>52</v>
      </c>
      <c r="I133" s="79" t="s">
        <v>84</v>
      </c>
      <c r="K133" t="s">
        <v>246</v>
      </c>
      <c r="M133" s="19">
        <v>1.4339223925730413</v>
      </c>
      <c r="N133" s="7" t="s">
        <v>221</v>
      </c>
      <c r="O133" s="18"/>
      <c r="P133" s="7">
        <v>7.7127636791191385</v>
      </c>
      <c r="Q133" s="23">
        <v>-34.091</v>
      </c>
      <c r="R133" s="18"/>
      <c r="S133" s="7">
        <v>46.27799482040344</v>
      </c>
      <c r="T133" s="23">
        <v>-34.201</v>
      </c>
      <c r="U133" s="18"/>
      <c r="V133" s="7">
        <v>44.575319107904384</v>
      </c>
      <c r="W133" s="23">
        <v>-33.835</v>
      </c>
      <c r="X133" s="18"/>
      <c r="Y133" s="22">
        <v>-34.02687345246147</v>
      </c>
      <c r="Z133" s="18"/>
      <c r="AA133" s="10">
        <v>31.679894212872785</v>
      </c>
      <c r="AB133" s="18"/>
      <c r="AC133" s="10">
        <f>MAX(N133,Q133,T133,W133)-MIN(N133,Q133,T133,W133)</f>
        <v>0.36599999999999966</v>
      </c>
      <c r="AF133" s="63"/>
    </row>
    <row r="134" spans="1:32" ht="15.75">
      <c r="A134" s="73"/>
      <c r="B134" s="86"/>
      <c r="D134" s="20" t="s">
        <v>27</v>
      </c>
      <c r="E134" s="3"/>
      <c r="F134" s="11" t="s">
        <v>27</v>
      </c>
      <c r="H134" s="85"/>
      <c r="I134" s="79"/>
      <c r="K134" t="s">
        <v>246</v>
      </c>
      <c r="M134" s="19">
        <v>2.2296486331419976</v>
      </c>
      <c r="N134" s="7" t="s">
        <v>221</v>
      </c>
      <c r="O134" s="18"/>
      <c r="P134" s="7">
        <v>6.161431560450415</v>
      </c>
      <c r="Q134" s="22">
        <v>-36.213</v>
      </c>
      <c r="R134" s="18"/>
      <c r="S134" s="7">
        <v>54.74858504081783</v>
      </c>
      <c r="T134" s="22">
        <v>-35.979</v>
      </c>
      <c r="U134" s="18"/>
      <c r="V134" s="7">
        <v>36.860334765589755</v>
      </c>
      <c r="W134" s="22">
        <v>-35.304</v>
      </c>
      <c r="X134" s="18"/>
      <c r="Y134" s="22">
        <v>-35.739265247552616</v>
      </c>
      <c r="Z134" s="18"/>
      <c r="AA134" s="10">
        <v>31.524792118777103</v>
      </c>
      <c r="AB134" s="18"/>
      <c r="AC134" s="10">
        <f>MAX(N134,Q134,T134,W134)-MIN(N134,Q134,T134,W134)</f>
        <v>0.9089999999999989</v>
      </c>
      <c r="AF134" s="63"/>
    </row>
    <row r="135" spans="1:32" ht="15.75">
      <c r="A135" s="21"/>
      <c r="B135" s="58" t="s">
        <v>51</v>
      </c>
      <c r="D135" s="20" t="s">
        <v>27</v>
      </c>
      <c r="E135" s="3"/>
      <c r="F135" s="11" t="s">
        <v>27</v>
      </c>
      <c r="H135" s="24" t="s">
        <v>50</v>
      </c>
      <c r="I135" s="50" t="s">
        <v>84</v>
      </c>
      <c r="K135" t="s">
        <v>246</v>
      </c>
      <c r="M135" s="19">
        <v>40.16097343682221</v>
      </c>
      <c r="N135" s="23">
        <v>-31.475</v>
      </c>
      <c r="O135" s="18"/>
      <c r="P135" s="7">
        <v>23.894902359479005</v>
      </c>
      <c r="Q135" s="23">
        <v>-32.067</v>
      </c>
      <c r="R135" s="18"/>
      <c r="S135" s="7">
        <v>28.871599168946798</v>
      </c>
      <c r="T135" s="23">
        <v>-30.233</v>
      </c>
      <c r="U135" s="18"/>
      <c r="V135" s="7">
        <v>7.072525034751981</v>
      </c>
      <c r="W135" s="7" t="s">
        <v>221</v>
      </c>
      <c r="X135" s="18"/>
      <c r="Y135" s="22">
        <v>-31.241347423308984</v>
      </c>
      <c r="Z135" s="18"/>
      <c r="AA135" s="10">
        <v>29.05711351603257</v>
      </c>
      <c r="AB135" s="18"/>
      <c r="AC135" s="10">
        <f>MAX(N135,Q135,T135,W135)-MIN(N135,Q135,T135,W135)</f>
        <v>1.8339999999999996</v>
      </c>
      <c r="AF135" s="63"/>
    </row>
    <row r="136" spans="1:32" ht="15.75">
      <c r="A136" s="21"/>
      <c r="B136" s="58" t="s">
        <v>49</v>
      </c>
      <c r="D136" s="20" t="s">
        <v>27</v>
      </c>
      <c r="E136" s="3"/>
      <c r="F136" s="11" t="s">
        <v>27</v>
      </c>
      <c r="H136" s="12" t="s">
        <v>27</v>
      </c>
      <c r="I136" s="50" t="s">
        <v>84</v>
      </c>
      <c r="K136" t="s">
        <v>246</v>
      </c>
      <c r="M136" s="19">
        <v>1.6850696289969638</v>
      </c>
      <c r="N136" s="7" t="s">
        <v>221</v>
      </c>
      <c r="O136" s="18"/>
      <c r="P136" s="7">
        <v>30.97216396598065</v>
      </c>
      <c r="Q136" s="23">
        <v>-34.508</v>
      </c>
      <c r="R136" s="18"/>
      <c r="S136" s="7">
        <v>57.42998059433846</v>
      </c>
      <c r="T136" s="23">
        <v>-34.994</v>
      </c>
      <c r="U136" s="18"/>
      <c r="V136" s="7">
        <v>9.912785810683928</v>
      </c>
      <c r="W136" s="23">
        <v>-35.715</v>
      </c>
      <c r="X136" s="18"/>
      <c r="Y136" s="22">
        <v>-34.9135915301152</v>
      </c>
      <c r="Z136" s="18"/>
      <c r="AA136" s="10">
        <v>30.511409651734187</v>
      </c>
      <c r="AB136" s="18"/>
      <c r="AC136" s="10">
        <f>MAX(N136,Q136,T136,W136)-MIN(N136,Q136,T136,W136)</f>
        <v>1.2070000000000007</v>
      </c>
      <c r="AF136" s="63"/>
    </row>
    <row r="137" ht="15.75">
      <c r="B137" s="3"/>
    </row>
    <row r="138" spans="2:29" ht="16.5" thickBot="1">
      <c r="B138" s="3"/>
      <c r="H138" s="9" t="s">
        <v>2</v>
      </c>
      <c r="I138" s="8" t="s">
        <v>1</v>
      </c>
      <c r="M138" s="7">
        <f>MEDIAN(M95:M130)</f>
        <v>13.181818181818183</v>
      </c>
      <c r="N138" s="6">
        <f>MEDIAN(N95:N130)</f>
        <v>-32.349999999999994</v>
      </c>
      <c r="P138" s="7">
        <f>MEDIAN(P95:P130)</f>
        <v>26.42857142857143</v>
      </c>
      <c r="Q138" s="6">
        <f>MEDIAN(Q95:Q130)</f>
        <v>-33.25</v>
      </c>
      <c r="S138" s="7">
        <f>MEDIAN(S95:S130)</f>
        <v>29.253112033195023</v>
      </c>
      <c r="T138" s="6">
        <f>MEDIAN(T95:T130)</f>
        <v>-33.6</v>
      </c>
      <c r="V138" s="7">
        <f>MEDIAN(V95:V130)</f>
        <v>7.262969588550984</v>
      </c>
      <c r="W138" s="6">
        <f>MEDIAN(W95:W130)</f>
        <v>-34.1</v>
      </c>
      <c r="Y138" s="6">
        <f>MEDIAN(Y95:Y130)</f>
        <v>-33.72280701754386</v>
      </c>
      <c r="AA138" s="6">
        <f>MEDIAN(AA95:AA130)</f>
        <v>29.751506024096383</v>
      </c>
      <c r="AC138" s="6">
        <f>MEDIAN(AC95:AC136)</f>
        <v>1.866999999999999</v>
      </c>
    </row>
    <row r="139" spans="2:29" ht="16.5" thickTop="1">
      <c r="B139" s="3"/>
      <c r="H139" s="5">
        <f>COUNT(AC95:AC136)</f>
        <v>42</v>
      </c>
      <c r="I139" s="4" t="s">
        <v>0</v>
      </c>
      <c r="M139" s="7">
        <v>6.220388266484224</v>
      </c>
      <c r="N139" s="6">
        <v>2.250000000000007</v>
      </c>
      <c r="O139" s="17"/>
      <c r="P139" s="7">
        <v>11.115655316720565</v>
      </c>
      <c r="Q139" s="6">
        <v>1.8000000000000007</v>
      </c>
      <c r="R139" s="17"/>
      <c r="S139" s="7">
        <v>13.852701355576956</v>
      </c>
      <c r="T139" s="6">
        <v>1.8000000000000007</v>
      </c>
      <c r="U139" s="17"/>
      <c r="V139" s="7">
        <v>5.067360806115854</v>
      </c>
      <c r="W139" s="6">
        <v>1.3000000000000043</v>
      </c>
      <c r="X139" s="17"/>
      <c r="Y139" s="6">
        <v>1.705050125313285</v>
      </c>
      <c r="Z139" s="17"/>
      <c r="AA139" s="6">
        <v>0.7306285466692728</v>
      </c>
      <c r="AB139" s="17"/>
      <c r="AC139" s="6">
        <v>0.75</v>
      </c>
    </row>
    <row r="140" ht="15.75">
      <c r="B140" s="3"/>
    </row>
    <row r="141" ht="15.75">
      <c r="N141" s="6"/>
    </row>
    <row r="143" spans="2:29" ht="15.75">
      <c r="B143" s="69" t="s">
        <v>48</v>
      </c>
      <c r="D143" s="70" t="s">
        <v>47</v>
      </c>
      <c r="F143" s="69" t="s">
        <v>27</v>
      </c>
      <c r="H143" s="16" t="s">
        <v>46</v>
      </c>
      <c r="I143" s="49" t="s">
        <v>167</v>
      </c>
      <c r="K143" s="61" t="s">
        <v>253</v>
      </c>
      <c r="M143" s="7">
        <v>5.537280701754386</v>
      </c>
      <c r="N143" s="7" t="s">
        <v>221</v>
      </c>
      <c r="P143" s="7">
        <v>13.651315789473683</v>
      </c>
      <c r="Q143" s="10">
        <v>-33.7</v>
      </c>
      <c r="S143" s="7">
        <v>25.986842105263158</v>
      </c>
      <c r="T143" s="10">
        <v>-34.2</v>
      </c>
      <c r="V143" s="7">
        <v>54.82456140350877</v>
      </c>
      <c r="W143" s="10">
        <v>-35.4</v>
      </c>
      <c r="Y143" s="7" t="s">
        <v>221</v>
      </c>
      <c r="AA143" s="6">
        <v>31.601973684210524</v>
      </c>
      <c r="AC143" s="10">
        <v>1.8</v>
      </c>
    </row>
    <row r="144" spans="2:29" ht="15.75">
      <c r="B144" s="69"/>
      <c r="D144" s="70"/>
      <c r="F144" s="69"/>
      <c r="H144" s="14" t="s">
        <v>45</v>
      </c>
      <c r="I144" s="49" t="s">
        <v>223</v>
      </c>
      <c r="K144" s="61" t="s">
        <v>253</v>
      </c>
      <c r="M144" s="7">
        <v>12.578616352201259</v>
      </c>
      <c r="N144" s="11">
        <v>-37.4</v>
      </c>
      <c r="P144" s="7">
        <v>21.819061441702953</v>
      </c>
      <c r="Q144" s="10">
        <v>-36.4</v>
      </c>
      <c r="S144" s="7">
        <v>56.11998064828254</v>
      </c>
      <c r="T144" s="10">
        <v>-37.7</v>
      </c>
      <c r="V144" s="7">
        <v>9.482341557813259</v>
      </c>
      <c r="W144" s="10">
        <v>-37.6</v>
      </c>
      <c r="Y144" s="10">
        <v>-37.36913401064344</v>
      </c>
      <c r="AA144" s="6">
        <v>30.25012094823416</v>
      </c>
      <c r="AC144" s="10">
        <v>1.3000000000000043</v>
      </c>
    </row>
    <row r="145" spans="2:29" ht="15.75">
      <c r="B145" s="3" t="s">
        <v>44</v>
      </c>
      <c r="D145" s="13" t="s">
        <v>43</v>
      </c>
      <c r="F145" s="3" t="s">
        <v>27</v>
      </c>
      <c r="H145" s="14" t="s">
        <v>42</v>
      </c>
      <c r="I145" s="49" t="s">
        <v>228</v>
      </c>
      <c r="K145" s="61" t="s">
        <v>252</v>
      </c>
      <c r="M145" s="7">
        <v>19.286960313999128</v>
      </c>
      <c r="N145" s="11">
        <v>-36.3</v>
      </c>
      <c r="P145" s="7">
        <v>38.704753597906674</v>
      </c>
      <c r="Q145" s="10">
        <v>-37.4</v>
      </c>
      <c r="S145" s="7">
        <v>34.59441779328391</v>
      </c>
      <c r="T145" s="10">
        <v>-37.85</v>
      </c>
      <c r="V145" s="7">
        <v>7.413868294810292</v>
      </c>
      <c r="W145" s="10">
        <v>-37.6</v>
      </c>
      <c r="Y145" s="10">
        <v>-37.35834605320541</v>
      </c>
      <c r="AA145" s="6">
        <v>29.602703881378112</v>
      </c>
      <c r="AC145" s="10">
        <v>1.5500000000000043</v>
      </c>
    </row>
    <row r="146" spans="2:29" ht="15.75">
      <c r="B146" s="69" t="s">
        <v>41</v>
      </c>
      <c r="D146" s="70" t="s">
        <v>40</v>
      </c>
      <c r="F146" s="3" t="s">
        <v>39</v>
      </c>
      <c r="H146" s="16" t="s">
        <v>38</v>
      </c>
      <c r="I146" s="49" t="s">
        <v>225</v>
      </c>
      <c r="K146" s="61" t="s">
        <v>253</v>
      </c>
      <c r="M146" s="7">
        <v>8.330058939096267</v>
      </c>
      <c r="N146" s="7" t="s">
        <v>221</v>
      </c>
      <c r="P146" s="7">
        <v>13.280943025540273</v>
      </c>
      <c r="Q146" s="10">
        <v>-33.8</v>
      </c>
      <c r="S146" s="7">
        <v>65.6188605108055</v>
      </c>
      <c r="T146" s="10">
        <v>-35.1</v>
      </c>
      <c r="V146" s="7">
        <v>12.770137524557956</v>
      </c>
      <c r="W146" s="10">
        <v>-34.6</v>
      </c>
      <c r="Y146" s="7" t="s">
        <v>221</v>
      </c>
      <c r="AA146" s="6">
        <v>30.656581532416503</v>
      </c>
      <c r="AC146" s="10">
        <v>1.3000000000000043</v>
      </c>
    </row>
    <row r="147" spans="2:29" ht="15.75">
      <c r="B147" s="69"/>
      <c r="D147" s="70"/>
      <c r="F147" s="71" t="s">
        <v>37</v>
      </c>
      <c r="H147" s="67" t="s">
        <v>36</v>
      </c>
      <c r="I147" s="75" t="s">
        <v>235</v>
      </c>
      <c r="K147" s="53" t="s">
        <v>237</v>
      </c>
      <c r="M147" s="7">
        <v>6.154511776317568</v>
      </c>
      <c r="N147" s="10">
        <v>-36.3261463</v>
      </c>
      <c r="P147" s="7">
        <v>41.61416222745012</v>
      </c>
      <c r="Q147" s="10">
        <v>-36.9300838</v>
      </c>
      <c r="S147" s="7">
        <v>48.13372632793416</v>
      </c>
      <c r="T147" s="10">
        <v>-36.833453799999994</v>
      </c>
      <c r="V147" s="7">
        <v>4.097599668298135</v>
      </c>
      <c r="W147" s="10">
        <v>-35.015843499999995</v>
      </c>
      <c r="Y147" s="10">
        <v>-36.76796487150698</v>
      </c>
      <c r="AA147" s="6">
        <v>30.00348827776426</v>
      </c>
      <c r="AC147" s="10">
        <v>1.914240300000003</v>
      </c>
    </row>
    <row r="148" spans="2:29" ht="15.75">
      <c r="B148" s="69"/>
      <c r="D148" s="70"/>
      <c r="F148" s="71"/>
      <c r="H148" s="67"/>
      <c r="I148" s="75"/>
      <c r="K148" s="53" t="s">
        <v>237</v>
      </c>
      <c r="M148" s="7">
        <v>6.173287820466265</v>
      </c>
      <c r="N148" s="10">
        <v>-36.2304826</v>
      </c>
      <c r="P148" s="7">
        <v>41.408235892221654</v>
      </c>
      <c r="Q148" s="10">
        <v>-36.9880618</v>
      </c>
      <c r="S148" s="7">
        <v>48.33593579780667</v>
      </c>
      <c r="T148" s="10">
        <v>-36.7667791</v>
      </c>
      <c r="V148" s="7">
        <v>4.08254048950541</v>
      </c>
      <c r="W148" s="10">
        <v>-35.215867599999996</v>
      </c>
      <c r="Y148" s="10">
        <v>-36.7619846459447</v>
      </c>
      <c r="AA148" s="6">
        <v>30.006554579127027</v>
      </c>
      <c r="AC148" s="10">
        <v>1.7721942000000013</v>
      </c>
    </row>
    <row r="149" spans="2:29" ht="15.75">
      <c r="B149" s="69"/>
      <c r="D149" s="70"/>
      <c r="F149" s="3" t="s">
        <v>35</v>
      </c>
      <c r="H149" s="14" t="s">
        <v>34</v>
      </c>
      <c r="I149" s="49" t="s">
        <v>229</v>
      </c>
      <c r="K149" s="61" t="s">
        <v>252</v>
      </c>
      <c r="M149" s="7">
        <v>3.6560033236393856</v>
      </c>
      <c r="N149" s="10">
        <v>-31.6</v>
      </c>
      <c r="P149" s="7">
        <v>31.159119235562937</v>
      </c>
      <c r="Q149" s="10">
        <v>-33.2</v>
      </c>
      <c r="S149" s="7">
        <v>55.587868716244294</v>
      </c>
      <c r="T149" s="10">
        <v>-33.9</v>
      </c>
      <c r="V149" s="7">
        <v>9.597008724553385</v>
      </c>
      <c r="W149" s="10">
        <v>-33.4</v>
      </c>
      <c r="Y149" s="10">
        <v>-33.54981304528458</v>
      </c>
      <c r="AA149" s="6">
        <v>30.42251765683423</v>
      </c>
      <c r="AC149" s="10">
        <v>2.299999999999997</v>
      </c>
    </row>
    <row r="150" spans="2:29" ht="15.75">
      <c r="B150" s="69"/>
      <c r="D150" s="70"/>
      <c r="F150" s="11" t="s">
        <v>33</v>
      </c>
      <c r="H150" s="14" t="s">
        <v>32</v>
      </c>
      <c r="I150" s="49" t="s">
        <v>227</v>
      </c>
      <c r="K150" s="61" t="s">
        <v>253</v>
      </c>
      <c r="M150" s="7">
        <v>19.858156028368796</v>
      </c>
      <c r="N150" s="7" t="s">
        <v>221</v>
      </c>
      <c r="P150" s="7">
        <v>41.66666666666667</v>
      </c>
      <c r="Q150" s="10">
        <v>-33.7</v>
      </c>
      <c r="S150" s="7">
        <v>30.496453900709223</v>
      </c>
      <c r="T150" s="10">
        <v>-34.8</v>
      </c>
      <c r="V150" s="7">
        <v>7.9787234042553195</v>
      </c>
      <c r="W150" s="10">
        <v>-34.7</v>
      </c>
      <c r="Y150" s="7" t="s">
        <v>221</v>
      </c>
      <c r="AA150" s="6">
        <v>29.531914893617017</v>
      </c>
      <c r="AC150" s="10">
        <v>1.0999999999999943</v>
      </c>
    </row>
    <row r="151" spans="2:29" ht="15.75">
      <c r="B151" s="3" t="s">
        <v>31</v>
      </c>
      <c r="D151" s="13" t="s">
        <v>30</v>
      </c>
      <c r="F151" s="3" t="s">
        <v>27</v>
      </c>
      <c r="H151" s="14" t="s">
        <v>29</v>
      </c>
      <c r="I151" s="50" t="s">
        <v>84</v>
      </c>
      <c r="K151" s="61" t="s">
        <v>253</v>
      </c>
      <c r="M151" s="7">
        <v>11.111111111111112</v>
      </c>
      <c r="N151" s="10">
        <v>-34</v>
      </c>
      <c r="P151" s="7">
        <v>38.18984547461369</v>
      </c>
      <c r="Q151" s="10">
        <v>-36</v>
      </c>
      <c r="S151" s="7">
        <v>26.931567328918327</v>
      </c>
      <c r="T151" s="10">
        <v>-36.2</v>
      </c>
      <c r="V151" s="7">
        <v>23.767476085356883</v>
      </c>
      <c r="W151" s="10">
        <v>-36.2</v>
      </c>
      <c r="Y151" s="10">
        <v>-35.879175864606324</v>
      </c>
      <c r="AA151" s="6">
        <v>30.267108167770413</v>
      </c>
      <c r="AC151" s="10">
        <v>2.200000000000003</v>
      </c>
    </row>
    <row r="152" spans="2:29" ht="15.75">
      <c r="B152" s="3" t="s">
        <v>28</v>
      </c>
      <c r="D152" s="15" t="s">
        <v>27</v>
      </c>
      <c r="F152" s="11" t="s">
        <v>26</v>
      </c>
      <c r="H152" s="14" t="s">
        <v>25</v>
      </c>
      <c r="I152" s="49" t="s">
        <v>224</v>
      </c>
      <c r="K152" s="61" t="s">
        <v>253</v>
      </c>
      <c r="M152" s="7">
        <v>5.442443226311668</v>
      </c>
      <c r="N152" s="10">
        <v>-33.7</v>
      </c>
      <c r="P152" s="7">
        <v>8.261550509005481</v>
      </c>
      <c r="Q152" s="10">
        <v>-34.6</v>
      </c>
      <c r="S152" s="7">
        <v>35.39545810493344</v>
      </c>
      <c r="T152" s="10">
        <v>-36.7</v>
      </c>
      <c r="V152" s="7">
        <v>50.90054815974941</v>
      </c>
      <c r="W152" s="10">
        <v>-37.1</v>
      </c>
      <c r="Y152" s="10">
        <v>-36.56683633516053</v>
      </c>
      <c r="AA152" s="6">
        <v>31.635082223962414</v>
      </c>
      <c r="AC152" s="10">
        <v>3.3999999999999986</v>
      </c>
    </row>
    <row r="153" spans="2:29" ht="15.75">
      <c r="B153" s="69" t="s">
        <v>24</v>
      </c>
      <c r="D153" s="70" t="s">
        <v>23</v>
      </c>
      <c r="F153" s="69" t="s">
        <v>22</v>
      </c>
      <c r="H153" s="75" t="s">
        <v>21</v>
      </c>
      <c r="I153" s="49" t="s">
        <v>243</v>
      </c>
      <c r="K153" s="53" t="s">
        <v>236</v>
      </c>
      <c r="M153" s="7">
        <v>27.274439630815593</v>
      </c>
      <c r="N153" s="10">
        <v>-32.381859999999996</v>
      </c>
      <c r="P153" s="7">
        <v>35.92955358824637</v>
      </c>
      <c r="Q153" s="10">
        <v>-32.85715999999999</v>
      </c>
      <c r="S153" s="7">
        <v>31.967727757895393</v>
      </c>
      <c r="T153" s="10">
        <v>-32.79149999999999</v>
      </c>
      <c r="V153" s="7">
        <v>4.828279023042632</v>
      </c>
      <c r="W153" s="10">
        <v>-31.23134</v>
      </c>
      <c r="Y153" s="10">
        <v>-32.628035452376466</v>
      </c>
      <c r="AA153" s="6">
        <v>29.286996923463303</v>
      </c>
      <c r="AC153" s="10">
        <v>1.82581999999999</v>
      </c>
    </row>
    <row r="154" spans="2:29" ht="15.75">
      <c r="B154" s="69"/>
      <c r="D154" s="70"/>
      <c r="F154" s="69"/>
      <c r="H154" s="75"/>
      <c r="I154" s="49" t="s">
        <v>244</v>
      </c>
      <c r="K154" s="53" t="s">
        <v>236</v>
      </c>
      <c r="M154" s="7">
        <v>27.23477660859065</v>
      </c>
      <c r="N154" s="10">
        <v>-32.60432</v>
      </c>
      <c r="P154" s="7">
        <v>35.8599275487321</v>
      </c>
      <c r="Q154" s="10">
        <v>-32.735640000000004</v>
      </c>
      <c r="S154" s="7">
        <v>32.00276004830084</v>
      </c>
      <c r="T154" s="10">
        <v>-32.536699999999996</v>
      </c>
      <c r="V154" s="7">
        <v>4.902535794376401</v>
      </c>
      <c r="W154" s="10">
        <v>-30.92076</v>
      </c>
      <c r="Y154" s="10">
        <v>-32.547233858892525</v>
      </c>
      <c r="AA154" s="6">
        <v>29.291461100569265</v>
      </c>
      <c r="AC154" s="10">
        <v>1.8148800000000023</v>
      </c>
    </row>
    <row r="155" spans="2:29" ht="15.75">
      <c r="B155" s="69"/>
      <c r="D155" s="70"/>
      <c r="F155" s="69"/>
      <c r="H155" s="75"/>
      <c r="I155" s="75" t="s">
        <v>84</v>
      </c>
      <c r="K155" s="53" t="s">
        <v>236</v>
      </c>
      <c r="M155" s="7">
        <v>0.7719783385182626</v>
      </c>
      <c r="N155" s="7" t="s">
        <v>221</v>
      </c>
      <c r="P155" s="7">
        <v>17.55962668510197</v>
      </c>
      <c r="Q155" s="10">
        <v>-34.6</v>
      </c>
      <c r="S155" s="7">
        <v>69.97349925106579</v>
      </c>
      <c r="T155" s="10">
        <v>-33.3</v>
      </c>
      <c r="V155" s="7">
        <v>11.694895725313977</v>
      </c>
      <c r="W155" s="10">
        <v>-33.6</v>
      </c>
      <c r="Y155" s="7" t="s">
        <v>221</v>
      </c>
      <c r="AA155" s="6">
        <v>30.85182624726351</v>
      </c>
      <c r="AC155" s="10">
        <v>1.3000000000000043</v>
      </c>
    </row>
    <row r="156" spans="2:29" ht="15.75">
      <c r="B156" s="69"/>
      <c r="D156" s="70"/>
      <c r="F156" s="69"/>
      <c r="H156" s="75"/>
      <c r="I156" s="75"/>
      <c r="K156" s="53" t="s">
        <v>236</v>
      </c>
      <c r="M156" s="7">
        <v>4.444444444444444</v>
      </c>
      <c r="N156" s="11">
        <v>-35.2</v>
      </c>
      <c r="P156" s="7">
        <v>19.75609756097561</v>
      </c>
      <c r="Q156" s="10">
        <v>-36.3</v>
      </c>
      <c r="S156" s="7">
        <v>51.219512195121965</v>
      </c>
      <c r="T156" s="10">
        <v>-35.4</v>
      </c>
      <c r="V156" s="7">
        <v>24.579945799457995</v>
      </c>
      <c r="W156" s="7" t="s">
        <v>221</v>
      </c>
      <c r="Y156" s="7" t="s">
        <v>221</v>
      </c>
      <c r="AA156" s="6">
        <v>30.918699186991873</v>
      </c>
      <c r="AC156" s="10">
        <v>1.0999999999999943</v>
      </c>
    </row>
    <row r="157" spans="2:29" ht="15.75">
      <c r="B157" s="69"/>
      <c r="D157" s="70"/>
      <c r="F157" s="71" t="s">
        <v>20</v>
      </c>
      <c r="H157" s="67" t="s">
        <v>19</v>
      </c>
      <c r="I157" s="49" t="s">
        <v>233</v>
      </c>
      <c r="K157" s="61" t="s">
        <v>252</v>
      </c>
      <c r="M157" s="7">
        <v>5.041727015656251</v>
      </c>
      <c r="N157" s="7" t="s">
        <v>221</v>
      </c>
      <c r="P157" s="7">
        <v>14.663080212428442</v>
      </c>
      <c r="Q157" s="10">
        <v>-35.4</v>
      </c>
      <c r="S157" s="7">
        <v>48.76888061245603</v>
      </c>
      <c r="T157" s="10">
        <v>-36.4</v>
      </c>
      <c r="V157" s="7">
        <v>31.526312159459273</v>
      </c>
      <c r="W157" s="10">
        <v>-36.5</v>
      </c>
      <c r="Y157" s="10">
        <v>-36.27878413712958</v>
      </c>
      <c r="AA157" s="6">
        <v>31.135595558314364</v>
      </c>
      <c r="AC157" s="10">
        <v>1.1000000000000014</v>
      </c>
    </row>
    <row r="158" spans="2:29" ht="15.75">
      <c r="B158" s="69"/>
      <c r="D158" s="70"/>
      <c r="F158" s="71"/>
      <c r="H158" s="67"/>
      <c r="I158" s="49" t="s">
        <v>232</v>
      </c>
      <c r="K158" s="61" t="s">
        <v>252</v>
      </c>
      <c r="M158" s="7">
        <v>2.352081811541271</v>
      </c>
      <c r="N158" s="7" t="s">
        <v>221</v>
      </c>
      <c r="P158" s="7">
        <v>31.322132943754568</v>
      </c>
      <c r="Q158" s="10">
        <v>-35.3</v>
      </c>
      <c r="S158" s="7">
        <v>45.916727538349164</v>
      </c>
      <c r="T158" s="10">
        <v>-34</v>
      </c>
      <c r="V158" s="7">
        <v>20.409057706355004</v>
      </c>
      <c r="W158" s="10">
        <v>-33.5</v>
      </c>
      <c r="Y158" s="10">
        <v>-34.31249251944943</v>
      </c>
      <c r="AA158" s="6">
        <v>30.687655222790358</v>
      </c>
      <c r="AC158" s="10">
        <v>1.7999999999999972</v>
      </c>
    </row>
    <row r="159" spans="2:29" ht="15.75">
      <c r="B159" s="69"/>
      <c r="D159" s="70"/>
      <c r="F159" s="72" t="s">
        <v>27</v>
      </c>
      <c r="H159" s="14" t="s">
        <v>17</v>
      </c>
      <c r="I159" s="49" t="s">
        <v>231</v>
      </c>
      <c r="K159" s="61" t="s">
        <v>252</v>
      </c>
      <c r="M159" s="7">
        <v>1.6356107660455488</v>
      </c>
      <c r="N159" s="10">
        <v>-30.55</v>
      </c>
      <c r="P159" s="7">
        <v>9.164941338854383</v>
      </c>
      <c r="Q159" s="10">
        <v>-29.8</v>
      </c>
      <c r="S159" s="7">
        <v>65.88681849551415</v>
      </c>
      <c r="T159" s="10">
        <v>-29.05</v>
      </c>
      <c r="V159" s="7">
        <v>23.312629399585923</v>
      </c>
      <c r="W159" s="10">
        <v>-29.9</v>
      </c>
      <c r="Y159" s="10">
        <v>-29.34142857142858</v>
      </c>
      <c r="AA159" s="6">
        <v>31.217529330572813</v>
      </c>
      <c r="AC159" s="10">
        <v>1.5</v>
      </c>
    </row>
    <row r="160" spans="2:29" ht="15.75">
      <c r="B160" s="69"/>
      <c r="D160" s="70"/>
      <c r="F160" s="72"/>
      <c r="H160" s="14" t="s">
        <v>17</v>
      </c>
      <c r="I160" s="49" t="s">
        <v>230</v>
      </c>
      <c r="K160" s="61" t="s">
        <v>252</v>
      </c>
      <c r="M160" s="7">
        <v>1.2149141181399246</v>
      </c>
      <c r="N160" s="11">
        <v>-28.1</v>
      </c>
      <c r="P160" s="7">
        <v>18.070101941069684</v>
      </c>
      <c r="Q160" s="10">
        <v>-31.1</v>
      </c>
      <c r="S160" s="7">
        <v>72.0709398128753</v>
      </c>
      <c r="T160" s="10">
        <v>-30.8</v>
      </c>
      <c r="V160" s="7">
        <v>8.644044127915095</v>
      </c>
      <c r="W160" s="10">
        <v>-31.1</v>
      </c>
      <c r="Y160" s="10">
        <v>-30.847339757017174</v>
      </c>
      <c r="AA160" s="6">
        <v>30.762882279011315</v>
      </c>
      <c r="AC160" s="10">
        <v>3</v>
      </c>
    </row>
    <row r="161" spans="2:29" ht="15.75">
      <c r="B161" s="69" t="s">
        <v>16</v>
      </c>
      <c r="D161" s="70" t="s">
        <v>15</v>
      </c>
      <c r="F161" s="3" t="s">
        <v>14</v>
      </c>
      <c r="H161" s="14" t="s">
        <v>13</v>
      </c>
      <c r="I161" s="1" t="s">
        <v>84</v>
      </c>
      <c r="K161" s="61" t="s">
        <v>252</v>
      </c>
      <c r="M161" s="7">
        <v>7.102803738317758</v>
      </c>
      <c r="N161" s="11">
        <v>-34.7</v>
      </c>
      <c r="P161" s="7">
        <v>11.30841121495327</v>
      </c>
      <c r="Q161" s="10">
        <v>-35.2</v>
      </c>
      <c r="S161" s="7">
        <v>59.12772585669782</v>
      </c>
      <c r="T161" s="10">
        <v>-36</v>
      </c>
      <c r="V161" s="7">
        <v>22.46105919003115</v>
      </c>
      <c r="W161" s="10">
        <v>-35.1</v>
      </c>
      <c r="Y161" s="10">
        <v>-35.61504672897196</v>
      </c>
      <c r="AA161" s="6">
        <v>30.938940809968845</v>
      </c>
      <c r="AC161" s="10">
        <v>1.2999999999999972</v>
      </c>
    </row>
    <row r="162" spans="2:29" ht="15.75">
      <c r="B162" s="69"/>
      <c r="D162" s="70"/>
      <c r="F162" s="3" t="s">
        <v>12</v>
      </c>
      <c r="H162" s="14" t="s">
        <v>11</v>
      </c>
      <c r="I162" s="1" t="s">
        <v>84</v>
      </c>
      <c r="K162" s="61" t="s">
        <v>253</v>
      </c>
      <c r="M162" s="7">
        <v>7.479079497907951</v>
      </c>
      <c r="N162" s="11">
        <v>-36.2</v>
      </c>
      <c r="P162" s="7">
        <v>15.847280334728033</v>
      </c>
      <c r="Q162" s="10">
        <v>-36.6</v>
      </c>
      <c r="S162" s="7">
        <v>43.88075313807532</v>
      </c>
      <c r="T162" s="10">
        <v>-39.4</v>
      </c>
      <c r="V162" s="7">
        <v>32.79288702928871</v>
      </c>
      <c r="W162" s="10">
        <v>-38.4</v>
      </c>
      <c r="Y162" s="10">
        <v>-38.38901673640168</v>
      </c>
      <c r="AA162" s="6">
        <v>31.039748953974897</v>
      </c>
      <c r="AC162" s="10">
        <v>3.1999999999999957</v>
      </c>
    </row>
    <row r="163" spans="2:29" ht="15.75">
      <c r="B163" s="3" t="s">
        <v>10</v>
      </c>
      <c r="D163" s="13" t="s">
        <v>9</v>
      </c>
      <c r="F163" s="3" t="s">
        <v>8</v>
      </c>
      <c r="H163" s="14" t="s">
        <v>7</v>
      </c>
      <c r="I163" s="49" t="s">
        <v>226</v>
      </c>
      <c r="K163" s="61" t="s">
        <v>253</v>
      </c>
      <c r="M163" s="7">
        <v>9.837885853875195</v>
      </c>
      <c r="N163" s="11">
        <v>-30.3</v>
      </c>
      <c r="P163" s="7">
        <v>17.61048190095492</v>
      </c>
      <c r="Q163" s="10">
        <v>-29.1</v>
      </c>
      <c r="S163" s="7">
        <v>30.002220741727736</v>
      </c>
      <c r="T163" s="10">
        <v>-31.8</v>
      </c>
      <c r="V163" s="7">
        <v>42.54941150344215</v>
      </c>
      <c r="W163" s="10">
        <v>-32.1</v>
      </c>
      <c r="Y163" s="10">
        <v>-31.304596935376416</v>
      </c>
      <c r="AA163" s="6">
        <v>31.105263157894736</v>
      </c>
      <c r="AC163" s="10">
        <v>3</v>
      </c>
    </row>
    <row r="164" spans="2:29" ht="15.75">
      <c r="B164" s="3" t="s">
        <v>6</v>
      </c>
      <c r="D164" s="13" t="s">
        <v>5</v>
      </c>
      <c r="F164" s="3" t="s">
        <v>4</v>
      </c>
      <c r="H164" s="12" t="s">
        <v>3</v>
      </c>
      <c r="I164" s="49" t="s">
        <v>222</v>
      </c>
      <c r="K164" s="61" t="s">
        <v>253</v>
      </c>
      <c r="M164" s="7">
        <v>16.612377850162865</v>
      </c>
      <c r="N164" s="11">
        <v>-32.9</v>
      </c>
      <c r="P164" s="7">
        <v>37.785016286644954</v>
      </c>
      <c r="Q164" s="10">
        <v>-33.6</v>
      </c>
      <c r="S164" s="7">
        <v>34.364820846905545</v>
      </c>
      <c r="T164" s="10">
        <v>-34.4</v>
      </c>
      <c r="V164" s="7">
        <v>11.237785016286646</v>
      </c>
      <c r="W164" s="10">
        <v>-33.5</v>
      </c>
      <c r="Y164" s="10">
        <v>-33.74739413680781</v>
      </c>
      <c r="AA164" s="6">
        <v>29.804560260586317</v>
      </c>
      <c r="AC164" s="10">
        <v>1.5</v>
      </c>
    </row>
    <row r="166" spans="8:29" ht="16.5" thickBot="1">
      <c r="H166" s="9" t="s">
        <v>2</v>
      </c>
      <c r="I166" s="8" t="s">
        <v>1</v>
      </c>
      <c r="M166" s="7">
        <f>MEDIAN(M143:M164)</f>
        <v>6.638045779392011</v>
      </c>
      <c r="N166" s="6">
        <f>MEDIAN(N143:N164)</f>
        <v>-33.85</v>
      </c>
      <c r="P166" s="7">
        <f>MEDIAN(P143:P164)</f>
        <v>20.78757950133928</v>
      </c>
      <c r="Q166" s="6">
        <f>MEDIAN(Q143:Q164)</f>
        <v>-34.6</v>
      </c>
      <c r="S166" s="7">
        <f>MEDIAN(S143:S164)</f>
        <v>47.02522693314167</v>
      </c>
      <c r="T166" s="6">
        <f>MEDIAN(T143:T164)</f>
        <v>-34.95</v>
      </c>
      <c r="V166" s="7">
        <f>MEDIAN(V143:V164)</f>
        <v>12.232516624935966</v>
      </c>
      <c r="W166" s="6">
        <f>MEDIAN(W143:W164)</f>
        <v>-34.7</v>
      </c>
      <c r="Y166" s="6">
        <f>MEDIAN(Y143:Y164)</f>
        <v>-35.61504672897196</v>
      </c>
      <c r="AA166" s="6">
        <f>MEDIAN(AA143:AA164)</f>
        <v>30.672118377603432</v>
      </c>
      <c r="AC166" s="6">
        <f>MEDIAN(AC143:AC164)</f>
        <v>1.7860970999999992</v>
      </c>
    </row>
    <row r="167" spans="8:9" ht="16.5" thickTop="1">
      <c r="H167" s="5">
        <f>COUNT(AC143:AC164)</f>
        <v>22</v>
      </c>
      <c r="I167" s="4"/>
    </row>
    <row r="170" ht="15.75">
      <c r="B170" s="55" t="s">
        <v>247</v>
      </c>
    </row>
    <row r="171" ht="15.75">
      <c r="B171" s="55" t="s">
        <v>250</v>
      </c>
    </row>
    <row r="172" ht="15.75">
      <c r="B172" s="55" t="s">
        <v>251</v>
      </c>
    </row>
    <row r="173" ht="15.75">
      <c r="B173" s="55" t="s">
        <v>254</v>
      </c>
    </row>
    <row r="174" ht="15.75">
      <c r="B174" s="55" t="s">
        <v>256</v>
      </c>
    </row>
    <row r="175" ht="15.75">
      <c r="B175" s="55" t="s">
        <v>255</v>
      </c>
    </row>
  </sheetData>
  <sheetProtection/>
  <mergeCells count="105">
    <mergeCell ref="B2:AC4"/>
    <mergeCell ref="AA12:AA13"/>
    <mergeCell ref="AC12:AC13"/>
    <mergeCell ref="H153:H156"/>
    <mergeCell ref="I155:I156"/>
    <mergeCell ref="I133:I134"/>
    <mergeCell ref="I85:I88"/>
    <mergeCell ref="H133:H134"/>
    <mergeCell ref="B133:B134"/>
    <mergeCell ref="I147:I148"/>
    <mergeCell ref="D11:D12"/>
    <mergeCell ref="B11:B12"/>
    <mergeCell ref="K11:K12"/>
    <mergeCell ref="I20:I21"/>
    <mergeCell ref="I39:I40"/>
    <mergeCell ref="I48:I49"/>
    <mergeCell ref="I30:I31"/>
    <mergeCell ref="I26:I28"/>
    <mergeCell ref="I14:I16"/>
    <mergeCell ref="V11:W11"/>
    <mergeCell ref="M12:M13"/>
    <mergeCell ref="P12:P13"/>
    <mergeCell ref="S12:S13"/>
    <mergeCell ref="V12:V13"/>
    <mergeCell ref="D58:D84"/>
    <mergeCell ref="F14:F24"/>
    <mergeCell ref="H38:H40"/>
    <mergeCell ref="H69:H73"/>
    <mergeCell ref="I22:I24"/>
    <mergeCell ref="H25:H31"/>
    <mergeCell ref="F50:F57"/>
    <mergeCell ref="I70:I72"/>
    <mergeCell ref="I65:I66"/>
    <mergeCell ref="S11:T11"/>
    <mergeCell ref="A85:A88"/>
    <mergeCell ref="B125:B127"/>
    <mergeCell ref="D125:D127"/>
    <mergeCell ref="F96:F97"/>
    <mergeCell ref="F103:F104"/>
    <mergeCell ref="F106:F118"/>
    <mergeCell ref="D85:D88"/>
    <mergeCell ref="B103:B120"/>
    <mergeCell ref="H96:H97"/>
    <mergeCell ref="H100:H101"/>
    <mergeCell ref="H103:H104"/>
    <mergeCell ref="H106:H118"/>
    <mergeCell ref="B96:B97"/>
    <mergeCell ref="D96:D97"/>
    <mergeCell ref="H125:H127"/>
    <mergeCell ref="D106:D120"/>
    <mergeCell ref="F119:F120"/>
    <mergeCell ref="F125:F127"/>
    <mergeCell ref="D100:D102"/>
    <mergeCell ref="H14:H21"/>
    <mergeCell ref="H22:H24"/>
    <mergeCell ref="F100:F102"/>
    <mergeCell ref="H61:H62"/>
    <mergeCell ref="A131:A134"/>
    <mergeCell ref="B143:B144"/>
    <mergeCell ref="D103:D104"/>
    <mergeCell ref="B100:B102"/>
    <mergeCell ref="B122:B123"/>
    <mergeCell ref="I125:I126"/>
    <mergeCell ref="I77:I78"/>
    <mergeCell ref="B146:B150"/>
    <mergeCell ref="D143:D144"/>
    <mergeCell ref="D146:D150"/>
    <mergeCell ref="F143:F144"/>
    <mergeCell ref="F147:F148"/>
    <mergeCell ref="F85:F88"/>
    <mergeCell ref="H79:H82"/>
    <mergeCell ref="I81:I82"/>
    <mergeCell ref="B14:B88"/>
    <mergeCell ref="F63:F84"/>
    <mergeCell ref="H41:H49"/>
    <mergeCell ref="H50:H57"/>
    <mergeCell ref="H75:H78"/>
    <mergeCell ref="I61:I62"/>
    <mergeCell ref="H63:H67"/>
    <mergeCell ref="F58:F62"/>
    <mergeCell ref="H32:H35"/>
    <mergeCell ref="M11:N11"/>
    <mergeCell ref="P11:Q11"/>
    <mergeCell ref="I103:I104"/>
    <mergeCell ref="I108:I109"/>
    <mergeCell ref="I112:I113"/>
    <mergeCell ref="H85:H88"/>
    <mergeCell ref="B153:B160"/>
    <mergeCell ref="B161:B162"/>
    <mergeCell ref="D153:D160"/>
    <mergeCell ref="D161:D162"/>
    <mergeCell ref="F153:F156"/>
    <mergeCell ref="F157:F158"/>
    <mergeCell ref="F159:F160"/>
    <mergeCell ref="H147:H148"/>
    <mergeCell ref="H157:H158"/>
    <mergeCell ref="F25:F37"/>
    <mergeCell ref="F38:F49"/>
    <mergeCell ref="F11:F12"/>
    <mergeCell ref="H11:H12"/>
    <mergeCell ref="I11:I12"/>
    <mergeCell ref="I34:I35"/>
    <mergeCell ref="D14:D24"/>
    <mergeCell ref="D25:D57"/>
    <mergeCell ref="I51:I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ETH Zurich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Clayton Magill</dc:creator>
  <cp:keywords/>
  <dc:description/>
  <cp:lastModifiedBy>Clayton Magill</cp:lastModifiedBy>
  <dcterms:created xsi:type="dcterms:W3CDTF">2015-11-13T12:33:00Z</dcterms:created>
  <dcterms:modified xsi:type="dcterms:W3CDTF">2016-12-06T16:37:29Z</dcterms:modified>
  <cp:category/>
  <cp:version/>
  <cp:contentType/>
  <cp:contentStatus/>
</cp:coreProperties>
</file>