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autoCompressPictures="0"/>
  <bookViews>
    <workbookView xWindow="0" yWindow="0" windowWidth="25600" windowHeight="16060" tabRatio="596"/>
  </bookViews>
  <sheets>
    <sheet name="Final for Analysis_Full Data" sheetId="1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30" i="11" l="1"/>
  <c r="AG85" i="11"/>
  <c r="AG84" i="11"/>
  <c r="AG83" i="11"/>
  <c r="AG82" i="11"/>
  <c r="AG81" i="11"/>
  <c r="AG80" i="11"/>
  <c r="AG79" i="11"/>
  <c r="AG78" i="11"/>
  <c r="AG77" i="11"/>
  <c r="AG76" i="11"/>
  <c r="AG75" i="11"/>
  <c r="AG74" i="11"/>
  <c r="AG72" i="11"/>
  <c r="AG71" i="11"/>
  <c r="AG70" i="11"/>
  <c r="AG69" i="11"/>
  <c r="AG68" i="11"/>
  <c r="AG67" i="11"/>
  <c r="AG66" i="11"/>
  <c r="AG65" i="11"/>
  <c r="AG64" i="11"/>
  <c r="AG63" i="11"/>
  <c r="AG62" i="11"/>
  <c r="AG61" i="11"/>
  <c r="AG60" i="11"/>
  <c r="AG59" i="11"/>
  <c r="AG58" i="11"/>
  <c r="AG57" i="11"/>
  <c r="AG56" i="11"/>
  <c r="AG55" i="11"/>
  <c r="AG54" i="11"/>
  <c r="AG53" i="11"/>
  <c r="AG52" i="11"/>
  <c r="AG51" i="11"/>
  <c r="AG50" i="11"/>
  <c r="AG49" i="11"/>
  <c r="AG48" i="11"/>
  <c r="AG47" i="11"/>
  <c r="AG46" i="11"/>
  <c r="AG45" i="11"/>
  <c r="AG44" i="11"/>
  <c r="AG43" i="11"/>
  <c r="AG42" i="11"/>
  <c r="AG41" i="11"/>
  <c r="AG40" i="11"/>
  <c r="AG39" i="11"/>
  <c r="AG38" i="11"/>
  <c r="AG37" i="11"/>
  <c r="AG36" i="11"/>
  <c r="AG35" i="11"/>
  <c r="AG34" i="11"/>
  <c r="AG33" i="11"/>
  <c r="AG32" i="11"/>
  <c r="AG31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1" i="11"/>
  <c r="AG10" i="11"/>
  <c r="AG9" i="11"/>
  <c r="AG8" i="11"/>
  <c r="AG7" i="11"/>
  <c r="AG6" i="11"/>
  <c r="AG5" i="11"/>
  <c r="AG4" i="11"/>
  <c r="AG3" i="11"/>
  <c r="AG2" i="11"/>
</calcChain>
</file>

<file path=xl/sharedStrings.xml><?xml version="1.0" encoding="utf-8"?>
<sst xmlns="http://schemas.openxmlformats.org/spreadsheetml/2006/main" count="90" uniqueCount="83">
  <si>
    <t>crp_0</t>
  </si>
  <si>
    <t>crp_f</t>
  </si>
  <si>
    <t>wbc_0</t>
  </si>
  <si>
    <t>wbc_f</t>
  </si>
  <si>
    <t>ceftaz</t>
  </si>
  <si>
    <t>vanco</t>
  </si>
  <si>
    <t>other</t>
  </si>
  <si>
    <t>steno</t>
  </si>
  <si>
    <t>initially planned 3 weeks of antibiotic therapy but cut short due to acute kidney disease; exacerbation imporved though</t>
  </si>
  <si>
    <t xml:space="preserve">all antibiotics were stopped due to intolerance (liver enzymes + tinnitus); later started on colistin + piptazo but both had to be stopped; slight improvement from azteronam; tried colistin again but failed </t>
  </si>
  <si>
    <t>piptazo added to cover growth of pseudomonas</t>
  </si>
  <si>
    <t>Enterobacter</t>
  </si>
  <si>
    <t>had a migrane</t>
  </si>
  <si>
    <t>pandoraea apista</t>
  </si>
  <si>
    <t>ceftriaxone (IV)</t>
  </si>
  <si>
    <t>aztreo</t>
  </si>
  <si>
    <t>pa</t>
  </si>
  <si>
    <t>mssa</t>
  </si>
  <si>
    <t>mrsa</t>
  </si>
  <si>
    <t>bcc</t>
  </si>
  <si>
    <t>achrom</t>
  </si>
  <si>
    <t>ntm</t>
  </si>
  <si>
    <t>asp</t>
  </si>
  <si>
    <t>ABPA - started on Pred and Itraconazole upon discharge</t>
  </si>
  <si>
    <t>admit_fev1</t>
  </si>
  <si>
    <t>dis_fev1</t>
  </si>
  <si>
    <t>dios in hospital</t>
  </si>
  <si>
    <t>Influenza A</t>
  </si>
  <si>
    <t>septra rash in hospital</t>
  </si>
  <si>
    <t>started on ivacaftor and antifungal stopped</t>
  </si>
  <si>
    <t>home_iv</t>
  </si>
  <si>
    <t>crp5</t>
  </si>
  <si>
    <t>days_hosp</t>
  </si>
  <si>
    <t>fu_fev1</t>
  </si>
  <si>
    <t>tobra</t>
  </si>
  <si>
    <t>coli</t>
  </si>
  <si>
    <t>mero</t>
  </si>
  <si>
    <t>piptaz</t>
  </si>
  <si>
    <t>clox</t>
  </si>
  <si>
    <t>other_abx</t>
  </si>
  <si>
    <t>baseline_fev1</t>
  </si>
  <si>
    <t>abx_switch</t>
  </si>
  <si>
    <t>day_abx_switch</t>
  </si>
  <si>
    <t>hosp_notes</t>
  </si>
  <si>
    <t>itraconazole</t>
  </si>
  <si>
    <t>tamiflu</t>
  </si>
  <si>
    <t>septra</t>
  </si>
  <si>
    <t>wbc_d</t>
  </si>
  <si>
    <t>good respose - dis early + started on po abx</t>
  </si>
  <si>
    <t>abx_6_start</t>
  </si>
  <si>
    <t>abx_6_end</t>
  </si>
  <si>
    <t>run_tim6</t>
  </si>
  <si>
    <t>switch: reaction to immunization</t>
  </si>
  <si>
    <t>switch: rash</t>
  </si>
  <si>
    <t>switch: elevated liver enzymes + tinnitus</t>
  </si>
  <si>
    <t>switch: no clinical improvement</t>
  </si>
  <si>
    <t>switch: CRP increased again</t>
  </si>
  <si>
    <t xml:space="preserve">switch: intolerance </t>
  </si>
  <si>
    <t>switch: to cover growth of pseudomonas</t>
  </si>
  <si>
    <t>switch: no improvement</t>
  </si>
  <si>
    <t>switch: headache</t>
  </si>
  <si>
    <t>switch: reaction</t>
  </si>
  <si>
    <t>switch: for mouth infection? Only removal of abx</t>
  </si>
  <si>
    <t>switch: liver enzymes</t>
  </si>
  <si>
    <t>switch: lack of improvement</t>
  </si>
  <si>
    <t>pred_dose</t>
  </si>
  <si>
    <t>Haemophilus influenzae</t>
  </si>
  <si>
    <t>wangiella dermatitidis</t>
  </si>
  <si>
    <t>50mg</t>
  </si>
  <si>
    <t>20mg</t>
  </si>
  <si>
    <t>25mg</t>
  </si>
  <si>
    <t>time_admit_to_crp</t>
  </si>
  <si>
    <t>confirmed switch notes</t>
  </si>
  <si>
    <t>abx_switch_tf</t>
  </si>
  <si>
    <t>switch to cover a resistant org</t>
  </si>
  <si>
    <t>scedo</t>
  </si>
  <si>
    <t>ecoli</t>
  </si>
  <si>
    <t>NTM (M. bolletti)</t>
  </si>
  <si>
    <t>normal</t>
  </si>
  <si>
    <t>num_IV_exac_yr_prior</t>
  </si>
  <si>
    <t>Serratia marcescens</t>
  </si>
  <si>
    <t xml:space="preserve">bordetella hinzii </t>
  </si>
  <si>
    <t>crp_0_to_5_pct_change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</si>
</sst>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9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/>
    <xf numFmtId="0" fontId="2" fillId="0" borderId="0" xfId="0" applyNumberFormat="1" applyFont="1" applyFill="1" applyBorder="1"/>
    <xf numFmtId="15" fontId="2" fillId="0" borderId="0" xfId="0" applyNumberFormat="1" applyFont="1" applyFill="1" applyBorder="1"/>
    <xf numFmtId="0" fontId="2" fillId="0" borderId="0" xfId="1" applyFont="1" applyFill="1" applyBorder="1"/>
    <xf numFmtId="0" fontId="2" fillId="0" borderId="0" xfId="0" applyFont="1" applyFill="1"/>
    <xf numFmtId="0" fontId="2" fillId="0" borderId="0" xfId="1" applyFont="1" applyFill="1"/>
    <xf numFmtId="0" fontId="0" fillId="0" borderId="0" xfId="112" applyFont="1" applyFill="1" applyBorder="1" applyAlignment="1"/>
    <xf numFmtId="0" fontId="2" fillId="4" borderId="0" xfId="0" applyFont="1" applyFill="1" applyBorder="1"/>
    <xf numFmtId="0" fontId="0" fillId="0" borderId="0" xfId="0" applyFont="1" applyFill="1" applyBorder="1"/>
    <xf numFmtId="0" fontId="4" fillId="0" borderId="0" xfId="112" applyFont="1" applyFill="1" applyBorder="1" applyAlignment="1"/>
    <xf numFmtId="2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4" borderId="0" xfId="0" applyNumberFormat="1" applyFont="1" applyFill="1" applyBorder="1"/>
    <xf numFmtId="1" fontId="2" fillId="4" borderId="0" xfId="0" applyNumberFormat="1" applyFont="1" applyFill="1" applyBorder="1"/>
  </cellXfs>
  <cellStyles count="179">
    <cellStyle name="20% - Accent5" xfId="112" builtinId="46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5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sqref="A1:A1048576"/>
    </sheetView>
  </sheetViews>
  <sheetFormatPr baseColWidth="10" defaultColWidth="8.83203125" defaultRowHeight="14" x14ac:dyDescent="0"/>
  <cols>
    <col min="1" max="1" width="10.33203125" style="1" customWidth="1"/>
    <col min="2" max="2" width="8.83203125" style="1" customWidth="1"/>
    <col min="3" max="5" width="9" style="1" customWidth="1"/>
    <col min="6" max="6" width="10" style="1" customWidth="1"/>
    <col min="7" max="7" width="8.33203125" style="1" customWidth="1"/>
    <col min="8" max="8" width="9" style="1" customWidth="1"/>
    <col min="9" max="9" width="9.1640625" style="1" customWidth="1"/>
    <col min="10" max="10" width="9" style="1" customWidth="1"/>
    <col min="11" max="11" width="9.1640625" style="1" customWidth="1"/>
    <col min="12" max="12" width="16.1640625" style="1" customWidth="1"/>
    <col min="13" max="14" width="9" style="1" customWidth="1"/>
    <col min="15" max="15" width="8.83203125" style="1" customWidth="1"/>
    <col min="16" max="16" width="12.1640625" style="8" customWidth="1"/>
    <col min="17" max="17" width="9.1640625" style="8" customWidth="1"/>
    <col min="18" max="30" width="9.1640625" style="1" customWidth="1"/>
    <col min="31" max="31" width="9.1640625" style="1" hidden="1" customWidth="1"/>
    <col min="32" max="32" width="9.83203125" style="1" hidden="1" customWidth="1"/>
    <col min="33" max="33" width="9.1640625" style="1" hidden="1" customWidth="1"/>
    <col min="34" max="41" width="9" style="1" customWidth="1"/>
    <col min="42" max="42" width="9" style="8" customWidth="1"/>
    <col min="43" max="43" width="8.83203125" style="1" customWidth="1"/>
    <col min="44" max="44" width="17.1640625" style="1" customWidth="1"/>
    <col min="45" max="46" width="9" style="1" customWidth="1"/>
    <col min="47" max="16384" width="8.83203125" style="1"/>
  </cols>
  <sheetData>
    <row r="1" spans="1:46">
      <c r="A1" s="1" t="s">
        <v>71</v>
      </c>
      <c r="B1" s="1" t="s">
        <v>0</v>
      </c>
      <c r="C1" s="1" t="s">
        <v>1</v>
      </c>
      <c r="D1" s="1" t="s">
        <v>31</v>
      </c>
      <c r="E1" s="1" t="s">
        <v>82</v>
      </c>
      <c r="F1" s="1" t="s">
        <v>32</v>
      </c>
      <c r="G1" s="1" t="s">
        <v>30</v>
      </c>
      <c r="H1" s="1" t="s">
        <v>41</v>
      </c>
      <c r="I1" s="1" t="s">
        <v>72</v>
      </c>
      <c r="J1" s="1" t="s">
        <v>42</v>
      </c>
      <c r="K1" s="1" t="s">
        <v>73</v>
      </c>
      <c r="L1" s="1" t="s">
        <v>2</v>
      </c>
      <c r="M1" s="1" t="s">
        <v>47</v>
      </c>
      <c r="N1" s="1" t="s">
        <v>3</v>
      </c>
      <c r="O1" s="1" t="s">
        <v>43</v>
      </c>
      <c r="P1" s="8" t="s">
        <v>33</v>
      </c>
      <c r="Q1" s="8" t="s">
        <v>79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7</v>
      </c>
      <c r="W1" s="1" t="s">
        <v>20</v>
      </c>
      <c r="X1" s="1" t="s">
        <v>76</v>
      </c>
      <c r="Y1" s="1" t="s">
        <v>21</v>
      </c>
      <c r="Z1" s="1" t="s">
        <v>22</v>
      </c>
      <c r="AA1" s="1" t="s">
        <v>75</v>
      </c>
      <c r="AB1" s="1" t="s">
        <v>78</v>
      </c>
      <c r="AC1" s="1" t="s">
        <v>6</v>
      </c>
      <c r="AD1" s="1" t="s">
        <v>65</v>
      </c>
      <c r="AE1" s="1" t="s">
        <v>49</v>
      </c>
      <c r="AF1" s="1" t="s">
        <v>50</v>
      </c>
      <c r="AG1" s="1" t="s">
        <v>51</v>
      </c>
      <c r="AH1" s="1" t="s">
        <v>34</v>
      </c>
      <c r="AI1" s="1" t="s">
        <v>35</v>
      </c>
      <c r="AJ1" s="1" t="s">
        <v>36</v>
      </c>
      <c r="AK1" s="1" t="s">
        <v>4</v>
      </c>
      <c r="AL1" s="1" t="s">
        <v>37</v>
      </c>
      <c r="AM1" s="1" t="s">
        <v>38</v>
      </c>
      <c r="AN1" s="1" t="s">
        <v>5</v>
      </c>
      <c r="AO1" s="1" t="s">
        <v>15</v>
      </c>
      <c r="AP1" s="8" t="s">
        <v>46</v>
      </c>
      <c r="AQ1" s="1" t="s">
        <v>39</v>
      </c>
      <c r="AR1" s="1" t="s">
        <v>40</v>
      </c>
      <c r="AS1" s="1" t="s">
        <v>24</v>
      </c>
      <c r="AT1" s="1" t="s">
        <v>25</v>
      </c>
    </row>
    <row r="2" spans="1:46">
      <c r="A2" s="12">
        <v>8.25</v>
      </c>
      <c r="B2" s="1">
        <v>51.1</v>
      </c>
      <c r="C2" s="1">
        <v>12.3</v>
      </c>
      <c r="D2" s="1">
        <v>34.200000000000003</v>
      </c>
      <c r="F2" s="11">
        <v>14.580555555556202</v>
      </c>
      <c r="G2" s="2">
        <v>0</v>
      </c>
      <c r="I2" s="13"/>
      <c r="L2" s="1">
        <v>10.199999999999999</v>
      </c>
      <c r="M2" s="5">
        <v>8.6999999999999993</v>
      </c>
      <c r="N2" s="5">
        <v>8.6999999999999993</v>
      </c>
      <c r="P2" s="15"/>
      <c r="Q2" s="16"/>
      <c r="R2" s="1">
        <v>1</v>
      </c>
      <c r="S2" s="1">
        <v>1</v>
      </c>
      <c r="AG2" s="1">
        <f>AF2-AE2</f>
        <v>0</v>
      </c>
      <c r="AH2" s="1">
        <v>1</v>
      </c>
      <c r="AI2" s="1">
        <v>0</v>
      </c>
      <c r="AJ2" s="1">
        <v>0</v>
      </c>
      <c r="AK2" s="1">
        <v>1</v>
      </c>
      <c r="AL2" s="1">
        <v>0</v>
      </c>
      <c r="AM2" s="1">
        <v>0</v>
      </c>
      <c r="AN2" s="1">
        <v>0</v>
      </c>
      <c r="AO2" s="1">
        <v>0</v>
      </c>
      <c r="AR2" s="1">
        <v>46</v>
      </c>
      <c r="AS2" s="1">
        <v>37</v>
      </c>
      <c r="AT2" s="1">
        <v>45</v>
      </c>
    </row>
    <row r="3" spans="1:46">
      <c r="A3" s="12">
        <v>10.433</v>
      </c>
      <c r="B3" s="1">
        <v>80.7</v>
      </c>
      <c r="C3" s="1">
        <v>20.3</v>
      </c>
      <c r="D3" s="1">
        <v>23.8</v>
      </c>
      <c r="F3" s="11">
        <v>19.990277777775191</v>
      </c>
      <c r="G3" s="2">
        <v>0</v>
      </c>
      <c r="H3" s="1">
        <v>2</v>
      </c>
      <c r="I3" s="14" t="s">
        <v>52</v>
      </c>
      <c r="L3" s="1">
        <v>9.1</v>
      </c>
      <c r="M3" s="5">
        <v>8.8000000000000007</v>
      </c>
      <c r="N3" s="5">
        <v>8.8000000000000007</v>
      </c>
      <c r="P3" s="15"/>
      <c r="Q3" s="16"/>
      <c r="R3" s="1">
        <v>1</v>
      </c>
      <c r="AG3" s="1">
        <f t="shared" ref="AG3:AG64" si="0">AF3-AE3</f>
        <v>0</v>
      </c>
      <c r="AH3" s="1">
        <v>1</v>
      </c>
      <c r="AK3" s="1">
        <v>1</v>
      </c>
      <c r="AR3" s="1">
        <v>37</v>
      </c>
      <c r="AT3" s="1">
        <v>36</v>
      </c>
    </row>
    <row r="4" spans="1:46">
      <c r="A4" s="12">
        <v>5.5</v>
      </c>
      <c r="B4" s="1">
        <v>111.4</v>
      </c>
      <c r="C4" s="1">
        <v>6.1</v>
      </c>
      <c r="D4" s="1">
        <v>14.3</v>
      </c>
      <c r="F4" s="11">
        <v>13.367361111108039</v>
      </c>
      <c r="G4" s="2">
        <v>0</v>
      </c>
      <c r="I4" s="13"/>
      <c r="L4" s="1">
        <v>14.1</v>
      </c>
      <c r="M4" s="5">
        <v>8</v>
      </c>
      <c r="N4" s="5">
        <v>8</v>
      </c>
      <c r="P4" s="15"/>
      <c r="Q4" s="16"/>
      <c r="R4" s="1">
        <v>1</v>
      </c>
      <c r="AG4" s="1">
        <f t="shared" si="0"/>
        <v>0</v>
      </c>
      <c r="AI4" s="1">
        <v>1</v>
      </c>
      <c r="AJ4" s="1">
        <v>1</v>
      </c>
      <c r="AR4" s="1">
        <v>36</v>
      </c>
      <c r="AS4" s="1">
        <v>29</v>
      </c>
      <c r="AT4" s="1">
        <v>32</v>
      </c>
    </row>
    <row r="5" spans="1:46">
      <c r="A5" s="12">
        <v>7.15</v>
      </c>
      <c r="B5" s="1">
        <v>209.9</v>
      </c>
      <c r="C5" s="1">
        <v>8.4</v>
      </c>
      <c r="D5" s="1">
        <v>26.5</v>
      </c>
      <c r="F5" s="11">
        <v>13.488194444442343</v>
      </c>
      <c r="G5" s="2">
        <v>0</v>
      </c>
      <c r="I5" s="13"/>
      <c r="L5" s="1">
        <v>11.6</v>
      </c>
      <c r="M5" s="5"/>
      <c r="N5" s="5">
        <v>11.6</v>
      </c>
      <c r="P5" s="15"/>
      <c r="Q5" s="16"/>
      <c r="R5" s="1">
        <v>1</v>
      </c>
      <c r="AG5" s="1">
        <f t="shared" si="0"/>
        <v>0</v>
      </c>
      <c r="AI5" s="1">
        <v>1</v>
      </c>
      <c r="AK5" s="1">
        <v>1</v>
      </c>
      <c r="AR5" s="1">
        <v>36</v>
      </c>
      <c r="AS5" s="1">
        <v>23</v>
      </c>
      <c r="AT5" s="1">
        <v>33</v>
      </c>
    </row>
    <row r="6" spans="1:46">
      <c r="A6" s="12">
        <v>16.5</v>
      </c>
      <c r="B6" s="1">
        <v>185.8</v>
      </c>
      <c r="C6" s="1">
        <v>8.5</v>
      </c>
      <c r="D6" s="1">
        <v>34.1</v>
      </c>
      <c r="F6" s="11">
        <v>14.324305555557657</v>
      </c>
      <c r="G6" s="2">
        <v>0</v>
      </c>
      <c r="I6" s="13"/>
      <c r="L6" s="1">
        <v>10.9</v>
      </c>
      <c r="M6" s="5">
        <v>7.8</v>
      </c>
      <c r="N6" s="5">
        <v>7.8</v>
      </c>
      <c r="P6" s="15"/>
      <c r="Q6" s="16"/>
      <c r="R6" s="1">
        <v>1</v>
      </c>
      <c r="AG6" s="1">
        <f t="shared" si="0"/>
        <v>0</v>
      </c>
      <c r="AJ6" s="1">
        <v>1</v>
      </c>
      <c r="AO6" s="1">
        <v>1</v>
      </c>
      <c r="AR6" s="1">
        <v>37</v>
      </c>
      <c r="AS6" s="1">
        <v>22</v>
      </c>
      <c r="AT6" s="1">
        <v>33</v>
      </c>
    </row>
    <row r="7" spans="1:46">
      <c r="A7" s="12">
        <v>19.75</v>
      </c>
      <c r="B7" s="1">
        <v>98.9</v>
      </c>
      <c r="C7" s="1">
        <v>12.4</v>
      </c>
      <c r="D7" s="1">
        <v>34.1</v>
      </c>
      <c r="F7" s="11">
        <v>12.419444444443798</v>
      </c>
      <c r="G7" s="2">
        <v>0</v>
      </c>
      <c r="I7" s="13"/>
      <c r="L7" s="1">
        <v>10.1</v>
      </c>
      <c r="M7" s="5">
        <v>7.1</v>
      </c>
      <c r="N7" s="5">
        <v>7.1</v>
      </c>
      <c r="P7" s="15"/>
      <c r="Q7" s="16"/>
      <c r="R7" s="1">
        <v>1</v>
      </c>
      <c r="AG7" s="1">
        <f t="shared" si="0"/>
        <v>0</v>
      </c>
      <c r="AJ7" s="1">
        <v>1</v>
      </c>
      <c r="AK7" s="1">
        <v>1</v>
      </c>
      <c r="AR7" s="9">
        <v>36</v>
      </c>
      <c r="AS7" s="1">
        <v>25</v>
      </c>
      <c r="AT7" s="1">
        <v>31</v>
      </c>
    </row>
    <row r="8" spans="1:46">
      <c r="A8" s="12">
        <v>4.1500000000000004</v>
      </c>
      <c r="B8" s="1">
        <v>36.299999999999997</v>
      </c>
      <c r="C8" s="1">
        <v>1</v>
      </c>
      <c r="D8" s="1">
        <v>9.4</v>
      </c>
      <c r="F8" s="11">
        <v>14.349999999998545</v>
      </c>
      <c r="G8" s="2">
        <v>0</v>
      </c>
      <c r="I8" s="13"/>
      <c r="L8" s="1">
        <v>10.199999999999999</v>
      </c>
      <c r="M8" s="5">
        <v>11.8</v>
      </c>
      <c r="N8" s="5">
        <v>11.8</v>
      </c>
      <c r="P8" s="15"/>
      <c r="Q8" s="16"/>
      <c r="R8" s="1">
        <v>1</v>
      </c>
      <c r="S8" s="1">
        <v>1</v>
      </c>
      <c r="AG8" s="1">
        <f t="shared" si="0"/>
        <v>0</v>
      </c>
      <c r="AH8" s="1">
        <v>0</v>
      </c>
      <c r="AI8" s="1">
        <v>0</v>
      </c>
      <c r="AJ8" s="1">
        <v>1</v>
      </c>
      <c r="AK8" s="1">
        <v>1</v>
      </c>
      <c r="AL8" s="1">
        <v>0</v>
      </c>
      <c r="AM8" s="1">
        <v>0</v>
      </c>
      <c r="AN8" s="1">
        <v>0</v>
      </c>
      <c r="AO8" s="1">
        <v>0</v>
      </c>
      <c r="AR8" s="1">
        <v>48</v>
      </c>
      <c r="AS8" s="1">
        <v>38</v>
      </c>
      <c r="AT8" s="1">
        <v>39</v>
      </c>
    </row>
    <row r="9" spans="1:46">
      <c r="A9" s="12">
        <v>5.6</v>
      </c>
      <c r="B9" s="1">
        <v>117</v>
      </c>
      <c r="C9" s="1">
        <v>4.5</v>
      </c>
      <c r="D9" s="1">
        <v>136.5</v>
      </c>
      <c r="F9" s="11">
        <v>21.390277777776646</v>
      </c>
      <c r="G9" s="2">
        <v>0</v>
      </c>
      <c r="I9" s="13"/>
      <c r="L9" s="1">
        <v>8.6999999999999993</v>
      </c>
      <c r="M9" s="5"/>
      <c r="N9" s="5">
        <v>4.8</v>
      </c>
      <c r="P9" s="15"/>
      <c r="Q9" s="16"/>
      <c r="R9" s="1">
        <v>1</v>
      </c>
      <c r="S9" s="1">
        <v>1</v>
      </c>
      <c r="Z9" s="1">
        <v>1</v>
      </c>
      <c r="AG9" s="1">
        <f t="shared" si="0"/>
        <v>0</v>
      </c>
      <c r="AK9" s="1">
        <v>1</v>
      </c>
      <c r="AL9" s="1">
        <v>1</v>
      </c>
      <c r="AR9" s="1">
        <v>44</v>
      </c>
      <c r="AT9" s="1">
        <v>40</v>
      </c>
    </row>
    <row r="10" spans="1:46">
      <c r="A10" s="12">
        <v>10.8</v>
      </c>
      <c r="B10" s="1">
        <v>22.3</v>
      </c>
      <c r="C10" s="1">
        <v>1.2</v>
      </c>
      <c r="D10" s="1">
        <v>9.3000000000000007</v>
      </c>
      <c r="F10" s="11">
        <v>14.894444444442343</v>
      </c>
      <c r="G10" s="2">
        <v>0</v>
      </c>
      <c r="I10" s="13"/>
      <c r="L10" s="1">
        <v>9.5</v>
      </c>
      <c r="M10" s="5">
        <v>4.3</v>
      </c>
      <c r="N10" s="5">
        <v>4.3</v>
      </c>
      <c r="P10" s="15">
        <v>71</v>
      </c>
      <c r="Q10" s="16"/>
      <c r="S10" s="1">
        <v>1</v>
      </c>
      <c r="U10" s="1">
        <v>1</v>
      </c>
      <c r="Y10" s="1">
        <v>1</v>
      </c>
      <c r="Z10" s="1">
        <v>1</v>
      </c>
      <c r="AG10" s="1">
        <f t="shared" si="0"/>
        <v>0</v>
      </c>
      <c r="AH10" s="1">
        <v>0</v>
      </c>
      <c r="AI10" s="1">
        <v>0</v>
      </c>
      <c r="AJ10" s="1">
        <v>1</v>
      </c>
      <c r="AK10" s="1">
        <v>1</v>
      </c>
      <c r="AL10" s="1">
        <v>0</v>
      </c>
      <c r="AM10" s="1">
        <v>0</v>
      </c>
      <c r="AN10" s="1">
        <v>0</v>
      </c>
      <c r="AO10" s="1">
        <v>0</v>
      </c>
      <c r="AR10" s="1">
        <v>78</v>
      </c>
      <c r="AS10" s="1">
        <v>61</v>
      </c>
      <c r="AT10" s="1">
        <v>75</v>
      </c>
    </row>
    <row r="11" spans="1:46">
      <c r="A11" s="12">
        <v>3</v>
      </c>
      <c r="B11" s="1">
        <v>4.5</v>
      </c>
      <c r="C11" s="1">
        <v>1</v>
      </c>
      <c r="D11" s="1">
        <v>0.7</v>
      </c>
      <c r="F11" s="11">
        <v>13.605555555557657</v>
      </c>
      <c r="G11" s="2">
        <v>0</v>
      </c>
      <c r="I11" s="13"/>
      <c r="L11" s="1">
        <v>9.5</v>
      </c>
      <c r="M11" s="5">
        <v>4</v>
      </c>
      <c r="N11" s="5">
        <v>4</v>
      </c>
      <c r="P11" s="15"/>
      <c r="Q11" s="16"/>
      <c r="S11" s="1">
        <v>1</v>
      </c>
      <c r="U11" s="1">
        <v>1</v>
      </c>
      <c r="Z11" s="1">
        <v>1</v>
      </c>
      <c r="AG11" s="1">
        <f t="shared" si="0"/>
        <v>0</v>
      </c>
      <c r="AJ11" s="1">
        <v>1</v>
      </c>
      <c r="AK11" s="1">
        <v>1</v>
      </c>
      <c r="AR11" s="1">
        <v>75</v>
      </c>
      <c r="AS11" s="1">
        <v>68</v>
      </c>
      <c r="AT11" s="1">
        <v>79</v>
      </c>
    </row>
    <row r="12" spans="1:46">
      <c r="A12" s="12">
        <v>7.2</v>
      </c>
      <c r="B12" s="1">
        <v>45.1</v>
      </c>
      <c r="C12" s="1">
        <v>5</v>
      </c>
      <c r="D12" s="1">
        <v>11.5</v>
      </c>
      <c r="F12" s="11">
        <v>18.477083333331393</v>
      </c>
      <c r="G12" s="2">
        <v>0</v>
      </c>
      <c r="I12" s="13"/>
      <c r="L12" s="1">
        <v>10.1</v>
      </c>
      <c r="M12" s="5">
        <v>7.1</v>
      </c>
      <c r="N12" s="5">
        <v>7.1</v>
      </c>
      <c r="P12" s="15"/>
      <c r="Q12" s="16"/>
      <c r="R12" s="1">
        <v>1</v>
      </c>
      <c r="S12" s="1">
        <v>1</v>
      </c>
      <c r="AG12" s="1">
        <f t="shared" si="0"/>
        <v>0</v>
      </c>
      <c r="AH12" s="1">
        <v>0</v>
      </c>
      <c r="AI12" s="1">
        <v>1</v>
      </c>
      <c r="AJ12" s="1">
        <v>1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R12" s="1">
        <v>36</v>
      </c>
      <c r="AS12" s="1">
        <v>26</v>
      </c>
      <c r="AT12" s="1">
        <v>35</v>
      </c>
    </row>
    <row r="13" spans="1:46">
      <c r="A13" s="12">
        <v>4.4166666670000003</v>
      </c>
      <c r="B13" s="1">
        <v>25.1</v>
      </c>
      <c r="C13" s="1">
        <v>3.2</v>
      </c>
      <c r="D13" s="1">
        <v>3.3</v>
      </c>
      <c r="F13" s="11">
        <v>20.34513888888614</v>
      </c>
      <c r="G13" s="2">
        <v>0</v>
      </c>
      <c r="I13" s="13"/>
      <c r="L13" s="1">
        <v>10.7</v>
      </c>
      <c r="M13" s="5">
        <v>8.6</v>
      </c>
      <c r="N13" s="5">
        <v>8.6</v>
      </c>
      <c r="P13" s="15">
        <v>42</v>
      </c>
      <c r="Q13" s="16"/>
      <c r="R13" s="1">
        <v>1</v>
      </c>
      <c r="AG13" s="1">
        <f t="shared" si="0"/>
        <v>0</v>
      </c>
      <c r="AH13" s="1">
        <v>1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1</v>
      </c>
      <c r="AR13" s="1">
        <v>43</v>
      </c>
      <c r="AS13" s="1">
        <v>39</v>
      </c>
      <c r="AT13" s="1">
        <v>40</v>
      </c>
    </row>
    <row r="14" spans="1:46">
      <c r="A14" s="12">
        <v>3.3</v>
      </c>
      <c r="B14" s="1">
        <v>57.2</v>
      </c>
      <c r="C14" s="1">
        <v>4.5</v>
      </c>
      <c r="D14" s="1">
        <v>12.5</v>
      </c>
      <c r="F14" s="11">
        <v>13.318749999998545</v>
      </c>
      <c r="G14" s="2">
        <v>0</v>
      </c>
      <c r="I14" s="13"/>
      <c r="L14" s="1">
        <v>13.2</v>
      </c>
      <c r="M14" s="5">
        <v>10.7</v>
      </c>
      <c r="N14" s="5">
        <v>10.7</v>
      </c>
      <c r="P14" s="15"/>
      <c r="Q14" s="16"/>
      <c r="R14" s="1">
        <v>1</v>
      </c>
      <c r="AG14" s="1">
        <f t="shared" si="0"/>
        <v>0</v>
      </c>
      <c r="AH14" s="1">
        <v>1</v>
      </c>
      <c r="AO14" s="1">
        <v>1</v>
      </c>
      <c r="AR14" s="1">
        <v>42</v>
      </c>
      <c r="AS14" s="1">
        <v>35</v>
      </c>
      <c r="AT14" s="1">
        <v>38</v>
      </c>
    </row>
    <row r="15" spans="1:46">
      <c r="A15" s="12">
        <v>4.42</v>
      </c>
      <c r="B15" s="1">
        <v>46.5</v>
      </c>
      <c r="C15" s="1">
        <v>17.5</v>
      </c>
      <c r="D15" s="1">
        <v>13.3</v>
      </c>
      <c r="F15" s="11">
        <v>17.070138888891961</v>
      </c>
      <c r="G15" s="2">
        <v>0</v>
      </c>
      <c r="I15" s="13"/>
      <c r="L15" s="1">
        <v>12.7</v>
      </c>
      <c r="M15" s="5">
        <v>9.1</v>
      </c>
      <c r="N15" s="5">
        <v>9.1</v>
      </c>
      <c r="P15" s="15"/>
      <c r="Q15" s="16"/>
      <c r="R15" s="1">
        <v>1</v>
      </c>
      <c r="AC15" s="1" t="s">
        <v>66</v>
      </c>
      <c r="AG15" s="1">
        <f t="shared" si="0"/>
        <v>0</v>
      </c>
      <c r="AH15" s="1">
        <v>1</v>
      </c>
      <c r="AJ15" s="1">
        <v>1</v>
      </c>
      <c r="AR15" s="1">
        <v>33</v>
      </c>
      <c r="AS15" s="1">
        <v>33</v>
      </c>
      <c r="AT15" s="1">
        <v>36</v>
      </c>
    </row>
    <row r="16" spans="1:46">
      <c r="A16" s="12">
        <v>7.0666666669999998</v>
      </c>
      <c r="B16" s="1">
        <v>1.1000000000000001</v>
      </c>
      <c r="C16" s="1">
        <v>2.5</v>
      </c>
      <c r="D16" s="1">
        <v>4.5999999999999996</v>
      </c>
      <c r="F16" s="11">
        <v>13.468055555553292</v>
      </c>
      <c r="G16" s="2">
        <v>0</v>
      </c>
      <c r="I16" s="13"/>
      <c r="L16" s="1">
        <v>9.8000000000000007</v>
      </c>
      <c r="M16" s="5">
        <v>8.1</v>
      </c>
      <c r="N16" s="5">
        <v>8.1</v>
      </c>
      <c r="P16" s="15"/>
      <c r="Q16" s="16"/>
      <c r="R16" s="1">
        <v>1</v>
      </c>
      <c r="Z16" s="1">
        <v>1</v>
      </c>
      <c r="AG16" s="1">
        <f t="shared" si="0"/>
        <v>0</v>
      </c>
      <c r="AH16" s="1">
        <v>1</v>
      </c>
      <c r="AI16" s="1">
        <v>0</v>
      </c>
      <c r="AJ16" s="1">
        <v>0</v>
      </c>
      <c r="AK16" s="1">
        <v>1</v>
      </c>
      <c r="AL16" s="1">
        <v>0</v>
      </c>
      <c r="AM16" s="1">
        <v>0</v>
      </c>
      <c r="AN16" s="1">
        <v>0</v>
      </c>
      <c r="AO16" s="1">
        <v>0</v>
      </c>
      <c r="AR16" s="1">
        <v>98</v>
      </c>
      <c r="AS16" s="1">
        <v>81</v>
      </c>
      <c r="AT16" s="1">
        <v>91</v>
      </c>
    </row>
    <row r="17" spans="1:46">
      <c r="A17" s="12">
        <v>4.5</v>
      </c>
      <c r="B17" s="1">
        <v>1.5</v>
      </c>
      <c r="C17" s="1">
        <v>2</v>
      </c>
      <c r="D17" s="1">
        <v>8.6</v>
      </c>
      <c r="F17" s="11">
        <v>15.31111111111386</v>
      </c>
      <c r="G17" s="2">
        <v>0</v>
      </c>
      <c r="H17" s="1">
        <v>2</v>
      </c>
      <c r="I17" s="14" t="s">
        <v>53</v>
      </c>
      <c r="L17" s="1">
        <v>10.3</v>
      </c>
      <c r="M17" s="5"/>
      <c r="N17" s="5">
        <v>4.9000000000000004</v>
      </c>
      <c r="P17" s="15"/>
      <c r="Q17" s="16"/>
      <c r="R17" s="1">
        <v>1</v>
      </c>
      <c r="Z17" s="1">
        <v>1</v>
      </c>
      <c r="AG17" s="1">
        <f t="shared" si="0"/>
        <v>0</v>
      </c>
      <c r="AH17" s="1">
        <v>1</v>
      </c>
      <c r="AJ17" s="1">
        <v>1</v>
      </c>
      <c r="AR17" s="1">
        <v>98</v>
      </c>
      <c r="AT17" s="1">
        <v>94</v>
      </c>
    </row>
    <row r="18" spans="1:46">
      <c r="A18" s="12"/>
      <c r="B18" s="1">
        <v>0.6</v>
      </c>
      <c r="C18" s="1">
        <v>4</v>
      </c>
      <c r="D18" s="1">
        <v>0.6</v>
      </c>
      <c r="F18" s="11">
        <v>19.48124999999709</v>
      </c>
      <c r="G18" s="2">
        <v>0</v>
      </c>
      <c r="I18" s="13"/>
      <c r="L18" s="1">
        <v>16</v>
      </c>
      <c r="M18" s="5">
        <v>5.7</v>
      </c>
      <c r="N18" s="5">
        <v>5.7</v>
      </c>
      <c r="P18" s="15"/>
      <c r="Q18" s="16"/>
      <c r="R18" s="1">
        <v>1</v>
      </c>
      <c r="Z18" s="1">
        <v>1</v>
      </c>
      <c r="AD18" s="1" t="s">
        <v>70</v>
      </c>
      <c r="AG18" s="1">
        <f t="shared" si="0"/>
        <v>0</v>
      </c>
      <c r="AH18" s="1">
        <v>1</v>
      </c>
      <c r="AO18" s="1">
        <v>1</v>
      </c>
      <c r="AR18" s="1">
        <v>94</v>
      </c>
      <c r="AS18" s="1">
        <v>79</v>
      </c>
      <c r="AT18" s="1">
        <v>91</v>
      </c>
    </row>
    <row r="19" spans="1:46">
      <c r="A19" s="12">
        <v>6.2</v>
      </c>
      <c r="B19" s="1">
        <v>2.1</v>
      </c>
      <c r="C19" s="1">
        <v>1.5</v>
      </c>
      <c r="D19" s="1">
        <v>4.9000000000000004</v>
      </c>
      <c r="F19" s="11">
        <v>12.527083333334303</v>
      </c>
      <c r="G19" s="2">
        <v>0</v>
      </c>
      <c r="I19" s="13"/>
      <c r="L19" s="1">
        <v>9</v>
      </c>
      <c r="M19" s="5">
        <v>5.0999999999999996</v>
      </c>
      <c r="N19" s="5">
        <v>5.0999999999999996</v>
      </c>
      <c r="P19" s="15"/>
      <c r="Q19" s="16"/>
      <c r="R19" s="1">
        <v>1</v>
      </c>
      <c r="Z19" s="1">
        <v>1</v>
      </c>
      <c r="AG19" s="1">
        <f t="shared" si="0"/>
        <v>0</v>
      </c>
      <c r="AH19" s="1">
        <v>1</v>
      </c>
      <c r="AO19" s="1">
        <v>1</v>
      </c>
      <c r="AR19" s="1">
        <v>104</v>
      </c>
      <c r="AS19" s="1">
        <v>81</v>
      </c>
      <c r="AT19" s="1">
        <v>95</v>
      </c>
    </row>
    <row r="20" spans="1:46">
      <c r="A20" s="12">
        <v>16.149999999999999</v>
      </c>
      <c r="B20" s="1">
        <v>1.2</v>
      </c>
      <c r="C20" s="1">
        <v>0.6</v>
      </c>
      <c r="D20" s="1">
        <v>2.7</v>
      </c>
      <c r="F20" s="11">
        <v>13.309722222220444</v>
      </c>
      <c r="G20" s="2">
        <v>0</v>
      </c>
      <c r="I20" s="13"/>
      <c r="L20" s="1">
        <v>6.6</v>
      </c>
      <c r="M20" s="5">
        <v>7.9</v>
      </c>
      <c r="N20" s="5">
        <v>7.9</v>
      </c>
      <c r="P20" s="15"/>
      <c r="Q20" s="16"/>
      <c r="R20" s="1">
        <v>1</v>
      </c>
      <c r="Z20" s="1">
        <v>1</v>
      </c>
      <c r="AG20" s="1">
        <f t="shared" si="0"/>
        <v>0</v>
      </c>
      <c r="AK20" s="1">
        <v>1</v>
      </c>
      <c r="AR20" s="1">
        <v>80</v>
      </c>
      <c r="AS20" s="1">
        <v>88</v>
      </c>
      <c r="AT20" s="1">
        <v>100</v>
      </c>
    </row>
    <row r="21" spans="1:46">
      <c r="A21" s="12"/>
      <c r="B21" s="1">
        <v>3.8</v>
      </c>
      <c r="C21" s="1">
        <v>2.9</v>
      </c>
      <c r="D21" s="1">
        <v>1.8</v>
      </c>
      <c r="F21" s="11">
        <v>9.2333333333299379</v>
      </c>
      <c r="G21" s="2">
        <v>1</v>
      </c>
      <c r="I21" s="13"/>
      <c r="L21" s="1">
        <v>5.2</v>
      </c>
      <c r="M21" s="6"/>
      <c r="N21" s="5">
        <v>9</v>
      </c>
      <c r="P21" s="15"/>
      <c r="Q21" s="16"/>
      <c r="R21" s="1">
        <v>1</v>
      </c>
      <c r="AG21" s="1">
        <f t="shared" si="0"/>
        <v>0</v>
      </c>
      <c r="AH21" s="1">
        <v>1</v>
      </c>
      <c r="AI21" s="1">
        <v>0</v>
      </c>
      <c r="AJ21" s="1">
        <v>0</v>
      </c>
      <c r="AK21" s="1">
        <v>0</v>
      </c>
      <c r="AL21" s="1">
        <v>1</v>
      </c>
      <c r="AM21" s="1">
        <v>0</v>
      </c>
      <c r="AN21" s="1">
        <v>0</v>
      </c>
      <c r="AO21" s="1">
        <v>0</v>
      </c>
      <c r="AR21" s="1">
        <v>71</v>
      </c>
      <c r="AS21" s="4">
        <v>63</v>
      </c>
      <c r="AT21" s="1">
        <v>77</v>
      </c>
    </row>
    <row r="22" spans="1:46">
      <c r="A22" s="12"/>
      <c r="B22" s="1">
        <v>15.5</v>
      </c>
      <c r="C22" s="1">
        <v>0.7</v>
      </c>
      <c r="D22" s="1">
        <v>3.5</v>
      </c>
      <c r="F22" s="11">
        <v>13.439583333332848</v>
      </c>
      <c r="G22" s="2">
        <v>0</v>
      </c>
      <c r="I22" s="13"/>
      <c r="L22" s="1">
        <v>9.9</v>
      </c>
      <c r="M22" s="6">
        <v>7.7</v>
      </c>
      <c r="N22" s="6">
        <v>7.7</v>
      </c>
      <c r="P22" s="15"/>
      <c r="Q22" s="16"/>
      <c r="R22" s="1">
        <v>1</v>
      </c>
      <c r="S22" s="1">
        <v>1</v>
      </c>
      <c r="AG22" s="1">
        <f t="shared" si="0"/>
        <v>0</v>
      </c>
      <c r="AH22" s="1">
        <v>1</v>
      </c>
      <c r="AL22" s="1">
        <v>1</v>
      </c>
      <c r="AR22" s="1">
        <v>74</v>
      </c>
      <c r="AS22" s="4">
        <v>67</v>
      </c>
      <c r="AT22" s="1">
        <v>68</v>
      </c>
    </row>
    <row r="23" spans="1:46">
      <c r="A23" s="12">
        <v>18.16</v>
      </c>
      <c r="B23" s="1">
        <v>8.8000000000000007</v>
      </c>
      <c r="C23" s="1">
        <v>0.9</v>
      </c>
      <c r="D23" s="1">
        <v>3</v>
      </c>
      <c r="F23" s="11">
        <v>12.410416666665697</v>
      </c>
      <c r="G23" s="2">
        <v>0</v>
      </c>
      <c r="I23" s="13"/>
      <c r="L23" s="1">
        <v>11.1</v>
      </c>
      <c r="M23" s="5">
        <v>9.4</v>
      </c>
      <c r="N23" s="5">
        <v>9.4</v>
      </c>
      <c r="P23" s="15"/>
      <c r="Q23" s="16"/>
      <c r="R23" s="1">
        <v>1</v>
      </c>
      <c r="AG23" s="1">
        <f t="shared" si="0"/>
        <v>0</v>
      </c>
      <c r="AH23" s="1">
        <v>1</v>
      </c>
      <c r="AL23" s="1">
        <v>1</v>
      </c>
      <c r="AR23" s="7">
        <v>71</v>
      </c>
      <c r="AS23" s="7"/>
      <c r="AT23" s="7">
        <v>52</v>
      </c>
    </row>
    <row r="24" spans="1:46">
      <c r="A24" s="12">
        <v>18.283333330000001</v>
      </c>
      <c r="B24" s="1">
        <v>222.3</v>
      </c>
      <c r="C24" s="1">
        <v>15.9</v>
      </c>
      <c r="D24" s="1">
        <v>15.9</v>
      </c>
      <c r="F24" s="11">
        <v>5.4541666666700621</v>
      </c>
      <c r="G24" s="2">
        <v>1</v>
      </c>
      <c r="I24" s="13"/>
      <c r="L24" s="1">
        <v>14.4</v>
      </c>
      <c r="M24" s="6"/>
      <c r="N24" s="5">
        <v>9.9</v>
      </c>
      <c r="O24" s="1" t="s">
        <v>8</v>
      </c>
      <c r="P24" s="15">
        <v>27</v>
      </c>
      <c r="Q24" s="16"/>
      <c r="R24" s="1">
        <v>1</v>
      </c>
      <c r="AG24" s="1">
        <f t="shared" si="0"/>
        <v>0</v>
      </c>
      <c r="AH24" s="1">
        <v>0</v>
      </c>
      <c r="AI24" s="1">
        <v>0</v>
      </c>
      <c r="AJ24" s="1">
        <v>1</v>
      </c>
      <c r="AK24" s="1">
        <v>1</v>
      </c>
      <c r="AM24" s="1">
        <v>0</v>
      </c>
      <c r="AN24" s="1">
        <v>0</v>
      </c>
      <c r="AO24" s="1">
        <v>0</v>
      </c>
      <c r="AR24" s="1">
        <v>23</v>
      </c>
      <c r="AS24" s="4">
        <v>22</v>
      </c>
      <c r="AT24" s="1">
        <v>25</v>
      </c>
    </row>
    <row r="25" spans="1:46">
      <c r="A25" s="12">
        <v>5.25</v>
      </c>
      <c r="B25" s="1">
        <v>32.799999999999997</v>
      </c>
      <c r="C25" s="1">
        <v>2.2999999999999998</v>
      </c>
      <c r="D25" s="1">
        <v>3.5</v>
      </c>
      <c r="F25" s="11">
        <v>13.381944444445253</v>
      </c>
      <c r="G25" s="2">
        <v>0</v>
      </c>
      <c r="I25" s="13"/>
      <c r="L25" s="1">
        <v>12.2</v>
      </c>
      <c r="M25" s="5">
        <v>7.4</v>
      </c>
      <c r="N25" s="5">
        <v>7.4</v>
      </c>
      <c r="P25" s="15">
        <v>37</v>
      </c>
      <c r="Q25" s="16"/>
      <c r="R25" s="1">
        <v>1</v>
      </c>
      <c r="S25" s="1">
        <v>1</v>
      </c>
      <c r="T25" s="1">
        <v>1</v>
      </c>
      <c r="AG25" s="1">
        <f t="shared" si="0"/>
        <v>0</v>
      </c>
      <c r="AH25" s="1">
        <v>1</v>
      </c>
      <c r="AI25" s="1">
        <v>0</v>
      </c>
      <c r="AJ25" s="1">
        <v>0</v>
      </c>
      <c r="AK25" s="1">
        <v>0</v>
      </c>
      <c r="AL25" s="1">
        <v>1</v>
      </c>
      <c r="AM25" s="1">
        <v>0</v>
      </c>
      <c r="AN25" s="1">
        <v>0</v>
      </c>
      <c r="AO25" s="1">
        <v>0</v>
      </c>
      <c r="AR25" s="1">
        <v>40</v>
      </c>
      <c r="AS25" s="1">
        <v>37</v>
      </c>
      <c r="AT25" s="1">
        <v>45</v>
      </c>
    </row>
    <row r="26" spans="1:46">
      <c r="A26" s="12">
        <v>5.7667000000000002</v>
      </c>
      <c r="B26" s="1">
        <v>64.7</v>
      </c>
      <c r="C26" s="1">
        <v>1.9</v>
      </c>
      <c r="D26" s="1">
        <v>3.8</v>
      </c>
      <c r="F26" s="11">
        <v>13.379166666665697</v>
      </c>
      <c r="G26" s="2">
        <v>0</v>
      </c>
      <c r="I26" s="13"/>
      <c r="L26" s="1">
        <v>11.2</v>
      </c>
      <c r="M26" s="5">
        <v>7.1</v>
      </c>
      <c r="N26" s="5">
        <v>7.1</v>
      </c>
      <c r="P26" s="15"/>
      <c r="Q26" s="16"/>
      <c r="R26" s="1">
        <v>1</v>
      </c>
      <c r="T26" s="1">
        <v>1</v>
      </c>
      <c r="AG26" s="1">
        <f t="shared" si="0"/>
        <v>0</v>
      </c>
      <c r="AO26" s="1">
        <v>1</v>
      </c>
      <c r="AR26" s="7">
        <v>42</v>
      </c>
      <c r="AS26" s="7">
        <v>25</v>
      </c>
      <c r="AT26" s="7">
        <v>37</v>
      </c>
    </row>
    <row r="27" spans="1:46">
      <c r="A27" s="12">
        <v>4.1166669999999996</v>
      </c>
      <c r="B27" s="1">
        <v>20</v>
      </c>
      <c r="C27" s="1">
        <v>3.7</v>
      </c>
      <c r="D27" s="1">
        <v>4.9000000000000004</v>
      </c>
      <c r="F27" s="11">
        <v>13.341666666667152</v>
      </c>
      <c r="G27" s="2">
        <v>0</v>
      </c>
      <c r="I27" s="13"/>
      <c r="L27" s="1">
        <v>13.8</v>
      </c>
      <c r="M27" s="5">
        <v>7.2</v>
      </c>
      <c r="N27" s="5">
        <v>7.2</v>
      </c>
      <c r="P27" s="15"/>
      <c r="Q27" s="16"/>
      <c r="T27" s="1">
        <v>1</v>
      </c>
      <c r="AG27" s="1">
        <f t="shared" si="0"/>
        <v>0</v>
      </c>
      <c r="AH27" s="1">
        <v>1</v>
      </c>
      <c r="AO27" s="1">
        <v>1</v>
      </c>
      <c r="AR27" s="7">
        <v>40</v>
      </c>
      <c r="AS27" s="7"/>
      <c r="AT27" s="7">
        <v>37</v>
      </c>
    </row>
    <row r="28" spans="1:46">
      <c r="A28" s="12">
        <v>4.7</v>
      </c>
      <c r="B28" s="1">
        <v>4.2</v>
      </c>
      <c r="C28" s="1">
        <v>0.1</v>
      </c>
      <c r="D28" s="1">
        <v>0.6</v>
      </c>
      <c r="F28" s="11">
        <v>12.503472222218988</v>
      </c>
      <c r="G28" s="2">
        <v>0</v>
      </c>
      <c r="I28" s="13"/>
      <c r="L28" s="1">
        <v>9.8000000000000007</v>
      </c>
      <c r="M28" s="5">
        <v>5.5</v>
      </c>
      <c r="N28" s="5">
        <v>5.5</v>
      </c>
      <c r="P28" s="15">
        <v>92</v>
      </c>
      <c r="Q28" s="16"/>
      <c r="S28" s="1">
        <v>1</v>
      </c>
      <c r="Z28" s="1">
        <v>1</v>
      </c>
      <c r="AG28" s="1">
        <f t="shared" si="0"/>
        <v>0</v>
      </c>
      <c r="AH28" s="1">
        <v>1</v>
      </c>
      <c r="AI28" s="1">
        <v>0</v>
      </c>
      <c r="AJ28" s="1">
        <v>1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R28" s="1">
        <v>90</v>
      </c>
      <c r="AS28" s="1">
        <v>90</v>
      </c>
      <c r="AT28" s="1">
        <v>101</v>
      </c>
    </row>
    <row r="29" spans="1:46">
      <c r="A29" s="12">
        <v>7.2167000000000003</v>
      </c>
      <c r="B29" s="1">
        <v>1.6</v>
      </c>
      <c r="C29" s="1">
        <v>0.4</v>
      </c>
      <c r="D29" s="1">
        <v>0.4</v>
      </c>
      <c r="F29" s="11">
        <v>7.3451388888861402</v>
      </c>
      <c r="G29" s="2">
        <v>0</v>
      </c>
      <c r="I29" s="13"/>
      <c r="L29" s="1">
        <v>6.5</v>
      </c>
      <c r="M29" s="5"/>
      <c r="N29" s="5">
        <v>6.2</v>
      </c>
      <c r="P29" s="15"/>
      <c r="Q29" s="16"/>
      <c r="S29" s="1">
        <v>1</v>
      </c>
      <c r="Z29" s="1">
        <v>1</v>
      </c>
      <c r="AG29" s="1">
        <f t="shared" si="0"/>
        <v>0</v>
      </c>
      <c r="AH29" s="1">
        <v>1</v>
      </c>
      <c r="AJ29" s="1">
        <v>1</v>
      </c>
      <c r="AR29" s="7">
        <v>94</v>
      </c>
      <c r="AS29" s="7"/>
      <c r="AT29" s="7">
        <v>92</v>
      </c>
    </row>
    <row r="30" spans="1:46">
      <c r="A30" s="12">
        <v>3.016666667</v>
      </c>
      <c r="B30" s="1">
        <v>80.400000000000006</v>
      </c>
      <c r="C30" s="1">
        <v>5.2</v>
      </c>
      <c r="D30" s="1">
        <v>62.5</v>
      </c>
      <c r="F30" s="11">
        <v>41.198611111110949</v>
      </c>
      <c r="G30" s="2">
        <v>0</v>
      </c>
      <c r="H30" s="1">
        <v>2</v>
      </c>
      <c r="I30" s="14" t="s">
        <v>54</v>
      </c>
      <c r="L30" s="1">
        <v>13.8</v>
      </c>
      <c r="M30" s="5">
        <v>9.1999999999999993</v>
      </c>
      <c r="N30" s="5">
        <v>9.1999999999999993</v>
      </c>
      <c r="O30" s="1" t="s">
        <v>9</v>
      </c>
      <c r="P30" s="15"/>
      <c r="Q30" s="16"/>
      <c r="R30" s="1">
        <v>1</v>
      </c>
      <c r="AE30" s="3"/>
      <c r="AF30" s="3"/>
      <c r="AG30" s="1">
        <f t="shared" si="0"/>
        <v>0</v>
      </c>
      <c r="AH30" s="1">
        <v>1</v>
      </c>
      <c r="AJ30" s="1">
        <v>0</v>
      </c>
      <c r="AK30" s="1">
        <v>0</v>
      </c>
      <c r="AM30" s="1">
        <v>0</v>
      </c>
      <c r="AN30" s="1">
        <v>0</v>
      </c>
      <c r="AO30" s="1">
        <v>1</v>
      </c>
      <c r="AR30" s="1">
        <v>35</v>
      </c>
      <c r="AS30" s="1">
        <v>35</v>
      </c>
      <c r="AT30" s="1">
        <v>34</v>
      </c>
    </row>
    <row r="31" spans="1:46">
      <c r="A31" s="12">
        <v>8.9</v>
      </c>
      <c r="B31" s="1">
        <v>200.1</v>
      </c>
      <c r="C31" s="1">
        <v>2.7</v>
      </c>
      <c r="D31" s="1">
        <v>28.1</v>
      </c>
      <c r="F31" s="11">
        <v>14.499305555553292</v>
      </c>
      <c r="G31" s="2">
        <v>0</v>
      </c>
      <c r="I31" s="13"/>
      <c r="L31" s="1">
        <v>9.5</v>
      </c>
      <c r="M31" s="5"/>
      <c r="N31" s="5">
        <v>7.4</v>
      </c>
      <c r="P31" s="15"/>
      <c r="Q31" s="16"/>
      <c r="AB31" s="1">
        <v>1</v>
      </c>
      <c r="AG31" s="1">
        <f t="shared" si="0"/>
        <v>0</v>
      </c>
      <c r="AH31" s="1">
        <v>1</v>
      </c>
      <c r="AK31" s="1">
        <v>1</v>
      </c>
      <c r="AR31" s="7">
        <v>34</v>
      </c>
      <c r="AS31" s="7">
        <v>34</v>
      </c>
      <c r="AT31" s="7">
        <v>38</v>
      </c>
    </row>
    <row r="32" spans="1:46">
      <c r="A32" s="12">
        <v>1.7833000000000001</v>
      </c>
      <c r="B32" s="1">
        <v>165.2</v>
      </c>
      <c r="C32" s="1">
        <v>0.9</v>
      </c>
      <c r="D32" s="1">
        <v>48.1</v>
      </c>
      <c r="F32" s="11">
        <v>20.479166666664241</v>
      </c>
      <c r="G32" s="2">
        <v>0</v>
      </c>
      <c r="H32" s="1">
        <v>1</v>
      </c>
      <c r="I32" s="14" t="s">
        <v>55</v>
      </c>
      <c r="J32" s="1">
        <v>10</v>
      </c>
      <c r="K32" s="1">
        <v>1</v>
      </c>
      <c r="L32" s="1">
        <v>13.1</v>
      </c>
      <c r="M32" s="5">
        <v>7.6</v>
      </c>
      <c r="N32" s="5">
        <v>7.6</v>
      </c>
      <c r="P32" s="15"/>
      <c r="Q32" s="16"/>
      <c r="R32" s="1">
        <v>1</v>
      </c>
      <c r="S32" s="1">
        <v>1</v>
      </c>
      <c r="AG32" s="1">
        <f t="shared" si="0"/>
        <v>0</v>
      </c>
      <c r="AI32" s="1">
        <v>1</v>
      </c>
      <c r="AK32" s="1">
        <v>1</v>
      </c>
      <c r="AR32" s="7">
        <v>44</v>
      </c>
      <c r="AS32" s="7"/>
      <c r="AT32" s="7">
        <v>39</v>
      </c>
    </row>
    <row r="33" spans="1:46">
      <c r="A33" s="12">
        <v>4.5</v>
      </c>
      <c r="B33" s="1">
        <v>102.1</v>
      </c>
      <c r="C33" s="1">
        <v>6.5</v>
      </c>
      <c r="D33" s="1">
        <v>13.9</v>
      </c>
      <c r="F33" s="11">
        <v>20.279166666667152</v>
      </c>
      <c r="G33" s="2">
        <v>0</v>
      </c>
      <c r="I33" s="13"/>
      <c r="L33" s="1">
        <v>14.6</v>
      </c>
      <c r="M33" s="5">
        <v>9.8000000000000007</v>
      </c>
      <c r="N33" s="5">
        <v>9.8000000000000007</v>
      </c>
      <c r="P33" s="15">
        <v>35</v>
      </c>
      <c r="Q33" s="16"/>
      <c r="T33" s="1">
        <v>1</v>
      </c>
      <c r="Z33" s="1">
        <v>1</v>
      </c>
      <c r="AG33" s="1">
        <f t="shared" si="0"/>
        <v>0</v>
      </c>
      <c r="AH33" s="1">
        <v>0</v>
      </c>
      <c r="AI33" s="1">
        <v>0</v>
      </c>
      <c r="AJ33" s="1">
        <v>1</v>
      </c>
      <c r="AK33" s="1">
        <v>0</v>
      </c>
      <c r="AL33" s="1">
        <v>0</v>
      </c>
      <c r="AM33" s="1">
        <v>0</v>
      </c>
      <c r="AN33" s="1">
        <v>1</v>
      </c>
      <c r="AO33" s="1">
        <v>0</v>
      </c>
      <c r="AR33" s="1">
        <v>46</v>
      </c>
      <c r="AS33" s="1">
        <v>33</v>
      </c>
      <c r="AT33" s="1">
        <v>42</v>
      </c>
    </row>
    <row r="34" spans="1:46">
      <c r="A34" s="12">
        <v>0.43333333299999999</v>
      </c>
      <c r="B34" s="1">
        <v>170.4</v>
      </c>
      <c r="C34" s="1">
        <v>8.4</v>
      </c>
      <c r="D34" s="1">
        <v>19.899999999999999</v>
      </c>
      <c r="F34" s="11">
        <v>13.338888888887595</v>
      </c>
      <c r="G34" s="2">
        <v>0</v>
      </c>
      <c r="I34" s="13"/>
      <c r="L34" s="1">
        <v>16.600000000000001</v>
      </c>
      <c r="M34" s="5">
        <v>8.4</v>
      </c>
      <c r="N34" s="5">
        <v>8.4</v>
      </c>
      <c r="P34" s="15">
        <v>47</v>
      </c>
      <c r="Q34" s="16"/>
      <c r="S34" s="1">
        <v>1</v>
      </c>
      <c r="AG34" s="1">
        <f t="shared" si="0"/>
        <v>0</v>
      </c>
      <c r="AH34" s="1">
        <v>0</v>
      </c>
      <c r="AI34" s="1">
        <v>0</v>
      </c>
      <c r="AJ34" s="1">
        <v>1</v>
      </c>
      <c r="AK34" s="1">
        <v>1</v>
      </c>
      <c r="AL34" s="1">
        <v>0</v>
      </c>
      <c r="AM34" s="1">
        <v>0</v>
      </c>
      <c r="AN34" s="1">
        <v>0</v>
      </c>
      <c r="AO34" s="1">
        <v>0</v>
      </c>
      <c r="AR34" s="1">
        <v>50</v>
      </c>
      <c r="AS34" s="1">
        <v>44</v>
      </c>
      <c r="AT34" s="1">
        <v>46</v>
      </c>
    </row>
    <row r="35" spans="1:46">
      <c r="A35" s="12">
        <v>8.2166700000000006</v>
      </c>
      <c r="B35" s="1">
        <v>27.6</v>
      </c>
      <c r="D35" s="1">
        <v>8.3000000000000007</v>
      </c>
      <c r="F35" s="11">
        <v>6.4673611111138598</v>
      </c>
      <c r="G35" s="2">
        <v>1</v>
      </c>
      <c r="I35" s="13"/>
      <c r="L35" s="1">
        <v>11.2</v>
      </c>
      <c r="M35" s="5"/>
      <c r="N35" s="5">
        <v>2.5</v>
      </c>
      <c r="P35" s="15"/>
      <c r="Q35" s="16"/>
      <c r="S35" s="1">
        <v>1</v>
      </c>
      <c r="V35" s="1">
        <v>1</v>
      </c>
      <c r="AG35" s="1">
        <f t="shared" si="0"/>
        <v>0</v>
      </c>
      <c r="AJ35" s="1">
        <v>1</v>
      </c>
      <c r="AK35" s="1">
        <v>1</v>
      </c>
      <c r="AR35" s="7">
        <v>50</v>
      </c>
      <c r="AS35" s="7">
        <v>45</v>
      </c>
      <c r="AT35" s="7">
        <v>43</v>
      </c>
    </row>
    <row r="36" spans="1:46">
      <c r="A36" s="12">
        <v>3.65</v>
      </c>
      <c r="B36" s="1">
        <v>39.1</v>
      </c>
      <c r="C36" s="1">
        <v>20.399999999999999</v>
      </c>
      <c r="D36" s="1">
        <v>10.6</v>
      </c>
      <c r="F36" s="11">
        <v>20.304861111108039</v>
      </c>
      <c r="G36" s="2">
        <v>0</v>
      </c>
      <c r="H36" s="1">
        <v>1</v>
      </c>
      <c r="I36" s="14" t="s">
        <v>56</v>
      </c>
      <c r="J36" s="1">
        <v>12</v>
      </c>
      <c r="K36" s="1">
        <v>1</v>
      </c>
      <c r="L36" s="1">
        <v>16.2</v>
      </c>
      <c r="M36" s="5">
        <v>14.2</v>
      </c>
      <c r="N36" s="5">
        <v>14.2</v>
      </c>
      <c r="P36" s="15"/>
      <c r="Q36" s="16"/>
      <c r="R36" s="1">
        <v>1</v>
      </c>
      <c r="AG36" s="1">
        <f t="shared" si="0"/>
        <v>0</v>
      </c>
      <c r="AH36" s="1">
        <v>0</v>
      </c>
      <c r="AI36" s="1">
        <v>1</v>
      </c>
      <c r="AJ36" s="1">
        <v>1</v>
      </c>
      <c r="AK36" s="1">
        <v>0</v>
      </c>
      <c r="AL36" s="1">
        <v>0</v>
      </c>
      <c r="AM36" s="1">
        <v>0</v>
      </c>
      <c r="AN36" s="1">
        <v>0</v>
      </c>
      <c r="AR36" s="1">
        <v>37</v>
      </c>
      <c r="AT36" s="1">
        <v>41</v>
      </c>
    </row>
    <row r="37" spans="1:46">
      <c r="A37" s="12"/>
      <c r="B37" s="1">
        <v>75.2</v>
      </c>
      <c r="C37" s="1">
        <v>43.7</v>
      </c>
      <c r="D37" s="1">
        <v>20.2</v>
      </c>
      <c r="F37" s="11">
        <v>19.536111111112405</v>
      </c>
      <c r="G37" s="2">
        <v>0</v>
      </c>
      <c r="I37" s="14" t="s">
        <v>57</v>
      </c>
      <c r="L37" s="1">
        <v>19</v>
      </c>
      <c r="M37" s="5">
        <v>10</v>
      </c>
      <c r="N37" s="5">
        <v>10</v>
      </c>
      <c r="P37" s="15"/>
      <c r="Q37" s="16"/>
      <c r="R37" s="1">
        <v>1</v>
      </c>
      <c r="AG37" s="1">
        <f t="shared" si="0"/>
        <v>0</v>
      </c>
      <c r="AJ37" s="1">
        <v>1</v>
      </c>
      <c r="AO37" s="1">
        <v>1</v>
      </c>
      <c r="AR37" s="1">
        <v>41</v>
      </c>
      <c r="AS37" s="1">
        <v>37</v>
      </c>
      <c r="AT37" s="1">
        <v>42</v>
      </c>
    </row>
    <row r="38" spans="1:46">
      <c r="A38" s="12">
        <v>3.15</v>
      </c>
      <c r="B38" s="1">
        <v>2.5</v>
      </c>
      <c r="C38" s="1">
        <v>5.0999999999999996</v>
      </c>
      <c r="D38" s="1">
        <v>5.0999999999999996</v>
      </c>
      <c r="F38" s="11">
        <v>13.400000000001455</v>
      </c>
      <c r="G38" s="2">
        <v>0</v>
      </c>
      <c r="H38" s="1">
        <v>2</v>
      </c>
      <c r="I38" s="14" t="s">
        <v>58</v>
      </c>
      <c r="L38" s="1">
        <v>9.8000000000000007</v>
      </c>
      <c r="M38" s="5"/>
      <c r="N38" s="5">
        <v>7.1</v>
      </c>
      <c r="O38" s="1" t="s">
        <v>10</v>
      </c>
      <c r="P38" s="15">
        <v>74</v>
      </c>
      <c r="Q38" s="16"/>
      <c r="T38" s="1">
        <v>1</v>
      </c>
      <c r="AG38" s="1">
        <f t="shared" si="0"/>
        <v>0</v>
      </c>
      <c r="AH38" s="1">
        <v>0</v>
      </c>
      <c r="AI38" s="1">
        <v>0</v>
      </c>
      <c r="AK38" s="1">
        <v>0</v>
      </c>
      <c r="AL38" s="1">
        <v>1</v>
      </c>
      <c r="AM38" s="1">
        <v>0</v>
      </c>
      <c r="AN38" s="1">
        <v>1</v>
      </c>
      <c r="AO38" s="1">
        <v>0</v>
      </c>
      <c r="AR38" s="1">
        <v>76</v>
      </c>
      <c r="AS38" s="1">
        <v>75</v>
      </c>
      <c r="AT38" s="1">
        <v>71</v>
      </c>
    </row>
    <row r="39" spans="1:46">
      <c r="A39" s="12">
        <v>5.6166600000000004</v>
      </c>
      <c r="B39" s="1">
        <v>1.6</v>
      </c>
      <c r="C39" s="1">
        <v>2.4</v>
      </c>
      <c r="D39" s="1">
        <v>18.399999999999999</v>
      </c>
      <c r="F39" s="11">
        <v>13.412499999998545</v>
      </c>
      <c r="G39" s="2">
        <v>0</v>
      </c>
      <c r="I39" s="14"/>
      <c r="L39" s="1">
        <v>10.3</v>
      </c>
      <c r="M39" s="5"/>
      <c r="N39" s="5">
        <v>13.6</v>
      </c>
      <c r="P39" s="15"/>
      <c r="Q39" s="16"/>
      <c r="T39" s="1">
        <v>1</v>
      </c>
      <c r="AG39" s="1">
        <f t="shared" si="0"/>
        <v>0</v>
      </c>
      <c r="AL39" s="1">
        <v>1</v>
      </c>
      <c r="AN39" s="1">
        <v>1</v>
      </c>
      <c r="AR39" s="7">
        <v>71</v>
      </c>
      <c r="AS39" s="7"/>
      <c r="AT39" s="7">
        <v>68</v>
      </c>
    </row>
    <row r="40" spans="1:46">
      <c r="A40" s="12">
        <v>6.3833299999999999</v>
      </c>
      <c r="B40" s="1">
        <v>2.2999999999999998</v>
      </c>
      <c r="C40" s="1">
        <v>1.9</v>
      </c>
      <c r="D40" s="1">
        <v>3.3</v>
      </c>
      <c r="F40" s="11">
        <v>12.432638888887595</v>
      </c>
      <c r="G40" s="2">
        <v>0</v>
      </c>
      <c r="I40" s="14"/>
      <c r="L40" s="1">
        <v>9.4</v>
      </c>
      <c r="M40" s="5"/>
      <c r="N40" s="5">
        <v>9.3000000000000007</v>
      </c>
      <c r="P40" s="15"/>
      <c r="Q40" s="16"/>
      <c r="T40" s="1">
        <v>1</v>
      </c>
      <c r="AG40" s="1">
        <f t="shared" si="0"/>
        <v>0</v>
      </c>
      <c r="AL40" s="1">
        <v>1</v>
      </c>
      <c r="AN40" s="1">
        <v>1</v>
      </c>
      <c r="AR40" s="7">
        <v>71</v>
      </c>
      <c r="AS40" s="7">
        <v>69</v>
      </c>
      <c r="AT40" s="7">
        <v>71</v>
      </c>
    </row>
    <row r="41" spans="1:46">
      <c r="A41" s="12">
        <v>2.9499999998370185</v>
      </c>
      <c r="B41" s="1">
        <v>9</v>
      </c>
      <c r="C41" s="1">
        <v>2.1</v>
      </c>
      <c r="D41" s="1">
        <v>5.9</v>
      </c>
      <c r="F41" s="11">
        <v>13.400694444440887</v>
      </c>
      <c r="G41" s="2">
        <v>0</v>
      </c>
      <c r="I41" s="14"/>
      <c r="L41" s="1">
        <v>6.4</v>
      </c>
      <c r="M41" s="5">
        <v>5.0999999999999996</v>
      </c>
      <c r="N41" s="5">
        <v>5.0999999999999996</v>
      </c>
      <c r="O41" s="1" t="s">
        <v>29</v>
      </c>
      <c r="P41" s="15">
        <v>42</v>
      </c>
      <c r="Q41" s="16"/>
      <c r="R41" s="1">
        <v>1</v>
      </c>
      <c r="AG41" s="1">
        <f t="shared" si="0"/>
        <v>0</v>
      </c>
      <c r="AH41" s="1">
        <v>1</v>
      </c>
      <c r="AI41" s="1">
        <v>0</v>
      </c>
      <c r="AJ41" s="1">
        <v>0</v>
      </c>
      <c r="AK41" s="1">
        <v>1</v>
      </c>
      <c r="AL41" s="1">
        <v>0</v>
      </c>
      <c r="AM41" s="1">
        <v>0</v>
      </c>
      <c r="AN41" s="1">
        <v>0</v>
      </c>
      <c r="AO41" s="1">
        <v>0</v>
      </c>
      <c r="AR41" s="1">
        <v>48</v>
      </c>
      <c r="AT41" s="1">
        <v>38</v>
      </c>
    </row>
    <row r="42" spans="1:46">
      <c r="A42" s="12">
        <v>4.8</v>
      </c>
      <c r="B42" s="1">
        <v>18.100000000000001</v>
      </c>
      <c r="C42" s="1">
        <v>9.5</v>
      </c>
      <c r="D42" s="1">
        <v>23.4</v>
      </c>
      <c r="F42" s="11">
        <v>13.381944444445253</v>
      </c>
      <c r="G42" s="2">
        <v>0</v>
      </c>
      <c r="I42" s="14"/>
      <c r="L42" s="1">
        <v>8</v>
      </c>
      <c r="M42" s="5">
        <v>3.6</v>
      </c>
      <c r="N42" s="5">
        <v>3.6</v>
      </c>
      <c r="P42" s="15"/>
      <c r="Q42" s="16"/>
      <c r="R42" s="1">
        <v>1</v>
      </c>
      <c r="AA42" s="1">
        <v>1</v>
      </c>
      <c r="AG42" s="1">
        <f t="shared" si="0"/>
        <v>0</v>
      </c>
      <c r="AH42" s="1">
        <v>1</v>
      </c>
      <c r="AL42" s="1">
        <v>1</v>
      </c>
      <c r="AR42" s="7">
        <v>46</v>
      </c>
      <c r="AS42" s="7">
        <v>42</v>
      </c>
      <c r="AT42" s="7">
        <v>44</v>
      </c>
    </row>
    <row r="43" spans="1:46">
      <c r="A43" s="12">
        <v>20.75</v>
      </c>
      <c r="B43" s="1">
        <v>34.9</v>
      </c>
      <c r="C43" s="1">
        <v>6.9</v>
      </c>
      <c r="D43" s="1">
        <v>42</v>
      </c>
      <c r="F43" s="11">
        <v>21.523611111108039</v>
      </c>
      <c r="G43" s="2">
        <v>0</v>
      </c>
      <c r="H43" s="1">
        <v>1</v>
      </c>
      <c r="I43" s="14" t="s">
        <v>59</v>
      </c>
      <c r="J43" s="1">
        <v>14</v>
      </c>
      <c r="K43" s="1">
        <v>1</v>
      </c>
      <c r="L43" s="1">
        <v>3.2</v>
      </c>
      <c r="M43" s="5">
        <v>4.5</v>
      </c>
      <c r="N43" s="5">
        <v>4.5</v>
      </c>
      <c r="P43" s="15"/>
      <c r="Q43" s="16"/>
      <c r="R43" s="1">
        <v>1</v>
      </c>
      <c r="X43" s="1">
        <v>1</v>
      </c>
      <c r="AG43" s="1">
        <f t="shared" si="0"/>
        <v>0</v>
      </c>
      <c r="AI43" s="1">
        <v>1</v>
      </c>
      <c r="AK43" s="1">
        <v>1</v>
      </c>
      <c r="AR43" s="7">
        <v>44</v>
      </c>
      <c r="AS43" s="7"/>
      <c r="AT43" s="7">
        <v>42</v>
      </c>
    </row>
    <row r="44" spans="1:46">
      <c r="A44" s="12">
        <v>16.116666670000001</v>
      </c>
      <c r="B44" s="1">
        <v>36.9</v>
      </c>
      <c r="C44" s="1">
        <v>2.7</v>
      </c>
      <c r="D44" s="1">
        <v>12.6</v>
      </c>
      <c r="F44" s="11">
        <v>14.337500000001455</v>
      </c>
      <c r="G44" s="2">
        <v>0</v>
      </c>
      <c r="I44" s="14"/>
      <c r="L44" s="1">
        <v>15.9</v>
      </c>
      <c r="M44" s="5">
        <v>15.2</v>
      </c>
      <c r="N44" s="5">
        <v>15.2</v>
      </c>
      <c r="P44" s="15"/>
      <c r="Q44" s="16"/>
      <c r="U44" s="1">
        <v>1</v>
      </c>
      <c r="AG44" s="1">
        <f t="shared" si="0"/>
        <v>0</v>
      </c>
      <c r="AH44" s="1">
        <v>0</v>
      </c>
      <c r="AI44" s="1">
        <v>0</v>
      </c>
      <c r="AJ44" s="1">
        <v>1</v>
      </c>
      <c r="AK44" s="1">
        <v>0</v>
      </c>
      <c r="AL44" s="1">
        <v>1</v>
      </c>
      <c r="AM44" s="1">
        <v>0</v>
      </c>
      <c r="AN44" s="1">
        <v>0</v>
      </c>
      <c r="AO44" s="1">
        <v>0</v>
      </c>
      <c r="AR44" s="1">
        <v>24</v>
      </c>
      <c r="AS44" s="1">
        <v>20</v>
      </c>
      <c r="AT44" s="1">
        <v>23</v>
      </c>
    </row>
    <row r="45" spans="1:46">
      <c r="A45" s="12">
        <v>4.0332999999999997</v>
      </c>
      <c r="B45" s="1">
        <v>96.4</v>
      </c>
      <c r="C45" s="1">
        <v>58.3</v>
      </c>
      <c r="D45" s="1">
        <v>28.3</v>
      </c>
      <c r="F45" s="11">
        <v>13.361111111109494</v>
      </c>
      <c r="G45" s="2">
        <v>0</v>
      </c>
      <c r="I45" s="14"/>
      <c r="L45" s="1">
        <v>21.5</v>
      </c>
      <c r="M45" s="5">
        <v>15.6</v>
      </c>
      <c r="N45" s="5">
        <v>15.6</v>
      </c>
      <c r="P45" s="15"/>
      <c r="Q45" s="16"/>
      <c r="U45" s="1">
        <v>1</v>
      </c>
      <c r="AC45" s="1" t="s">
        <v>80</v>
      </c>
      <c r="AG45" s="1">
        <f t="shared" si="0"/>
        <v>0</v>
      </c>
      <c r="AK45" s="1">
        <v>1</v>
      </c>
      <c r="AO45" s="1">
        <v>1</v>
      </c>
      <c r="AR45" s="7">
        <v>25</v>
      </c>
      <c r="AS45" s="7">
        <v>17</v>
      </c>
      <c r="AT45" s="7">
        <v>22</v>
      </c>
    </row>
    <row r="46" spans="1:46">
      <c r="A46" s="12">
        <v>3.8166666669999998</v>
      </c>
      <c r="B46" s="1">
        <v>57.2</v>
      </c>
      <c r="C46" s="1">
        <v>8</v>
      </c>
      <c r="D46" s="1">
        <v>8</v>
      </c>
      <c r="F46" s="11">
        <v>6.3499999999985448</v>
      </c>
      <c r="G46" s="2">
        <v>1</v>
      </c>
      <c r="I46" s="14"/>
      <c r="L46" s="1">
        <v>17.399999999999999</v>
      </c>
      <c r="M46" s="6"/>
      <c r="N46" s="5">
        <v>9.5</v>
      </c>
      <c r="P46" s="15">
        <v>55</v>
      </c>
      <c r="Q46" s="16"/>
      <c r="R46" s="1">
        <v>1</v>
      </c>
      <c r="AG46" s="1">
        <f t="shared" si="0"/>
        <v>0</v>
      </c>
      <c r="AH46" s="1">
        <v>0</v>
      </c>
      <c r="AI46" s="1">
        <v>0</v>
      </c>
      <c r="AJ46" s="1">
        <v>1</v>
      </c>
      <c r="AK46" s="1">
        <v>1</v>
      </c>
      <c r="AL46" s="1">
        <v>0</v>
      </c>
      <c r="AM46" s="1">
        <v>0</v>
      </c>
      <c r="AN46" s="1">
        <v>0</v>
      </c>
      <c r="AO46" s="1">
        <v>0</v>
      </c>
      <c r="AR46" s="1">
        <v>53</v>
      </c>
      <c r="AS46" s="4">
        <v>32</v>
      </c>
      <c r="AT46" s="1">
        <v>48</v>
      </c>
    </row>
    <row r="47" spans="1:46">
      <c r="A47" s="12">
        <v>11.56666667</v>
      </c>
      <c r="B47" s="1">
        <v>22.4</v>
      </c>
      <c r="C47" s="1">
        <v>36</v>
      </c>
      <c r="D47" s="1">
        <v>7.9</v>
      </c>
      <c r="F47" s="11">
        <v>14.141666666670062</v>
      </c>
      <c r="G47" s="2">
        <v>0</v>
      </c>
      <c r="I47" s="14"/>
      <c r="L47" s="1">
        <v>10.1</v>
      </c>
      <c r="M47" s="5"/>
      <c r="N47" s="5">
        <v>12.2</v>
      </c>
      <c r="O47" s="1" t="s">
        <v>23</v>
      </c>
      <c r="P47" s="15">
        <v>93</v>
      </c>
      <c r="Q47" s="16"/>
      <c r="S47" s="1">
        <v>1</v>
      </c>
      <c r="AD47" s="1" t="s">
        <v>68</v>
      </c>
      <c r="AG47" s="1">
        <f t="shared" si="0"/>
        <v>0</v>
      </c>
      <c r="AH47" s="1">
        <v>1</v>
      </c>
      <c r="AI47" s="1">
        <v>0</v>
      </c>
      <c r="AJ47" s="1">
        <v>0</v>
      </c>
      <c r="AK47" s="1">
        <v>1</v>
      </c>
      <c r="AL47" s="1">
        <v>0</v>
      </c>
      <c r="AM47" s="1">
        <v>0</v>
      </c>
      <c r="AN47" s="1">
        <v>0</v>
      </c>
      <c r="AO47" s="1">
        <v>0</v>
      </c>
      <c r="AQ47" s="1" t="s">
        <v>44</v>
      </c>
      <c r="AR47" s="1">
        <v>105</v>
      </c>
      <c r="AS47" s="1">
        <v>57</v>
      </c>
      <c r="AT47" s="1">
        <v>67</v>
      </c>
    </row>
    <row r="48" spans="1:46">
      <c r="A48" s="12">
        <v>4.983333333</v>
      </c>
      <c r="B48" s="1">
        <v>5.8</v>
      </c>
      <c r="C48" s="1">
        <v>4.4000000000000004</v>
      </c>
      <c r="D48" s="1">
        <v>8.6999999999999993</v>
      </c>
      <c r="F48" s="11">
        <v>9.3743055555532919</v>
      </c>
      <c r="G48" s="2">
        <v>0</v>
      </c>
      <c r="I48" s="14"/>
      <c r="L48" s="1">
        <v>12.7</v>
      </c>
      <c r="M48" s="6">
        <v>8.5</v>
      </c>
      <c r="N48" s="5">
        <v>8.5</v>
      </c>
      <c r="P48" s="15">
        <v>81</v>
      </c>
      <c r="Q48" s="16"/>
      <c r="T48" s="1">
        <v>1</v>
      </c>
      <c r="AC48" s="1" t="s">
        <v>11</v>
      </c>
      <c r="AG48" s="1">
        <f t="shared" si="0"/>
        <v>0</v>
      </c>
      <c r="AH48" s="1">
        <v>0</v>
      </c>
      <c r="AI48" s="1">
        <v>0</v>
      </c>
      <c r="AJ48" s="1">
        <v>0</v>
      </c>
      <c r="AK48" s="1">
        <v>0</v>
      </c>
      <c r="AL48" s="1">
        <v>1</v>
      </c>
      <c r="AM48" s="1">
        <v>0</v>
      </c>
      <c r="AN48" s="1">
        <v>1</v>
      </c>
      <c r="AO48" s="1">
        <v>0</v>
      </c>
      <c r="AR48" s="1">
        <v>80</v>
      </c>
      <c r="AS48" s="4">
        <v>60</v>
      </c>
      <c r="AT48" s="1">
        <v>76</v>
      </c>
    </row>
    <row r="49" spans="1:46">
      <c r="A49" s="12">
        <v>6.45</v>
      </c>
      <c r="B49" s="1">
        <v>2.2000000000000002</v>
      </c>
      <c r="C49" s="1">
        <v>0.3</v>
      </c>
      <c r="D49" s="1">
        <v>0.3</v>
      </c>
      <c r="F49" s="11">
        <v>13.442361111112405</v>
      </c>
      <c r="G49" s="2">
        <v>0</v>
      </c>
      <c r="I49" s="14"/>
      <c r="L49" s="1">
        <v>10.7</v>
      </c>
      <c r="M49" s="5"/>
      <c r="N49" s="5">
        <v>8.1</v>
      </c>
      <c r="P49" s="15">
        <v>115</v>
      </c>
      <c r="Q49" s="16"/>
      <c r="R49" s="1">
        <v>1</v>
      </c>
      <c r="S49" s="1">
        <v>1</v>
      </c>
      <c r="AG49" s="1">
        <f t="shared" si="0"/>
        <v>0</v>
      </c>
      <c r="AH49" s="1">
        <v>1</v>
      </c>
      <c r="AI49" s="1">
        <v>0</v>
      </c>
      <c r="AJ49" s="1">
        <v>0</v>
      </c>
      <c r="AK49" s="1">
        <v>1</v>
      </c>
      <c r="AL49" s="1">
        <v>0</v>
      </c>
      <c r="AM49" s="1">
        <v>0</v>
      </c>
      <c r="AN49" s="1">
        <v>0</v>
      </c>
      <c r="AO49" s="1">
        <v>0</v>
      </c>
      <c r="AR49" s="1">
        <v>97</v>
      </c>
      <c r="AS49" s="1">
        <v>106</v>
      </c>
      <c r="AT49" s="1">
        <v>113</v>
      </c>
    </row>
    <row r="50" spans="1:46">
      <c r="A50" s="12"/>
      <c r="B50" s="1">
        <v>0.5</v>
      </c>
      <c r="C50" s="1">
        <v>0.4</v>
      </c>
      <c r="D50" s="1">
        <v>0.4</v>
      </c>
      <c r="F50" s="11">
        <v>13.583333333335759</v>
      </c>
      <c r="G50" s="2">
        <v>0</v>
      </c>
      <c r="I50" s="14"/>
      <c r="L50" s="1">
        <v>13.4</v>
      </c>
      <c r="M50" s="5">
        <v>8.3000000000000007</v>
      </c>
      <c r="N50" s="5">
        <v>8.3000000000000007</v>
      </c>
      <c r="P50" s="15"/>
      <c r="Q50" s="16"/>
      <c r="R50" s="1">
        <v>1</v>
      </c>
      <c r="S50" s="1">
        <v>1</v>
      </c>
      <c r="AG50" s="1">
        <f t="shared" si="0"/>
        <v>0</v>
      </c>
      <c r="AH50" s="1">
        <v>1</v>
      </c>
      <c r="AK50" s="1">
        <v>1</v>
      </c>
      <c r="AR50" s="1">
        <v>113</v>
      </c>
      <c r="AS50" s="7"/>
      <c r="AT50" s="1">
        <v>119</v>
      </c>
    </row>
    <row r="51" spans="1:46">
      <c r="A51" s="12">
        <v>17.733333330000001</v>
      </c>
      <c r="B51" s="1">
        <v>27.1</v>
      </c>
      <c r="C51" s="1">
        <v>1.1000000000000001</v>
      </c>
      <c r="D51" s="1">
        <v>2.7</v>
      </c>
      <c r="F51" s="11">
        <v>20.292361111110949</v>
      </c>
      <c r="G51" s="2">
        <v>0</v>
      </c>
      <c r="I51" s="14"/>
      <c r="L51" s="1">
        <v>5.3</v>
      </c>
      <c r="M51" s="5">
        <v>7</v>
      </c>
      <c r="N51" s="5">
        <v>7</v>
      </c>
      <c r="O51" s="1" t="s">
        <v>26</v>
      </c>
      <c r="P51" s="15">
        <v>63</v>
      </c>
      <c r="Q51" s="16"/>
      <c r="R51" s="1">
        <v>1</v>
      </c>
      <c r="AC51" s="1" t="s">
        <v>27</v>
      </c>
      <c r="AG51" s="1">
        <f t="shared" si="0"/>
        <v>0</v>
      </c>
      <c r="AH51" s="1">
        <v>1</v>
      </c>
      <c r="AI51" s="1">
        <v>0</v>
      </c>
      <c r="AJ51" s="1">
        <v>1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Q51" s="1" t="s">
        <v>45</v>
      </c>
      <c r="AR51" s="1">
        <v>67</v>
      </c>
      <c r="AS51" s="1">
        <v>45</v>
      </c>
      <c r="AT51" s="1">
        <v>59</v>
      </c>
    </row>
    <row r="52" spans="1:46">
      <c r="A52" s="12">
        <v>20.9</v>
      </c>
      <c r="B52" s="1">
        <v>7.1</v>
      </c>
      <c r="C52" s="1">
        <v>1.5</v>
      </c>
      <c r="D52" s="1">
        <v>2.1</v>
      </c>
      <c r="F52" s="11">
        <v>12.504166666665697</v>
      </c>
      <c r="G52" s="2">
        <v>0</v>
      </c>
      <c r="H52" s="1">
        <v>2</v>
      </c>
      <c r="I52" s="14" t="s">
        <v>53</v>
      </c>
      <c r="L52" s="1">
        <v>7.6</v>
      </c>
      <c r="M52" s="5">
        <v>7.9</v>
      </c>
      <c r="N52" s="5">
        <v>7.9</v>
      </c>
      <c r="O52" s="1" t="s">
        <v>28</v>
      </c>
      <c r="P52" s="15">
        <v>43</v>
      </c>
      <c r="Q52" s="16"/>
      <c r="R52" s="1">
        <v>1</v>
      </c>
      <c r="V52" s="1">
        <v>1</v>
      </c>
      <c r="Z52" s="1">
        <v>1</v>
      </c>
      <c r="AG52" s="1">
        <f t="shared" si="0"/>
        <v>0</v>
      </c>
      <c r="AH52" s="1">
        <v>1</v>
      </c>
      <c r="AI52" s="1">
        <v>0</v>
      </c>
      <c r="AJ52" s="1">
        <v>0</v>
      </c>
      <c r="AK52" s="1">
        <v>1</v>
      </c>
      <c r="AL52" s="1">
        <v>0</v>
      </c>
      <c r="AM52" s="1">
        <v>0</v>
      </c>
      <c r="AN52" s="1">
        <v>0</v>
      </c>
      <c r="AO52" s="1">
        <v>0</v>
      </c>
      <c r="AP52" s="8">
        <v>1</v>
      </c>
      <c r="AR52" s="1">
        <v>42</v>
      </c>
      <c r="AS52" s="1">
        <v>42</v>
      </c>
      <c r="AT52" s="1">
        <v>46</v>
      </c>
    </row>
    <row r="53" spans="1:46">
      <c r="A53" s="12">
        <v>4.3833333330000004</v>
      </c>
      <c r="B53" s="1">
        <v>4.9000000000000004</v>
      </c>
      <c r="C53" s="1">
        <v>2</v>
      </c>
      <c r="D53" s="1">
        <v>4.7</v>
      </c>
      <c r="F53" s="11">
        <v>14.365277777775191</v>
      </c>
      <c r="G53" s="2">
        <v>0</v>
      </c>
      <c r="H53" s="1">
        <v>2</v>
      </c>
      <c r="I53" s="14" t="s">
        <v>60</v>
      </c>
      <c r="L53" s="1">
        <v>10.7</v>
      </c>
      <c r="M53" s="5">
        <v>6.2</v>
      </c>
      <c r="N53" s="5">
        <v>6.2</v>
      </c>
      <c r="O53" s="1" t="s">
        <v>12</v>
      </c>
      <c r="P53" s="15">
        <v>43</v>
      </c>
      <c r="Q53" s="16"/>
      <c r="R53" s="1">
        <v>1</v>
      </c>
      <c r="AG53" s="1">
        <f t="shared" si="0"/>
        <v>0</v>
      </c>
      <c r="AH53" s="1">
        <v>0</v>
      </c>
      <c r="AI53" s="1">
        <v>1</v>
      </c>
      <c r="AJ53" s="1">
        <v>1</v>
      </c>
      <c r="AK53" s="1">
        <v>1</v>
      </c>
      <c r="AL53" s="1">
        <v>0</v>
      </c>
      <c r="AM53" s="1">
        <v>0</v>
      </c>
      <c r="AN53" s="1">
        <v>0</v>
      </c>
      <c r="AO53" s="1">
        <v>0</v>
      </c>
      <c r="AR53" s="1">
        <v>44</v>
      </c>
      <c r="AS53" s="1">
        <v>33</v>
      </c>
      <c r="AT53" s="1">
        <v>39</v>
      </c>
    </row>
    <row r="54" spans="1:46">
      <c r="A54" s="12">
        <v>3.8332999999999999</v>
      </c>
      <c r="B54" s="1">
        <v>2.6</v>
      </c>
      <c r="C54" s="1">
        <v>2.9</v>
      </c>
      <c r="D54" s="1">
        <v>5.3</v>
      </c>
      <c r="F54" s="11">
        <v>14.336805555554747</v>
      </c>
      <c r="G54" s="2">
        <v>0</v>
      </c>
      <c r="I54" s="14"/>
      <c r="L54" s="1">
        <v>9.1</v>
      </c>
      <c r="M54" s="5">
        <v>6.1</v>
      </c>
      <c r="N54" s="5">
        <v>6.1</v>
      </c>
      <c r="P54" s="15"/>
      <c r="Q54" s="16"/>
      <c r="R54" s="1">
        <v>1</v>
      </c>
      <c r="AG54" s="1">
        <f t="shared" si="0"/>
        <v>0</v>
      </c>
      <c r="AJ54" s="1">
        <v>1</v>
      </c>
      <c r="AK54" s="1">
        <v>1</v>
      </c>
      <c r="AR54" s="7">
        <v>45</v>
      </c>
      <c r="AS54" s="7">
        <v>44</v>
      </c>
      <c r="AT54" s="7">
        <v>45</v>
      </c>
    </row>
    <row r="55" spans="1:46">
      <c r="A55" s="12">
        <v>6.5</v>
      </c>
      <c r="B55" s="1">
        <v>8.9</v>
      </c>
      <c r="C55" s="1">
        <v>2</v>
      </c>
      <c r="D55" s="1">
        <v>3.6</v>
      </c>
      <c r="F55" s="11">
        <v>13.375</v>
      </c>
      <c r="G55" s="2">
        <v>0</v>
      </c>
      <c r="I55" s="14"/>
      <c r="L55" s="1">
        <v>9.1999999999999993</v>
      </c>
      <c r="M55" s="5">
        <v>5</v>
      </c>
      <c r="N55" s="5">
        <v>5</v>
      </c>
      <c r="P55" s="15">
        <v>42</v>
      </c>
      <c r="Q55" s="16"/>
      <c r="R55" s="1">
        <v>1</v>
      </c>
      <c r="AC55" s="1" t="s">
        <v>13</v>
      </c>
      <c r="AG55" s="1">
        <f t="shared" si="0"/>
        <v>0</v>
      </c>
      <c r="AH55" s="1">
        <v>0</v>
      </c>
      <c r="AI55" s="1">
        <v>1</v>
      </c>
      <c r="AJ55" s="1">
        <v>0</v>
      </c>
      <c r="AK55" s="1">
        <v>1</v>
      </c>
      <c r="AL55" s="1">
        <v>0</v>
      </c>
      <c r="AM55" s="1">
        <v>0</v>
      </c>
      <c r="AN55" s="1">
        <v>0</v>
      </c>
      <c r="AO55" s="1">
        <v>0</v>
      </c>
      <c r="AR55" s="1">
        <v>52</v>
      </c>
      <c r="AS55" s="1">
        <v>40</v>
      </c>
      <c r="AT55" s="1">
        <v>41</v>
      </c>
    </row>
    <row r="56" spans="1:46">
      <c r="A56" s="12">
        <v>1.4166669999999999</v>
      </c>
      <c r="B56" s="1">
        <v>15.3</v>
      </c>
      <c r="C56" s="1">
        <v>11.1</v>
      </c>
      <c r="D56" s="1">
        <v>8.6999999999999993</v>
      </c>
      <c r="F56" s="11">
        <v>13.229166666664241</v>
      </c>
      <c r="G56" s="2">
        <v>0</v>
      </c>
      <c r="I56" s="14"/>
      <c r="L56" s="1">
        <v>10.9</v>
      </c>
      <c r="M56" s="5">
        <v>6.4</v>
      </c>
      <c r="N56" s="5">
        <v>6.4</v>
      </c>
      <c r="P56" s="15"/>
      <c r="Q56" s="16"/>
      <c r="R56" s="1">
        <v>1</v>
      </c>
      <c r="AC56" s="1" t="s">
        <v>67</v>
      </c>
      <c r="AG56" s="1">
        <f t="shared" si="0"/>
        <v>0</v>
      </c>
      <c r="AI56" s="1">
        <v>1</v>
      </c>
      <c r="AK56" s="1">
        <v>1</v>
      </c>
      <c r="AR56" s="7">
        <v>47</v>
      </c>
      <c r="AS56" s="7">
        <v>34</v>
      </c>
      <c r="AT56" s="7">
        <v>42</v>
      </c>
    </row>
    <row r="57" spans="1:46">
      <c r="A57" s="12">
        <v>21.6</v>
      </c>
      <c r="B57" s="1">
        <v>8.1999999999999993</v>
      </c>
      <c r="C57" s="1">
        <v>8.5</v>
      </c>
      <c r="D57" s="1">
        <v>10.4</v>
      </c>
      <c r="F57" s="11">
        <v>13.259027777778101</v>
      </c>
      <c r="G57" s="2">
        <v>0</v>
      </c>
      <c r="I57" s="14"/>
      <c r="L57" s="1">
        <v>8.6</v>
      </c>
      <c r="M57" s="5">
        <v>5.6</v>
      </c>
      <c r="N57" s="5">
        <v>5.6</v>
      </c>
      <c r="P57" s="15"/>
      <c r="Q57" s="16"/>
      <c r="R57" s="1">
        <v>1</v>
      </c>
      <c r="AG57" s="1">
        <f t="shared" si="0"/>
        <v>0</v>
      </c>
      <c r="AI57" s="1">
        <v>1</v>
      </c>
      <c r="AK57" s="1">
        <v>1</v>
      </c>
      <c r="AR57" s="7">
        <v>42</v>
      </c>
      <c r="AS57" s="7">
        <v>35</v>
      </c>
      <c r="AT57" s="7">
        <v>40</v>
      </c>
    </row>
    <row r="58" spans="1:46">
      <c r="A58" s="12">
        <v>6.4333</v>
      </c>
      <c r="B58" s="1">
        <v>78.099999999999994</v>
      </c>
      <c r="C58" s="1">
        <v>6.8</v>
      </c>
      <c r="D58" s="1">
        <v>9.6999999999999993</v>
      </c>
      <c r="F58" s="11">
        <v>17.372222222220444</v>
      </c>
      <c r="G58" s="2">
        <v>0</v>
      </c>
      <c r="I58" s="14"/>
      <c r="L58" s="1">
        <v>9.9</v>
      </c>
      <c r="M58" s="5">
        <v>8.6</v>
      </c>
      <c r="N58" s="5">
        <v>8.6</v>
      </c>
      <c r="P58" s="15"/>
      <c r="Q58" s="16"/>
      <c r="R58" s="1">
        <v>1</v>
      </c>
      <c r="AG58" s="1">
        <f t="shared" si="0"/>
        <v>0</v>
      </c>
      <c r="AI58" s="1">
        <v>1</v>
      </c>
      <c r="AK58" s="1">
        <v>1</v>
      </c>
      <c r="AR58" s="7">
        <v>42</v>
      </c>
      <c r="AS58" s="7"/>
      <c r="AT58" s="7">
        <v>36</v>
      </c>
    </row>
    <row r="59" spans="1:46">
      <c r="A59" s="12">
        <v>5.1666699999999999</v>
      </c>
      <c r="B59" s="1">
        <v>29.2</v>
      </c>
      <c r="C59" s="1">
        <v>6.1</v>
      </c>
      <c r="D59" s="1">
        <v>36.200000000000003</v>
      </c>
      <c r="F59" s="11">
        <v>13.381944444445253</v>
      </c>
      <c r="G59" s="2">
        <v>0</v>
      </c>
      <c r="H59" s="1">
        <v>2</v>
      </c>
      <c r="I59" s="14" t="s">
        <v>61</v>
      </c>
      <c r="L59" s="1">
        <v>13.7</v>
      </c>
      <c r="M59" s="5">
        <v>9.8000000000000007</v>
      </c>
      <c r="N59" s="5">
        <v>9.8000000000000007</v>
      </c>
      <c r="P59" s="15"/>
      <c r="Q59" s="16"/>
      <c r="R59" s="1">
        <v>1</v>
      </c>
      <c r="AG59" s="1">
        <f t="shared" si="0"/>
        <v>0</v>
      </c>
      <c r="AI59" s="1">
        <v>1</v>
      </c>
      <c r="AL59" s="1">
        <v>1</v>
      </c>
      <c r="AR59" s="7">
        <v>40</v>
      </c>
      <c r="AS59" s="7">
        <v>35</v>
      </c>
      <c r="AT59" s="7">
        <v>38</v>
      </c>
    </row>
    <row r="60" spans="1:46">
      <c r="A60" s="12">
        <v>4.9666666670000001</v>
      </c>
      <c r="B60" s="1">
        <v>12</v>
      </c>
      <c r="C60" s="1">
        <v>4.2</v>
      </c>
      <c r="D60" s="1">
        <v>5</v>
      </c>
      <c r="F60" s="11">
        <v>20.381944444445253</v>
      </c>
      <c r="G60" s="2">
        <v>0</v>
      </c>
      <c r="I60" s="14"/>
      <c r="L60" s="1">
        <v>13</v>
      </c>
      <c r="M60" s="5">
        <v>8.1999999999999993</v>
      </c>
      <c r="N60" s="5">
        <v>8.1999999999999993</v>
      </c>
      <c r="P60" s="15"/>
      <c r="Q60" s="16"/>
      <c r="R60" s="1">
        <v>1</v>
      </c>
      <c r="AG60" s="1">
        <f t="shared" si="0"/>
        <v>0</v>
      </c>
      <c r="AH60" s="1">
        <v>1</v>
      </c>
      <c r="AI60" s="1">
        <v>0</v>
      </c>
      <c r="AJ60" s="1">
        <v>1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R60" s="1">
        <v>50</v>
      </c>
      <c r="AT60" s="1">
        <v>48</v>
      </c>
    </row>
    <row r="61" spans="1:46">
      <c r="A61" s="12">
        <v>3.5333333329999999</v>
      </c>
      <c r="B61" s="1">
        <v>79.3</v>
      </c>
      <c r="C61" s="1">
        <v>16</v>
      </c>
      <c r="D61" s="1">
        <v>9</v>
      </c>
      <c r="F61" s="11">
        <v>13.340277777781012</v>
      </c>
      <c r="G61" s="2">
        <v>0</v>
      </c>
      <c r="I61" s="14"/>
      <c r="L61" s="1">
        <v>16.399999999999999</v>
      </c>
      <c r="M61" s="5">
        <v>10.5</v>
      </c>
      <c r="N61" s="5">
        <v>10.5</v>
      </c>
      <c r="P61" s="15"/>
      <c r="Q61" s="16"/>
      <c r="R61" s="1">
        <v>1</v>
      </c>
      <c r="W61" s="1">
        <v>1</v>
      </c>
      <c r="AG61" s="1">
        <f t="shared" si="0"/>
        <v>0</v>
      </c>
      <c r="AH61" s="1">
        <v>0</v>
      </c>
      <c r="AI61" s="1">
        <v>0</v>
      </c>
      <c r="AJ61" s="1">
        <v>1</v>
      </c>
      <c r="AK61" s="1">
        <v>1</v>
      </c>
      <c r="AL61" s="1">
        <v>0</v>
      </c>
      <c r="AM61" s="1">
        <v>0</v>
      </c>
      <c r="AN61" s="1">
        <v>0</v>
      </c>
      <c r="AO61" s="1">
        <v>0</v>
      </c>
      <c r="AR61" s="1">
        <v>29</v>
      </c>
      <c r="AS61" s="1">
        <v>26</v>
      </c>
      <c r="AT61" s="1">
        <v>27</v>
      </c>
    </row>
    <row r="62" spans="1:46">
      <c r="A62" s="12"/>
      <c r="B62" s="1">
        <v>32.1</v>
      </c>
      <c r="C62" s="1">
        <v>3.9</v>
      </c>
      <c r="D62" s="1">
        <v>6.1</v>
      </c>
      <c r="F62" s="11">
        <v>14.368750000001455</v>
      </c>
      <c r="G62" s="2">
        <v>0</v>
      </c>
      <c r="I62" s="14"/>
      <c r="L62" s="1">
        <v>16.5</v>
      </c>
      <c r="M62" s="5">
        <v>10.4</v>
      </c>
      <c r="N62" s="5">
        <v>10.4</v>
      </c>
      <c r="P62" s="15"/>
      <c r="Q62" s="16"/>
      <c r="R62" s="1">
        <v>1</v>
      </c>
      <c r="W62" s="1">
        <v>1</v>
      </c>
      <c r="AG62" s="1">
        <f t="shared" si="0"/>
        <v>0</v>
      </c>
      <c r="AK62" s="1">
        <v>1</v>
      </c>
      <c r="AL62" s="1">
        <v>1</v>
      </c>
      <c r="AR62" s="1">
        <v>28</v>
      </c>
      <c r="AT62" s="1">
        <v>27</v>
      </c>
    </row>
    <row r="63" spans="1:46">
      <c r="A63" s="12"/>
      <c r="B63" s="1">
        <v>36.6</v>
      </c>
      <c r="C63" s="1">
        <v>21.2</v>
      </c>
      <c r="D63" s="1">
        <v>14.7</v>
      </c>
      <c r="F63" s="11">
        <v>13.397916666668607</v>
      </c>
      <c r="G63" s="2">
        <v>0</v>
      </c>
      <c r="I63" s="14"/>
      <c r="L63" s="1">
        <v>14.8</v>
      </c>
      <c r="M63" s="5">
        <v>10</v>
      </c>
      <c r="N63" s="5">
        <v>10</v>
      </c>
      <c r="P63" s="15"/>
      <c r="Q63" s="16"/>
      <c r="R63" s="1">
        <v>1</v>
      </c>
      <c r="W63" s="1">
        <v>1</v>
      </c>
      <c r="AG63" s="1">
        <f t="shared" si="0"/>
        <v>0</v>
      </c>
      <c r="AH63" s="1">
        <v>1</v>
      </c>
      <c r="AJ63" s="1">
        <v>1</v>
      </c>
      <c r="AR63" s="7">
        <v>26</v>
      </c>
      <c r="AS63" s="7">
        <v>24</v>
      </c>
      <c r="AT63" s="7">
        <v>27</v>
      </c>
    </row>
    <row r="64" spans="1:46">
      <c r="A64" s="12"/>
      <c r="B64" s="1">
        <v>28.6</v>
      </c>
      <c r="C64" s="1">
        <v>5.7</v>
      </c>
      <c r="D64" s="1">
        <v>19.399999999999999</v>
      </c>
      <c r="F64" s="11">
        <v>14.349305555559113</v>
      </c>
      <c r="G64" s="2">
        <v>0</v>
      </c>
      <c r="I64" s="14"/>
      <c r="L64" s="1">
        <v>17.7</v>
      </c>
      <c r="M64" s="5">
        <v>12.5</v>
      </c>
      <c r="N64" s="5">
        <v>12.5</v>
      </c>
      <c r="P64" s="15"/>
      <c r="Q64" s="16"/>
      <c r="R64" s="1">
        <v>1</v>
      </c>
      <c r="AG64" s="1">
        <f t="shared" si="0"/>
        <v>0</v>
      </c>
      <c r="AH64" s="1">
        <v>1</v>
      </c>
      <c r="AK64" s="1">
        <v>1</v>
      </c>
      <c r="AR64" s="7">
        <v>27</v>
      </c>
      <c r="AS64" s="7">
        <v>22</v>
      </c>
      <c r="AT64" s="7">
        <v>27</v>
      </c>
    </row>
    <row r="65" spans="1:46">
      <c r="A65" s="12">
        <v>5.9</v>
      </c>
      <c r="B65" s="1">
        <v>36</v>
      </c>
      <c r="C65" s="1">
        <v>4.5999999999999996</v>
      </c>
      <c r="D65" s="1">
        <v>9.3000000000000007</v>
      </c>
      <c r="F65" s="11">
        <v>14.297916666670062</v>
      </c>
      <c r="G65" s="2">
        <v>0</v>
      </c>
      <c r="I65" s="14"/>
      <c r="L65" s="1">
        <v>12.2</v>
      </c>
      <c r="M65" s="5">
        <v>5.6</v>
      </c>
      <c r="N65" s="5">
        <v>5.6</v>
      </c>
      <c r="P65" s="15">
        <v>42</v>
      </c>
      <c r="Q65" s="16"/>
      <c r="S65" s="1">
        <v>1</v>
      </c>
      <c r="T65" s="1">
        <v>1</v>
      </c>
      <c r="W65" s="1">
        <v>1</v>
      </c>
      <c r="Y65" s="1">
        <v>1</v>
      </c>
      <c r="AC65" s="1" t="s">
        <v>81</v>
      </c>
      <c r="AG65" s="1">
        <f t="shared" ref="AG65:AG85" si="1">AF65-AE65</f>
        <v>0</v>
      </c>
      <c r="AH65" s="1">
        <v>0</v>
      </c>
      <c r="AI65" s="1">
        <v>0</v>
      </c>
      <c r="AJ65" s="1">
        <v>0</v>
      </c>
      <c r="AK65" s="1">
        <v>1</v>
      </c>
      <c r="AL65" s="1">
        <v>0</v>
      </c>
      <c r="AM65" s="1">
        <v>0</v>
      </c>
      <c r="AN65" s="1">
        <v>1</v>
      </c>
      <c r="AO65" s="1">
        <v>0</v>
      </c>
      <c r="AR65" s="1">
        <v>43</v>
      </c>
      <c r="AS65" s="1">
        <v>36</v>
      </c>
      <c r="AT65" s="1">
        <v>42</v>
      </c>
    </row>
    <row r="66" spans="1:46">
      <c r="A66" s="12">
        <v>9.5</v>
      </c>
      <c r="B66" s="1">
        <v>17.5</v>
      </c>
      <c r="C66" s="1">
        <v>3.1</v>
      </c>
      <c r="D66" s="1">
        <v>6.9</v>
      </c>
      <c r="F66" s="11">
        <v>11.051388888889051</v>
      </c>
      <c r="G66" s="2">
        <v>0</v>
      </c>
      <c r="I66" s="14"/>
      <c r="L66" s="1">
        <v>10.9</v>
      </c>
      <c r="M66" s="5">
        <v>8.6</v>
      </c>
      <c r="N66" s="5">
        <v>8.6</v>
      </c>
      <c r="P66" s="15">
        <v>76</v>
      </c>
      <c r="Q66" s="16"/>
      <c r="R66" s="1">
        <v>1</v>
      </c>
      <c r="AG66" s="1">
        <f t="shared" si="1"/>
        <v>0</v>
      </c>
      <c r="AH66" s="1">
        <v>1</v>
      </c>
      <c r="AI66" s="1">
        <v>0</v>
      </c>
      <c r="AJ66" s="1">
        <v>0</v>
      </c>
      <c r="AK66" s="1">
        <v>1</v>
      </c>
      <c r="AL66" s="1">
        <v>0</v>
      </c>
      <c r="AM66" s="1">
        <v>0</v>
      </c>
      <c r="AN66" s="1">
        <v>0</v>
      </c>
      <c r="AO66" s="1">
        <v>0</v>
      </c>
      <c r="AR66" s="1">
        <v>75</v>
      </c>
      <c r="AS66" s="1">
        <v>70</v>
      </c>
      <c r="AT66" s="1">
        <v>77</v>
      </c>
    </row>
    <row r="67" spans="1:46">
      <c r="A67" s="12"/>
      <c r="B67" s="1">
        <v>99.5</v>
      </c>
      <c r="C67" s="1">
        <v>9.6</v>
      </c>
      <c r="D67" s="1">
        <v>30.4</v>
      </c>
      <c r="F67" s="11">
        <v>18.934722222220444</v>
      </c>
      <c r="G67" s="2">
        <v>0</v>
      </c>
      <c r="I67" s="14"/>
      <c r="L67" s="1">
        <v>16.2</v>
      </c>
      <c r="M67" s="5">
        <v>9.4</v>
      </c>
      <c r="N67" s="5">
        <v>9.4</v>
      </c>
      <c r="P67" s="15"/>
      <c r="Q67" s="16"/>
      <c r="R67" s="1">
        <v>1</v>
      </c>
      <c r="S67" s="1">
        <v>1</v>
      </c>
      <c r="AG67" s="1">
        <f t="shared" si="1"/>
        <v>0</v>
      </c>
      <c r="AJ67" s="1">
        <v>1</v>
      </c>
      <c r="AK67" s="1">
        <v>1</v>
      </c>
      <c r="AR67" s="7">
        <v>57</v>
      </c>
      <c r="AS67" s="7"/>
      <c r="AT67" s="7">
        <v>48</v>
      </c>
    </row>
    <row r="68" spans="1:46">
      <c r="A68" s="12">
        <v>14.21666667</v>
      </c>
      <c r="B68" s="1">
        <v>4.0999999999999996</v>
      </c>
      <c r="C68" s="1">
        <v>12.1</v>
      </c>
      <c r="D68" s="1">
        <v>24.6</v>
      </c>
      <c r="F68" s="11">
        <v>13.255555555559113</v>
      </c>
      <c r="G68" s="2">
        <v>0</v>
      </c>
      <c r="I68" s="14"/>
      <c r="L68" s="1">
        <v>4.4000000000000004</v>
      </c>
      <c r="M68" s="5">
        <v>6.8</v>
      </c>
      <c r="N68" s="5">
        <v>6.8</v>
      </c>
      <c r="P68" s="15">
        <v>65</v>
      </c>
      <c r="Q68" s="16"/>
      <c r="S68" s="1">
        <v>1</v>
      </c>
      <c r="V68" s="1">
        <v>1</v>
      </c>
      <c r="Y68" s="1">
        <v>1</v>
      </c>
      <c r="AC68" s="1" t="s">
        <v>11</v>
      </c>
      <c r="AG68" s="1">
        <f t="shared" si="1"/>
        <v>0</v>
      </c>
      <c r="AH68" s="1">
        <v>0</v>
      </c>
      <c r="AI68" s="1">
        <v>0</v>
      </c>
      <c r="AJ68" s="1">
        <v>1</v>
      </c>
      <c r="AK68" s="1">
        <v>0</v>
      </c>
      <c r="AL68" s="1">
        <v>1</v>
      </c>
      <c r="AM68" s="1">
        <v>0</v>
      </c>
      <c r="AN68" s="1">
        <v>0</v>
      </c>
      <c r="AO68" s="1">
        <v>0</v>
      </c>
      <c r="AR68" s="1">
        <v>66</v>
      </c>
      <c r="AS68" s="1">
        <v>56</v>
      </c>
      <c r="AT68" s="1">
        <v>65</v>
      </c>
    </row>
    <row r="69" spans="1:46">
      <c r="A69" s="12"/>
      <c r="B69" s="1">
        <v>17.399999999999999</v>
      </c>
      <c r="C69" s="1">
        <v>8.1</v>
      </c>
      <c r="D69" s="1">
        <v>10</v>
      </c>
      <c r="F69" s="11">
        <v>14.328472222223354</v>
      </c>
      <c r="G69" s="2">
        <v>0</v>
      </c>
      <c r="I69" s="14"/>
      <c r="L69" s="1">
        <v>7.1</v>
      </c>
      <c r="M69" s="5"/>
      <c r="N69" s="5">
        <v>5.6</v>
      </c>
      <c r="P69" s="15"/>
      <c r="Q69" s="16"/>
      <c r="S69" s="1">
        <v>1</v>
      </c>
      <c r="V69" s="1">
        <v>1</v>
      </c>
      <c r="Y69" s="1">
        <v>1</v>
      </c>
      <c r="AG69" s="1">
        <f t="shared" si="1"/>
        <v>0</v>
      </c>
      <c r="AJ69" s="1">
        <v>1</v>
      </c>
      <c r="AK69" s="1">
        <v>1</v>
      </c>
      <c r="AR69" s="7">
        <v>65</v>
      </c>
      <c r="AS69" s="7">
        <v>57</v>
      </c>
      <c r="AT69" s="7">
        <v>63</v>
      </c>
    </row>
    <row r="70" spans="1:46">
      <c r="A70" s="12">
        <v>1.1499999999999999</v>
      </c>
      <c r="B70" s="1">
        <v>25.1</v>
      </c>
      <c r="C70" s="1">
        <v>8.3000000000000007</v>
      </c>
      <c r="D70" s="1">
        <v>2.5</v>
      </c>
      <c r="F70" s="11">
        <v>13.381249999998545</v>
      </c>
      <c r="G70" s="2">
        <v>0</v>
      </c>
      <c r="I70" s="14"/>
      <c r="L70" s="1">
        <v>9.6999999999999993</v>
      </c>
      <c r="M70" s="5">
        <v>13.2</v>
      </c>
      <c r="N70" s="5">
        <v>13.2</v>
      </c>
      <c r="P70" s="15">
        <v>97</v>
      </c>
      <c r="Q70" s="16"/>
      <c r="AB70" s="1">
        <v>1</v>
      </c>
      <c r="AD70" s="1" t="s">
        <v>69</v>
      </c>
      <c r="AG70" s="1">
        <f t="shared" si="1"/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1</v>
      </c>
      <c r="AO70" s="1">
        <v>0</v>
      </c>
      <c r="AQ70" s="1" t="s">
        <v>14</v>
      </c>
      <c r="AR70" s="1">
        <v>99</v>
      </c>
      <c r="AS70" s="1">
        <v>93</v>
      </c>
      <c r="AT70" s="1">
        <v>90</v>
      </c>
    </row>
    <row r="71" spans="1:46">
      <c r="A71" s="12"/>
      <c r="B71" s="1">
        <v>3.4</v>
      </c>
      <c r="C71" s="1">
        <v>2.5</v>
      </c>
      <c r="D71" s="1">
        <v>3</v>
      </c>
      <c r="F71" s="11">
        <v>12.384722222224809</v>
      </c>
      <c r="G71" s="2">
        <v>0</v>
      </c>
      <c r="H71" s="1">
        <v>2</v>
      </c>
      <c r="I71" s="14" t="s">
        <v>62</v>
      </c>
      <c r="L71" s="1">
        <v>15.6</v>
      </c>
      <c r="M71" s="5"/>
      <c r="N71" s="5">
        <v>18.399999999999999</v>
      </c>
      <c r="P71" s="15"/>
      <c r="Q71" s="16"/>
      <c r="AB71" s="1">
        <v>1</v>
      </c>
      <c r="AD71" s="2" t="s">
        <v>68</v>
      </c>
      <c r="AG71" s="1">
        <f t="shared" si="1"/>
        <v>0</v>
      </c>
      <c r="AJ71" s="1">
        <v>1</v>
      </c>
      <c r="AN71" s="1">
        <v>1</v>
      </c>
      <c r="AQ71" s="1" t="s">
        <v>14</v>
      </c>
      <c r="AR71" s="7">
        <v>95</v>
      </c>
      <c r="AS71" s="7">
        <v>72</v>
      </c>
      <c r="AT71" s="7">
        <v>83</v>
      </c>
    </row>
    <row r="72" spans="1:46">
      <c r="A72" s="12">
        <v>4.8333333329999997</v>
      </c>
      <c r="B72" s="1">
        <v>40.299999999999997</v>
      </c>
      <c r="C72" s="1">
        <v>7.4</v>
      </c>
      <c r="D72" s="1">
        <v>34.9</v>
      </c>
      <c r="F72" s="11">
        <v>15.395138888889051</v>
      </c>
      <c r="G72" s="2">
        <v>0</v>
      </c>
      <c r="H72" s="1">
        <v>2</v>
      </c>
      <c r="I72" s="14" t="s">
        <v>74</v>
      </c>
      <c r="L72" s="1">
        <v>9.5</v>
      </c>
      <c r="M72" s="5">
        <v>6.2</v>
      </c>
      <c r="N72" s="5">
        <v>6.2</v>
      </c>
      <c r="P72" s="15">
        <v>37</v>
      </c>
      <c r="Q72" s="16"/>
      <c r="X72" s="1">
        <v>1</v>
      </c>
      <c r="Y72" s="1">
        <v>1</v>
      </c>
      <c r="AA72" s="1">
        <v>1</v>
      </c>
      <c r="AC72" s="1" t="s">
        <v>77</v>
      </c>
      <c r="AG72" s="1">
        <f t="shared" si="1"/>
        <v>0</v>
      </c>
      <c r="AH72" s="1">
        <v>0</v>
      </c>
      <c r="AI72" s="1">
        <v>0</v>
      </c>
      <c r="AJ72" s="1">
        <v>1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Q72" s="1" t="s">
        <v>14</v>
      </c>
      <c r="AR72" s="1">
        <v>38</v>
      </c>
      <c r="AS72" s="1">
        <v>29</v>
      </c>
      <c r="AT72" s="1">
        <v>37</v>
      </c>
    </row>
    <row r="73" spans="1:46">
      <c r="A73" s="12"/>
      <c r="F73" s="11"/>
      <c r="G73" s="2"/>
      <c r="I73" s="14"/>
      <c r="M73" s="5"/>
      <c r="N73" s="5"/>
      <c r="P73" s="15"/>
      <c r="Q73" s="16"/>
    </row>
    <row r="74" spans="1:46">
      <c r="A74" s="12">
        <v>2.9</v>
      </c>
      <c r="B74" s="1">
        <v>10.4</v>
      </c>
      <c r="C74" s="1">
        <v>1.4</v>
      </c>
      <c r="D74" s="1">
        <v>1.9</v>
      </c>
      <c r="F74" s="11">
        <v>9.3083333333343035</v>
      </c>
      <c r="G74" s="1">
        <v>0</v>
      </c>
      <c r="I74" s="14"/>
      <c r="L74" s="1">
        <v>9.1</v>
      </c>
      <c r="M74" s="1">
        <v>10.199999999999999</v>
      </c>
      <c r="N74" s="1">
        <v>10.199999999999999</v>
      </c>
      <c r="O74" s="1" t="s">
        <v>48</v>
      </c>
      <c r="Q74" s="16"/>
      <c r="S74" s="1">
        <v>1</v>
      </c>
      <c r="Z74" s="1">
        <v>1</v>
      </c>
      <c r="AG74" s="1">
        <f t="shared" si="1"/>
        <v>0</v>
      </c>
      <c r="AH74" s="1">
        <v>0</v>
      </c>
      <c r="AI74" s="1">
        <v>0</v>
      </c>
      <c r="AJ74" s="1">
        <v>0</v>
      </c>
      <c r="AK74" s="1">
        <v>1</v>
      </c>
      <c r="AL74" s="1">
        <v>1</v>
      </c>
      <c r="AM74" s="1">
        <v>0</v>
      </c>
      <c r="AN74" s="1">
        <v>0</v>
      </c>
      <c r="AO74" s="1">
        <v>0</v>
      </c>
      <c r="AR74" s="1">
        <v>96</v>
      </c>
      <c r="AS74" s="1">
        <v>91</v>
      </c>
      <c r="AT74" s="1">
        <v>99</v>
      </c>
    </row>
    <row r="75" spans="1:46">
      <c r="A75" s="12">
        <v>4.45</v>
      </c>
      <c r="B75" s="1">
        <v>3.2</v>
      </c>
      <c r="C75" s="1">
        <v>4.5</v>
      </c>
      <c r="D75" s="1">
        <v>3.1</v>
      </c>
      <c r="F75" s="11">
        <v>12.379166666665697</v>
      </c>
      <c r="G75" s="1">
        <v>0</v>
      </c>
      <c r="I75" s="14"/>
      <c r="L75" s="1">
        <v>8.3000000000000007</v>
      </c>
      <c r="M75" s="1">
        <v>6.6</v>
      </c>
      <c r="N75" s="1">
        <v>6.6</v>
      </c>
      <c r="Q75" s="16"/>
      <c r="R75" s="1">
        <v>1</v>
      </c>
      <c r="AG75" s="1">
        <f t="shared" si="1"/>
        <v>0</v>
      </c>
      <c r="AH75" s="1">
        <v>1</v>
      </c>
      <c r="AI75" s="1">
        <v>0</v>
      </c>
      <c r="AJ75" s="1">
        <v>1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R75" s="1">
        <v>33</v>
      </c>
      <c r="AS75" s="1">
        <v>34</v>
      </c>
      <c r="AT75" s="1">
        <v>27</v>
      </c>
    </row>
    <row r="76" spans="1:46">
      <c r="A76" s="12">
        <v>7.883</v>
      </c>
      <c r="B76" s="1">
        <v>87.7</v>
      </c>
      <c r="C76" s="1">
        <v>1.6</v>
      </c>
      <c r="D76" s="1">
        <v>43.7</v>
      </c>
      <c r="F76" s="11">
        <v>12.995138888887595</v>
      </c>
      <c r="G76" s="1">
        <v>0</v>
      </c>
      <c r="I76" s="14"/>
      <c r="L76" s="1">
        <v>12.5</v>
      </c>
      <c r="M76" s="1">
        <v>7.3</v>
      </c>
      <c r="N76" s="1">
        <v>7.3</v>
      </c>
      <c r="Q76" s="16"/>
      <c r="R76" s="1">
        <v>1</v>
      </c>
      <c r="T76" s="1">
        <v>1</v>
      </c>
      <c r="AG76" s="1">
        <f t="shared" si="1"/>
        <v>0</v>
      </c>
      <c r="AH76" s="1">
        <v>0</v>
      </c>
      <c r="AI76" s="1">
        <v>1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1</v>
      </c>
      <c r="AR76" s="1">
        <v>42</v>
      </c>
      <c r="AS76" s="1">
        <v>40</v>
      </c>
      <c r="AT76" s="1">
        <v>42</v>
      </c>
    </row>
    <row r="77" spans="1:46">
      <c r="A77" s="12">
        <v>5.75</v>
      </c>
      <c r="B77" s="1">
        <v>27.2</v>
      </c>
      <c r="D77" s="1">
        <v>7.6</v>
      </c>
      <c r="F77" s="11">
        <v>6.4326388888875954</v>
      </c>
      <c r="G77" s="1">
        <v>1</v>
      </c>
      <c r="I77" s="14"/>
      <c r="L77" s="1">
        <v>5.9</v>
      </c>
      <c r="N77" s="1">
        <v>8.4</v>
      </c>
      <c r="P77" s="8">
        <v>86</v>
      </c>
      <c r="Q77" s="16"/>
      <c r="AB77" s="1">
        <v>1</v>
      </c>
      <c r="AG77" s="1">
        <f t="shared" si="1"/>
        <v>0</v>
      </c>
      <c r="AH77" s="1">
        <v>1</v>
      </c>
      <c r="AI77" s="1">
        <v>0</v>
      </c>
      <c r="AJ77" s="1">
        <v>0</v>
      </c>
      <c r="AK77" s="1">
        <v>1</v>
      </c>
      <c r="AL77" s="1">
        <v>0</v>
      </c>
      <c r="AM77" s="1">
        <v>0</v>
      </c>
      <c r="AN77" s="1">
        <v>0</v>
      </c>
      <c r="AO77" s="1">
        <v>0</v>
      </c>
      <c r="AR77" s="1">
        <v>84</v>
      </c>
      <c r="AS77" s="1">
        <v>73</v>
      </c>
      <c r="AT77" s="1">
        <v>86</v>
      </c>
    </row>
    <row r="78" spans="1:46">
      <c r="A78" s="12">
        <v>20.43</v>
      </c>
      <c r="B78" s="1">
        <v>12.5</v>
      </c>
      <c r="C78" s="1">
        <v>10</v>
      </c>
      <c r="D78" s="1">
        <v>11</v>
      </c>
      <c r="F78" s="11">
        <v>13.428472222221899</v>
      </c>
      <c r="G78" s="1">
        <v>0</v>
      </c>
      <c r="I78" s="14"/>
      <c r="L78" s="1">
        <v>9.8000000000000007</v>
      </c>
      <c r="M78" s="1">
        <v>10.5</v>
      </c>
      <c r="N78" s="1">
        <v>10.5</v>
      </c>
      <c r="P78" s="8">
        <v>21</v>
      </c>
      <c r="Q78" s="16"/>
      <c r="R78" s="1">
        <v>1</v>
      </c>
      <c r="Y78" s="1">
        <v>1</v>
      </c>
      <c r="AG78" s="1">
        <f t="shared" si="1"/>
        <v>0</v>
      </c>
      <c r="AH78" s="1">
        <v>0</v>
      </c>
      <c r="AI78" s="1">
        <v>0</v>
      </c>
      <c r="AJ78" s="1">
        <v>0</v>
      </c>
      <c r="AK78" s="1">
        <v>1</v>
      </c>
      <c r="AL78" s="1">
        <v>0</v>
      </c>
      <c r="AM78" s="1">
        <v>0</v>
      </c>
      <c r="AN78" s="1">
        <v>1</v>
      </c>
      <c r="AO78" s="1">
        <v>1</v>
      </c>
      <c r="AR78" s="1">
        <v>33</v>
      </c>
      <c r="AS78" s="1">
        <v>23</v>
      </c>
      <c r="AT78" s="1">
        <v>26</v>
      </c>
    </row>
    <row r="79" spans="1:46">
      <c r="A79" s="12"/>
      <c r="B79" s="1">
        <v>76.3</v>
      </c>
      <c r="C79" s="1">
        <v>2.4</v>
      </c>
      <c r="D79" s="1">
        <v>13.5</v>
      </c>
      <c r="F79" s="11">
        <v>19.400000000001455</v>
      </c>
      <c r="G79" s="1">
        <v>0</v>
      </c>
      <c r="H79" s="1">
        <v>2</v>
      </c>
      <c r="I79" s="14" t="s">
        <v>63</v>
      </c>
      <c r="L79" s="1">
        <v>18.100000000000001</v>
      </c>
      <c r="N79" s="1">
        <v>8.9</v>
      </c>
      <c r="Q79" s="16"/>
      <c r="R79" s="1">
        <v>1</v>
      </c>
      <c r="AE79" s="3"/>
      <c r="AF79" s="3"/>
      <c r="AG79" s="1">
        <f t="shared" si="1"/>
        <v>0</v>
      </c>
      <c r="AH79" s="1">
        <v>1</v>
      </c>
      <c r="AJ79" s="1">
        <v>1</v>
      </c>
      <c r="AR79" s="1">
        <v>21</v>
      </c>
      <c r="AS79" s="1">
        <v>14</v>
      </c>
      <c r="AT79" s="1">
        <v>23</v>
      </c>
    </row>
    <row r="80" spans="1:46">
      <c r="A80" s="12">
        <v>3</v>
      </c>
      <c r="B80" s="1">
        <v>32</v>
      </c>
      <c r="C80" s="1">
        <v>1</v>
      </c>
      <c r="D80" s="1">
        <v>2.7</v>
      </c>
      <c r="F80" s="11">
        <v>14.326388888890506</v>
      </c>
      <c r="G80" s="1">
        <v>0</v>
      </c>
      <c r="I80" s="14"/>
      <c r="L80" s="1">
        <v>9.8000000000000007</v>
      </c>
      <c r="M80" s="1">
        <v>11.9</v>
      </c>
      <c r="N80" s="1">
        <v>11.9</v>
      </c>
      <c r="P80" s="8">
        <v>48</v>
      </c>
      <c r="Q80" s="16"/>
      <c r="R80" s="1">
        <v>1</v>
      </c>
      <c r="AG80" s="1">
        <f t="shared" si="1"/>
        <v>0</v>
      </c>
      <c r="AH80" s="1">
        <v>1</v>
      </c>
      <c r="AI80" s="1">
        <v>0</v>
      </c>
      <c r="AJ80" s="1">
        <v>1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R80" s="1">
        <v>50</v>
      </c>
      <c r="AS80" s="1">
        <v>39</v>
      </c>
      <c r="AT80" s="1">
        <v>49</v>
      </c>
    </row>
    <row r="81" spans="1:46">
      <c r="A81" s="12">
        <v>17.170000000000002</v>
      </c>
      <c r="B81" s="1">
        <v>0.9</v>
      </c>
      <c r="C81" s="1">
        <v>2</v>
      </c>
      <c r="D81" s="1">
        <v>0.6</v>
      </c>
      <c r="F81" s="11">
        <v>13.413194444445253</v>
      </c>
      <c r="G81" s="1">
        <v>0</v>
      </c>
      <c r="I81" s="14"/>
      <c r="L81" s="1">
        <v>6.3</v>
      </c>
      <c r="M81" s="1">
        <v>7.4</v>
      </c>
      <c r="N81" s="1">
        <v>7.4</v>
      </c>
      <c r="Q81" s="16"/>
      <c r="R81" s="1">
        <v>1</v>
      </c>
      <c r="AG81" s="1">
        <f t="shared" si="1"/>
        <v>0</v>
      </c>
      <c r="AH81" s="1">
        <v>0</v>
      </c>
      <c r="AI81" s="1">
        <v>0</v>
      </c>
      <c r="AJ81" s="1">
        <v>1</v>
      </c>
      <c r="AK81" s="1">
        <v>1</v>
      </c>
      <c r="AL81" s="1">
        <v>0</v>
      </c>
      <c r="AM81" s="1">
        <v>0</v>
      </c>
      <c r="AN81" s="1">
        <v>0</v>
      </c>
      <c r="AO81" s="1">
        <v>0</v>
      </c>
      <c r="AR81" s="1">
        <v>79</v>
      </c>
      <c r="AS81" s="1">
        <v>84</v>
      </c>
      <c r="AT81" s="1">
        <v>92</v>
      </c>
    </row>
    <row r="82" spans="1:46">
      <c r="A82" s="12"/>
      <c r="B82" s="1">
        <v>49</v>
      </c>
      <c r="C82" s="1">
        <v>7.2</v>
      </c>
      <c r="D82" s="1">
        <v>19</v>
      </c>
      <c r="F82" s="11">
        <v>14.295138888890506</v>
      </c>
      <c r="G82" s="1">
        <v>0</v>
      </c>
      <c r="I82" s="14"/>
      <c r="L82" s="1">
        <v>8</v>
      </c>
      <c r="M82" s="1">
        <v>6.7</v>
      </c>
      <c r="N82" s="1">
        <v>6.7</v>
      </c>
      <c r="Q82" s="16"/>
      <c r="S82" s="1">
        <v>1</v>
      </c>
      <c r="AD82" s="1" t="s">
        <v>68</v>
      </c>
      <c r="AG82" s="1">
        <f t="shared" si="1"/>
        <v>0</v>
      </c>
      <c r="AJ82" s="1">
        <v>1</v>
      </c>
      <c r="AM82" s="1">
        <v>1</v>
      </c>
      <c r="AR82" s="7">
        <v>55</v>
      </c>
      <c r="AS82" s="7">
        <v>60</v>
      </c>
      <c r="AT82" s="7">
        <v>65</v>
      </c>
    </row>
    <row r="83" spans="1:46">
      <c r="A83" s="12"/>
      <c r="B83" s="1">
        <v>64.5</v>
      </c>
      <c r="C83" s="1">
        <v>2.2000000000000002</v>
      </c>
      <c r="D83" s="1">
        <v>5.8</v>
      </c>
      <c r="F83" s="11">
        <v>18.565277777779556</v>
      </c>
      <c r="G83" s="1">
        <v>0</v>
      </c>
      <c r="H83" s="1">
        <v>1</v>
      </c>
      <c r="I83" s="14" t="s">
        <v>64</v>
      </c>
      <c r="J83" s="1">
        <v>13</v>
      </c>
      <c r="K83" s="1">
        <v>1</v>
      </c>
      <c r="L83" s="1">
        <v>12.4</v>
      </c>
      <c r="N83" s="1">
        <v>8.1999999999999993</v>
      </c>
      <c r="Q83" s="16"/>
      <c r="R83" s="1">
        <v>1</v>
      </c>
      <c r="S83" s="1">
        <v>1</v>
      </c>
      <c r="AA83" s="1">
        <v>1</v>
      </c>
      <c r="AG83" s="1">
        <f t="shared" si="1"/>
        <v>0</v>
      </c>
      <c r="AI83" s="1">
        <v>1</v>
      </c>
      <c r="AL83" s="1">
        <v>1</v>
      </c>
      <c r="AR83" s="10">
        <v>75</v>
      </c>
      <c r="AS83" s="7"/>
      <c r="AT83" s="7">
        <v>51</v>
      </c>
    </row>
    <row r="84" spans="1:46">
      <c r="A84" s="12"/>
      <c r="B84" s="1">
        <v>19.7</v>
      </c>
      <c r="C84" s="1">
        <v>2.5</v>
      </c>
      <c r="D84" s="1">
        <v>41.3</v>
      </c>
      <c r="F84" s="11">
        <v>15.349305555559113</v>
      </c>
      <c r="G84" s="1">
        <v>1</v>
      </c>
      <c r="H84" s="1">
        <v>1</v>
      </c>
      <c r="I84" s="14" t="s">
        <v>64</v>
      </c>
      <c r="J84" s="1">
        <v>8</v>
      </c>
      <c r="K84" s="1">
        <v>1</v>
      </c>
      <c r="L84" s="1">
        <v>8.1999999999999993</v>
      </c>
      <c r="M84" s="1">
        <v>7.3</v>
      </c>
      <c r="N84" s="1">
        <v>7.3</v>
      </c>
      <c r="Q84" s="16"/>
      <c r="R84" s="1">
        <v>1</v>
      </c>
      <c r="T84" s="1">
        <v>1</v>
      </c>
      <c r="AE84" s="3">
        <v>42116</v>
      </c>
      <c r="AF84" s="3">
        <v>42135</v>
      </c>
      <c r="AG84" s="1">
        <f t="shared" si="1"/>
        <v>19</v>
      </c>
      <c r="AI84" s="1">
        <v>1</v>
      </c>
      <c r="AJ84" s="1">
        <v>1</v>
      </c>
      <c r="AK84" s="1">
        <v>1</v>
      </c>
      <c r="AR84" s="7">
        <v>75</v>
      </c>
      <c r="AS84" s="7">
        <v>52</v>
      </c>
      <c r="AT84" s="7">
        <v>70</v>
      </c>
    </row>
    <row r="85" spans="1:46">
      <c r="A85" s="12"/>
      <c r="B85" s="1">
        <v>0.6</v>
      </c>
      <c r="C85" s="1">
        <v>0.4</v>
      </c>
      <c r="D85" s="1">
        <v>0.4</v>
      </c>
      <c r="F85" s="11">
        <v>14.409027777779556</v>
      </c>
      <c r="G85" s="1">
        <v>0</v>
      </c>
      <c r="I85" s="14"/>
      <c r="L85" s="1">
        <v>8.6</v>
      </c>
      <c r="M85" s="1">
        <v>5.7</v>
      </c>
      <c r="N85" s="1">
        <v>5.7</v>
      </c>
      <c r="Q85" s="16"/>
      <c r="R85" s="1">
        <v>1</v>
      </c>
      <c r="AG85" s="1">
        <f t="shared" si="1"/>
        <v>0</v>
      </c>
      <c r="AH85" s="1">
        <v>1</v>
      </c>
      <c r="AK85" s="1">
        <v>1</v>
      </c>
      <c r="AR85" s="1">
        <v>68</v>
      </c>
      <c r="AS85" s="1">
        <v>68</v>
      </c>
      <c r="AT85" s="1">
        <v>84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for Analysis_Full Data</vt:lpstr>
    </vt:vector>
  </TitlesOfParts>
  <Company>Heart + Lung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bquon</dc:creator>
  <cp:lastModifiedBy>Bradley Quon</cp:lastModifiedBy>
  <dcterms:created xsi:type="dcterms:W3CDTF">2015-01-23T23:49:40Z</dcterms:created>
  <dcterms:modified xsi:type="dcterms:W3CDTF">2017-01-21T23:11:38Z</dcterms:modified>
</cp:coreProperties>
</file>