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showInkAnnotation="0" autoCompressPictures="0"/>
  <mc:AlternateContent xmlns:mc="http://schemas.openxmlformats.org/markup-compatibility/2006">
    <mc:Choice Requires="x15">
      <x15ac:absPath xmlns:x15ac="http://schemas.microsoft.com/office/spreadsheetml/2010/11/ac" url="/Users/bmd/Dropbox/Medicine/Cambridge/01 Shared CSM Translation/02 COMET/Systematic Review/06 Write Up/Outcome Measures/01. Submission/PLOS One/Initial/"/>
    </mc:Choice>
  </mc:AlternateContent>
  <bookViews>
    <workbookView xWindow="0" yWindow="460" windowWidth="25600" windowHeight="15460" tabRatio="500"/>
  </bookViews>
  <sheets>
    <sheet name="Raw" sheetId="1" r:id="rId1"/>
  </sheets>
  <definedNames>
    <definedName name="_xlnm._FilterDatabase" localSheetId="0" hidden="1">Raw!$A$1:$CV$171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00" i="1" l="1"/>
  <c r="AY97" i="1"/>
  <c r="AY112" i="1"/>
  <c r="BA112" i="1"/>
  <c r="AY121" i="1"/>
  <c r="BA121" i="1"/>
  <c r="AY122" i="1"/>
  <c r="BA122" i="1"/>
  <c r="AY103" i="1"/>
  <c r="BA103" i="1"/>
  <c r="AY72" i="1"/>
  <c r="BA72" i="1"/>
  <c r="AY81" i="1"/>
  <c r="BA81" i="1"/>
  <c r="AY137" i="1"/>
  <c r="BA137" i="1"/>
  <c r="AY95" i="1"/>
  <c r="BA95" i="1"/>
  <c r="AY64" i="1"/>
  <c r="BA64" i="1"/>
  <c r="AY113" i="1"/>
  <c r="BA113" i="1"/>
  <c r="AY162" i="1"/>
  <c r="BA162" i="1"/>
  <c r="AY163" i="1"/>
  <c r="BA163" i="1"/>
  <c r="AY91" i="1"/>
  <c r="BA91" i="1"/>
  <c r="AY124" i="1"/>
  <c r="BA124" i="1"/>
  <c r="AY129" i="1"/>
  <c r="BA129" i="1"/>
  <c r="AY136" i="1"/>
  <c r="BA136" i="1"/>
  <c r="AY161" i="1"/>
  <c r="BA161" i="1"/>
  <c r="AY166" i="1"/>
  <c r="BA166" i="1"/>
  <c r="AY109" i="1"/>
  <c r="BA109" i="1"/>
  <c r="AY111" i="1"/>
  <c r="BA111" i="1"/>
  <c r="AY142" i="1"/>
  <c r="BA142" i="1"/>
  <c r="AY70" i="1"/>
  <c r="BA70" i="1"/>
  <c r="AY75" i="1"/>
  <c r="BA75" i="1"/>
  <c r="AY85" i="1"/>
  <c r="BA85" i="1"/>
  <c r="AY127" i="1"/>
  <c r="BA127" i="1"/>
  <c r="AY144" i="1"/>
  <c r="BA144" i="1"/>
  <c r="AY73" i="1"/>
  <c r="BA73" i="1"/>
  <c r="AY128" i="1"/>
  <c r="BA128" i="1"/>
  <c r="AY131" i="1"/>
  <c r="BA131" i="1"/>
  <c r="AY114" i="1"/>
  <c r="BA114" i="1"/>
  <c r="AY101" i="1"/>
  <c r="BA101" i="1"/>
  <c r="AY130" i="1"/>
  <c r="BA130" i="1"/>
  <c r="AY155" i="1"/>
  <c r="BA155" i="1"/>
  <c r="AY133" i="1"/>
  <c r="BA133" i="1"/>
  <c r="AY154" i="1"/>
  <c r="BA154" i="1"/>
  <c r="AY98" i="1"/>
  <c r="BA98" i="1"/>
  <c r="AY76" i="1"/>
  <c r="BA76" i="1"/>
  <c r="AY116" i="1"/>
  <c r="BA116" i="1"/>
  <c r="AY143" i="1"/>
  <c r="BA143" i="1"/>
  <c r="AY164" i="1"/>
  <c r="BA164" i="1"/>
  <c r="AY87" i="1"/>
  <c r="BA87" i="1"/>
  <c r="AY66" i="1"/>
  <c r="BA66" i="1"/>
  <c r="AY119" i="1"/>
  <c r="BA119" i="1"/>
  <c r="AY140" i="1"/>
  <c r="BA140" i="1"/>
  <c r="AY82" i="1"/>
  <c r="BA82" i="1"/>
  <c r="AY86" i="1"/>
  <c r="BA86" i="1"/>
  <c r="AY90" i="1"/>
  <c r="BA90" i="1"/>
  <c r="AY145" i="1"/>
  <c r="BA145" i="1"/>
  <c r="AY104" i="1"/>
  <c r="BA104" i="1"/>
  <c r="AY88" i="1"/>
  <c r="BA88" i="1"/>
  <c r="AY168" i="1"/>
  <c r="BA168" i="1"/>
  <c r="AY89" i="1"/>
  <c r="BA89" i="1"/>
  <c r="AY107" i="1"/>
  <c r="BA107" i="1"/>
  <c r="AY108" i="1"/>
  <c r="BA108" i="1"/>
  <c r="AY148" i="1"/>
  <c r="BA148" i="1"/>
  <c r="AY79" i="1"/>
  <c r="BA79" i="1"/>
  <c r="AY80" i="1"/>
  <c r="BA80" i="1"/>
  <c r="AY141" i="1"/>
  <c r="BA141" i="1"/>
  <c r="AY135" i="1"/>
  <c r="BA135" i="1"/>
  <c r="AY149" i="1"/>
  <c r="BA149" i="1"/>
  <c r="AY74" i="1"/>
  <c r="BA74" i="1"/>
  <c r="AY110" i="1"/>
  <c r="BA110" i="1"/>
  <c r="AY126" i="1"/>
  <c r="BA126" i="1"/>
  <c r="AY165" i="1"/>
  <c r="BA165" i="1"/>
  <c r="AY139" i="1"/>
  <c r="BA139" i="1"/>
  <c r="AY147" i="1"/>
  <c r="BA147" i="1"/>
  <c r="AY167" i="1"/>
  <c r="BA167" i="1"/>
  <c r="AY67" i="1"/>
  <c r="BA67" i="1"/>
  <c r="AY68" i="1"/>
  <c r="BA68" i="1"/>
  <c r="AY69" i="1"/>
  <c r="BA69" i="1"/>
  <c r="AY71" i="1"/>
  <c r="BA71" i="1"/>
  <c r="AY171" i="1"/>
  <c r="BA171" i="1"/>
  <c r="AY146" i="1"/>
  <c r="BA146" i="1"/>
  <c r="AY150" i="1"/>
  <c r="BA150" i="1"/>
  <c r="AY134" i="1"/>
  <c r="BA134" i="1"/>
  <c r="AY125" i="1"/>
  <c r="BA125" i="1"/>
  <c r="AY118" i="1"/>
  <c r="BA118" i="1"/>
  <c r="AY117" i="1"/>
  <c r="BA117" i="1"/>
  <c r="AY156" i="1"/>
  <c r="BA156" i="1"/>
  <c r="AY120" i="1"/>
  <c r="BA120" i="1"/>
  <c r="AY170" i="1"/>
  <c r="BA170" i="1"/>
  <c r="AY84" i="1"/>
  <c r="BA84" i="1"/>
  <c r="AY157" i="1"/>
  <c r="BA157" i="1"/>
  <c r="AY151" i="1"/>
  <c r="BA151" i="1"/>
  <c r="AY152" i="1"/>
  <c r="BA152" i="1"/>
  <c r="AY159" i="1"/>
  <c r="BA159" i="1"/>
  <c r="AY94" i="1"/>
  <c r="BA94" i="1"/>
  <c r="AY158" i="1"/>
  <c r="BA158" i="1"/>
  <c r="AY93" i="1"/>
  <c r="BA93" i="1"/>
  <c r="AY105" i="1"/>
  <c r="BA105" i="1"/>
  <c r="AY92" i="1"/>
  <c r="BA92" i="1"/>
  <c r="AY160" i="1"/>
  <c r="BA160" i="1"/>
  <c r="AY78" i="1"/>
  <c r="BA78" i="1"/>
  <c r="AY96" i="1"/>
  <c r="BA96" i="1"/>
  <c r="AY169" i="1"/>
  <c r="BA169" i="1"/>
  <c r="AY99" i="1"/>
  <c r="BA99" i="1"/>
  <c r="AY65" i="1"/>
  <c r="BA65" i="1"/>
  <c r="AY123" i="1"/>
  <c r="BA123" i="1"/>
  <c r="AY100" i="1"/>
  <c r="BA100" i="1"/>
  <c r="BA97" i="1"/>
  <c r="AY77" i="1"/>
  <c r="BA77" i="1"/>
  <c r="AY132" i="1"/>
  <c r="BA132" i="1"/>
  <c r="AY83" i="1"/>
  <c r="BA83" i="1"/>
  <c r="AY115" i="1"/>
  <c r="BA115" i="1"/>
  <c r="AY138" i="1"/>
  <c r="BA138" i="1"/>
  <c r="AY106" i="1"/>
  <c r="BA106" i="1"/>
  <c r="AY153" i="1"/>
  <c r="BA153" i="1"/>
  <c r="AY102" i="1"/>
  <c r="BA102" i="1"/>
  <c r="BA206" i="1"/>
  <c r="BA208" i="1"/>
  <c r="BA207" i="1"/>
  <c r="AZ112" i="1"/>
  <c r="AZ121" i="1"/>
  <c r="AZ122" i="1"/>
  <c r="AZ103" i="1"/>
  <c r="AZ72" i="1"/>
  <c r="AZ81" i="1"/>
  <c r="AZ137" i="1"/>
  <c r="AZ95" i="1"/>
  <c r="AZ64" i="1"/>
  <c r="AZ113" i="1"/>
  <c r="AZ162" i="1"/>
  <c r="AZ163" i="1"/>
  <c r="AZ91" i="1"/>
  <c r="AZ124" i="1"/>
  <c r="AZ129" i="1"/>
  <c r="AZ136" i="1"/>
  <c r="AZ161" i="1"/>
  <c r="AZ166" i="1"/>
  <c r="AZ109" i="1"/>
  <c r="AZ111" i="1"/>
  <c r="AZ142" i="1"/>
  <c r="AZ70" i="1"/>
  <c r="AZ75" i="1"/>
  <c r="AZ85" i="1"/>
  <c r="AZ127" i="1"/>
  <c r="AZ144" i="1"/>
  <c r="AZ73" i="1"/>
  <c r="AZ128" i="1"/>
  <c r="AZ131" i="1"/>
  <c r="AZ114" i="1"/>
  <c r="AZ101" i="1"/>
  <c r="AZ130" i="1"/>
  <c r="AZ155" i="1"/>
  <c r="AZ133" i="1"/>
  <c r="AZ154" i="1"/>
  <c r="AZ98" i="1"/>
  <c r="AZ76" i="1"/>
  <c r="AZ116" i="1"/>
  <c r="AZ143" i="1"/>
  <c r="AZ164" i="1"/>
  <c r="AZ87" i="1"/>
  <c r="AZ66" i="1"/>
  <c r="AZ119" i="1"/>
  <c r="AZ140" i="1"/>
  <c r="AZ82" i="1"/>
  <c r="AZ86" i="1"/>
  <c r="AZ90" i="1"/>
  <c r="AZ145" i="1"/>
  <c r="AZ104" i="1"/>
  <c r="AZ88" i="1"/>
  <c r="AZ168" i="1"/>
  <c r="AZ89" i="1"/>
  <c r="AZ107" i="1"/>
  <c r="AZ108" i="1"/>
  <c r="AZ148" i="1"/>
  <c r="AZ79" i="1"/>
  <c r="AZ80" i="1"/>
  <c r="AZ141" i="1"/>
  <c r="AZ135" i="1"/>
  <c r="AZ149" i="1"/>
  <c r="AZ74" i="1"/>
  <c r="AZ110" i="1"/>
  <c r="AZ126" i="1"/>
  <c r="AZ165" i="1"/>
  <c r="AZ139" i="1"/>
  <c r="AZ147" i="1"/>
  <c r="AZ167" i="1"/>
  <c r="AZ67" i="1"/>
  <c r="AZ68" i="1"/>
  <c r="AZ69" i="1"/>
  <c r="AZ71" i="1"/>
  <c r="AZ171" i="1"/>
  <c r="AZ146" i="1"/>
  <c r="AZ150" i="1"/>
  <c r="AZ134" i="1"/>
  <c r="AZ125" i="1"/>
  <c r="AZ118" i="1"/>
  <c r="AZ117" i="1"/>
  <c r="AZ156" i="1"/>
  <c r="AZ120" i="1"/>
  <c r="AZ170" i="1"/>
  <c r="AZ84" i="1"/>
  <c r="AZ157" i="1"/>
  <c r="AZ151" i="1"/>
  <c r="AZ152" i="1"/>
  <c r="AZ159" i="1"/>
  <c r="AZ94" i="1"/>
  <c r="AZ158" i="1"/>
  <c r="AZ102" i="1"/>
  <c r="AZ93" i="1"/>
  <c r="AZ105" i="1"/>
  <c r="AZ92" i="1"/>
  <c r="AZ160" i="1"/>
  <c r="AZ99" i="1"/>
  <c r="AZ65" i="1"/>
  <c r="AZ123" i="1"/>
  <c r="AZ100" i="1"/>
  <c r="AZ97" i="1"/>
  <c r="AZ77" i="1"/>
  <c r="AZ132" i="1"/>
  <c r="AZ83" i="1"/>
  <c r="AZ115" i="1"/>
  <c r="AZ138" i="1"/>
  <c r="AZ106" i="1"/>
  <c r="AZ169" i="1"/>
  <c r="BB125" i="1"/>
  <c r="BB72" i="1"/>
  <c r="BB81" i="1"/>
  <c r="BB158" i="1"/>
  <c r="BB137" i="1"/>
  <c r="BB95" i="1"/>
  <c r="BB64" i="1"/>
  <c r="BB113" i="1"/>
  <c r="BB159" i="1"/>
  <c r="BB162" i="1"/>
  <c r="BB163" i="1"/>
  <c r="BB91" i="1"/>
  <c r="BB118" i="1"/>
  <c r="BB121" i="1"/>
  <c r="BB124" i="1"/>
  <c r="BB129" i="1"/>
  <c r="BB136" i="1"/>
  <c r="BB161" i="1"/>
  <c r="BB166" i="1"/>
  <c r="BB109" i="1"/>
  <c r="BB111" i="1"/>
  <c r="BB142" i="1"/>
  <c r="BB70" i="1"/>
  <c r="BB75" i="1"/>
  <c r="BB85" i="1"/>
  <c r="BB127" i="1"/>
  <c r="BB144" i="1"/>
  <c r="BB73" i="1"/>
  <c r="BB128" i="1"/>
  <c r="BB131" i="1"/>
  <c r="BB156" i="1"/>
  <c r="BB114" i="1"/>
  <c r="BB152" i="1"/>
  <c r="BB134" i="1"/>
  <c r="BB101" i="1"/>
  <c r="BB138" i="1"/>
  <c r="BB102" i="1"/>
  <c r="BB130" i="1"/>
  <c r="BB155" i="1"/>
  <c r="BB133" i="1"/>
  <c r="BB150" i="1"/>
  <c r="BB154" i="1"/>
  <c r="BB117" i="1"/>
  <c r="BB98" i="1"/>
  <c r="BB76" i="1"/>
  <c r="BB116" i="1"/>
  <c r="BB143" i="1"/>
  <c r="BB94" i="1"/>
  <c r="BB103" i="1"/>
  <c r="BB105" i="1"/>
  <c r="BB164" i="1"/>
  <c r="BB112" i="1"/>
  <c r="BB115" i="1"/>
  <c r="BB92" i="1"/>
  <c r="BB160" i="1"/>
  <c r="BB87" i="1"/>
  <c r="BB66" i="1"/>
  <c r="BB78" i="1"/>
  <c r="BB119" i="1"/>
  <c r="BB170" i="1"/>
  <c r="BB96" i="1"/>
  <c r="BB140" i="1"/>
  <c r="BB151" i="1"/>
  <c r="BB82" i="1"/>
  <c r="BB86" i="1"/>
  <c r="BB90" i="1"/>
  <c r="BB145" i="1"/>
  <c r="BB169" i="1"/>
  <c r="BB104" i="1"/>
  <c r="BB88" i="1"/>
  <c r="BB122" i="1"/>
  <c r="BB168" i="1"/>
  <c r="BB84" i="1"/>
  <c r="BB120" i="1"/>
  <c r="BB99" i="1"/>
  <c r="BB89" i="1"/>
  <c r="BB107" i="1"/>
  <c r="BB65" i="1"/>
  <c r="BB108" i="1"/>
  <c r="BB148" i="1"/>
  <c r="BB157" i="1"/>
  <c r="BB171" i="1"/>
  <c r="BB146" i="1"/>
  <c r="BB106" i="1"/>
  <c r="BB79" i="1"/>
  <c r="BB80" i="1"/>
  <c r="BB141" i="1"/>
  <c r="BB135" i="1"/>
  <c r="BB149" i="1"/>
  <c r="BB123" i="1"/>
  <c r="BB100" i="1"/>
  <c r="BB93" i="1"/>
  <c r="BB74" i="1"/>
  <c r="BB110" i="1"/>
  <c r="BB97" i="1"/>
  <c r="BB126" i="1"/>
  <c r="BB77" i="1"/>
  <c r="BB132" i="1"/>
  <c r="BB165" i="1"/>
  <c r="BB139" i="1"/>
  <c r="BB147" i="1"/>
  <c r="BB83" i="1"/>
  <c r="BB167" i="1"/>
  <c r="BB67" i="1"/>
  <c r="BB68" i="1"/>
  <c r="BB69" i="1"/>
  <c r="BB71" i="1"/>
  <c r="BB153" i="1"/>
  <c r="AZ78" i="1"/>
  <c r="AZ96" i="1"/>
  <c r="BY142" i="1"/>
  <c r="BY125" i="1"/>
  <c r="BY107" i="1"/>
  <c r="BY74" i="1"/>
  <c r="BY112" i="1"/>
  <c r="BY116" i="1"/>
  <c r="BY82" i="1"/>
  <c r="BY83" i="1"/>
  <c r="BY117" i="1"/>
  <c r="BY115" i="1"/>
  <c r="BY77" i="1"/>
  <c r="BY108" i="1"/>
  <c r="BY81" i="1"/>
  <c r="BY78" i="1"/>
  <c r="BY123" i="1"/>
  <c r="BY126" i="1"/>
  <c r="BY132" i="1"/>
  <c r="BY138" i="1"/>
  <c r="BY165" i="1"/>
  <c r="BY170" i="1"/>
  <c r="BY92" i="1"/>
  <c r="BY147" i="1"/>
  <c r="BY69" i="1"/>
  <c r="BY113" i="1"/>
  <c r="BY154" i="1"/>
  <c r="BY79" i="1"/>
  <c r="BY80" i="1"/>
  <c r="BY86" i="1"/>
  <c r="BY90" i="1"/>
  <c r="BY91" i="1"/>
  <c r="BY96" i="1"/>
  <c r="BY98" i="1"/>
  <c r="BY103" i="1"/>
  <c r="BY105" i="1"/>
  <c r="BY111" i="1"/>
  <c r="BY118" i="1"/>
  <c r="BY119" i="1"/>
  <c r="BY121" i="1"/>
  <c r="BY124" i="1"/>
  <c r="BY127" i="1"/>
  <c r="BY128" i="1"/>
  <c r="BY129" i="1"/>
  <c r="BY131" i="1"/>
  <c r="BY136" i="1"/>
  <c r="BY137" i="1"/>
  <c r="BY140" i="1"/>
  <c r="BY141" i="1"/>
  <c r="BY148" i="1"/>
  <c r="BY156" i="1"/>
  <c r="BY157" i="1"/>
  <c r="BY159" i="1"/>
  <c r="BY161" i="1"/>
  <c r="BY162" i="1"/>
  <c r="BY164" i="1"/>
  <c r="BY166" i="1"/>
  <c r="BY171" i="1"/>
  <c r="BY145" i="1"/>
  <c r="BY163" i="1"/>
  <c r="BY169" i="1"/>
  <c r="BY66" i="1"/>
  <c r="BY160" i="1"/>
  <c r="BY146" i="1"/>
  <c r="BY68" i="1"/>
  <c r="BY151" i="1"/>
  <c r="BY104" i="1"/>
  <c r="BY88" i="1"/>
  <c r="BY122" i="1"/>
  <c r="BY168" i="1"/>
  <c r="BY87" i="1"/>
  <c r="BY114" i="1"/>
  <c r="BY152" i="1"/>
  <c r="BY67" i="1"/>
  <c r="BY101" i="1"/>
  <c r="BY84" i="1"/>
  <c r="BY95" i="1"/>
  <c r="BY85" i="1"/>
  <c r="BY70" i="1"/>
  <c r="BY120" i="1"/>
  <c r="BY72" i="1"/>
  <c r="BY143" i="1"/>
  <c r="BY99" i="1"/>
  <c r="BY135" i="1"/>
  <c r="BY89" i="1"/>
  <c r="BY134" i="1"/>
  <c r="BY149" i="1"/>
  <c r="BY139" i="1"/>
  <c r="BY76" i="1"/>
  <c r="BY75" i="1"/>
  <c r="BY109" i="1"/>
  <c r="BY158" i="1"/>
  <c r="BY65" i="1"/>
  <c r="BY94" i="1"/>
  <c r="BY106" i="1"/>
  <c r="BY110" i="1"/>
  <c r="BY130" i="1"/>
  <c r="BY64" i="1"/>
  <c r="BY167" i="1"/>
  <c r="BY155" i="1"/>
  <c r="BY133" i="1"/>
  <c r="BY150" i="1"/>
  <c r="BY71" i="1"/>
  <c r="BY93" i="1"/>
  <c r="BY73" i="1"/>
  <c r="BY144" i="1"/>
  <c r="BY100" i="1"/>
  <c r="BY102" i="1"/>
  <c r="BY97" i="1"/>
  <c r="BY153" i="1"/>
</calcChain>
</file>

<file path=xl/comments1.xml><?xml version="1.0" encoding="utf-8"?>
<comments xmlns="http://schemas.openxmlformats.org/spreadsheetml/2006/main">
  <authors>
    <author>Benjamin Davies</author>
  </authors>
  <commentList>
    <comment ref="J1" authorId="0">
      <text>
        <r>
          <rPr>
            <b/>
            <sz val="9"/>
            <color indexed="81"/>
            <rFont val="Calibri"/>
            <family val="2"/>
          </rPr>
          <t>Benjamin Davies:</t>
        </r>
        <r>
          <rPr>
            <sz val="9"/>
            <color indexed="81"/>
            <rFont val="Calibri"/>
            <family val="2"/>
          </rPr>
          <t xml:space="preserve">
N after having applie inclusion/exclusion criteria</t>
        </r>
      </text>
    </comment>
    <comment ref="K1" authorId="0">
      <text>
        <r>
          <rPr>
            <b/>
            <sz val="9"/>
            <color indexed="81"/>
            <rFont val="Calibri"/>
            <family val="2"/>
          </rPr>
          <t>Benjamin Davies:</t>
        </r>
        <r>
          <rPr>
            <sz val="9"/>
            <color indexed="81"/>
            <rFont val="Calibri"/>
            <family val="2"/>
          </rPr>
          <t xml:space="preserve">
Years e.g. 2000-2010</t>
        </r>
      </text>
    </comment>
    <comment ref="L1" authorId="0">
      <text>
        <r>
          <rPr>
            <b/>
            <sz val="9"/>
            <color indexed="81"/>
            <rFont val="Calibri"/>
            <family val="2"/>
          </rPr>
          <t>Benjamin Davies:</t>
        </r>
        <r>
          <rPr>
            <sz val="9"/>
            <color indexed="81"/>
            <rFont val="Calibri"/>
            <family val="2"/>
          </rPr>
          <t xml:space="preserve">
Ethical apporval cited in the literature?</t>
        </r>
      </text>
    </comment>
    <comment ref="M1" authorId="0">
      <text>
        <r>
          <rPr>
            <b/>
            <sz val="9"/>
            <color indexed="81"/>
            <rFont val="Calibri"/>
            <family val="2"/>
          </rPr>
          <t>Benjamin Davies:</t>
        </r>
        <r>
          <rPr>
            <sz val="9"/>
            <color indexed="81"/>
            <rFont val="Calibri"/>
            <family val="2"/>
          </rPr>
          <t xml:space="preserve">
Y/N</t>
        </r>
      </text>
    </comment>
    <comment ref="N1" authorId="0">
      <text>
        <r>
          <rPr>
            <b/>
            <sz val="9"/>
            <color indexed="81"/>
            <rFont val="Calibri"/>
            <family val="2"/>
          </rPr>
          <t>Benjamin Davies:</t>
        </r>
        <r>
          <rPr>
            <sz val="9"/>
            <color indexed="81"/>
            <rFont val="Calibri"/>
            <family val="2"/>
          </rPr>
          <t xml:space="preserve">
Y/N</t>
        </r>
      </text>
    </comment>
    <comment ref="R1" authorId="0">
      <text>
        <r>
          <rPr>
            <b/>
            <sz val="9"/>
            <color indexed="81"/>
            <rFont val="Calibri"/>
            <family val="2"/>
          </rPr>
          <t>Benjamin Davies:</t>
        </r>
        <r>
          <rPr>
            <sz val="9"/>
            <color indexed="81"/>
            <rFont val="Calibri"/>
            <family val="2"/>
          </rPr>
          <t xml:space="preserve">
Was age reported?</t>
        </r>
      </text>
    </comment>
    <comment ref="T1" authorId="0">
      <text>
        <r>
          <rPr>
            <b/>
            <sz val="9"/>
            <color indexed="81"/>
            <rFont val="Calibri"/>
            <family val="2"/>
          </rPr>
          <t>Benjamin Davies:</t>
        </r>
        <r>
          <rPr>
            <sz val="9"/>
            <color indexed="81"/>
            <rFont val="Calibri"/>
            <family val="2"/>
          </rPr>
          <t xml:space="preserve">
Yes or No were corbidities assessed?</t>
        </r>
      </text>
    </comment>
    <comment ref="U1" authorId="0">
      <text>
        <r>
          <rPr>
            <b/>
            <sz val="9"/>
            <color indexed="81"/>
            <rFont val="Calibri"/>
            <family val="2"/>
          </rPr>
          <t>Benjamin Davies:</t>
        </r>
        <r>
          <rPr>
            <sz val="9"/>
            <color indexed="81"/>
            <rFont val="Calibri"/>
            <family val="2"/>
          </rPr>
          <t xml:space="preserve">
ASA Assessment used?</t>
        </r>
      </text>
    </comment>
    <comment ref="V1" authorId="0">
      <text>
        <r>
          <rPr>
            <b/>
            <sz val="9"/>
            <color indexed="81"/>
            <rFont val="Calibri"/>
            <family val="2"/>
          </rPr>
          <t>Benjamin Davies:</t>
        </r>
        <r>
          <rPr>
            <sz val="9"/>
            <color indexed="81"/>
            <rFont val="Calibri"/>
            <family val="2"/>
          </rPr>
          <t xml:space="preserve">
CCI Used?</t>
        </r>
      </text>
    </comment>
    <comment ref="W1" authorId="0">
      <text>
        <r>
          <rPr>
            <b/>
            <sz val="9"/>
            <color indexed="81"/>
            <rFont val="Calibri"/>
            <family val="2"/>
          </rPr>
          <t>Benjamin Davies:</t>
        </r>
        <r>
          <rPr>
            <sz val="9"/>
            <color indexed="81"/>
            <rFont val="Calibri"/>
            <family val="2"/>
          </rPr>
          <t xml:space="preserve">
List Comorbidities assessed?  Or any other indexes/scoring systems used</t>
        </r>
      </text>
    </comment>
    <comment ref="X1" authorId="0">
      <text>
        <r>
          <rPr>
            <b/>
            <sz val="9"/>
            <color indexed="81"/>
            <rFont val="Calibri"/>
            <family val="2"/>
          </rPr>
          <t>Benjamin Davies:</t>
        </r>
        <r>
          <rPr>
            <sz val="9"/>
            <color indexed="81"/>
            <rFont val="Calibri"/>
            <family val="2"/>
          </rPr>
          <t xml:space="preserve">
History of previous surgery reported = Y/N
If not applicable, as patients with previous surgery were excluded please put N/A</t>
        </r>
      </text>
    </comment>
    <comment ref="Y1" authorId="0">
      <text>
        <r>
          <rPr>
            <b/>
            <sz val="9"/>
            <color indexed="81"/>
            <rFont val="Calibri"/>
            <family val="2"/>
          </rPr>
          <t>Benjamin Davies:</t>
        </r>
        <r>
          <rPr>
            <sz val="9"/>
            <color indexed="81"/>
            <rFont val="Calibri"/>
            <family val="2"/>
          </rPr>
          <t xml:space="preserve">
Yukawa et al 2007, Tetrault 2013 suggest important
Reported Yes or No?
</t>
        </r>
      </text>
    </comment>
    <comment ref="AA1" authorId="0">
      <text>
        <r>
          <rPr>
            <b/>
            <sz val="9"/>
            <color indexed="81"/>
            <rFont val="Calibri"/>
            <family val="2"/>
          </rPr>
          <t>Benjamin Davies:</t>
        </r>
        <r>
          <rPr>
            <sz val="9"/>
            <color indexed="81"/>
            <rFont val="Calibri"/>
            <family val="2"/>
          </rPr>
          <t xml:space="preserve">
Report cause of myelopathy
</t>
        </r>
      </text>
    </comment>
    <comment ref="AB1" authorId="0">
      <text>
        <r>
          <rPr>
            <b/>
            <sz val="9"/>
            <color indexed="81"/>
            <rFont val="Calibri"/>
            <family val="2"/>
          </rPr>
          <t>Benjamin Davies:</t>
        </r>
        <r>
          <rPr>
            <sz val="9"/>
            <color indexed="81"/>
            <rFont val="Calibri"/>
            <family val="2"/>
          </rPr>
          <t xml:space="preserve">
Myelopathy only, or not?</t>
        </r>
      </text>
    </comment>
    <comment ref="AC1" authorId="0">
      <text>
        <r>
          <rPr>
            <b/>
            <sz val="9"/>
            <color indexed="81"/>
            <rFont val="Calibri"/>
            <family val="2"/>
          </rPr>
          <t>Benjamin Davies:</t>
        </r>
        <r>
          <rPr>
            <sz val="9"/>
            <color indexed="81"/>
            <rFont val="Calibri"/>
            <family val="2"/>
          </rPr>
          <t xml:space="preserve">
CSM only? Cervical Spondylotic Myelopathy</t>
        </r>
      </text>
    </comment>
    <comment ref="AD1" authorId="0">
      <text>
        <r>
          <rPr>
            <b/>
            <sz val="9"/>
            <color indexed="81"/>
            <rFont val="Calibri"/>
            <family val="2"/>
          </rPr>
          <t>Benjamin Davies:</t>
        </r>
        <r>
          <rPr>
            <sz val="9"/>
            <color indexed="81"/>
            <rFont val="Calibri"/>
            <family val="2"/>
          </rPr>
          <t xml:space="preserve">
Report the levels which are affected?</t>
        </r>
      </text>
    </comment>
    <comment ref="AE1" authorId="0">
      <text>
        <r>
          <rPr>
            <b/>
            <sz val="9"/>
            <color indexed="81"/>
            <rFont val="Calibri"/>
            <family val="2"/>
          </rPr>
          <t>Benjamin Davies:</t>
        </r>
        <r>
          <rPr>
            <sz val="9"/>
            <color indexed="81"/>
            <rFont val="Calibri"/>
            <family val="2"/>
          </rPr>
          <t xml:space="preserve">
Report the number of levels treated? Or can be worked out based on reporting the levels affected</t>
        </r>
      </text>
    </comment>
    <comment ref="AF1" authorId="0">
      <text>
        <r>
          <rPr>
            <b/>
            <sz val="9"/>
            <color indexed="81"/>
            <rFont val="Calibri"/>
            <family val="2"/>
          </rPr>
          <t>Benjamin Davies:</t>
        </r>
        <r>
          <rPr>
            <sz val="9"/>
            <color indexed="81"/>
            <rFont val="Calibri"/>
            <family val="2"/>
          </rPr>
          <t xml:space="preserve">
Baseline imaging performed?</t>
        </r>
      </text>
    </comment>
    <comment ref="CI1" authorId="0">
      <text>
        <r>
          <rPr>
            <b/>
            <sz val="9"/>
            <color indexed="81"/>
            <rFont val="Calibri"/>
            <family val="2"/>
          </rPr>
          <t>Benjamin Davies:</t>
        </r>
        <r>
          <rPr>
            <sz val="9"/>
            <color indexed="81"/>
            <rFont val="Calibri"/>
            <family val="2"/>
          </rPr>
          <t xml:space="preserve">
Radiological Outcomes Assessed</t>
        </r>
      </text>
    </comment>
    <comment ref="CJ1" authorId="0">
      <text>
        <r>
          <rPr>
            <b/>
            <sz val="9"/>
            <color indexed="81"/>
            <rFont val="Calibri"/>
            <family val="2"/>
          </rPr>
          <t>Benjamin Davies:</t>
        </r>
        <r>
          <rPr>
            <sz val="9"/>
            <color indexed="81"/>
            <rFont val="Calibri"/>
            <family val="2"/>
          </rPr>
          <t xml:space="preserve">
Yes or NO</t>
        </r>
      </text>
    </comment>
    <comment ref="CK1" authorId="0">
      <text>
        <r>
          <rPr>
            <b/>
            <sz val="9"/>
            <color indexed="81"/>
            <rFont val="Calibri"/>
            <family val="2"/>
          </rPr>
          <t>Benjamin Davies:</t>
        </r>
        <r>
          <rPr>
            <sz val="9"/>
            <color indexed="81"/>
            <rFont val="Calibri"/>
            <family val="2"/>
          </rPr>
          <t xml:space="preserve">
Types e.g. Cobbs Angle, Flexion/Extension ROM, Fusion Rate</t>
        </r>
      </text>
    </comment>
    <comment ref="AB64" authorId="0">
      <text>
        <r>
          <rPr>
            <b/>
            <sz val="9"/>
            <color indexed="81"/>
            <rFont val="Calibri"/>
            <family val="2"/>
          </rPr>
          <t>Benjamin Davies:</t>
        </r>
        <r>
          <rPr>
            <sz val="9"/>
            <color indexed="81"/>
            <rFont val="Calibri"/>
            <family val="2"/>
          </rPr>
          <t xml:space="preserve">
A tumour was included
</t>
        </r>
      </text>
    </comment>
    <comment ref="AB67" authorId="0">
      <text>
        <r>
          <rPr>
            <b/>
            <sz val="9"/>
            <color indexed="81"/>
            <rFont val="Calibri"/>
            <family val="2"/>
          </rPr>
          <t>Benjamin Davies:</t>
        </r>
        <r>
          <rPr>
            <sz val="9"/>
            <color indexed="81"/>
            <rFont val="Calibri"/>
            <family val="2"/>
          </rPr>
          <t xml:space="preserve">
Only 10% had myelopathy</t>
        </r>
      </text>
    </comment>
    <comment ref="X105" authorId="0">
      <text>
        <r>
          <rPr>
            <b/>
            <sz val="9"/>
            <color indexed="81"/>
            <rFont val="Calibri"/>
            <family val="2"/>
          </rPr>
          <t>Benjamin Davies:</t>
        </r>
        <r>
          <rPr>
            <sz val="9"/>
            <color indexed="81"/>
            <rFont val="Calibri"/>
            <family val="2"/>
          </rPr>
          <t xml:space="preserve">
Excluded previous fusions, not necessarily all previous surgery</t>
        </r>
      </text>
    </comment>
    <comment ref="B149" authorId="0">
      <text>
        <r>
          <rPr>
            <b/>
            <sz val="9"/>
            <color indexed="81"/>
            <rFont val="Calibri"/>
            <family val="2"/>
          </rPr>
          <t>Benjamin Davies:</t>
        </r>
        <r>
          <rPr>
            <sz val="9"/>
            <color indexed="81"/>
            <rFont val="Calibri"/>
            <family val="2"/>
          </rPr>
          <t xml:space="preserve">
Error: this should be Gocmez et al 2015</t>
        </r>
      </text>
    </comment>
    <comment ref="AC159" authorId="0">
      <text>
        <r>
          <rPr>
            <b/>
            <sz val="9"/>
            <color indexed="81"/>
            <rFont val="Calibri"/>
            <family val="2"/>
          </rPr>
          <t>Benjamin Davies:</t>
        </r>
        <r>
          <rPr>
            <sz val="9"/>
            <color indexed="81"/>
            <rFont val="Calibri"/>
            <family val="2"/>
          </rPr>
          <t xml:space="preserve">
OPLL</t>
        </r>
      </text>
    </comment>
    <comment ref="AJ167" authorId="0">
      <text>
        <r>
          <rPr>
            <b/>
            <sz val="9"/>
            <color indexed="81"/>
            <rFont val="Calibri"/>
            <family val="2"/>
          </rPr>
          <t>Benjamin Davies:</t>
        </r>
        <r>
          <rPr>
            <sz val="9"/>
            <color indexed="81"/>
            <rFont val="Calibri"/>
            <family val="2"/>
          </rPr>
          <t xml:space="preserve">
Various subsequent qualitative cateogires
</t>
        </r>
      </text>
    </comment>
    <comment ref="X170" authorId="0">
      <text>
        <r>
          <rPr>
            <b/>
            <sz val="9"/>
            <color indexed="81"/>
            <rFont val="Calibri"/>
            <family val="2"/>
          </rPr>
          <t>Benjamin Davies:</t>
        </r>
        <r>
          <rPr>
            <sz val="9"/>
            <color indexed="81"/>
            <rFont val="Calibri"/>
            <family val="2"/>
          </rPr>
          <t xml:space="preserve">
Not all surgery</t>
        </r>
      </text>
    </comment>
  </commentList>
</comments>
</file>

<file path=xl/sharedStrings.xml><?xml version="1.0" encoding="utf-8"?>
<sst xmlns="http://schemas.openxmlformats.org/spreadsheetml/2006/main" count="8482" uniqueCount="844">
  <si>
    <t>Ref</t>
  </si>
  <si>
    <t>First Author</t>
  </si>
  <si>
    <t>Year</t>
  </si>
  <si>
    <t>Journal</t>
  </si>
  <si>
    <t>Include</t>
  </si>
  <si>
    <t>Notes</t>
  </si>
  <si>
    <t>Location</t>
  </si>
  <si>
    <t>Study Design</t>
  </si>
  <si>
    <t>Pro/Retrospective</t>
  </si>
  <si>
    <t>N</t>
  </si>
  <si>
    <t>Study Period</t>
  </si>
  <si>
    <t>Ethics</t>
  </si>
  <si>
    <t>Clear Inclusion Criteria</t>
  </si>
  <si>
    <t>Clear Exclusion Criteria</t>
  </si>
  <si>
    <t>Clear Primary Outcome/Timepoint</t>
  </si>
  <si>
    <t>Clear Secondary Outcomes/Timepoint</t>
  </si>
  <si>
    <t>Defined outcome measures?</t>
  </si>
  <si>
    <t>Age</t>
  </si>
  <si>
    <t>Sex</t>
  </si>
  <si>
    <t>Comorbidities</t>
  </si>
  <si>
    <t>Symptom Duration</t>
  </si>
  <si>
    <t>Other</t>
  </si>
  <si>
    <t>Cause of Myelopathy</t>
  </si>
  <si>
    <t>Homogenous Patient Group?</t>
  </si>
  <si>
    <t>CSM Only?</t>
  </si>
  <si>
    <t>Disease Level</t>
  </si>
  <si>
    <t>Number of Levels Treated</t>
  </si>
  <si>
    <t>MR Assessed?</t>
  </si>
  <si>
    <t>MR Reported?</t>
  </si>
  <si>
    <t>MR Criteria?</t>
  </si>
  <si>
    <t>CT Assessed?</t>
  </si>
  <si>
    <t>CT Reported?</t>
  </si>
  <si>
    <t>CT Criteria</t>
  </si>
  <si>
    <t>Xray (Assessed)</t>
  </si>
  <si>
    <t>Xray (Reported)</t>
  </si>
  <si>
    <t>Dynamic Xrays (Assessed)</t>
  </si>
  <si>
    <t>Dynamic Xrays (Reported)</t>
  </si>
  <si>
    <t>Dynamic Xray Criteria</t>
  </si>
  <si>
    <t>Textbook Neurological Examination (Performed)</t>
  </si>
  <si>
    <t>Examination (Reported)</t>
  </si>
  <si>
    <t>Patient Complications?</t>
  </si>
  <si>
    <t>Radiology</t>
  </si>
  <si>
    <t>Azimi</t>
  </si>
  <si>
    <t xml:space="preserve">Iranian Red Cresent Medial Journal </t>
  </si>
  <si>
    <t>Y</t>
  </si>
  <si>
    <t>Iran</t>
  </si>
  <si>
    <t>Cohort</t>
  </si>
  <si>
    <t>Kimura</t>
  </si>
  <si>
    <t>Global Spine Journal</t>
  </si>
  <si>
    <t>Japan</t>
  </si>
  <si>
    <t>Mashhadin</t>
  </si>
  <si>
    <t>The Archives of Bone and Joint Surgery</t>
  </si>
  <si>
    <t>RCT</t>
  </si>
  <si>
    <t>Qian</t>
  </si>
  <si>
    <t>Journal of Orthopaedic Surgery and Research</t>
  </si>
  <si>
    <t>China</t>
  </si>
  <si>
    <t>Kim</t>
  </si>
  <si>
    <t>Journal of Korean Neurosurgery</t>
  </si>
  <si>
    <t>Yan</t>
  </si>
  <si>
    <t>PLOS One</t>
  </si>
  <si>
    <t>vanEck</t>
  </si>
  <si>
    <t>Spine</t>
  </si>
  <si>
    <t>US</t>
  </si>
  <si>
    <t>Kopjar</t>
  </si>
  <si>
    <t>Bui</t>
  </si>
  <si>
    <t>Orthopaedics</t>
  </si>
  <si>
    <t>Nouri</t>
  </si>
  <si>
    <t>Canada</t>
  </si>
  <si>
    <t>Kommu</t>
  </si>
  <si>
    <t>Asian Journal of Neurosurgery</t>
  </si>
  <si>
    <t>India</t>
  </si>
  <si>
    <t>Khajavi</t>
  </si>
  <si>
    <t>International Journal of Spine Surgery</t>
  </si>
  <si>
    <t>Georgia</t>
  </si>
  <si>
    <t>Ito</t>
  </si>
  <si>
    <t>The Spine Journal</t>
  </si>
  <si>
    <t>Lukasiewicz</t>
  </si>
  <si>
    <t>USA</t>
  </si>
  <si>
    <t>Guan</t>
  </si>
  <si>
    <t>Zhao</t>
  </si>
  <si>
    <t>Zhang</t>
  </si>
  <si>
    <t>Health and Quality of Life Outcomes</t>
  </si>
  <si>
    <t>Wang</t>
  </si>
  <si>
    <t>Journal of spinal Disorders and Techniques</t>
  </si>
  <si>
    <t>Hartig</t>
  </si>
  <si>
    <t>Australia</t>
  </si>
  <si>
    <t>Korea</t>
  </si>
  <si>
    <t>Lee</t>
  </si>
  <si>
    <t>Phillips</t>
  </si>
  <si>
    <t>Youzhuan Xie</t>
  </si>
  <si>
    <t>International Othropaedics</t>
  </si>
  <si>
    <t>Kuang-Ting Yeh</t>
  </si>
  <si>
    <t>Journal of the Chinese Medical Association</t>
  </si>
  <si>
    <t>Taiwan</t>
  </si>
  <si>
    <t>Tomii</t>
  </si>
  <si>
    <t>Clin Neurol Nsgy</t>
  </si>
  <si>
    <t>Neurosurgery</t>
  </si>
  <si>
    <t>Tanenbaum</t>
  </si>
  <si>
    <t>Li</t>
  </si>
  <si>
    <t>Liz</t>
  </si>
  <si>
    <t>European Spine Journal</t>
  </si>
  <si>
    <t>Luo</t>
  </si>
  <si>
    <t>Jeyamohan</t>
  </si>
  <si>
    <t>Journal of Neurosurgery (Spine)</t>
  </si>
  <si>
    <t>Lemcke</t>
  </si>
  <si>
    <t>The Open Orthopaedics Journal</t>
  </si>
  <si>
    <t>Germany</t>
  </si>
  <si>
    <t>Sherief</t>
  </si>
  <si>
    <t>Acta Chir Orthop Traumatol Cech.</t>
  </si>
  <si>
    <t>Czech</t>
  </si>
  <si>
    <t>Baba</t>
  </si>
  <si>
    <t>Tsuzuki</t>
  </si>
  <si>
    <t>Inoue</t>
  </si>
  <si>
    <t>Journal of Neurosurgery</t>
  </si>
  <si>
    <t>Nagata</t>
  </si>
  <si>
    <t>Spinal Cord</t>
  </si>
  <si>
    <t>Razack</t>
  </si>
  <si>
    <t>Fujimura</t>
  </si>
  <si>
    <t>Arch Orthop Trauma Surg</t>
  </si>
  <si>
    <t>Maurice-Williams</t>
  </si>
  <si>
    <t>British Journal of Neurosurgery</t>
  </si>
  <si>
    <t>NO ACCESS</t>
  </si>
  <si>
    <t>Bednarik</t>
  </si>
  <si>
    <t>Sampath</t>
  </si>
  <si>
    <t>Radiculopathy</t>
  </si>
  <si>
    <t>Shin</t>
  </si>
  <si>
    <t>Acta Neurochir</t>
  </si>
  <si>
    <t>South Korea</t>
  </si>
  <si>
    <t>Xiangshui</t>
  </si>
  <si>
    <t>Clinical Radiology</t>
  </si>
  <si>
    <t>Chikuda</t>
  </si>
  <si>
    <t>Minamide</t>
  </si>
  <si>
    <t>Lian</t>
  </si>
  <si>
    <t>Goffin</t>
  </si>
  <si>
    <t>Belgium</t>
  </si>
  <si>
    <t>Sivaraman</t>
  </si>
  <si>
    <t>UK</t>
  </si>
  <si>
    <t>Mihara</t>
  </si>
  <si>
    <t>Eck</t>
  </si>
  <si>
    <t>Halvorsen</t>
  </si>
  <si>
    <t>Acta Neurological Scandinavia</t>
  </si>
  <si>
    <t>Norway</t>
  </si>
  <si>
    <t>Wan Jun</t>
  </si>
  <si>
    <t>Chinese Journal of Traumatology</t>
  </si>
  <si>
    <t>Cheng</t>
  </si>
  <si>
    <t>Clin Orthop Relat Res</t>
  </si>
  <si>
    <t>Cho</t>
  </si>
  <si>
    <t>Liu</t>
  </si>
  <si>
    <t>Nagashima</t>
  </si>
  <si>
    <t>Nakashima</t>
  </si>
  <si>
    <t>SunQ</t>
  </si>
  <si>
    <t>Sasso</t>
  </si>
  <si>
    <t>Journal of Bone &amp; Joint Surgery</t>
  </si>
  <si>
    <t>Chen</t>
  </si>
  <si>
    <t>Furlan</t>
  </si>
  <si>
    <t>Chiewvit</t>
  </si>
  <si>
    <t>Journal of Medical Association of Thailand</t>
  </si>
  <si>
    <t>Ghogowala</t>
  </si>
  <si>
    <t>Rhee</t>
  </si>
  <si>
    <t>Hirai</t>
  </si>
  <si>
    <t>Park</t>
  </si>
  <si>
    <t>Epstein</t>
  </si>
  <si>
    <t>Surgical Neurology International</t>
  </si>
  <si>
    <t>J Orthop Sci</t>
  </si>
  <si>
    <t>Tang</t>
  </si>
  <si>
    <t>Thakar</t>
  </si>
  <si>
    <t>Eur J Orthop Surg Traumatol</t>
  </si>
  <si>
    <t>Kotani</t>
  </si>
  <si>
    <t>Sumi</t>
  </si>
  <si>
    <t>Fehlings</t>
  </si>
  <si>
    <t>Ishii</t>
  </si>
  <si>
    <t>Neurology India</t>
  </si>
  <si>
    <t>Nurboja</t>
  </si>
  <si>
    <t>Orthopaedic Surgery</t>
  </si>
  <si>
    <t>Sadhu</t>
  </si>
  <si>
    <t>Machino</t>
  </si>
  <si>
    <t xml:space="preserve">Matsumoto </t>
  </si>
  <si>
    <t>Wen</t>
  </si>
  <si>
    <t>Numasawa</t>
  </si>
  <si>
    <t xml:space="preserve"> Sakai</t>
  </si>
  <si>
    <t xml:space="preserve"> Katsumi</t>
  </si>
  <si>
    <t>Seng</t>
  </si>
  <si>
    <t>Singapore</t>
  </si>
  <si>
    <t>Whitmore</t>
  </si>
  <si>
    <t>Pumberger</t>
  </si>
  <si>
    <t>Cellular Physiology and Biochemistry</t>
  </si>
  <si>
    <t>Yoshida</t>
  </si>
  <si>
    <t>Tetreault</t>
  </si>
  <si>
    <t>Singh</t>
  </si>
  <si>
    <t>Karpova</t>
  </si>
  <si>
    <t xml:space="preserve">Bapat </t>
  </si>
  <si>
    <t>Yamazaki</t>
  </si>
  <si>
    <t>Rajshekhar</t>
  </si>
  <si>
    <t>Ding</t>
  </si>
  <si>
    <t>China Medical Journal</t>
  </si>
  <si>
    <t>Stawicki</t>
  </si>
  <si>
    <t>European Journal of General Medicine</t>
  </si>
  <si>
    <t>Morishita</t>
  </si>
  <si>
    <t>Riew</t>
  </si>
  <si>
    <t>Lali</t>
  </si>
  <si>
    <t>Journal of Clinical Neuroscience</t>
  </si>
  <si>
    <t>Kaito</t>
  </si>
  <si>
    <t>Tanaka</t>
  </si>
  <si>
    <t>Uchida</t>
  </si>
  <si>
    <t>Setzer</t>
  </si>
  <si>
    <t>Mayr</t>
  </si>
  <si>
    <t>America</t>
  </si>
  <si>
    <t>Journal of Orthopaedic Science</t>
  </si>
  <si>
    <t>Fukui</t>
  </si>
  <si>
    <t>Journal of Outcome Measurement</t>
  </si>
  <si>
    <t>Hasegawa</t>
  </si>
  <si>
    <t>Takahashi</t>
  </si>
  <si>
    <t>Gok</t>
  </si>
  <si>
    <t>Neurological Research</t>
  </si>
  <si>
    <t>Zong</t>
  </si>
  <si>
    <t>Neurological Sciences</t>
  </si>
  <si>
    <t>Yadav</t>
  </si>
  <si>
    <t>King</t>
  </si>
  <si>
    <t>Steinmetz</t>
  </si>
  <si>
    <t>Hu</t>
  </si>
  <si>
    <t>Xiaou</t>
  </si>
  <si>
    <t>Rivista Italiana di Ossigeno-Ozonoterapia</t>
  </si>
  <si>
    <t>Arnold</t>
  </si>
  <si>
    <t>North America</t>
  </si>
  <si>
    <t>Shiraishi</t>
  </si>
  <si>
    <t>Suri</t>
  </si>
  <si>
    <t>Kamizono</t>
  </si>
  <si>
    <t>Kienapfel</t>
  </si>
  <si>
    <t>Takayama</t>
  </si>
  <si>
    <t>Doita</t>
  </si>
  <si>
    <t>Zhang Ying</t>
  </si>
  <si>
    <t>Yukawa</t>
  </si>
  <si>
    <t>Shimomura</t>
  </si>
  <si>
    <t>Kyung-Soo Suk</t>
  </si>
  <si>
    <t>Xrays</t>
  </si>
  <si>
    <t>Anderson</t>
  </si>
  <si>
    <t>Suzuki</t>
  </si>
  <si>
    <t>Kasis</t>
  </si>
  <si>
    <t>Macchino</t>
  </si>
  <si>
    <t>Ohashi</t>
  </si>
  <si>
    <t>Surgical Neurology</t>
  </si>
  <si>
    <t>Holly</t>
  </si>
  <si>
    <t>SF-36 Assessed</t>
  </si>
  <si>
    <t>SF-36 Reported</t>
  </si>
  <si>
    <t>SF-36: Which components reported?</t>
  </si>
  <si>
    <t>JOA Assessed</t>
  </si>
  <si>
    <t>JOA Reported</t>
  </si>
  <si>
    <t>JOA Recovery Rate Used?</t>
  </si>
  <si>
    <t>mJOA Assessed</t>
  </si>
  <si>
    <t>mJOA Reported</t>
  </si>
  <si>
    <t>mJOA Subanalyse?</t>
  </si>
  <si>
    <t>Which mJOA component subanalysed?</t>
  </si>
  <si>
    <t>Nurick Assessed</t>
  </si>
  <si>
    <t>Nurick Reported</t>
  </si>
  <si>
    <t>NDI (Oswestry Neck Disability Index) Assessed?</t>
  </si>
  <si>
    <t>NDI Reported?</t>
  </si>
  <si>
    <t>Complications?</t>
  </si>
  <si>
    <t>Including Mortality?</t>
  </si>
  <si>
    <t>Including Reoperation/Revision?</t>
  </si>
  <si>
    <t>All other outcome measures (list)</t>
  </si>
  <si>
    <t>Clinical Outcome Assessed?</t>
  </si>
  <si>
    <t>JOAMEQ Assessed?</t>
  </si>
  <si>
    <t>JOAMEQ Reported?</t>
  </si>
  <si>
    <t>Xray Assessment Methods (list)</t>
  </si>
  <si>
    <t>Xray Outcomes Reported</t>
  </si>
  <si>
    <t>CT Assessed</t>
  </si>
  <si>
    <t>CT Outcomes (list)</t>
  </si>
  <si>
    <t>CT Outcomes Reported?</t>
  </si>
  <si>
    <t>MR Assessed</t>
  </si>
  <si>
    <t>MR Outcomes (list)</t>
  </si>
  <si>
    <t>MR Outcomes Reported</t>
  </si>
  <si>
    <t>Any others?</t>
  </si>
  <si>
    <t>ASA Comorbidity Index?</t>
  </si>
  <si>
    <t>CCI Comorbidity Index?</t>
  </si>
  <si>
    <t>2008-2011</t>
  </si>
  <si>
    <t>cohort</t>
  </si>
  <si>
    <t>N/A</t>
  </si>
  <si>
    <t>y</t>
  </si>
  <si>
    <t>CIRS</t>
  </si>
  <si>
    <t>comb</t>
  </si>
  <si>
    <t>Y?</t>
  </si>
  <si>
    <t>Patient satisfaction at 1 year followup</t>
  </si>
  <si>
    <t>cervical haematoma, dysphonia, transitory dysphagia - no additional surgery in either group</t>
  </si>
  <si>
    <t>Odom's criteria, Clinical assessment and patient reports</t>
  </si>
  <si>
    <t>Y lateral radiographs, disk height/cage height ratio, segmental kyphosis</t>
  </si>
  <si>
    <t>bony bridges surrounding the cage at surgical levela nd segmental motion less than 3 degrees</t>
  </si>
  <si>
    <t>2005-2009</t>
  </si>
  <si>
    <t>All patients suffered from c3-c7 compression</t>
  </si>
  <si>
    <t>Cobbs Angle</t>
  </si>
  <si>
    <t>Radiography, neurological status</t>
  </si>
  <si>
    <t>axial pain, dysphonia, C5 palsy, CSF leakage, looseness of fixation</t>
  </si>
  <si>
    <t>Lateral radiography, flexion extension lateral radiography</t>
  </si>
  <si>
    <t>Cobb's angle</t>
  </si>
  <si>
    <t>JOA</t>
  </si>
  <si>
    <t>2000-2010</t>
  </si>
  <si>
    <t>absence of bridging trabeculae</t>
  </si>
  <si>
    <t>rate of revision surgery</t>
  </si>
  <si>
    <t xml:space="preserve">Y </t>
  </si>
  <si>
    <t>flexion exension radiographs</t>
  </si>
  <si>
    <t>degenerative changes, adjacent segment disease</t>
  </si>
  <si>
    <t>2005-2007</t>
  </si>
  <si>
    <t>n</t>
  </si>
  <si>
    <t>2002-2007</t>
  </si>
  <si>
    <t>combined symptoms</t>
  </si>
  <si>
    <t>JOA, recovery rate</t>
  </si>
  <si>
    <t>Bleeding</t>
  </si>
  <si>
    <t>Cobb angle</t>
  </si>
  <si>
    <t>Sagittal diameter</t>
  </si>
  <si>
    <t>Bone graft reunion</t>
  </si>
  <si>
    <t>smoking status</t>
  </si>
  <si>
    <t>mJOA</t>
  </si>
  <si>
    <t>2009-2011</t>
  </si>
  <si>
    <t>symptoms divided into senosry and motor</t>
  </si>
  <si>
    <t>Nurick assessment of functional outcome</t>
  </si>
  <si>
    <t>wound infection and breakdown in 2 patients, dysphagia in patients in anterior approach</t>
  </si>
  <si>
    <t>Nurick grade</t>
  </si>
  <si>
    <t>2007-2012</t>
  </si>
  <si>
    <t>safety efficacy of BCS, NDI VAS sf 36</t>
  </si>
  <si>
    <t>PCS</t>
  </si>
  <si>
    <t>non union revision, retropharyngeal seroma evacuation, recurent laryngeal injury, dyshpagia,nausea</t>
  </si>
  <si>
    <t>FUSION - lack of instrumentation failure, no lcency in the intervertebral disc space</t>
  </si>
  <si>
    <t>Not routinely</t>
  </si>
  <si>
    <t>QOL outcomes consistency of SF-36</t>
  </si>
  <si>
    <t>C5 palsy, CSF leak</t>
  </si>
  <si>
    <t>2002-2011</t>
  </si>
  <si>
    <t>HTN CAD, arrhytmia, diabetes</t>
  </si>
  <si>
    <t>long term axial symtoms</t>
  </si>
  <si>
    <t>2008-2010</t>
  </si>
  <si>
    <t>incidence of adverse events perioperatively and length of stay</t>
  </si>
  <si>
    <t>Y adverse events</t>
  </si>
  <si>
    <t xml:space="preserve">Big list </t>
  </si>
  <si>
    <t>1999-2010</t>
  </si>
  <si>
    <t>Y Smoking, diabetics, Klippel Feil anomaly</t>
  </si>
  <si>
    <t>rate of Adjacent segmetn pathology and risk factors for reoperation</t>
  </si>
  <si>
    <t>PREVALENCE OF New ASP requiring reoperation and levels involved</t>
  </si>
  <si>
    <t>long term safety and effectivness - patient reported outcomes  outcomes NDI VAS, sf36, ADVERSE EVENTS, Satisfaction, adjacent level degeneration</t>
  </si>
  <si>
    <t>Y adverse outcomes</t>
  </si>
  <si>
    <t>ROM, mean SD degress, fusion rate, normal disc height, disc height maintenance, incidence of Adjacetn level degeneration, incidence of heterotopci ossification</t>
  </si>
  <si>
    <t>as im Xray outcomes</t>
  </si>
  <si>
    <t>X-ray, CT and MRI findings not distinguished</t>
  </si>
  <si>
    <t>2006-2008</t>
  </si>
  <si>
    <t>fusion rate, JOA neck arm pain, complication rate</t>
  </si>
  <si>
    <t>regular incorporation, density of the cage</t>
  </si>
  <si>
    <t>2003-2013</t>
  </si>
  <si>
    <t>AP spinal canal diameter of C3, C2-C7 lordosis, C3-C4 rom, c2-c7 ROM</t>
  </si>
  <si>
    <t>Recovery rates NCSS Nruick, neurological state, changes in disability</t>
  </si>
  <si>
    <t>functional status how MRI predictive models can correlate with mJOA</t>
  </si>
  <si>
    <t>2011-2014</t>
  </si>
  <si>
    <t>blood pressure</t>
  </si>
  <si>
    <t>2000-2002</t>
  </si>
  <si>
    <t>LFH</t>
  </si>
  <si>
    <t>CCI ROM</t>
  </si>
  <si>
    <t>MCS LFH multilevel cervical spondylosis, AP diameters posterior shift of spinal cord 1 month 1 year 5 years and 10 years</t>
  </si>
  <si>
    <t>Neurological outcomes, pain outcomes</t>
  </si>
  <si>
    <t>CSF leakage</t>
  </si>
  <si>
    <t>VAS</t>
  </si>
  <si>
    <t>Cervical ROM, angle between lines passing through the lower argin of C2 AND UPPER MARGIN OF c7, Cervical curvature index</t>
  </si>
  <si>
    <t>ossification or calcification of ligamentum flavum</t>
  </si>
  <si>
    <t>CCI, AP diameters ROM</t>
  </si>
  <si>
    <t>2008-2012</t>
  </si>
  <si>
    <t>preventing dysphagia and airway oedeam and steroid use</t>
  </si>
  <si>
    <t>dysphagia, airway swelling</t>
  </si>
  <si>
    <t>fusion</t>
  </si>
  <si>
    <t>Effectiveness of spacer - neurological, security against dislocation</t>
  </si>
  <si>
    <t>Y no mortality</t>
  </si>
  <si>
    <t>One deep infection, paresis of  recurrent laryngeal</t>
  </si>
  <si>
    <t>Subsidience of spacers, dislocation</t>
  </si>
  <si>
    <t>N not routinely, only if dislocation suspected</t>
  </si>
  <si>
    <t>2006-2010</t>
  </si>
  <si>
    <t>Signal change</t>
  </si>
  <si>
    <t>functional, neurological</t>
  </si>
  <si>
    <t>rate of complications - cardiac failure, fixation failure, worsening myelopathy, superficial wound infection, axial pain, pneumonia</t>
  </si>
  <si>
    <t>1982-1991</t>
  </si>
  <si>
    <t xml:space="preserve"> N</t>
  </si>
  <si>
    <t>neurological prognosis</t>
  </si>
  <si>
    <t>Tiltiing angle, anterior posteriori slip, spnial malalignment, canal size and expansion ratio</t>
  </si>
  <si>
    <t>1987-1990</t>
  </si>
  <si>
    <t>neurological</t>
  </si>
  <si>
    <t>ROM, C2-C7 Angle, CCI</t>
  </si>
  <si>
    <t>Fusion GB filling</t>
  </si>
  <si>
    <t>infection, C5 C6 radiculopathy</t>
  </si>
  <si>
    <t>1981-1991</t>
  </si>
  <si>
    <t>Transverse area and circularity of dural tube, spinal canal dimensions</t>
  </si>
  <si>
    <t>alignment, flexibility</t>
  </si>
  <si>
    <t xml:space="preserve">neurological evaluation, post op recovery rate </t>
  </si>
  <si>
    <t>deterioiration, spinal cord compression, rreconstriction, aging CVA</t>
  </si>
  <si>
    <t>spinal canal dimensions, bone union</t>
  </si>
  <si>
    <t xml:space="preserve">Epidural scar formation, </t>
  </si>
  <si>
    <t>Myelography</t>
  </si>
  <si>
    <t>1986-1996?</t>
  </si>
  <si>
    <t>Y 1  death discussed</t>
  </si>
  <si>
    <t>5 years c 1992-1997, can't find years</t>
  </si>
  <si>
    <t>AP diameter of spinal canal, ossification, curve index</t>
  </si>
  <si>
    <t>Y Neurological function</t>
  </si>
  <si>
    <t>AP diameter of spinal canal, AP diameter of ossification, curve index</t>
  </si>
  <si>
    <t>2006-2009</t>
  </si>
  <si>
    <t>N, but excuded if trauma on already existing CSM, no surgery mentioned</t>
  </si>
  <si>
    <t>Cervical stenosis, compression ratio, length of signal intensity</t>
  </si>
  <si>
    <t>Y functional outcome- neurological outcome</t>
  </si>
  <si>
    <t>ISI</t>
  </si>
  <si>
    <t>Y neurological</t>
  </si>
  <si>
    <t>haematoma, CSF leaka, reoperation, C5 paresis, axial pain</t>
  </si>
  <si>
    <t>Spinal alignment and bony fusion, C2-C7 tangent angle, height of fusion segments - presence of bony trabeculation</t>
  </si>
  <si>
    <t>Y if radiographs insufficient</t>
  </si>
  <si>
    <t>2000-2001</t>
  </si>
  <si>
    <t>Weight</t>
  </si>
  <si>
    <t>functional outocmes, neurological outcomes</t>
  </si>
  <si>
    <t>device migration, loosening catheters, haematoma, hoarseness vocal cord paralysis, disc herniations</t>
  </si>
  <si>
    <t>Flexion extension radiographs, Cobb angle</t>
  </si>
  <si>
    <t>2 years</t>
  </si>
  <si>
    <t>Mean cross sectional area of spinal cord, mean AP diameter</t>
  </si>
  <si>
    <t>ROM C2-C7 Angle on lateral flexion</t>
  </si>
  <si>
    <t>intraoperative blood loss and duration, complicaions, mental and physical health and pain</t>
  </si>
  <si>
    <t>Wound infection</t>
  </si>
  <si>
    <t>flexion extension, angle C2-C7 ROM</t>
  </si>
  <si>
    <t>Cervical cord diameter, Cross sectional area</t>
  </si>
  <si>
    <t>Not specified</t>
  </si>
  <si>
    <t>2003-2008</t>
  </si>
  <si>
    <t>Neurological function, reoperation for po haematoma</t>
  </si>
  <si>
    <t>PO haematoma leading to hemiparersis, severe neck pain. PO infection</t>
  </si>
  <si>
    <t>2006-2007</t>
  </si>
  <si>
    <t>More than 2 levels compressed</t>
  </si>
  <si>
    <t>exclusion of ossification</t>
  </si>
  <si>
    <t>ROM C2-C7 angles at lordotic and kyphotic, CCI</t>
  </si>
  <si>
    <t>JOA neural function recovery rrate, CCI ROM</t>
  </si>
  <si>
    <t>C2-C7 angle, CCI ROM</t>
  </si>
  <si>
    <t>Frqacture or closure of hinge</t>
  </si>
  <si>
    <t>2004-2006</t>
  </si>
  <si>
    <t>diagnosis</t>
  </si>
  <si>
    <t>Agnular motion at target level</t>
  </si>
  <si>
    <t>Dysphagia, DVT hetertopic ossification</t>
  </si>
  <si>
    <t>Y only for the Bryan group</t>
  </si>
  <si>
    <t>ROM retained, flexionextension</t>
  </si>
  <si>
    <t>2006-1009</t>
  </si>
  <si>
    <t>Compression ratio SI changes, GD DTPA contrast enhancement. 3 gorups - A normal signals, B high SI on T2, C normal T1 high SI t2 and enhancement</t>
  </si>
  <si>
    <t>Functional outcome</t>
  </si>
  <si>
    <t>2005-2008</t>
  </si>
  <si>
    <t>2002-2004</t>
  </si>
  <si>
    <t>adverse events</t>
  </si>
  <si>
    <t>WHO grade 3 grade 4</t>
  </si>
  <si>
    <t>y cobb measurement</t>
  </si>
  <si>
    <t>Cobb measurement</t>
  </si>
  <si>
    <t xml:space="preserve">IME </t>
  </si>
  <si>
    <t>Neurological outcome, functional outcome</t>
  </si>
  <si>
    <t xml:space="preserve">Neurological, non-neurological </t>
  </si>
  <si>
    <t>2007-2009</t>
  </si>
  <si>
    <t>N only for diagnosis</t>
  </si>
  <si>
    <t>Not discussed indetail</t>
  </si>
  <si>
    <t>EuroQol SD</t>
  </si>
  <si>
    <t>2008?</t>
  </si>
  <si>
    <t>1996-2003</t>
  </si>
  <si>
    <t>residual anterior compression</t>
  </si>
  <si>
    <t>cervical spine alignment, ROM flexion extension</t>
  </si>
  <si>
    <t>C2-C7 lordotic angle, ROM, Kyphotic line</t>
  </si>
  <si>
    <t>1 year</t>
  </si>
  <si>
    <t>Angular rotation, translation, Centre of rotation</t>
  </si>
  <si>
    <t>ROM, COR, translation, disc angle, disc height Medical Metrics Software</t>
  </si>
  <si>
    <t>N 2011</t>
  </si>
  <si>
    <t>Odoms</t>
  </si>
  <si>
    <t>Fusion</t>
  </si>
  <si>
    <t>FUSION</t>
  </si>
  <si>
    <t>2-3 years</t>
  </si>
  <si>
    <t>inceased signal myelomalacia</t>
  </si>
  <si>
    <t>OPLL</t>
  </si>
  <si>
    <t>Y pain as a health status measure</t>
  </si>
  <si>
    <t>C5 radiculopathy, C8 adiculopathy, transient left hemiparesis, wound related - neck, iliac wound infection, graft extrusion, dysphagia</t>
  </si>
  <si>
    <t>Osseus fusion</t>
  </si>
  <si>
    <t>2008 1 year</t>
  </si>
  <si>
    <t>SI changes T2 weighted</t>
  </si>
  <si>
    <t>C2-C7 lordotic angle, C7 plumb line</t>
  </si>
  <si>
    <t>Y step test</t>
  </si>
  <si>
    <t>Correlation of Step test with JOACMEQ prediction</t>
  </si>
  <si>
    <t>2000-2008</t>
  </si>
  <si>
    <t>C2-C7 lordotic angle</t>
  </si>
  <si>
    <t>ROM flex ex?</t>
  </si>
  <si>
    <t>Y axial pain, cervical spine function QOL</t>
  </si>
  <si>
    <t>C2-C7 lordotic angle, ROM</t>
  </si>
  <si>
    <t>Muscle atrophy</t>
  </si>
  <si>
    <t>1995-2003, 2009 follow-up</t>
  </si>
  <si>
    <t>Classification of cord shapes at lateral sies on axial T1 MRI, Extent of cord compression, compression ratio NIH image software</t>
  </si>
  <si>
    <t>Prognosis of mild CSM</t>
  </si>
  <si>
    <t>Y Perioperative and delayed complications</t>
  </si>
  <si>
    <t>List of 30 complications - perioperative and delayed. Major vs Minor</t>
  </si>
  <si>
    <t>comorbidities excluded</t>
  </si>
  <si>
    <t>C2-C7 lordotic angle Cobbs method</t>
  </si>
  <si>
    <t>C2-c7 Lordotic angle, Cobb Method</t>
  </si>
  <si>
    <t>1999-2009</t>
  </si>
  <si>
    <t>Sagittal alignment</t>
  </si>
  <si>
    <t>Pavlovs ratio</t>
  </si>
  <si>
    <t>neck apin, quality of life</t>
  </si>
  <si>
    <t>Ishihara index, Pavlovs method for extent of decompression</t>
  </si>
  <si>
    <t>2005-2010</t>
  </si>
  <si>
    <t>Y Neck pain, complications QOL</t>
  </si>
  <si>
    <t>Post operative paralysis</t>
  </si>
  <si>
    <t>1995-2006</t>
  </si>
  <si>
    <t>Myelopathy secondary to multisegmental cervical spondylotic stenosis</t>
  </si>
  <si>
    <t>Y - confirmation of myelopathy</t>
  </si>
  <si>
    <t>Y operative time and blood loss, severity of myelopathy</t>
  </si>
  <si>
    <t>JOA subanalysed</t>
  </si>
  <si>
    <t>2004-2005</t>
  </si>
  <si>
    <t>Mean follow-up 6.2 years</t>
  </si>
  <si>
    <t>lamina closure - a decreasedof te canal to body ratio by 10% or more</t>
  </si>
  <si>
    <t>Y Adverse events, surgical approach, functional assessment</t>
  </si>
  <si>
    <t>Direct medical costs and postop stay</t>
  </si>
  <si>
    <t>Y confirmed</t>
  </si>
  <si>
    <t>Y operative time blood loss</t>
  </si>
  <si>
    <t>Operation times,blood loss</t>
  </si>
  <si>
    <t>1996-2002</t>
  </si>
  <si>
    <t>Dislocation of bone graft, delayed union, dyspenoea by haematoma</t>
  </si>
  <si>
    <t>Time of operation, blood loss</t>
  </si>
  <si>
    <t>Values of signal intensity of spinal cord T2W T1W, ratio of signal intensity of area of the spinal cord, compression rate</t>
  </si>
  <si>
    <t>mean follow-up time</t>
  </si>
  <si>
    <t>JOA was subanalysed</t>
  </si>
  <si>
    <t>2009-2010, 2006-2008</t>
  </si>
  <si>
    <t>BMI</t>
  </si>
  <si>
    <t>haemotoma, superficial wound infection, vocal cord paresis</t>
  </si>
  <si>
    <t>Y for diagnosis</t>
  </si>
  <si>
    <t>Investigating clinical predictors of surgical outcome</t>
  </si>
  <si>
    <t>follow up</t>
  </si>
  <si>
    <t>2003-2006</t>
  </si>
  <si>
    <t>symptoms</t>
  </si>
  <si>
    <t>Cord compression by measuring the transverse area at maximal compression</t>
  </si>
  <si>
    <t>Neurological symptoms</t>
  </si>
  <si>
    <t>Dysphagia swallow VAS</t>
  </si>
  <si>
    <t>Smoking</t>
  </si>
  <si>
    <t>Rates, neurological deficit, transient post op C5 palsy, superficial ifectionspinal cord function, spinal cord deterioration, MI PE, instrumentation, malposition, renal complications, dysphonia, axial neck pain, adjacent segment disease</t>
  </si>
  <si>
    <t>MRI and demographics assoicated with baseline functional scores and predictive of post op outcome</t>
  </si>
  <si>
    <t>2000-2006</t>
  </si>
  <si>
    <t xml:space="preserve">Spinal column alignment on lateral extension, </t>
  </si>
  <si>
    <t>assessment of instability of flex extension lateral cervical</t>
  </si>
  <si>
    <t>Y neruodeterioration, irreversible, transient, implant failure, malpostitioned implant, r laryngeal nerve palsy, bed sore, ASD, pseudoarthrosis, psot surgery - C5 radiculopaty, deltoid paresis, kyphosis, post op death</t>
  </si>
  <si>
    <t>Somatosensory evoked potentials, used for preoperative diagnostic detection and intraoperative monitoring</t>
  </si>
  <si>
    <t xml:space="preserve">somatosensory evoked potentials </t>
  </si>
  <si>
    <t>SEP intraoperative monitoring</t>
  </si>
  <si>
    <t>1974-2001</t>
  </si>
  <si>
    <t>geriatric vs non-geriatric</t>
  </si>
  <si>
    <t>myelogram</t>
  </si>
  <si>
    <t>Odoms criteria</t>
  </si>
  <si>
    <t>2002-007? Doesn’t say anywhere</t>
  </si>
  <si>
    <t>Bryan Trial patients and Prestige trial</t>
  </si>
  <si>
    <t>No mention 2004?</t>
  </si>
  <si>
    <t>cord signal change  on sagittal T2W</t>
  </si>
  <si>
    <t>average follow-up, worsening of preoperative deformity, adjacetn segments requiring surgery</t>
  </si>
  <si>
    <t>1998-2002</t>
  </si>
  <si>
    <t>Displacemetn in sagittal plane</t>
  </si>
  <si>
    <t>Displacemetn in sagittal plane, displacement in the axial plane, bone HA spacer bonding</t>
  </si>
  <si>
    <t>sagittal, axial displacement, Bone-HA spacer bonding</t>
  </si>
  <si>
    <t>doesn't say, 2008?</t>
  </si>
  <si>
    <t>effect of APO E on outcome</t>
  </si>
  <si>
    <t>1989-1995</t>
  </si>
  <si>
    <t>not in all patients</t>
  </si>
  <si>
    <t>NN</t>
  </si>
  <si>
    <t>Y the applicability of scales to CSM patients</t>
  </si>
  <si>
    <t>1995-2002</t>
  </si>
  <si>
    <t>Most compressed disc level, cross sectional areas of spinal cord</t>
  </si>
  <si>
    <t>2002-2006</t>
  </si>
  <si>
    <t>Bilateral C5 motor deficit, dysphagia, displaced PEG tube, local wound infections</t>
  </si>
  <si>
    <t>Fusion, non union, horzontal motion or angular motion on dynamic radiographs</t>
  </si>
  <si>
    <t>china</t>
  </si>
  <si>
    <t>2007-2011</t>
  </si>
  <si>
    <t>Spinal cord expansion, intensity signal, CCI Ishihara method</t>
  </si>
  <si>
    <t>Y how depression contributes</t>
  </si>
  <si>
    <t>Depression</t>
  </si>
  <si>
    <t>N 3 month follow-up</t>
  </si>
  <si>
    <t>1994-2004</t>
  </si>
  <si>
    <t>Followup duration</t>
  </si>
  <si>
    <t>Facet joint preservation rates</t>
  </si>
  <si>
    <t>Cobb angle, C4c5-lordosis C2-C7 Lordosis, ROM</t>
  </si>
  <si>
    <t>As before lodosis C2-C7, C4C5 Cobb method</t>
  </si>
  <si>
    <t>C5 palsy</t>
  </si>
  <si>
    <t xml:space="preserve">lateral, flexion, extension - Cobb angle, C2-C7 Lordosis, C4C5 lordosis, ROM C45, </t>
  </si>
  <si>
    <t>C45 Facet joint preservation, fusion</t>
  </si>
  <si>
    <t>1989-1997</t>
  </si>
  <si>
    <t>Spinal canal/body ratio</t>
  </si>
  <si>
    <t>Cobb angle, lordotic angles in flexion extension positions, ROM</t>
  </si>
  <si>
    <t xml:space="preserve"> infection, dural tear, C5 palsy</t>
  </si>
  <si>
    <t>Spinal canal enlargement with the postop spinal canal/body ratio</t>
  </si>
  <si>
    <t>Y comparison of diabetic vs non-diabetic patients</t>
  </si>
  <si>
    <t>dural tear, postop epidural haemtoma, c5 PALSY, local wound infections</t>
  </si>
  <si>
    <t>TA of spinal cord at level of maximal compression, SI change on T1 T2 weighted sequences</t>
  </si>
  <si>
    <t>motor dysfunction of upper extremities, lwoer extremities, sensation, sphincter dysfunction, upper limbs, long tract</t>
  </si>
  <si>
    <t>Y how older patients compared with recovery times</t>
  </si>
  <si>
    <t>2007? Doesn't say</t>
  </si>
  <si>
    <t>drugs, alcohol, martial status - all these where part of logistic regression analysis, do they count?</t>
  </si>
  <si>
    <t>y IDENTIFYing prognostic factors to which are important predictors of outcome</t>
  </si>
  <si>
    <t>2004-2006? Doesn't say</t>
  </si>
  <si>
    <t>Cobbs method</t>
  </si>
  <si>
    <t>diagnosis, degree of preoperative sagittal alginment ROM</t>
  </si>
  <si>
    <t>195-2003</t>
  </si>
  <si>
    <t>High signal intensity area, extent of cord compression</t>
  </si>
  <si>
    <t>Y conservative treatment</t>
  </si>
  <si>
    <t>Followup</t>
  </si>
  <si>
    <t>not specified, 2 year follow-up so probably 2003-2006</t>
  </si>
  <si>
    <t>Intramedullary high intensity lesions at the level of maximal compression</t>
  </si>
  <si>
    <t>1995-2000</t>
  </si>
  <si>
    <t>ISI of spinal cord to classify patients into grade 0, 1,2</t>
  </si>
  <si>
    <t>2001-2008</t>
  </si>
  <si>
    <t>use of cages</t>
  </si>
  <si>
    <t>axial pain, hoarseness, haemotoma, csf</t>
  </si>
  <si>
    <t>operation time, blood loss, hospital time</t>
  </si>
  <si>
    <t>Fusion, Bohlmans method</t>
  </si>
  <si>
    <t>not reported</t>
  </si>
  <si>
    <t>1980-2002?</t>
  </si>
  <si>
    <t>Occupation - professional driver, heavy labour, high rise work, light standing labour, light sedentary labour</t>
  </si>
  <si>
    <t>Y functional status, acitivities of daily living, planned</t>
  </si>
  <si>
    <t>1999-2001</t>
  </si>
  <si>
    <t>Psychiatric disorders, smoking</t>
  </si>
  <si>
    <t>New clinical prediction model built using data</t>
  </si>
  <si>
    <t>Y do diagnose</t>
  </si>
  <si>
    <t>diabetic vs nondiabetic</t>
  </si>
  <si>
    <t>2002-2005</t>
  </si>
  <si>
    <t>Y after Ozone injection treatment - McNabb Method</t>
  </si>
  <si>
    <t>1999-2000</t>
  </si>
  <si>
    <t>Cord compression ratio, cervical curvature, intramedullary SI</t>
  </si>
  <si>
    <t>Y SI change</t>
  </si>
  <si>
    <t>Y for HIF  polymorphism</t>
  </si>
  <si>
    <t>onset of CSM with HIF polymorphism</t>
  </si>
  <si>
    <t>2005-2011</t>
  </si>
  <si>
    <t>vertebral body to spinal cord distance AP diameter of the spinal cord</t>
  </si>
  <si>
    <t>opening angle</t>
  </si>
  <si>
    <t>opening anlge</t>
  </si>
  <si>
    <t>work staus, time to returm to work</t>
  </si>
  <si>
    <t>Removal supplemental fixation, reoperation</t>
  </si>
  <si>
    <t>2010-2012</t>
  </si>
  <si>
    <t>graft migation, dysphagia, C5 palsy, CSF leakage, wound infection</t>
  </si>
  <si>
    <t>fusion condition flexion extension, graft migration</t>
  </si>
  <si>
    <t>Graft migration</t>
  </si>
  <si>
    <t>surgical time, blood loss</t>
  </si>
  <si>
    <t>Y in some</t>
  </si>
  <si>
    <t>Cobb angle of decompressed segment</t>
  </si>
  <si>
    <t xml:space="preserve">MSCC, MCC, TT2(Signal Change ROI Area, ROI Average Signal, Sagittal Width) and T1 Hypointensity </t>
  </si>
  <si>
    <t>NRS</t>
  </si>
  <si>
    <t>Y(A/N)</t>
  </si>
  <si>
    <t>Pain Score</t>
  </si>
  <si>
    <t>Intervetrebral Range of Motion (Dynamic Xrays)</t>
  </si>
  <si>
    <t>VAS improvement, Surgical Cost, Operating Time, Blood Loss, Axial Symtpoms (Good, Fair, Mild, Severe)</t>
  </si>
  <si>
    <t>Adjacent Level Disease</t>
  </si>
  <si>
    <t>Fusion Rate, Cervical Alignment (Cobbs Angle) = lordotic alignment</t>
  </si>
  <si>
    <t>NCSS (Neurosurgical Cervical Spine Score) and NCSS Recovery Rate</t>
  </si>
  <si>
    <t>ROM</t>
  </si>
  <si>
    <t>CCI</t>
  </si>
  <si>
    <t>AP Diameters, Amount Cord had drifted posteriorly</t>
  </si>
  <si>
    <t>axial pain right arm and left arm pain</t>
  </si>
  <si>
    <t>Upper limb symptoms</t>
  </si>
  <si>
    <t>They talk about cord sinal change, but it is preop</t>
  </si>
  <si>
    <t>Flexibility ROM, Subluxation - vertebral slippage, alignemnt</t>
  </si>
  <si>
    <t>Restoration T1 weighted sagittal (Decompression: Restoration, Improved, Unchanged)</t>
  </si>
  <si>
    <t>OPLL Progression, Cannal Expansion, CCI</t>
  </si>
  <si>
    <t>All imaging characteristics preop</t>
  </si>
  <si>
    <t>Y(Neck)</t>
  </si>
  <si>
    <t>Neurologilca Function (From Examination) -&gt; Improved/Same/Worse</t>
  </si>
  <si>
    <t xml:space="preserve">12 point score for axial pain symptoms via Orthopedics Department of Keio University in Japan </t>
  </si>
  <si>
    <t xml:space="preserve">T2 Signal Intensity; Resolved, Same, Worse. </t>
  </si>
  <si>
    <t>MR + Contrast: Enhancement? Ongoing or resolved</t>
  </si>
  <si>
    <t>neurological success: Y/N, return to work</t>
  </si>
  <si>
    <t>Berg Balance score</t>
  </si>
  <si>
    <t>3 6 12 months. Healing evaluated - (hinge healing of dorsal and ventral cortices bridge by bone)</t>
  </si>
  <si>
    <t>C5 Palsy, Airway, Meralgia, Pseudoarthrosis</t>
  </si>
  <si>
    <t>LOS, Blood Loss, Operating Time. Each component of JOA analysed</t>
  </si>
  <si>
    <t>Lordoisis (C2-6, different to others), Kinematic Propoerties including segmental rotation, translation, center of rotation (COR), disc height, and disc angle were calculated.</t>
  </si>
  <si>
    <t>New Arm Pain? New Neck Pain? New Axial Pain?</t>
  </si>
  <si>
    <t>Arm, Neck, Axial Pain (VAS 0-100mm)</t>
  </si>
  <si>
    <t>Axial Pain</t>
  </si>
  <si>
    <t>blood loss</t>
  </si>
  <si>
    <t>Adequate decompression?</t>
  </si>
  <si>
    <t>ED5Q</t>
  </si>
  <si>
    <t>Neck Pain</t>
  </si>
  <si>
    <t>Patient Satisfied Post Op Yes/No</t>
  </si>
  <si>
    <t>Not reported</t>
  </si>
  <si>
    <t>CBR, POLL Progression</t>
  </si>
  <si>
    <t>0-10 Neck, Upper Limb, Chest, Torso, Leg Pain</t>
  </si>
  <si>
    <t>OPLL Progression</t>
  </si>
  <si>
    <t>Y(N)</t>
  </si>
  <si>
    <t>ROM flexion extension, Fusion rate</t>
  </si>
  <si>
    <t>cord compression (Adequacy of decompression)</t>
  </si>
  <si>
    <t>Sagittal Balance, Worsening of Kyphoisis Y/N, C2-7 Angle</t>
  </si>
  <si>
    <t>Presence of Neck Pain?</t>
  </si>
  <si>
    <t>Asked if their symptoms had improved?</t>
  </si>
  <si>
    <t>flexion extension radiography - fusion, Absence of motion on dynamic radiographs and bony bridges, fibrous union - absence of motion, but no bony bridges</t>
  </si>
  <si>
    <t>Odoms MDI(Myelopathy disbaility index) EMS (European Myelopathy Score)</t>
  </si>
  <si>
    <t>CT Myelogram; %expansion of cord and dura cross sectional area</t>
  </si>
  <si>
    <t>Screw placement good/bad</t>
  </si>
  <si>
    <t>Y(Overall)</t>
  </si>
  <si>
    <t>BDI beck depression inventory</t>
  </si>
  <si>
    <t xml:space="preserve">IS change, psotop epansion degree, drift back sequence, CCI </t>
  </si>
  <si>
    <t>Recovery Ratio</t>
  </si>
  <si>
    <t>Neck and Arm Pain (Method of Assessment not reported)</t>
  </si>
  <si>
    <t>time to return to work, return to work percentage</t>
  </si>
  <si>
    <t>AP Cord, VB to Cord Distance</t>
  </si>
  <si>
    <t>McNab Outcome ScoreL Excellent, Good, Poor</t>
  </si>
  <si>
    <t>Neurological Examination (Motor, Sensory, Autonomic) - Maintained, Improved or worse</t>
  </si>
  <si>
    <t>in 44 patients with ISC preop: Level of residual compression, SI</t>
  </si>
  <si>
    <t>Likert scale for social activities:0 for none, 1 for some, 2 for most, and 3 for all.  Number of ADLs which exacerbated symptoms (lifting heavy weights,
standing for more than 10 minutes, sitting for longer than 10
minutes, driving or riding in a car as a passenger, and lying
down), overal pain rating, overall functional status</t>
  </si>
  <si>
    <t>Return to work</t>
  </si>
  <si>
    <t>Fusion (Bohlman's Method), Segemental Lordoisis (Borden's method), Disc Height</t>
  </si>
  <si>
    <t>ROM, kyphosis or lorodotic angle [Cobb's method]</t>
  </si>
  <si>
    <t>10 second grip test and grip strength (electronic metre)</t>
  </si>
  <si>
    <t>30m walking time, no of steps</t>
  </si>
  <si>
    <t>TA(MAX), SI</t>
  </si>
  <si>
    <t xml:space="preserve">Cobb angle, ROM, </t>
  </si>
  <si>
    <t>Asked to report percentage improvement 0-100 compared to preop</t>
  </si>
  <si>
    <t>ROM drawing lines between the superior endlplate of the adjacent cranial vertetra and the inferior endplate of the adjacent caudal vertebra</t>
  </si>
  <si>
    <t>Blood loss, operation time, duration of hospital stay</t>
  </si>
  <si>
    <t>141+141</t>
  </si>
  <si>
    <t>C5 nerv palsy</t>
  </si>
  <si>
    <t>Y not from operation</t>
  </si>
  <si>
    <t>operation times, blood loss</t>
  </si>
  <si>
    <t>SI change, severity of compression 0-7 maximal sagittal diameter</t>
  </si>
  <si>
    <t>Y as rate of fusion</t>
  </si>
  <si>
    <t>Y recovery rate  exceeding 50% defined as an effective clinical result</t>
  </si>
  <si>
    <t>Y lack of complications was mentioned but not analysed</t>
  </si>
  <si>
    <t>used to divide into three gorups</t>
  </si>
  <si>
    <t>FOSS patient reported dysphagia, LOS, SF12 - COULD NOT FIND TO CORRECT</t>
  </si>
  <si>
    <t>Post op progression</t>
  </si>
  <si>
    <t>fusion?</t>
  </si>
  <si>
    <t>Y it was mentioned that none died</t>
  </si>
  <si>
    <t>Y it was part  of criteria assessment?</t>
  </si>
  <si>
    <t>N - modified mJOA and recovery rate different?</t>
  </si>
  <si>
    <t>similar reasoning below, mJOA is given, as a different language</t>
  </si>
  <si>
    <t>Blood Loss, Operating Time, Modified Nurick Grade, patterns of compression</t>
  </si>
  <si>
    <t>spinal canal diameter C2-C7 average</t>
  </si>
  <si>
    <t>neurological status</t>
  </si>
  <si>
    <t>IS, expasion of signal intensity area</t>
  </si>
  <si>
    <t>Y haematoma CSF leakage, post op expansion fo high intensity area, C5 nervy palsy</t>
  </si>
  <si>
    <t>Fusion - stable vs unstable at follow-up, although not the outcome</t>
  </si>
  <si>
    <t>fusion - bridgning bony trabelculae and abscnes of motion of lfexion extension views</t>
  </si>
  <si>
    <t>Fusion criteria: lack of translation, &lt;0-1 mm movement of adjacent spinous processes and &lt;15 degrees of angulation</t>
  </si>
  <si>
    <t xml:space="preserve">Fusion - Presence of bony trabeculae, lack of lucency at graft/vertebra interface </t>
  </si>
  <si>
    <t>Adequate Cord Compression</t>
  </si>
  <si>
    <t>Lateral</t>
  </si>
  <si>
    <t>If necessary to assess fusion</t>
  </si>
  <si>
    <t>Infection</t>
  </si>
  <si>
    <t>LOS</t>
  </si>
  <si>
    <t>Blood Loss</t>
  </si>
  <si>
    <t>Op Time</t>
  </si>
  <si>
    <t>[HA granules substitute autograft] Neurological - satisfaction and occupational capacity</t>
  </si>
  <si>
    <t>Axial Symptoms: Neck Pain, Neck stiffness, Shoulder Pain, Shoulder Stiffness, Scaloe of 0-3.  0 no symptoms</t>
  </si>
  <si>
    <t>Odom</t>
  </si>
  <si>
    <t>8.MCS/PCS</t>
  </si>
  <si>
    <t>MCS.PCS</t>
  </si>
  <si>
    <t>Pro</t>
  </si>
  <si>
    <t>QOL Assessed</t>
  </si>
  <si>
    <t>Function Assessed</t>
  </si>
  <si>
    <t>Other Function Outcomes</t>
  </si>
  <si>
    <t>Other Function Outcomes List</t>
  </si>
  <si>
    <t>follow-up, operating time, estimated blood loss, length of hospital stay</t>
  </si>
  <si>
    <t xml:space="preserve">Mean locomotion score (Sum of gait and stairs items for functional independence measure), </t>
  </si>
  <si>
    <t>, somatosenoy evoked potentials</t>
  </si>
  <si>
    <t>Disability classification</t>
  </si>
  <si>
    <t>q</t>
  </si>
  <si>
    <t>Neurological Worsening Y/N</t>
  </si>
  <si>
    <t xml:space="preserve">length of operation, length of stay, </t>
  </si>
  <si>
    <t xml:space="preserve"> blood loss, LOS, Op time</t>
  </si>
  <si>
    <t>Odom, Neurological Success (Same/Improvement in all components of neurological examination),</t>
  </si>
  <si>
    <t xml:space="preserve">Patient Satisfaction, </t>
  </si>
  <si>
    <t>Neurological Success (Maintenance or improvement in Sensory, Motor and Reflex components of examination)</t>
  </si>
  <si>
    <t>patient satisfaction, dysphagia,</t>
  </si>
  <si>
    <t>Segmental lordosis</t>
  </si>
  <si>
    <t>Asked if it improved?</t>
  </si>
  <si>
    <t>Asked if still had/or developed pain?</t>
  </si>
  <si>
    <t>SF 12 Physical health</t>
  </si>
  <si>
    <t>SF-12 Pain</t>
  </si>
  <si>
    <t>Pain Score Or Bodily Pain reported in SF36</t>
  </si>
  <si>
    <t>Unspecified</t>
  </si>
  <si>
    <t>Y(Ax)</t>
  </si>
  <si>
    <t>Y(Ax, RA, LA)</t>
  </si>
  <si>
    <t>Y(A/N/Ax)</t>
  </si>
  <si>
    <t>Y(Uns)</t>
  </si>
  <si>
    <t>Y(N,A,L,Ch,T)</t>
  </si>
  <si>
    <t>?</t>
  </si>
  <si>
    <t>Overall</t>
  </si>
  <si>
    <t>Ranawat, 30m walking, with one turn, for time and number of steps, MDI</t>
  </si>
  <si>
    <t>Neurological success (Y/N)</t>
  </si>
  <si>
    <t>AAOS NSS (American Orthopaedic Society Neurogenic Symptom Score), Inclinometer used to determine ROM FE</t>
  </si>
  <si>
    <t>Multiple Function Assessment</t>
  </si>
  <si>
    <t>Europe</t>
  </si>
  <si>
    <t>Location Categories</t>
  </si>
  <si>
    <t>N.Am</t>
  </si>
  <si>
    <t>Asia</t>
  </si>
  <si>
    <t>Preop</t>
  </si>
  <si>
    <t>PROM?</t>
  </si>
  <si>
    <t>Number of domains assessed</t>
  </si>
  <si>
    <t>Retro</t>
  </si>
  <si>
    <t>Cohort Comparison</t>
  </si>
  <si>
    <t>Transverse area of spinal at area of maximal compression, ISI T2WI change SI changes were classified as type 0 if no intramedullary high SI on T2-weighted images was noted, type 1 if a predominantly (&gt;50%) faint and fuzzy border of high SI was noted, or type 2 if a predominantly (&gt;50%) intense and well-defined border of high SI was noteds</t>
  </si>
  <si>
    <t>C2-7 Alignment</t>
  </si>
  <si>
    <t>C2 to C7 ROM</t>
  </si>
  <si>
    <t>&gt;2months neck pain an inclusion criteria</t>
  </si>
  <si>
    <t>Smoking, BMI</t>
  </si>
  <si>
    <t>Mean sag diameter T2 most compressed segment</t>
  </si>
  <si>
    <t>Cobb angle (C2-7)</t>
  </si>
  <si>
    <t>Whole Range: Cord compression, cannal compromise, signal change</t>
  </si>
  <si>
    <t>ISI T2WI</t>
  </si>
  <si>
    <t>Diabetes, Smoker, Depression, BMI</t>
  </si>
  <si>
    <t>BMI, Smoking, Preop Opioids</t>
  </si>
  <si>
    <t>Ambi</t>
  </si>
  <si>
    <t>Smoking, Psychiatric Disorder</t>
  </si>
  <si>
    <t>Various: But didn't add to the prediction rule.  Mid sagittal slice on the T2 W1, level of greatest cord compression and canal compromise and presence absence of signal change on T1, MSCC MCC</t>
  </si>
  <si>
    <t>BMI, IHD, DM, HTN</t>
  </si>
  <si>
    <t>BMI, Smoker</t>
  </si>
  <si>
    <t>Baseline Imaging?</t>
  </si>
  <si>
    <t>Used distinctly from radiological outcomes?</t>
  </si>
  <si>
    <t>Compression: class 1-3 qualitative</t>
  </si>
  <si>
    <t>Cervical spine stenosis (torg-pavlov ratio), CCI</t>
  </si>
  <si>
    <t>No of Levels</t>
  </si>
  <si>
    <t>Warfarin, Steroids, DM, Platelet Inhibitor, Recent Neck Trauma</t>
  </si>
  <si>
    <t>occupying rate (proportion occupied by OPLL)</t>
  </si>
  <si>
    <t>Type of OPLL</t>
  </si>
  <si>
    <t>%Working</t>
  </si>
  <si>
    <t>Number of ICD Codes</t>
  </si>
  <si>
    <t>eligibility for anterior or posterior approachy (Spinal MDT)</t>
  </si>
  <si>
    <t>Listed</t>
  </si>
  <si>
    <t>Aetiology</t>
  </si>
  <si>
    <t>Decision making for type of treatment</t>
  </si>
  <si>
    <t>cormorbidity score calculated (mild1/mod2/sev3) for a list of specific comorbidities and summing assigned points for each condition</t>
  </si>
  <si>
    <t>For some, not exlplicit</t>
  </si>
  <si>
    <t>Canal Vertebral Body Ratio: Mean Pavlov ratio C3-6</t>
  </si>
  <si>
    <t>Ishihara curvature index, ROM</t>
  </si>
  <si>
    <t>Smoking, Specific List (reported as number)</t>
  </si>
  <si>
    <t>Selection of patients</t>
  </si>
  <si>
    <t>BMI, Smoker, FH, Desk Work, DM</t>
  </si>
  <si>
    <t>Selection, T2MR SI</t>
  </si>
  <si>
    <t>Pre-Op Neurological Status (anything that might confound interpretation)</t>
  </si>
  <si>
    <t>Previous Cervical Surgery</t>
  </si>
  <si>
    <t>Diagnosis</t>
  </si>
  <si>
    <t>Race, Smoker</t>
  </si>
  <si>
    <t>Race, BMI, tobacco, workers compensation</t>
  </si>
  <si>
    <t>Listed as subcategories, eg. CVD, Neuro</t>
  </si>
  <si>
    <t>Numerous: spinal column alignment, AP diameter and TA of the spinal cord, SI changes on T1 and T2 wieghted sequence, sagittal alignmetn Harisson post tangent mthod, Cervical lordosis hyphosis rotation angled formed by tangents of post margins of C2 and C7</t>
  </si>
  <si>
    <t>Various: Effacement of anterior CSF buffer, evience of anterior compression of cord substance on T1 sagittal, cord ratio &lt;0.4 onT2 images, post smooth contour of cord maintiained. Posterior  cord compression cord criteria too, Pavlovs ratio, no of levels involvement</t>
  </si>
  <si>
    <t>Smoker, Employment status, Workers Compensation</t>
  </si>
  <si>
    <t>Diabetes Smoker</t>
  </si>
  <si>
    <t>spinal cord diameter most compresssed segment, Signal Intensity</t>
  </si>
  <si>
    <t xml:space="preserve">Smoker, Employment Status </t>
  </si>
  <si>
    <t>Various: Apdiameter, TA or spinal cord at site of maximal compression, SI changes. Sagittal alignement by Harosson posterior tangent method. Degree of cervical lordosis/kyphosis C2-C7 tangents</t>
  </si>
  <si>
    <t>Weight, Drinker, Smoking, Litigation</t>
  </si>
  <si>
    <t>Smoking, BMI,  DM, spne dosrder, desk worktime, FH</t>
  </si>
  <si>
    <t>BMI, Smoker, Race, Comorbidities, Benefits</t>
  </si>
  <si>
    <t>Level of compression, Whethere Ant or Pos, Presence or absence of intramedullary signal changes on T1 and T2</t>
  </si>
  <si>
    <t>Litigation, Workers Compensation</t>
  </si>
  <si>
    <t xml:space="preserve">Smoking </t>
  </si>
  <si>
    <t>Race, Marital Status, Smoker, Alcohol, Types of Analgesia, Litigation, Workers Compensation, Preop Work Status</t>
  </si>
  <si>
    <t>BMI, DM, HTN, Anticoags, Antips, Smoking</t>
  </si>
  <si>
    <t>Gocmez</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</si>
</sst>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sz val="10"/>
      <color theme="1"/>
      <name val="AdvTimes"/>
    </font>
    <font>
      <u/>
      <sz val="12"/>
      <color theme="10"/>
      <name val="Calibri"/>
      <family val="2"/>
      <scheme val="minor"/>
    </font>
    <font>
      <sz val="10"/>
      <color theme="1"/>
      <name val="Arial"/>
    </font>
    <font>
      <sz val="12"/>
      <color rgb="FF000000"/>
      <name val="Calibri"/>
      <family val="2"/>
      <scheme val="minor"/>
    </font>
    <font>
      <sz val="10"/>
      <color theme="1"/>
      <name val="Sabon"/>
    </font>
    <font>
      <b/>
      <sz val="9"/>
      <color indexed="81"/>
      <name val="Calibri"/>
      <family val="2"/>
    </font>
    <font>
      <sz val="9"/>
      <color indexed="81"/>
      <name val="Calibri"/>
      <family val="2"/>
    </font>
    <font>
      <sz val="12"/>
      <name val="Calibri"/>
      <family val="2"/>
      <scheme val="minor"/>
    </font>
    <font>
      <u/>
      <sz val="12"/>
      <color theme="11"/>
      <name val="Calibri"/>
      <family val="2"/>
      <scheme val="minor"/>
    </font>
  </fonts>
  <fills count="10">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s>
  <borders count="2">
    <border>
      <left/>
      <right/>
      <top/>
      <bottom/>
      <diagonal/>
    </border>
    <border>
      <left/>
      <right/>
      <top/>
      <bottom style="thick">
        <color auto="1"/>
      </bottom>
      <diagonal/>
    </border>
  </borders>
  <cellStyleXfs count="260">
    <xf numFmtId="0" fontId="0" fillId="0" borderId="0"/>
    <xf numFmtId="0" fontId="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2">
    <xf numFmtId="0" fontId="0" fillId="0" borderId="0" xfId="0"/>
    <xf numFmtId="0" fontId="1" fillId="2" borderId="1" xfId="0" applyFont="1" applyFill="1" applyBorder="1"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0" fillId="6" borderId="0" xfId="0" applyFill="1"/>
    <xf numFmtId="0" fontId="0" fillId="7" borderId="0" xfId="0" applyFill="1"/>
    <xf numFmtId="0" fontId="0" fillId="8" borderId="0" xfId="0" applyFill="1"/>
    <xf numFmtId="0" fontId="0" fillId="9" borderId="0" xfId="0" applyFill="1"/>
    <xf numFmtId="0" fontId="1" fillId="0" borderId="1" xfId="0" applyFont="1" applyFill="1" applyBorder="1" applyAlignment="1">
      <alignment wrapText="1"/>
    </xf>
    <xf numFmtId="49" fontId="0" fillId="0" borderId="0" xfId="0" applyNumberFormat="1" applyFont="1" applyFill="1" applyBorder="1" applyAlignment="1"/>
    <xf numFmtId="0" fontId="9" fillId="0" borderId="0" xfId="0" applyFont="1" applyFill="1"/>
    <xf numFmtId="0" fontId="2" fillId="0" borderId="0" xfId="0" applyFont="1" applyFill="1"/>
    <xf numFmtId="0" fontId="0" fillId="0" borderId="0" xfId="0" applyFill="1" applyAlignment="1">
      <alignment wrapText="1"/>
    </xf>
    <xf numFmtId="0" fontId="0" fillId="0" borderId="0" xfId="0" quotePrefix="1" applyFill="1"/>
    <xf numFmtId="0" fontId="5" fillId="0" borderId="0" xfId="0" applyFont="1" applyFill="1"/>
    <xf numFmtId="0" fontId="4" fillId="0" borderId="0" xfId="0" applyFont="1" applyFill="1"/>
    <xf numFmtId="0" fontId="6" fillId="0" borderId="0" xfId="0" applyFont="1" applyFill="1"/>
    <xf numFmtId="0" fontId="1" fillId="2" borderId="0" xfId="0" applyFont="1" applyFill="1"/>
    <xf numFmtId="0" fontId="3" fillId="2" borderId="0" xfId="1" applyFill="1"/>
  </cellXfs>
  <cellStyles count="26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cbi.nlm.nih.gov/pubmed/25105673"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U208"/>
  <sheetViews>
    <sheetView tabSelected="1" zoomScale="125" zoomScaleNormal="125" zoomScalePageLayoutView="125" workbookViewId="0">
      <pane xSplit="5" ySplit="1" topLeftCell="F2" activePane="bottomRight" state="frozen"/>
      <selection pane="topRight" activeCell="F1" sqref="F1"/>
      <selection pane="bottomLeft" activeCell="A2" sqref="A2"/>
      <selection pane="bottomRight" activeCell="AO7" sqref="AO7"/>
    </sheetView>
  </sheetViews>
  <sheetFormatPr baseColWidth="10" defaultColWidth="11" defaultRowHeight="16" x14ac:dyDescent="0.2"/>
  <cols>
    <col min="1" max="5" width="11" style="2"/>
    <col min="6" max="6" width="11" customWidth="1"/>
    <col min="8" max="17" width="11" style="9"/>
    <col min="18" max="19" width="11" style="3"/>
    <col min="20" max="20" width="13.1640625" style="3" customWidth="1"/>
    <col min="21" max="24" width="11" style="3"/>
    <col min="25" max="25" width="14.6640625" style="3" customWidth="1"/>
    <col min="26" max="26" width="11" style="3"/>
    <col min="27" max="48" width="11" style="4"/>
    <col min="49" max="86" width="11" style="7"/>
    <col min="87" max="97" width="11" style="8"/>
    <col min="98" max="223" width="11" style="6"/>
  </cols>
  <sheetData>
    <row r="1" spans="1:229" ht="113" thickBot="1" x14ac:dyDescent="0.25">
      <c r="A1" s="1" t="s">
        <v>0</v>
      </c>
      <c r="B1" s="1" t="s">
        <v>1</v>
      </c>
      <c r="C1" s="1" t="s">
        <v>2</v>
      </c>
      <c r="D1" s="1" t="s">
        <v>3</v>
      </c>
      <c r="E1" s="1" t="s">
        <v>4</v>
      </c>
      <c r="F1" s="11" t="s">
        <v>6</v>
      </c>
      <c r="G1" s="11" t="s">
        <v>776</v>
      </c>
      <c r="H1" s="11" t="s">
        <v>7</v>
      </c>
      <c r="I1" s="11" t="s">
        <v>8</v>
      </c>
      <c r="J1" s="11" t="s">
        <v>9</v>
      </c>
      <c r="K1" s="11" t="s">
        <v>10</v>
      </c>
      <c r="L1" s="11" t="s">
        <v>11</v>
      </c>
      <c r="M1" s="11" t="s">
        <v>12</v>
      </c>
      <c r="N1" s="11" t="s">
        <v>13</v>
      </c>
      <c r="O1" s="11" t="s">
        <v>14</v>
      </c>
      <c r="P1" s="11" t="s">
        <v>15</v>
      </c>
      <c r="Q1" s="11" t="s">
        <v>16</v>
      </c>
      <c r="R1" s="11" t="s">
        <v>17</v>
      </c>
      <c r="S1" s="11" t="s">
        <v>18</v>
      </c>
      <c r="T1" s="11" t="s">
        <v>19</v>
      </c>
      <c r="U1" s="11" t="s">
        <v>272</v>
      </c>
      <c r="V1" s="11" t="s">
        <v>273</v>
      </c>
      <c r="W1" s="11" t="s">
        <v>5</v>
      </c>
      <c r="X1" s="11" t="s">
        <v>823</v>
      </c>
      <c r="Y1" s="11" t="s">
        <v>20</v>
      </c>
      <c r="Z1" s="11" t="s">
        <v>21</v>
      </c>
      <c r="AA1" s="11" t="s">
        <v>22</v>
      </c>
      <c r="AB1" s="11" t="s">
        <v>23</v>
      </c>
      <c r="AC1" s="11" t="s">
        <v>24</v>
      </c>
      <c r="AD1" s="11" t="s">
        <v>25</v>
      </c>
      <c r="AE1" s="11" t="s">
        <v>26</v>
      </c>
      <c r="AF1" s="11" t="s">
        <v>800</v>
      </c>
      <c r="AG1" s="11" t="s">
        <v>801</v>
      </c>
      <c r="AH1" s="11" t="s">
        <v>27</v>
      </c>
      <c r="AI1" s="11" t="s">
        <v>28</v>
      </c>
      <c r="AJ1" s="11" t="s">
        <v>29</v>
      </c>
      <c r="AK1" s="11" t="s">
        <v>30</v>
      </c>
      <c r="AL1" s="11" t="s">
        <v>31</v>
      </c>
      <c r="AM1" s="11" t="s">
        <v>32</v>
      </c>
      <c r="AN1" s="11" t="s">
        <v>33</v>
      </c>
      <c r="AO1" s="11" t="s">
        <v>34</v>
      </c>
      <c r="AP1" s="11"/>
      <c r="AQ1" s="11" t="s">
        <v>35</v>
      </c>
      <c r="AR1" s="11" t="s">
        <v>36</v>
      </c>
      <c r="AS1" s="11" t="s">
        <v>37</v>
      </c>
      <c r="AT1" s="11"/>
      <c r="AU1" s="11" t="s">
        <v>38</v>
      </c>
      <c r="AV1" s="11" t="s">
        <v>39</v>
      </c>
      <c r="AW1" s="11" t="s">
        <v>260</v>
      </c>
      <c r="AX1" s="11" t="s">
        <v>741</v>
      </c>
      <c r="AY1" s="11" t="s">
        <v>742</v>
      </c>
      <c r="AZ1" s="11" t="s">
        <v>774</v>
      </c>
      <c r="BA1" s="11" t="s">
        <v>781</v>
      </c>
      <c r="BB1" s="11" t="s">
        <v>780</v>
      </c>
      <c r="BC1" s="11" t="s">
        <v>242</v>
      </c>
      <c r="BD1" s="11" t="s">
        <v>243</v>
      </c>
      <c r="BE1" s="11" t="s">
        <v>244</v>
      </c>
      <c r="BF1" s="11" t="s">
        <v>261</v>
      </c>
      <c r="BG1" s="11" t="s">
        <v>262</v>
      </c>
      <c r="BH1" s="11" t="s">
        <v>245</v>
      </c>
      <c r="BI1" s="11" t="s">
        <v>246</v>
      </c>
      <c r="BJ1" s="11" t="s">
        <v>247</v>
      </c>
      <c r="BK1" s="11" t="s">
        <v>248</v>
      </c>
      <c r="BL1" s="11" t="s">
        <v>249</v>
      </c>
      <c r="BM1" s="11"/>
      <c r="BN1" s="11" t="s">
        <v>250</v>
      </c>
      <c r="BO1" s="11" t="s">
        <v>251</v>
      </c>
      <c r="BP1" s="11" t="s">
        <v>252</v>
      </c>
      <c r="BQ1" s="11" t="s">
        <v>253</v>
      </c>
      <c r="BR1" s="11" t="s">
        <v>254</v>
      </c>
      <c r="BS1" s="11" t="s">
        <v>255</v>
      </c>
      <c r="BT1" s="11" t="s">
        <v>40</v>
      </c>
      <c r="BU1" s="11" t="s">
        <v>256</v>
      </c>
      <c r="BV1" s="11" t="s">
        <v>257</v>
      </c>
      <c r="BW1" s="11" t="s">
        <v>258</v>
      </c>
      <c r="BX1" s="11" t="s">
        <v>633</v>
      </c>
      <c r="BY1" s="11" t="s">
        <v>762</v>
      </c>
      <c r="BZ1" s="11" t="s">
        <v>631</v>
      </c>
      <c r="CA1" s="11" t="s">
        <v>355</v>
      </c>
      <c r="CB1" s="11"/>
      <c r="CC1" s="11" t="s">
        <v>743</v>
      </c>
      <c r="CD1" s="11" t="s">
        <v>744</v>
      </c>
      <c r="CE1" s="11" t="s">
        <v>259</v>
      </c>
      <c r="CF1" s="11" t="s">
        <v>734</v>
      </c>
      <c r="CG1" s="11" t="s">
        <v>732</v>
      </c>
      <c r="CH1" s="11" t="s">
        <v>733</v>
      </c>
      <c r="CI1" s="11" t="s">
        <v>41</v>
      </c>
      <c r="CJ1" s="11" t="s">
        <v>234</v>
      </c>
      <c r="CK1" s="11" t="s">
        <v>263</v>
      </c>
      <c r="CL1" s="11" t="s">
        <v>264</v>
      </c>
      <c r="CM1" s="11" t="s">
        <v>265</v>
      </c>
      <c r="CN1" s="11" t="s">
        <v>266</v>
      </c>
      <c r="CO1" s="11" t="s">
        <v>267</v>
      </c>
      <c r="CP1" s="11" t="s">
        <v>268</v>
      </c>
      <c r="CQ1" s="11" t="s">
        <v>269</v>
      </c>
      <c r="CR1" s="11" t="s">
        <v>270</v>
      </c>
      <c r="CS1" s="11" t="s">
        <v>271</v>
      </c>
      <c r="CT1" s="11"/>
    </row>
    <row r="2" spans="1:229" ht="17" thickTop="1" x14ac:dyDescent="0.2">
      <c r="A2" s="2">
        <v>151</v>
      </c>
      <c r="B2" s="2" t="s">
        <v>227</v>
      </c>
      <c r="C2" s="2">
        <v>2004</v>
      </c>
      <c r="D2" s="2" t="s">
        <v>61</v>
      </c>
      <c r="E2" s="2" t="s">
        <v>9</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13"/>
      <c r="AZ2" s="13"/>
      <c r="BA2" s="13"/>
      <c r="BB2" s="13"/>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row>
    <row r="3" spans="1:229" x14ac:dyDescent="0.2">
      <c r="A3" s="2">
        <v>5</v>
      </c>
      <c r="B3" s="2" t="s">
        <v>56</v>
      </c>
      <c r="C3" s="2">
        <v>2014</v>
      </c>
      <c r="D3" s="2" t="s">
        <v>57</v>
      </c>
      <c r="E3" s="2" t="s">
        <v>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13"/>
      <c r="AZ3" s="13"/>
      <c r="BA3" s="13"/>
      <c r="BB3" s="13"/>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row>
    <row r="4" spans="1:229" x14ac:dyDescent="0.2">
      <c r="A4" s="2">
        <v>6</v>
      </c>
      <c r="B4" s="2" t="s">
        <v>58</v>
      </c>
      <c r="C4" s="2">
        <v>2014</v>
      </c>
      <c r="D4" s="2" t="s">
        <v>59</v>
      </c>
      <c r="E4" s="2" t="s">
        <v>9</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13"/>
      <c r="AZ4" s="13"/>
      <c r="BA4" s="13"/>
      <c r="BB4" s="13"/>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row>
    <row r="5" spans="1:229" x14ac:dyDescent="0.2">
      <c r="A5" s="2">
        <v>15</v>
      </c>
      <c r="B5" s="2" t="s">
        <v>78</v>
      </c>
      <c r="C5" s="2">
        <v>2015</v>
      </c>
      <c r="E5" s="2" t="s">
        <v>9</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13"/>
      <c r="AZ5" s="13"/>
      <c r="BA5" s="13"/>
      <c r="BB5" s="13"/>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HP5" s="5"/>
      <c r="HQ5" s="5"/>
      <c r="HR5" s="5"/>
      <c r="HS5" s="5"/>
      <c r="HT5" s="5"/>
      <c r="HU5" s="5"/>
    </row>
    <row r="6" spans="1:229" x14ac:dyDescent="0.2">
      <c r="A6" s="2">
        <v>16</v>
      </c>
      <c r="B6" s="2" t="s">
        <v>79</v>
      </c>
      <c r="C6" s="2">
        <v>2015</v>
      </c>
      <c r="E6" s="2" t="s">
        <v>9</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13"/>
      <c r="AZ6" s="13"/>
      <c r="BA6" s="13"/>
      <c r="BB6" s="13"/>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HP6" s="5"/>
      <c r="HQ6" s="5"/>
      <c r="HR6" s="5"/>
      <c r="HS6" s="5"/>
      <c r="HT6" s="5"/>
      <c r="HU6" s="5"/>
    </row>
    <row r="7" spans="1:229" x14ac:dyDescent="0.2">
      <c r="A7" s="2">
        <v>20</v>
      </c>
      <c r="B7" s="2" t="s">
        <v>56</v>
      </c>
      <c r="C7" s="2">
        <v>2015</v>
      </c>
      <c r="D7" s="2" t="s">
        <v>75</v>
      </c>
      <c r="E7" s="2" t="s">
        <v>9</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13"/>
      <c r="AZ7" s="13"/>
      <c r="BA7" s="13"/>
      <c r="BB7" s="13"/>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HP7" s="5"/>
      <c r="HQ7" s="5"/>
      <c r="HR7" s="5"/>
      <c r="HS7" s="5"/>
      <c r="HT7" s="5"/>
      <c r="HU7" s="5"/>
    </row>
    <row r="8" spans="1:229" x14ac:dyDescent="0.2">
      <c r="A8" s="2">
        <v>24</v>
      </c>
      <c r="B8" s="2" t="s">
        <v>91</v>
      </c>
      <c r="C8" s="2">
        <v>2015</v>
      </c>
      <c r="D8" s="2" t="s">
        <v>92</v>
      </c>
      <c r="E8" s="2" t="s">
        <v>9</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13"/>
      <c r="AZ8" s="13"/>
      <c r="BA8" s="13"/>
      <c r="BB8" s="13"/>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HP8" s="5"/>
      <c r="HQ8" s="5"/>
      <c r="HR8" s="5"/>
      <c r="HS8" s="5"/>
      <c r="HT8" s="5"/>
      <c r="HU8" s="5"/>
    </row>
    <row r="9" spans="1:229" x14ac:dyDescent="0.2">
      <c r="A9" s="2">
        <v>27</v>
      </c>
      <c r="C9" s="2">
        <v>2015</v>
      </c>
      <c r="D9" s="2" t="s">
        <v>96</v>
      </c>
      <c r="E9" s="2" t="s">
        <v>9</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13"/>
      <c r="AZ9" s="13"/>
      <c r="BA9" s="13"/>
      <c r="BB9" s="13"/>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HP9" s="5"/>
      <c r="HQ9" s="5"/>
      <c r="HR9" s="5"/>
      <c r="HS9" s="5"/>
      <c r="HT9" s="5"/>
      <c r="HU9" s="5"/>
    </row>
    <row r="10" spans="1:229" x14ac:dyDescent="0.2">
      <c r="A10" s="2">
        <v>28</v>
      </c>
      <c r="B10" s="2" t="s">
        <v>97</v>
      </c>
      <c r="C10" s="2">
        <v>2015</v>
      </c>
      <c r="D10" s="2" t="s">
        <v>96</v>
      </c>
      <c r="E10" s="2" t="s">
        <v>9</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13"/>
      <c r="AZ10" s="13"/>
      <c r="BA10" s="13"/>
      <c r="BB10" s="13"/>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HP10" s="5"/>
      <c r="HQ10" s="5"/>
      <c r="HR10" s="5"/>
      <c r="HS10" s="5"/>
      <c r="HT10" s="5"/>
      <c r="HU10" s="5"/>
    </row>
    <row r="11" spans="1:229" x14ac:dyDescent="0.2">
      <c r="A11" s="2">
        <v>31</v>
      </c>
      <c r="B11" s="2" t="s">
        <v>101</v>
      </c>
      <c r="C11" s="2">
        <v>2015</v>
      </c>
      <c r="D11" s="2" t="s">
        <v>100</v>
      </c>
      <c r="E11" s="2" t="s">
        <v>9</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13"/>
      <c r="AZ11" s="13"/>
      <c r="BA11" s="13"/>
      <c r="BB11" s="13"/>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HP11" s="5"/>
      <c r="HQ11" s="5"/>
      <c r="HR11" s="5"/>
      <c r="HS11" s="5"/>
      <c r="HT11" s="5"/>
      <c r="HU11" s="5"/>
    </row>
    <row r="12" spans="1:229" x14ac:dyDescent="0.2">
      <c r="A12" s="2">
        <v>32</v>
      </c>
      <c r="B12" s="2" t="s">
        <v>66</v>
      </c>
      <c r="C12" s="2">
        <v>2015</v>
      </c>
      <c r="D12" s="2" t="s">
        <v>48</v>
      </c>
      <c r="E12" s="2" t="s">
        <v>9</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13"/>
      <c r="AZ12" s="13"/>
      <c r="BA12" s="13"/>
      <c r="BB12" s="13"/>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HP12" s="5"/>
      <c r="HQ12" s="5"/>
      <c r="HR12" s="5"/>
      <c r="HS12" s="5"/>
      <c r="HT12" s="5"/>
      <c r="HU12" s="5"/>
    </row>
    <row r="13" spans="1:229" x14ac:dyDescent="0.2">
      <c r="A13" s="2">
        <v>40</v>
      </c>
      <c r="B13" s="2" t="s">
        <v>116</v>
      </c>
      <c r="C13" s="2">
        <v>1996</v>
      </c>
      <c r="E13" s="2" t="s">
        <v>9</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13"/>
      <c r="AZ13" s="13"/>
      <c r="BA13" s="13"/>
      <c r="BB13" s="13"/>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HP13" s="5"/>
      <c r="HQ13" s="5"/>
      <c r="HR13" s="5"/>
      <c r="HS13" s="5"/>
      <c r="HT13" s="5"/>
      <c r="HU13" s="5"/>
    </row>
    <row r="14" spans="1:229" s="10" customFormat="1" x14ac:dyDescent="0.2">
      <c r="A14" s="2">
        <v>42</v>
      </c>
      <c r="B14" s="2" t="s">
        <v>119</v>
      </c>
      <c r="C14" s="2">
        <v>1999</v>
      </c>
      <c r="D14" s="2" t="s">
        <v>120</v>
      </c>
      <c r="E14" s="2" t="s">
        <v>9</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13"/>
      <c r="AZ14" s="13"/>
      <c r="BA14" s="13"/>
      <c r="BB14" s="13"/>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5"/>
      <c r="HQ14" s="5"/>
      <c r="HR14" s="5"/>
      <c r="HS14" s="5"/>
      <c r="HT14" s="5"/>
      <c r="HU14" s="5"/>
    </row>
    <row r="15" spans="1:229" s="10" customFormat="1" x14ac:dyDescent="0.2">
      <c r="A15" s="2">
        <v>43</v>
      </c>
      <c r="B15" s="20" t="s">
        <v>121</v>
      </c>
      <c r="C15" s="2"/>
      <c r="D15" s="2"/>
      <c r="E15" s="2" t="s">
        <v>9</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13"/>
      <c r="AZ15" s="13"/>
      <c r="BA15" s="13"/>
      <c r="BB15" s="13"/>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5"/>
      <c r="HQ15" s="5"/>
      <c r="HR15" s="5"/>
      <c r="HS15" s="5"/>
      <c r="HT15" s="5"/>
      <c r="HU15" s="5"/>
    </row>
    <row r="16" spans="1:229" s="5" customFormat="1" x14ac:dyDescent="0.2">
      <c r="A16" s="2">
        <v>44</v>
      </c>
      <c r="B16" s="2" t="s">
        <v>122</v>
      </c>
      <c r="C16" s="2">
        <v>1999</v>
      </c>
      <c r="D16" s="2" t="s">
        <v>61</v>
      </c>
      <c r="E16" s="2" t="s">
        <v>9</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13"/>
      <c r="AZ16" s="13"/>
      <c r="BA16" s="13"/>
      <c r="BB16" s="13"/>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row>
    <row r="17" spans="1:229" s="5" customFormat="1" x14ac:dyDescent="0.2">
      <c r="A17" s="2">
        <v>45</v>
      </c>
      <c r="B17" s="2" t="s">
        <v>123</v>
      </c>
      <c r="C17" s="2">
        <v>1999</v>
      </c>
      <c r="D17" s="2" t="s">
        <v>61</v>
      </c>
      <c r="E17" s="2" t="s">
        <v>9</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3"/>
      <c r="AZ17" s="13"/>
      <c r="BA17" s="13"/>
      <c r="BB17" s="13"/>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pans="1:229" x14ac:dyDescent="0.2">
      <c r="A18" s="2">
        <v>47</v>
      </c>
      <c r="B18" s="2" t="s">
        <v>128</v>
      </c>
      <c r="C18" s="2">
        <v>2010</v>
      </c>
      <c r="D18" s="2" t="s">
        <v>129</v>
      </c>
      <c r="E18" s="2" t="s">
        <v>9</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t="s">
        <v>9</v>
      </c>
      <c r="AS18" s="6"/>
      <c r="AT18" s="6"/>
      <c r="AU18" s="6"/>
      <c r="AV18" s="6"/>
      <c r="AW18" s="6"/>
      <c r="AX18" s="6"/>
      <c r="AY18" s="13"/>
      <c r="AZ18" s="13"/>
      <c r="BA18" s="13"/>
      <c r="BB18" s="13"/>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HP18" s="5"/>
      <c r="HQ18" s="5"/>
      <c r="HR18" s="5"/>
      <c r="HS18" s="5"/>
      <c r="HT18" s="5"/>
      <c r="HU18" s="5"/>
    </row>
    <row r="19" spans="1:229" x14ac:dyDescent="0.2">
      <c r="A19" s="2">
        <v>49</v>
      </c>
      <c r="B19" s="2" t="s">
        <v>131</v>
      </c>
      <c r="C19" s="2">
        <v>2010</v>
      </c>
      <c r="D19" s="2" t="s">
        <v>100</v>
      </c>
      <c r="E19" s="2" t="s">
        <v>9</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3"/>
      <c r="AZ19" s="13"/>
      <c r="BA19" s="13"/>
      <c r="BB19" s="13"/>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HP19" s="5"/>
      <c r="HQ19" s="5"/>
      <c r="HR19" s="5"/>
      <c r="HS19" s="5"/>
      <c r="HT19" s="5"/>
      <c r="HU19" s="5"/>
    </row>
    <row r="20" spans="1:229" x14ac:dyDescent="0.2">
      <c r="A20" s="2">
        <v>54</v>
      </c>
      <c r="B20" s="2" t="s">
        <v>138</v>
      </c>
      <c r="C20" s="2">
        <v>2010</v>
      </c>
      <c r="E20" s="2" t="s">
        <v>9</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3"/>
      <c r="AZ20" s="13"/>
      <c r="BA20" s="13"/>
      <c r="BB20" s="13"/>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HP20" s="5"/>
      <c r="HQ20" s="5"/>
      <c r="HR20" s="5"/>
      <c r="HS20" s="5"/>
      <c r="HT20" s="5"/>
      <c r="HU20" s="5"/>
    </row>
    <row r="21" spans="1:229" s="5" customFormat="1" x14ac:dyDescent="0.2">
      <c r="A21" s="2">
        <v>59</v>
      </c>
      <c r="B21" s="2" t="s">
        <v>147</v>
      </c>
      <c r="C21" s="2">
        <v>2011</v>
      </c>
      <c r="D21" s="2"/>
      <c r="E21" s="2" t="s">
        <v>9</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3"/>
      <c r="AZ21" s="13"/>
      <c r="BA21" s="13"/>
      <c r="BB21" s="13"/>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pans="1:229" x14ac:dyDescent="0.2">
      <c r="A22" s="2">
        <v>60</v>
      </c>
      <c r="B22" s="2" t="s">
        <v>148</v>
      </c>
      <c r="C22" s="2">
        <v>2010</v>
      </c>
      <c r="D22" s="2" t="s">
        <v>100</v>
      </c>
      <c r="E22" s="2" t="s">
        <v>9</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3"/>
      <c r="AZ22" s="13"/>
      <c r="BA22" s="13"/>
      <c r="BB22" s="13"/>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HP22" s="5"/>
      <c r="HQ22" s="5"/>
      <c r="HR22" s="5"/>
      <c r="HS22" s="5"/>
      <c r="HT22" s="5"/>
      <c r="HU22" s="5"/>
    </row>
    <row r="23" spans="1:229" x14ac:dyDescent="0.2">
      <c r="A23" s="2">
        <v>64</v>
      </c>
      <c r="B23" s="2" t="s">
        <v>153</v>
      </c>
      <c r="C23" s="2">
        <v>2011</v>
      </c>
      <c r="E23" s="2" t="s">
        <v>9</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13"/>
      <c r="AZ23" s="13"/>
      <c r="BA23" s="13"/>
      <c r="BB23" s="13"/>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HP23" s="5"/>
      <c r="HQ23" s="5"/>
      <c r="HR23" s="5"/>
      <c r="HS23" s="5"/>
      <c r="HT23" s="5"/>
      <c r="HU23" s="5"/>
    </row>
    <row r="24" spans="1:229" x14ac:dyDescent="0.2">
      <c r="A24" s="2">
        <v>66</v>
      </c>
      <c r="B24" s="2" t="s">
        <v>147</v>
      </c>
      <c r="C24" s="2">
        <v>2011</v>
      </c>
      <c r="D24" s="2" t="s">
        <v>83</v>
      </c>
      <c r="E24" s="2" t="s">
        <v>9</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13"/>
      <c r="AZ24" s="13"/>
      <c r="BA24" s="13"/>
      <c r="BB24" s="13"/>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HP24" s="5"/>
      <c r="HQ24" s="5"/>
      <c r="HR24" s="5"/>
      <c r="HS24" s="5"/>
      <c r="HT24" s="5"/>
      <c r="HU24" s="5"/>
    </row>
    <row r="25" spans="1:229" s="5" customFormat="1" x14ac:dyDescent="0.2">
      <c r="A25" s="2">
        <v>67</v>
      </c>
      <c r="B25" s="2" t="s">
        <v>155</v>
      </c>
      <c r="C25" s="2">
        <v>2011</v>
      </c>
      <c r="D25" s="2" t="s">
        <v>156</v>
      </c>
      <c r="E25" s="2" t="s">
        <v>9</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13"/>
      <c r="AZ25" s="13"/>
      <c r="BA25" s="13"/>
      <c r="BB25" s="13"/>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row>
    <row r="26" spans="1:229" x14ac:dyDescent="0.2">
      <c r="A26" s="2">
        <v>74</v>
      </c>
      <c r="B26" s="2" t="s">
        <v>47</v>
      </c>
      <c r="C26" s="2">
        <v>2012</v>
      </c>
      <c r="D26" s="2" t="s">
        <v>163</v>
      </c>
      <c r="E26" s="2" t="s">
        <v>9</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13"/>
      <c r="AZ26" s="13"/>
      <c r="BA26" s="13"/>
      <c r="BB26" s="13"/>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HP26" s="5"/>
      <c r="HQ26" s="5"/>
      <c r="HR26" s="5"/>
      <c r="HS26" s="5"/>
      <c r="HT26" s="5"/>
      <c r="HU26" s="5"/>
    </row>
    <row r="27" spans="1:229" x14ac:dyDescent="0.2">
      <c r="A27" s="2">
        <v>75</v>
      </c>
      <c r="B27" s="2" t="s">
        <v>164</v>
      </c>
      <c r="C27" s="2">
        <v>2012</v>
      </c>
      <c r="D27" s="2" t="s">
        <v>96</v>
      </c>
      <c r="E27" s="2" t="s">
        <v>9</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3"/>
      <c r="AZ27" s="13"/>
      <c r="BA27" s="13"/>
      <c r="BB27" s="13"/>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HP27" s="5"/>
      <c r="HQ27" s="5"/>
      <c r="HR27" s="5"/>
      <c r="HS27" s="5"/>
      <c r="HT27" s="5"/>
      <c r="HU27" s="5"/>
    </row>
    <row r="28" spans="1:229" s="5" customFormat="1" x14ac:dyDescent="0.2">
      <c r="A28" s="2">
        <v>77</v>
      </c>
      <c r="B28" s="2" t="s">
        <v>79</v>
      </c>
      <c r="C28" s="2">
        <v>2012</v>
      </c>
      <c r="D28" s="2" t="s">
        <v>118</v>
      </c>
      <c r="E28" s="2" t="s">
        <v>9</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3"/>
      <c r="AZ28" s="13"/>
      <c r="BA28" s="13"/>
      <c r="BB28" s="13"/>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row>
    <row r="29" spans="1:229" s="5" customFormat="1" x14ac:dyDescent="0.2">
      <c r="A29" s="2">
        <v>84</v>
      </c>
      <c r="B29" s="2" t="s">
        <v>170</v>
      </c>
      <c r="C29" s="2">
        <v>2012</v>
      </c>
      <c r="D29" s="2" t="s">
        <v>83</v>
      </c>
      <c r="E29" s="2" t="s">
        <v>9</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3"/>
      <c r="AZ29" s="13"/>
      <c r="BA29" s="13"/>
      <c r="BB29" s="13"/>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row>
    <row r="30" spans="1:229" x14ac:dyDescent="0.2">
      <c r="A30" s="2">
        <v>88</v>
      </c>
      <c r="B30" s="2" t="s">
        <v>174</v>
      </c>
      <c r="C30" s="2">
        <v>2012</v>
      </c>
      <c r="D30" s="2" t="s">
        <v>65</v>
      </c>
      <c r="E30" s="2" t="s">
        <v>9</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3"/>
      <c r="AZ30" s="13"/>
      <c r="BA30" s="13"/>
      <c r="BB30" s="13"/>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HP30" s="5"/>
      <c r="HQ30" s="5"/>
      <c r="HR30" s="5"/>
      <c r="HS30" s="5"/>
      <c r="HT30" s="5"/>
      <c r="HU30" s="5"/>
    </row>
    <row r="31" spans="1:229" x14ac:dyDescent="0.2">
      <c r="A31" s="2">
        <v>105</v>
      </c>
      <c r="B31" s="2" t="s">
        <v>188</v>
      </c>
      <c r="C31" s="2">
        <v>2013</v>
      </c>
      <c r="D31" s="2" t="s">
        <v>103</v>
      </c>
      <c r="E31" s="2" t="s">
        <v>9</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3"/>
      <c r="AZ31" s="13"/>
      <c r="BA31" s="13"/>
      <c r="BB31" s="13"/>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HP31" s="5"/>
      <c r="HQ31" s="5"/>
      <c r="HR31" s="5"/>
      <c r="HS31" s="5"/>
      <c r="HT31" s="5"/>
      <c r="HU31" s="5"/>
    </row>
    <row r="32" spans="1:229" s="5" customFormat="1" x14ac:dyDescent="0.2">
      <c r="A32" s="2">
        <v>106</v>
      </c>
      <c r="B32" s="2" t="s">
        <v>87</v>
      </c>
      <c r="C32" s="2">
        <v>2013</v>
      </c>
      <c r="D32" s="2" t="s">
        <v>83</v>
      </c>
      <c r="E32" s="2" t="s">
        <v>9</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3"/>
      <c r="AZ32" s="13"/>
      <c r="BA32" s="13"/>
      <c r="BB32" s="13"/>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pans="1:229" s="5" customFormat="1" x14ac:dyDescent="0.2">
      <c r="A33" s="2">
        <v>111</v>
      </c>
      <c r="B33" s="2" t="s">
        <v>191</v>
      </c>
      <c r="C33" s="2">
        <v>2003</v>
      </c>
      <c r="D33" s="2" t="s">
        <v>96</v>
      </c>
      <c r="E33" s="2" t="s">
        <v>9</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13"/>
      <c r="AZ33" s="13"/>
      <c r="BA33" s="13"/>
      <c r="BB33" s="13"/>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pans="1:229" x14ac:dyDescent="0.2">
      <c r="A34" s="2">
        <v>112</v>
      </c>
      <c r="B34" s="2" t="s">
        <v>192</v>
      </c>
      <c r="C34" s="2">
        <v>2004</v>
      </c>
      <c r="D34" s="2" t="s">
        <v>96</v>
      </c>
      <c r="E34" s="2" t="s">
        <v>9</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13"/>
      <c r="AZ34" s="13"/>
      <c r="BA34" s="13"/>
      <c r="BB34" s="13"/>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HP34" s="5"/>
      <c r="HQ34" s="5"/>
      <c r="HR34" s="5"/>
      <c r="HS34" s="5"/>
      <c r="HT34" s="5"/>
      <c r="HU34" s="5"/>
    </row>
    <row r="35" spans="1:229" x14ac:dyDescent="0.2">
      <c r="A35" s="2">
        <v>115</v>
      </c>
      <c r="B35" s="2" t="s">
        <v>197</v>
      </c>
      <c r="C35" s="2">
        <v>2009</v>
      </c>
      <c r="D35" s="2" t="s">
        <v>100</v>
      </c>
      <c r="E35" s="2" t="s">
        <v>9</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3"/>
      <c r="AZ35" s="13"/>
      <c r="BA35" s="13"/>
      <c r="BB35" s="13"/>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HP35" s="5"/>
      <c r="HQ35" s="5"/>
      <c r="HR35" s="5"/>
      <c r="HS35" s="5"/>
      <c r="HT35" s="5"/>
      <c r="HU35" s="5"/>
    </row>
    <row r="36" spans="1:229" x14ac:dyDescent="0.2">
      <c r="A36" s="2">
        <v>119</v>
      </c>
      <c r="B36" s="2" t="s">
        <v>202</v>
      </c>
      <c r="C36" s="2">
        <v>2009</v>
      </c>
      <c r="D36" s="2" t="s">
        <v>103</v>
      </c>
      <c r="E36" s="2" t="s">
        <v>9</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13"/>
      <c r="AZ36" s="13"/>
      <c r="BA36" s="13"/>
      <c r="BB36" s="13"/>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HP36" s="5"/>
      <c r="HQ36" s="5"/>
      <c r="HR36" s="5"/>
      <c r="HS36" s="5"/>
      <c r="HT36" s="5"/>
      <c r="HU36" s="5"/>
    </row>
    <row r="37" spans="1:229" x14ac:dyDescent="0.2">
      <c r="A37" s="2">
        <v>120</v>
      </c>
      <c r="B37" s="2" t="s">
        <v>203</v>
      </c>
      <c r="C37" s="2">
        <v>2009</v>
      </c>
      <c r="D37" s="2" t="s">
        <v>103</v>
      </c>
      <c r="E37" s="2" t="s">
        <v>9</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13"/>
      <c r="AZ37" s="13"/>
      <c r="BA37" s="13"/>
      <c r="BB37" s="13"/>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HP37" s="5"/>
      <c r="HQ37" s="5"/>
      <c r="HR37" s="5"/>
      <c r="HS37" s="5"/>
      <c r="HT37" s="5"/>
      <c r="HU37" s="5"/>
    </row>
    <row r="38" spans="1:229" x14ac:dyDescent="0.2">
      <c r="A38" s="2">
        <v>124</v>
      </c>
      <c r="B38" s="2" t="s">
        <v>203</v>
      </c>
      <c r="C38" s="2">
        <v>2005</v>
      </c>
      <c r="D38" s="2" t="s">
        <v>207</v>
      </c>
      <c r="E38" s="2" t="s">
        <v>9</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13"/>
      <c r="AZ38" s="13"/>
      <c r="BA38" s="13"/>
      <c r="BB38" s="13"/>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HP38" s="5"/>
      <c r="HQ38" s="5"/>
      <c r="HR38" s="5"/>
      <c r="HS38" s="5"/>
      <c r="HT38" s="5"/>
      <c r="HU38" s="5"/>
    </row>
    <row r="39" spans="1:229" x14ac:dyDescent="0.2">
      <c r="A39" s="2">
        <v>127</v>
      </c>
      <c r="B39" s="2" t="s">
        <v>202</v>
      </c>
      <c r="C39" s="2">
        <v>2014</v>
      </c>
      <c r="D39" s="2" t="s">
        <v>207</v>
      </c>
      <c r="E39" s="2" t="s">
        <v>9</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13"/>
      <c r="AZ39" s="13"/>
      <c r="BA39" s="13"/>
      <c r="BB39" s="13"/>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HP39" s="5"/>
      <c r="HQ39" s="5"/>
      <c r="HR39" s="5"/>
      <c r="HS39" s="5"/>
      <c r="HT39" s="5"/>
      <c r="HU39" s="5"/>
    </row>
    <row r="40" spans="1:229" x14ac:dyDescent="0.2">
      <c r="A40" s="2">
        <v>129</v>
      </c>
      <c r="B40" s="2" t="s">
        <v>210</v>
      </c>
      <c r="C40" s="2">
        <v>2002</v>
      </c>
      <c r="D40" s="2" t="s">
        <v>83</v>
      </c>
      <c r="E40" s="2" t="s">
        <v>9</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3"/>
      <c r="AZ40" s="13"/>
      <c r="BA40" s="13"/>
      <c r="BB40" s="13"/>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HP40" s="5"/>
      <c r="HQ40" s="5"/>
      <c r="HR40" s="5"/>
      <c r="HS40" s="5"/>
      <c r="HT40" s="5"/>
      <c r="HU40" s="5"/>
    </row>
    <row r="41" spans="1:229" s="5" customFormat="1" x14ac:dyDescent="0.2">
      <c r="A41" s="2">
        <v>136</v>
      </c>
      <c r="B41" s="2" t="s">
        <v>192</v>
      </c>
      <c r="C41" s="2">
        <v>2003</v>
      </c>
      <c r="D41" s="2" t="s">
        <v>96</v>
      </c>
      <c r="E41" s="2" t="s">
        <v>9</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13"/>
      <c r="AZ41" s="13"/>
      <c r="BA41" s="13"/>
      <c r="BB41" s="13"/>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row>
    <row r="42" spans="1:229" s="5" customFormat="1" x14ac:dyDescent="0.2">
      <c r="A42" s="2">
        <v>138</v>
      </c>
      <c r="B42" s="2" t="s">
        <v>157</v>
      </c>
      <c r="C42" s="2">
        <v>2015</v>
      </c>
      <c r="D42" s="2" t="s">
        <v>96</v>
      </c>
      <c r="E42" s="2" t="s">
        <v>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13"/>
      <c r="AZ42" s="13"/>
      <c r="BA42" s="13"/>
      <c r="BB42" s="13"/>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c r="HQ42"/>
      <c r="HR42"/>
      <c r="HS42"/>
      <c r="HT42"/>
      <c r="HU42"/>
    </row>
    <row r="43" spans="1:229" s="5" customFormat="1" x14ac:dyDescent="0.2">
      <c r="A43" s="2">
        <v>142</v>
      </c>
      <c r="B43" s="2" t="s">
        <v>177</v>
      </c>
      <c r="C43" s="2">
        <v>2014</v>
      </c>
      <c r="D43" s="2" t="s">
        <v>41</v>
      </c>
      <c r="E43" s="2" t="s">
        <v>9</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13"/>
      <c r="AZ43" s="13"/>
      <c r="BA43" s="13"/>
      <c r="BB43" s="13"/>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c r="HQ43"/>
      <c r="HR43"/>
      <c r="HS43"/>
      <c r="HT43"/>
      <c r="HU43"/>
    </row>
    <row r="44" spans="1:229" s="5" customFormat="1" x14ac:dyDescent="0.2">
      <c r="A44" s="2">
        <v>146</v>
      </c>
      <c r="B44" s="2" t="s">
        <v>224</v>
      </c>
      <c r="C44" s="2">
        <v>2002</v>
      </c>
      <c r="D44" s="2" t="s">
        <v>75</v>
      </c>
      <c r="E44" s="2" t="s">
        <v>9</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13"/>
      <c r="AZ44" s="13"/>
      <c r="BA44" s="13"/>
      <c r="BB44" s="13"/>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c r="HQ44"/>
      <c r="HR44"/>
      <c r="HS44"/>
      <c r="HT44"/>
      <c r="HU44"/>
    </row>
    <row r="45" spans="1:229" s="5" customFormat="1" x14ac:dyDescent="0.2">
      <c r="A45" s="2">
        <v>159</v>
      </c>
      <c r="B45" s="2" t="s">
        <v>211</v>
      </c>
      <c r="C45" s="2">
        <v>2008</v>
      </c>
      <c r="D45" s="2" t="s">
        <v>61</v>
      </c>
      <c r="E45" s="2" t="s">
        <v>9</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13"/>
      <c r="AZ45" s="13"/>
      <c r="BA45" s="13"/>
      <c r="BB45" s="13"/>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c r="HQ45"/>
      <c r="HR45"/>
      <c r="HS45"/>
      <c r="HT45"/>
      <c r="HU45"/>
    </row>
    <row r="46" spans="1:229" s="5" customFormat="1" x14ac:dyDescent="0.2">
      <c r="A46" s="2">
        <v>160</v>
      </c>
      <c r="B46" s="2" t="s">
        <v>219</v>
      </c>
      <c r="C46" s="2">
        <v>2009</v>
      </c>
      <c r="D46" s="2" t="s">
        <v>61</v>
      </c>
      <c r="E46" s="2" t="s">
        <v>9</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13"/>
      <c r="AZ46" s="13"/>
      <c r="BA46" s="13"/>
      <c r="BB46" s="13"/>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c r="HQ46"/>
      <c r="HR46"/>
      <c r="HS46"/>
      <c r="HT46"/>
      <c r="HU46"/>
    </row>
    <row r="47" spans="1:229" s="5" customFormat="1" x14ac:dyDescent="0.2">
      <c r="A47" s="2">
        <v>163</v>
      </c>
      <c r="B47" s="2" t="s">
        <v>237</v>
      </c>
      <c r="C47" s="2">
        <v>2009</v>
      </c>
      <c r="D47" s="2" t="s">
        <v>61</v>
      </c>
      <c r="E47" s="2" t="s">
        <v>9</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13"/>
      <c r="AZ47" s="13"/>
      <c r="BA47" s="13"/>
      <c r="BB47" s="13"/>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c r="HQ47"/>
      <c r="HR47"/>
      <c r="HS47"/>
      <c r="HT47"/>
      <c r="HU47"/>
    </row>
    <row r="48" spans="1:229" s="5" customFormat="1" x14ac:dyDescent="0.2">
      <c r="A48" s="2">
        <v>169</v>
      </c>
      <c r="B48" s="2" t="s">
        <v>241</v>
      </c>
      <c r="C48" s="2">
        <v>2008</v>
      </c>
      <c r="D48" s="2" t="s">
        <v>240</v>
      </c>
      <c r="E48" s="2" t="s">
        <v>9</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13"/>
      <c r="AZ48" s="13"/>
      <c r="BA48" s="13"/>
      <c r="BB48" s="13"/>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c r="HQ48"/>
      <c r="HR48"/>
      <c r="HS48"/>
      <c r="HT48"/>
      <c r="HU48"/>
    </row>
    <row r="49" spans="1:229" x14ac:dyDescent="0.2">
      <c r="A49" s="2">
        <v>170</v>
      </c>
      <c r="E49" s="2" t="s">
        <v>9</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13"/>
      <c r="AZ49" s="13"/>
      <c r="BA49" s="13"/>
      <c r="BB49" s="13"/>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row>
    <row r="50" spans="1:229" s="5" customFormat="1" x14ac:dyDescent="0.2">
      <c r="A50" s="2">
        <v>1</v>
      </c>
      <c r="B50" s="2" t="s">
        <v>42</v>
      </c>
      <c r="C50" s="2">
        <v>2013</v>
      </c>
      <c r="D50" s="2" t="s">
        <v>43</v>
      </c>
      <c r="E50" s="2" t="s">
        <v>9</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13"/>
      <c r="AZ50" s="13"/>
      <c r="BA50" s="13"/>
      <c r="BB50" s="13"/>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c r="HQ50"/>
      <c r="HR50"/>
      <c r="HS50"/>
      <c r="HT50"/>
      <c r="HU50"/>
    </row>
    <row r="51" spans="1:229" x14ac:dyDescent="0.2">
      <c r="A51" s="2">
        <v>8</v>
      </c>
      <c r="B51" s="2" t="s">
        <v>63</v>
      </c>
      <c r="C51" s="2">
        <v>2014</v>
      </c>
      <c r="D51" s="2" t="s">
        <v>61</v>
      </c>
      <c r="E51" s="2" t="s">
        <v>9</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13"/>
      <c r="AZ51" s="13"/>
      <c r="BA51" s="13"/>
      <c r="BB51" s="13"/>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row>
    <row r="52" spans="1:229" x14ac:dyDescent="0.2">
      <c r="A52" s="2">
        <v>13</v>
      </c>
      <c r="B52" s="2" t="s">
        <v>74</v>
      </c>
      <c r="C52" s="2">
        <v>2015</v>
      </c>
      <c r="D52" s="2" t="s">
        <v>75</v>
      </c>
      <c r="E52" s="2" t="s">
        <v>9</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6"/>
      <c r="BZ52" s="13"/>
      <c r="CA52" s="13"/>
      <c r="CB52" s="13"/>
      <c r="CC52" s="13"/>
      <c r="CD52" s="13"/>
      <c r="CE52" s="13"/>
      <c r="CF52" s="13"/>
      <c r="CG52" s="13"/>
      <c r="CH52" s="13"/>
      <c r="CI52" s="6"/>
      <c r="CJ52" s="6"/>
      <c r="CK52" s="6"/>
      <c r="CL52" s="6"/>
      <c r="CM52" s="6"/>
      <c r="CN52" s="6"/>
      <c r="CO52" s="6"/>
      <c r="CP52" s="6"/>
      <c r="CQ52" s="6"/>
      <c r="CR52" s="6"/>
      <c r="CS52" s="6"/>
      <c r="HP52" s="10"/>
      <c r="HQ52" s="10"/>
      <c r="HR52" s="10"/>
      <c r="HS52" s="10"/>
      <c r="HT52" s="10"/>
      <c r="HU52" s="10"/>
    </row>
    <row r="53" spans="1:229" x14ac:dyDescent="0.2">
      <c r="A53" s="2">
        <v>48</v>
      </c>
      <c r="B53" s="2" t="s">
        <v>130</v>
      </c>
      <c r="C53" s="2">
        <v>2010</v>
      </c>
      <c r="D53" s="2" t="s">
        <v>100</v>
      </c>
      <c r="E53" s="2" t="s">
        <v>9</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3"/>
      <c r="AZ53" s="13"/>
      <c r="BA53" s="13"/>
      <c r="BB53" s="13"/>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row>
    <row r="54" spans="1:229" x14ac:dyDescent="0.2">
      <c r="A54" s="2">
        <v>53</v>
      </c>
      <c r="B54" s="2" t="s">
        <v>137</v>
      </c>
      <c r="C54" s="2">
        <v>2009</v>
      </c>
      <c r="D54" s="2" t="s">
        <v>61</v>
      </c>
      <c r="E54" s="2" t="s">
        <v>9</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13"/>
      <c r="AZ54" s="13"/>
      <c r="BA54" s="13"/>
      <c r="BB54" s="13"/>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row>
    <row r="55" spans="1:229" s="5" customFormat="1" x14ac:dyDescent="0.2">
      <c r="A55" s="2">
        <v>61</v>
      </c>
      <c r="B55" s="2" t="s">
        <v>149</v>
      </c>
      <c r="C55" s="2">
        <v>2011</v>
      </c>
      <c r="D55" s="2" t="s">
        <v>100</v>
      </c>
      <c r="E55" s="2" t="s">
        <v>9</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13"/>
      <c r="AZ55" s="13"/>
      <c r="BA55" s="13"/>
      <c r="BB55" s="13"/>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c r="HQ55"/>
      <c r="HR55"/>
      <c r="HS55"/>
      <c r="HT55"/>
      <c r="HU55"/>
    </row>
    <row r="56" spans="1:229" x14ac:dyDescent="0.2">
      <c r="A56" s="2">
        <v>92</v>
      </c>
      <c r="B56" s="2" t="s">
        <v>178</v>
      </c>
      <c r="C56" s="2">
        <v>2012</v>
      </c>
      <c r="D56" s="2" t="s">
        <v>61</v>
      </c>
      <c r="E56" s="2" t="s">
        <v>9</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13"/>
      <c r="AZ56" s="13"/>
      <c r="BA56" s="13"/>
      <c r="BB56" s="13"/>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row>
    <row r="57" spans="1:229" x14ac:dyDescent="0.2">
      <c r="A57" s="2">
        <v>99</v>
      </c>
      <c r="B57" s="2" t="s">
        <v>183</v>
      </c>
      <c r="C57" s="2">
        <v>2013</v>
      </c>
      <c r="D57" s="2" t="s">
        <v>75</v>
      </c>
      <c r="E57" s="2" t="s">
        <v>9</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13"/>
      <c r="AZ57" s="13"/>
      <c r="BA57" s="13"/>
      <c r="BB57" s="13"/>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row>
    <row r="58" spans="1:229" x14ac:dyDescent="0.2">
      <c r="A58" s="2">
        <v>125</v>
      </c>
      <c r="B58" s="2" t="s">
        <v>208</v>
      </c>
      <c r="C58" s="2">
        <v>2007</v>
      </c>
      <c r="D58" s="2" t="s">
        <v>207</v>
      </c>
      <c r="E58" s="2" t="s">
        <v>9</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13"/>
      <c r="AZ58" s="13"/>
      <c r="BA58" s="13"/>
      <c r="BB58" s="13"/>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row>
    <row r="59" spans="1:229" x14ac:dyDescent="0.2">
      <c r="A59" s="2">
        <v>126</v>
      </c>
      <c r="B59" s="2" t="s">
        <v>208</v>
      </c>
      <c r="C59" s="2">
        <v>2008</v>
      </c>
      <c r="D59" s="2" t="s">
        <v>207</v>
      </c>
      <c r="E59" s="2" t="s">
        <v>9</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13"/>
      <c r="AZ59" s="13"/>
      <c r="BA59" s="13"/>
      <c r="BB59" s="13"/>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row>
    <row r="60" spans="1:229" s="5" customFormat="1" x14ac:dyDescent="0.2">
      <c r="A60" s="2">
        <v>135</v>
      </c>
      <c r="B60" s="2" t="s">
        <v>217</v>
      </c>
      <c r="C60" s="2">
        <v>2003</v>
      </c>
      <c r="D60" s="2" t="s">
        <v>96</v>
      </c>
      <c r="E60" s="2" t="s">
        <v>9</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13"/>
      <c r="AZ60" s="13"/>
      <c r="BA60" s="13"/>
      <c r="BB60" s="13"/>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c r="HQ60"/>
      <c r="HR60"/>
      <c r="HS60"/>
      <c r="HT60"/>
      <c r="HU60"/>
    </row>
    <row r="61" spans="1:229" s="5" customFormat="1" x14ac:dyDescent="0.2">
      <c r="A61" s="2">
        <v>150</v>
      </c>
      <c r="B61" s="2" t="s">
        <v>217</v>
      </c>
      <c r="C61" s="2">
        <v>2004</v>
      </c>
      <c r="D61" s="2" t="s">
        <v>61</v>
      </c>
      <c r="E61" s="2" t="s">
        <v>9</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13"/>
      <c r="AZ61" s="13"/>
      <c r="BA61" s="13"/>
      <c r="BB61" s="13"/>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c r="HQ61"/>
      <c r="HR61"/>
      <c r="HS61"/>
      <c r="HT61"/>
      <c r="HU61"/>
    </row>
    <row r="62" spans="1:229" x14ac:dyDescent="0.2">
      <c r="A62" s="2">
        <v>152</v>
      </c>
      <c r="B62" s="2" t="s">
        <v>228</v>
      </c>
      <c r="C62" s="2">
        <v>2005</v>
      </c>
      <c r="D62" s="2" t="s">
        <v>61</v>
      </c>
      <c r="E62" s="2" t="s">
        <v>9</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13"/>
      <c r="AZ62" s="13"/>
      <c r="BA62" s="13"/>
      <c r="BB62" s="13"/>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row>
    <row r="63" spans="1:229" s="6" customFormat="1" x14ac:dyDescent="0.2">
      <c r="A63" s="2">
        <v>153</v>
      </c>
      <c r="B63" s="2" t="s">
        <v>229</v>
      </c>
      <c r="C63" s="2">
        <v>2006</v>
      </c>
      <c r="D63" s="2" t="s">
        <v>61</v>
      </c>
      <c r="E63" s="2" t="s">
        <v>9</v>
      </c>
      <c r="AY63" s="13"/>
      <c r="AZ63" s="13"/>
      <c r="BA63" s="13"/>
      <c r="BB63" s="13"/>
      <c r="HP63"/>
      <c r="HQ63"/>
      <c r="HR63"/>
      <c r="HS63"/>
      <c r="HT63"/>
      <c r="HU63"/>
    </row>
    <row r="64" spans="1:229" x14ac:dyDescent="0.2">
      <c r="A64" s="2">
        <v>2</v>
      </c>
      <c r="B64" s="2" t="s">
        <v>47</v>
      </c>
      <c r="C64" s="2">
        <v>2014</v>
      </c>
      <c r="D64" s="2" t="s">
        <v>48</v>
      </c>
      <c r="E64" s="2" t="s">
        <v>44</v>
      </c>
      <c r="F64" s="6" t="s">
        <v>49</v>
      </c>
      <c r="G64" s="6" t="s">
        <v>49</v>
      </c>
      <c r="H64" s="6" t="s">
        <v>46</v>
      </c>
      <c r="I64" s="6" t="s">
        <v>740</v>
      </c>
      <c r="J64" s="6">
        <v>116</v>
      </c>
      <c r="K64" s="6" t="s">
        <v>274</v>
      </c>
      <c r="L64" s="6" t="s">
        <v>44</v>
      </c>
      <c r="M64" s="6" t="s">
        <v>44</v>
      </c>
      <c r="N64" s="6" t="s">
        <v>44</v>
      </c>
      <c r="O64" s="6" t="s">
        <v>44</v>
      </c>
      <c r="P64" s="6" t="s">
        <v>276</v>
      </c>
      <c r="Q64" s="6" t="s">
        <v>44</v>
      </c>
      <c r="R64" s="6" t="s">
        <v>44</v>
      </c>
      <c r="S64" s="6" t="s">
        <v>44</v>
      </c>
      <c r="T64" s="6" t="s">
        <v>44</v>
      </c>
      <c r="U64" s="6" t="s">
        <v>9</v>
      </c>
      <c r="V64" s="6" t="s">
        <v>9</v>
      </c>
      <c r="W64" s="6" t="s">
        <v>278</v>
      </c>
      <c r="X64" s="6" t="s">
        <v>276</v>
      </c>
      <c r="Y64" s="6" t="s">
        <v>44</v>
      </c>
      <c r="Z64" s="6"/>
      <c r="AA64" s="6" t="s">
        <v>44</v>
      </c>
      <c r="AB64" s="6" t="s">
        <v>44</v>
      </c>
      <c r="AC64" s="6" t="s">
        <v>9</v>
      </c>
      <c r="AD64" s="6" t="s">
        <v>44</v>
      </c>
      <c r="AE64" s="6" t="s">
        <v>9</v>
      </c>
      <c r="AF64" s="6" t="s">
        <v>44</v>
      </c>
      <c r="AG64" s="6"/>
      <c r="AH64" s="6" t="s">
        <v>44</v>
      </c>
      <c r="AI64" s="6" t="s">
        <v>44</v>
      </c>
      <c r="AJ64" s="6" t="s">
        <v>784</v>
      </c>
      <c r="AK64" s="6" t="s">
        <v>9</v>
      </c>
      <c r="AL64" s="6" t="s">
        <v>9</v>
      </c>
      <c r="AM64" s="6" t="s">
        <v>9</v>
      </c>
      <c r="AN64" s="6" t="s">
        <v>44</v>
      </c>
      <c r="AO64" s="6" t="s">
        <v>44</v>
      </c>
      <c r="AP64" s="6" t="s">
        <v>785</v>
      </c>
      <c r="AQ64" s="6" t="s">
        <v>44</v>
      </c>
      <c r="AR64" s="6" t="s">
        <v>44</v>
      </c>
      <c r="AS64" s="6" t="s">
        <v>786</v>
      </c>
      <c r="AT64" s="6"/>
      <c r="AU64" s="6" t="s">
        <v>44</v>
      </c>
      <c r="AV64" s="6" t="s">
        <v>9</v>
      </c>
      <c r="AW64" s="6" t="s">
        <v>281</v>
      </c>
      <c r="AX64" s="6" t="s">
        <v>44</v>
      </c>
      <c r="AY64" s="13" t="b">
        <f>OR(BF64="Y", BH64="Y", BK64="Y", BP64="Y", BS64="Y", CC64="Y" )</f>
        <v>1</v>
      </c>
      <c r="AZ64" s="13">
        <f>SUM(IF(BF64="Y",1, 0), IF(BH64= "Y", 1, 0), IF(BK64="Y",1, 0), IF(BP64="Y", 1, 0), IF(BS64="Y",1, 0), IF(CC64="Y", 1, 0 ))</f>
        <v>1</v>
      </c>
      <c r="BA64" s="13">
        <f>SUM(IF(AX64="Y",1,0),IF(AY64=TRUE,1,0),IF(BX64="Y",1,0),IF(CI64="Y",1,0),IF(BT64="Y",1,0))</f>
        <v>3</v>
      </c>
      <c r="BB64" s="13" t="b">
        <f>OR(BC64="Y", BF64="Y", BZ64="Y", CA64="Y", BR64="Y")</f>
        <v>1</v>
      </c>
      <c r="BC64" s="6" t="s">
        <v>44</v>
      </c>
      <c r="BD64" s="6" t="s">
        <v>44</v>
      </c>
      <c r="BE64" s="6">
        <v>8</v>
      </c>
      <c r="BF64" s="6" t="s">
        <v>9</v>
      </c>
      <c r="BG64" s="6"/>
      <c r="BH64" s="6" t="s">
        <v>44</v>
      </c>
      <c r="BI64" s="6" t="s">
        <v>44</v>
      </c>
      <c r="BJ64" s="6" t="s">
        <v>9</v>
      </c>
      <c r="BK64" s="6" t="s">
        <v>9</v>
      </c>
      <c r="BL64" s="6" t="s">
        <v>9</v>
      </c>
      <c r="BM64" s="6"/>
      <c r="BN64" s="6" t="s">
        <v>9</v>
      </c>
      <c r="BO64" s="6" t="s">
        <v>9</v>
      </c>
      <c r="BP64" s="6" t="s">
        <v>9</v>
      </c>
      <c r="BQ64" s="6" t="s">
        <v>9</v>
      </c>
      <c r="BR64" s="6" t="s">
        <v>9</v>
      </c>
      <c r="BS64" s="6" t="s">
        <v>9</v>
      </c>
      <c r="BT64" s="6" t="s">
        <v>44</v>
      </c>
      <c r="BU64" s="6" t="s">
        <v>9</v>
      </c>
      <c r="BV64" s="6" t="s">
        <v>44</v>
      </c>
      <c r="BW64" s="6" t="s">
        <v>9</v>
      </c>
      <c r="BX64" s="6" t="s">
        <v>9</v>
      </c>
      <c r="BY64" s="6" t="b">
        <f>OR(BX64="Y", BD64=8)</f>
        <v>0</v>
      </c>
      <c r="BZ64" s="6"/>
      <c r="CA64" s="6"/>
      <c r="CB64" s="6"/>
      <c r="CC64" s="6"/>
      <c r="CD64" s="6"/>
      <c r="CE64" s="6" t="s">
        <v>9</v>
      </c>
      <c r="CF64" s="6"/>
      <c r="CG64" s="6"/>
      <c r="CH64" s="6"/>
      <c r="CI64" s="6" t="s">
        <v>9</v>
      </c>
      <c r="CJ64" s="6" t="s">
        <v>9</v>
      </c>
      <c r="CK64" s="6"/>
      <c r="CL64" s="6"/>
      <c r="CM64" s="6" t="s">
        <v>9</v>
      </c>
      <c r="CN64" s="6" t="s">
        <v>9</v>
      </c>
      <c r="CO64" s="6"/>
      <c r="CP64" s="6" t="s">
        <v>9</v>
      </c>
      <c r="CQ64" s="6"/>
      <c r="CR64" s="6"/>
      <c r="CS64" s="6" t="s">
        <v>9</v>
      </c>
    </row>
    <row r="65" spans="1:229" s="5" customFormat="1" x14ac:dyDescent="0.2">
      <c r="A65" s="2">
        <v>3</v>
      </c>
      <c r="B65" s="2" t="s">
        <v>50</v>
      </c>
      <c r="C65" s="2">
        <v>2014</v>
      </c>
      <c r="D65" s="2" t="s">
        <v>51</v>
      </c>
      <c r="E65" s="2" t="s">
        <v>44</v>
      </c>
      <c r="F65" s="6" t="s">
        <v>45</v>
      </c>
      <c r="G65" s="6" t="s">
        <v>778</v>
      </c>
      <c r="H65" s="6" t="s">
        <v>52</v>
      </c>
      <c r="I65" s="6" t="s">
        <v>740</v>
      </c>
      <c r="J65" s="6">
        <v>236</v>
      </c>
      <c r="K65" s="6" t="s">
        <v>274</v>
      </c>
      <c r="L65" s="6" t="s">
        <v>44</v>
      </c>
      <c r="M65" s="6" t="s">
        <v>44</v>
      </c>
      <c r="N65" s="6" t="s">
        <v>44</v>
      </c>
      <c r="O65" s="6" t="s">
        <v>44</v>
      </c>
      <c r="P65" s="6" t="s">
        <v>44</v>
      </c>
      <c r="Q65" s="6" t="s">
        <v>44</v>
      </c>
      <c r="R65" s="6" t="s">
        <v>44</v>
      </c>
      <c r="S65" s="6" t="s">
        <v>44</v>
      </c>
      <c r="T65" s="6" t="s">
        <v>9</v>
      </c>
      <c r="U65" s="6" t="s">
        <v>9</v>
      </c>
      <c r="V65" s="6" t="s">
        <v>9</v>
      </c>
      <c r="W65" s="6"/>
      <c r="X65" s="6" t="s">
        <v>276</v>
      </c>
      <c r="Y65" s="6" t="s">
        <v>44</v>
      </c>
      <c r="Z65" s="6" t="s">
        <v>787</v>
      </c>
      <c r="AA65" s="6" t="s">
        <v>9</v>
      </c>
      <c r="AB65" s="6" t="s">
        <v>9</v>
      </c>
      <c r="AC65" s="6" t="s">
        <v>9</v>
      </c>
      <c r="AD65" s="6" t="s">
        <v>44</v>
      </c>
      <c r="AE65" s="6" t="s">
        <v>9</v>
      </c>
      <c r="AF65" s="6" t="s">
        <v>44</v>
      </c>
      <c r="AG65" s="6"/>
      <c r="AH65" s="6" t="s">
        <v>44</v>
      </c>
      <c r="AI65" s="6" t="s">
        <v>9</v>
      </c>
      <c r="AJ65" s="6"/>
      <c r="AK65" s="6" t="s">
        <v>9</v>
      </c>
      <c r="AL65" s="6" t="s">
        <v>9</v>
      </c>
      <c r="AM65" s="6" t="s">
        <v>9</v>
      </c>
      <c r="AN65" s="6" t="s">
        <v>44</v>
      </c>
      <c r="AO65" s="6" t="s">
        <v>9</v>
      </c>
      <c r="AP65" s="6"/>
      <c r="AQ65" s="6" t="s">
        <v>44</v>
      </c>
      <c r="AR65" s="6" t="s">
        <v>9</v>
      </c>
      <c r="AS65" s="6"/>
      <c r="AT65" s="6"/>
      <c r="AU65" s="6" t="s">
        <v>44</v>
      </c>
      <c r="AV65" s="6" t="s">
        <v>9</v>
      </c>
      <c r="AW65" s="6" t="s">
        <v>735</v>
      </c>
      <c r="AX65" s="6"/>
      <c r="AY65" s="13" t="b">
        <f>OR(BF65="Y", BH65="Y", BK65="Y", BP65="Y", BS65="Y", CC65="Y" )</f>
        <v>1</v>
      </c>
      <c r="AZ65" s="13">
        <f>SUM(IF(BF65="Y",1, 0), IF(BH65= "Y", 1, 0), IF(BK65="Y",1, 0), IF(BP65="Y", 1, 0), IF(BS65="Y",1, 0), IF(CC65="Y", 1, 0 ))</f>
        <v>2</v>
      </c>
      <c r="BA65" s="13">
        <f>SUM(IF(AX65="Y",1,0),IF(AY65=TRUE,1,0),IF(BX65="Y",1,0),IF(CI65="Y",1,0),IF(BT65="Y",1,0))</f>
        <v>3</v>
      </c>
      <c r="BB65" s="13" t="b">
        <f>OR(BC65="Y", BF65="Y", BZ65="Y", CA65="Y", BR65="Y")</f>
        <v>0</v>
      </c>
      <c r="BC65" s="6" t="s">
        <v>9</v>
      </c>
      <c r="BD65" s="6" t="s">
        <v>9</v>
      </c>
      <c r="BE65" s="6"/>
      <c r="BF65" s="6" t="s">
        <v>9</v>
      </c>
      <c r="BG65" s="6" t="s">
        <v>9</v>
      </c>
      <c r="BH65" s="6" t="s">
        <v>9</v>
      </c>
      <c r="BI65" s="6" t="s">
        <v>9</v>
      </c>
      <c r="BJ65" s="6" t="s">
        <v>9</v>
      </c>
      <c r="BK65" s="6" t="s">
        <v>9</v>
      </c>
      <c r="BL65" s="6" t="s">
        <v>9</v>
      </c>
      <c r="BM65" s="6"/>
      <c r="BN65" s="6" t="s">
        <v>9</v>
      </c>
      <c r="BO65" s="6" t="s">
        <v>9</v>
      </c>
      <c r="BP65" s="6" t="s">
        <v>44</v>
      </c>
      <c r="BQ65" s="6" t="s">
        <v>44</v>
      </c>
      <c r="BR65" s="6" t="s">
        <v>9</v>
      </c>
      <c r="BS65" s="6" t="s">
        <v>9</v>
      </c>
      <c r="BT65" s="6" t="s">
        <v>44</v>
      </c>
      <c r="BU65" s="6" t="s">
        <v>282</v>
      </c>
      <c r="BV65" s="6" t="s">
        <v>9</v>
      </c>
      <c r="BW65" s="6" t="s">
        <v>9</v>
      </c>
      <c r="BX65" s="6" t="s">
        <v>9</v>
      </c>
      <c r="BY65" s="6" t="b">
        <f>OR(BX65="Y", BD65=8)</f>
        <v>0</v>
      </c>
      <c r="BZ65" s="6"/>
      <c r="CA65" s="6"/>
      <c r="CB65" s="6"/>
      <c r="CC65" s="6" t="s">
        <v>44</v>
      </c>
      <c r="CD65" s="6" t="s">
        <v>283</v>
      </c>
      <c r="CE65" s="6"/>
      <c r="CF65" s="6"/>
      <c r="CG65" s="6"/>
      <c r="CH65" s="6"/>
      <c r="CI65" s="6" t="s">
        <v>44</v>
      </c>
      <c r="CJ65" s="6" t="s">
        <v>44</v>
      </c>
      <c r="CK65" s="6" t="s">
        <v>284</v>
      </c>
      <c r="CL65" s="6" t="s">
        <v>285</v>
      </c>
      <c r="CM65" s="6" t="s">
        <v>9</v>
      </c>
      <c r="CN65" s="6" t="s">
        <v>9</v>
      </c>
      <c r="CO65" s="6" t="s">
        <v>9</v>
      </c>
      <c r="CP65" s="6" t="s">
        <v>9</v>
      </c>
      <c r="CQ65" s="6" t="s">
        <v>9</v>
      </c>
      <c r="CR65" s="6" t="s">
        <v>9</v>
      </c>
      <c r="CS65" s="6" t="s">
        <v>9</v>
      </c>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c r="HQ65"/>
      <c r="HR65"/>
      <c r="HS65"/>
      <c r="HT65"/>
      <c r="HU65"/>
    </row>
    <row r="66" spans="1:229" x14ac:dyDescent="0.2">
      <c r="A66" s="2">
        <v>4</v>
      </c>
      <c r="B66" s="2" t="s">
        <v>53</v>
      </c>
      <c r="C66" s="2">
        <v>2014</v>
      </c>
      <c r="D66" s="2" t="s">
        <v>54</v>
      </c>
      <c r="E66" s="2" t="s">
        <v>44</v>
      </c>
      <c r="F66" s="6" t="s">
        <v>55</v>
      </c>
      <c r="G66" s="6" t="s">
        <v>778</v>
      </c>
      <c r="H66" s="6" t="s">
        <v>46</v>
      </c>
      <c r="I66" s="6" t="s">
        <v>782</v>
      </c>
      <c r="J66" s="6">
        <v>198</v>
      </c>
      <c r="K66" s="6" t="s">
        <v>286</v>
      </c>
      <c r="L66" s="6" t="s">
        <v>44</v>
      </c>
      <c r="M66" s="6" t="s">
        <v>44</v>
      </c>
      <c r="N66" s="6" t="s">
        <v>44</v>
      </c>
      <c r="O66" s="6" t="s">
        <v>44</v>
      </c>
      <c r="P66" s="6" t="s">
        <v>9</v>
      </c>
      <c r="Q66" s="6" t="s">
        <v>44</v>
      </c>
      <c r="R66" s="6" t="s">
        <v>44</v>
      </c>
      <c r="S66" s="6" t="s">
        <v>44</v>
      </c>
      <c r="T66" s="6" t="s">
        <v>9</v>
      </c>
      <c r="U66" s="6" t="s">
        <v>9</v>
      </c>
      <c r="V66" s="6" t="s">
        <v>276</v>
      </c>
      <c r="W66" s="6"/>
      <c r="X66" s="6" t="s">
        <v>9</v>
      </c>
      <c r="Y66" s="6" t="s">
        <v>9</v>
      </c>
      <c r="Z66" s="6" t="s">
        <v>287</v>
      </c>
      <c r="AA66" s="6" t="s">
        <v>9</v>
      </c>
      <c r="AB66" s="6" t="s">
        <v>44</v>
      </c>
      <c r="AC66" s="6" t="s">
        <v>9</v>
      </c>
      <c r="AD66" s="6" t="s">
        <v>9</v>
      </c>
      <c r="AE66" s="6" t="s">
        <v>44</v>
      </c>
      <c r="AF66" s="6" t="s">
        <v>44</v>
      </c>
      <c r="AG66" s="6"/>
      <c r="AH66" s="6" t="s">
        <v>44</v>
      </c>
      <c r="AI66" s="6" t="s">
        <v>9</v>
      </c>
      <c r="AJ66" s="6" t="s">
        <v>9</v>
      </c>
      <c r="AK66" s="6" t="s">
        <v>44</v>
      </c>
      <c r="AL66" s="6" t="s">
        <v>9</v>
      </c>
      <c r="AM66" s="6" t="s">
        <v>9</v>
      </c>
      <c r="AN66" s="6" t="s">
        <v>44</v>
      </c>
      <c r="AO66" s="6" t="s">
        <v>9</v>
      </c>
      <c r="AP66" s="6"/>
      <c r="AQ66" s="6" t="s">
        <v>44</v>
      </c>
      <c r="AR66" s="6" t="s">
        <v>44</v>
      </c>
      <c r="AS66" s="6" t="s">
        <v>288</v>
      </c>
      <c r="AT66" s="6"/>
      <c r="AU66" s="6" t="s">
        <v>44</v>
      </c>
      <c r="AV66" s="6" t="s">
        <v>9</v>
      </c>
      <c r="AW66" s="6" t="s">
        <v>289</v>
      </c>
      <c r="AX66" s="6"/>
      <c r="AY66" s="13" t="b">
        <f>OR(BF66="Y", BH66="Y", BK66="Y", BP66="Y", BS66="Y", CC66="Y" )</f>
        <v>1</v>
      </c>
      <c r="AZ66" s="13">
        <f>SUM(IF(BF66="Y",1, 0), IF(BH66= "Y", 1, 0), IF(BK66="Y",1, 0), IF(BP66="Y", 1, 0), IF(BS66="Y",1, 0), IF(CC66="Y", 1, 0 ))</f>
        <v>1</v>
      </c>
      <c r="BA66" s="13">
        <f>SUM(IF(AX66="Y",1,0),IF(AY66=TRUE,1,0),IF(BX66="Y",1,0),IF(CI66="Y",1,0),IF(BT66="Y",1,0))</f>
        <v>3</v>
      </c>
      <c r="BB66" s="13" t="b">
        <f>OR(BC66="Y", BF66="Y", BZ66="Y", CA66="Y", BR66="Y")</f>
        <v>0</v>
      </c>
      <c r="BC66" s="6" t="s">
        <v>9</v>
      </c>
      <c r="BD66" s="6" t="s">
        <v>9</v>
      </c>
      <c r="BE66" s="6" t="s">
        <v>9</v>
      </c>
      <c r="BF66" s="6" t="s">
        <v>9</v>
      </c>
      <c r="BG66" s="6" t="s">
        <v>9</v>
      </c>
      <c r="BH66" s="6" t="s">
        <v>44</v>
      </c>
      <c r="BI66" s="6" t="s">
        <v>44</v>
      </c>
      <c r="BJ66" s="6" t="s">
        <v>44</v>
      </c>
      <c r="BK66" s="6" t="s">
        <v>9</v>
      </c>
      <c r="BL66" s="6" t="s">
        <v>9</v>
      </c>
      <c r="BM66" s="6"/>
      <c r="BN66" s="6" t="s">
        <v>9</v>
      </c>
      <c r="BO66" s="6" t="s">
        <v>9</v>
      </c>
      <c r="BP66" s="6" t="s">
        <v>9</v>
      </c>
      <c r="BQ66" s="6" t="s">
        <v>9</v>
      </c>
      <c r="BR66" s="6" t="s">
        <v>9</v>
      </c>
      <c r="BS66" s="6" t="s">
        <v>9</v>
      </c>
      <c r="BT66" s="6" t="s">
        <v>44</v>
      </c>
      <c r="BU66" s="6" t="s">
        <v>290</v>
      </c>
      <c r="BV66" s="6" t="s">
        <v>9</v>
      </c>
      <c r="BW66" s="6" t="s">
        <v>9</v>
      </c>
      <c r="BX66" s="6" t="s">
        <v>9</v>
      </c>
      <c r="BY66" s="6" t="b">
        <f>OR(BX66="Y", BD66=8)</f>
        <v>0</v>
      </c>
      <c r="BZ66" s="6"/>
      <c r="CA66" s="6"/>
      <c r="CB66" s="6"/>
      <c r="CC66" s="6"/>
      <c r="CD66" s="6"/>
      <c r="CE66" s="6"/>
      <c r="CF66" s="6"/>
      <c r="CG66" s="6"/>
      <c r="CH66" s="6"/>
      <c r="CI66" s="6" t="s">
        <v>44</v>
      </c>
      <c r="CJ66" s="6" t="s">
        <v>44</v>
      </c>
      <c r="CK66" s="6" t="s">
        <v>291</v>
      </c>
      <c r="CL66" s="6" t="s">
        <v>292</v>
      </c>
      <c r="CM66" s="6" t="s">
        <v>9</v>
      </c>
      <c r="CN66" s="6" t="s">
        <v>9</v>
      </c>
      <c r="CO66" s="6" t="s">
        <v>9</v>
      </c>
      <c r="CP66" s="6" t="s">
        <v>9</v>
      </c>
      <c r="CQ66" s="6" t="s">
        <v>9</v>
      </c>
      <c r="CR66" s="6" t="s">
        <v>9</v>
      </c>
      <c r="CS66" s="6" t="s">
        <v>293</v>
      </c>
    </row>
    <row r="67" spans="1:229" s="5" customFormat="1" x14ac:dyDescent="0.2">
      <c r="A67" s="2">
        <v>7</v>
      </c>
      <c r="B67" s="2" t="s">
        <v>60</v>
      </c>
      <c r="C67" s="2">
        <v>2014</v>
      </c>
      <c r="D67" s="2" t="s">
        <v>61</v>
      </c>
      <c r="E67" s="2" t="s">
        <v>44</v>
      </c>
      <c r="F67" s="6" t="s">
        <v>62</v>
      </c>
      <c r="G67" s="6" t="s">
        <v>777</v>
      </c>
      <c r="H67" s="6" t="s">
        <v>46</v>
      </c>
      <c r="I67" s="6" t="s">
        <v>782</v>
      </c>
      <c r="J67" s="6">
        <v>672</v>
      </c>
      <c r="K67" s="6" t="s">
        <v>294</v>
      </c>
      <c r="L67" s="6" t="s">
        <v>44</v>
      </c>
      <c r="M67" s="6" t="s">
        <v>44</v>
      </c>
      <c r="N67" s="6" t="s">
        <v>44</v>
      </c>
      <c r="O67" s="6" t="s">
        <v>44</v>
      </c>
      <c r="P67" s="6" t="s">
        <v>44</v>
      </c>
      <c r="Q67" s="6" t="s">
        <v>44</v>
      </c>
      <c r="R67" s="6" t="s">
        <v>44</v>
      </c>
      <c r="S67" s="6" t="s">
        <v>44</v>
      </c>
      <c r="T67" s="6" t="s">
        <v>44</v>
      </c>
      <c r="U67" s="6" t="s">
        <v>9</v>
      </c>
      <c r="V67" s="6" t="s">
        <v>276</v>
      </c>
      <c r="W67" s="6" t="s">
        <v>788</v>
      </c>
      <c r="X67" s="6" t="s">
        <v>276</v>
      </c>
      <c r="Y67" s="6" t="s">
        <v>9</v>
      </c>
      <c r="Z67" s="6"/>
      <c r="AA67" s="6" t="s">
        <v>9</v>
      </c>
      <c r="AB67" s="6" t="s">
        <v>9</v>
      </c>
      <c r="AC67" s="6" t="s">
        <v>9</v>
      </c>
      <c r="AD67" s="6" t="s">
        <v>44</v>
      </c>
      <c r="AE67" s="6" t="s">
        <v>9</v>
      </c>
      <c r="AF67" s="6" t="s">
        <v>279</v>
      </c>
      <c r="AG67" s="6"/>
      <c r="AH67" s="6" t="s">
        <v>44</v>
      </c>
      <c r="AI67" s="6" t="s">
        <v>9</v>
      </c>
      <c r="AJ67" s="6" t="s">
        <v>9</v>
      </c>
      <c r="AK67" s="6" t="s">
        <v>44</v>
      </c>
      <c r="AL67" s="6" t="s">
        <v>9</v>
      </c>
      <c r="AM67" s="6" t="s">
        <v>295</v>
      </c>
      <c r="AN67" s="6" t="s">
        <v>44</v>
      </c>
      <c r="AO67" s="6" t="s">
        <v>44</v>
      </c>
      <c r="AP67" s="6"/>
      <c r="AQ67" s="6" t="s">
        <v>44</v>
      </c>
      <c r="AR67" s="6" t="s">
        <v>9</v>
      </c>
      <c r="AS67" s="6" t="s">
        <v>9</v>
      </c>
      <c r="AT67" s="6"/>
      <c r="AU67" s="6" t="s">
        <v>44</v>
      </c>
      <c r="AV67" s="6" t="s">
        <v>9</v>
      </c>
      <c r="AW67" s="6" t="s">
        <v>296</v>
      </c>
      <c r="AX67" s="6"/>
      <c r="AY67" s="13" t="b">
        <f>OR(BF67="Y", BH67="Y", BK67="Y", BP67="Y", BS67="Y", CC67="Y" )</f>
        <v>0</v>
      </c>
      <c r="AZ67" s="13">
        <f>SUM(IF(BF67="Y",1, 0), IF(BH67= "Y", 1, 0), IF(BK67="Y",1, 0), IF(BP67="Y", 1, 0), IF(BS67="Y",1, 0), IF(CC67="Y", 1, 0 ))</f>
        <v>0</v>
      </c>
      <c r="BA67" s="13">
        <f>SUM(IF(AX67="Y",1,0),IF(AY67=TRUE,1,0),IF(BX67="Y",1,0),IF(CI67="Y",1,0),IF(BT67="Y",1,0))</f>
        <v>1</v>
      </c>
      <c r="BB67" s="13" t="b">
        <f>OR(BC67="Y", BF67="Y", BZ67="Y", CA67="Y", BR67="Y")</f>
        <v>0</v>
      </c>
      <c r="BC67" s="6" t="s">
        <v>9</v>
      </c>
      <c r="BD67" s="6" t="s">
        <v>9</v>
      </c>
      <c r="BE67" s="6" t="s">
        <v>9</v>
      </c>
      <c r="BF67" s="6" t="s">
        <v>9</v>
      </c>
      <c r="BG67" s="6" t="s">
        <v>9</v>
      </c>
      <c r="BH67" s="6" t="s">
        <v>9</v>
      </c>
      <c r="BI67" s="6" t="s">
        <v>9</v>
      </c>
      <c r="BJ67" s="6" t="s">
        <v>9</v>
      </c>
      <c r="BK67" s="6" t="s">
        <v>9</v>
      </c>
      <c r="BL67" s="6" t="s">
        <v>9</v>
      </c>
      <c r="BM67" s="6"/>
      <c r="BN67" s="6" t="s">
        <v>9</v>
      </c>
      <c r="BO67" s="6" t="s">
        <v>9</v>
      </c>
      <c r="BP67" s="6" t="s">
        <v>9</v>
      </c>
      <c r="BQ67" s="6" t="s">
        <v>9</v>
      </c>
      <c r="BR67" s="6" t="s">
        <v>9</v>
      </c>
      <c r="BS67" s="6" t="s">
        <v>9</v>
      </c>
      <c r="BT67" s="6" t="s">
        <v>44</v>
      </c>
      <c r="BU67" s="6" t="s">
        <v>9</v>
      </c>
      <c r="BV67" s="6" t="s">
        <v>9</v>
      </c>
      <c r="BW67" s="6" t="s">
        <v>44</v>
      </c>
      <c r="BX67" s="6" t="s">
        <v>9</v>
      </c>
      <c r="BY67" s="6" t="b">
        <f>OR(BX67="Y", BD67=8)</f>
        <v>0</v>
      </c>
      <c r="BZ67" s="6"/>
      <c r="CA67" s="6"/>
      <c r="CB67" s="6"/>
      <c r="CC67" s="6"/>
      <c r="CD67" s="6"/>
      <c r="CE67" s="6"/>
      <c r="CF67" s="6"/>
      <c r="CG67" s="6"/>
      <c r="CH67" s="6"/>
      <c r="CI67" s="6" t="s">
        <v>297</v>
      </c>
      <c r="CJ67" s="6" t="s">
        <v>44</v>
      </c>
      <c r="CK67" s="6" t="s">
        <v>298</v>
      </c>
      <c r="CL67" s="6" t="s">
        <v>299</v>
      </c>
      <c r="CM67" s="6" t="s">
        <v>9</v>
      </c>
      <c r="CN67" s="6" t="s">
        <v>9</v>
      </c>
      <c r="CO67" s="6" t="s">
        <v>9</v>
      </c>
      <c r="CP67" s="6" t="s">
        <v>9</v>
      </c>
      <c r="CQ67" s="6" t="s">
        <v>9</v>
      </c>
      <c r="CR67" s="6" t="s">
        <v>9</v>
      </c>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c r="HQ67"/>
      <c r="HR67"/>
      <c r="HS67"/>
      <c r="HT67"/>
      <c r="HU67"/>
    </row>
    <row r="68" spans="1:229" s="5" customFormat="1" x14ac:dyDescent="0.2">
      <c r="A68" s="2">
        <v>9</v>
      </c>
      <c r="B68" s="2" t="s">
        <v>64</v>
      </c>
      <c r="C68" s="2">
        <v>2015</v>
      </c>
      <c r="D68" s="2" t="s">
        <v>65</v>
      </c>
      <c r="E68" s="2" t="s">
        <v>44</v>
      </c>
      <c r="F68" s="6" t="s">
        <v>55</v>
      </c>
      <c r="G68" s="6" t="s">
        <v>778</v>
      </c>
      <c r="H68" s="6" t="s">
        <v>46</v>
      </c>
      <c r="I68" s="6" t="s">
        <v>782</v>
      </c>
      <c r="J68" s="6">
        <v>130</v>
      </c>
      <c r="K68" s="6" t="s">
        <v>302</v>
      </c>
      <c r="L68" s="6" t="s">
        <v>44</v>
      </c>
      <c r="M68" s="6" t="s">
        <v>44</v>
      </c>
      <c r="N68" s="6" t="s">
        <v>44</v>
      </c>
      <c r="O68" s="6" t="s">
        <v>44</v>
      </c>
      <c r="P68" s="6" t="s">
        <v>9</v>
      </c>
      <c r="Q68" s="6" t="s">
        <v>44</v>
      </c>
      <c r="R68" s="6" t="s">
        <v>44</v>
      </c>
      <c r="S68" s="6" t="s">
        <v>44</v>
      </c>
      <c r="T68" s="6" t="s">
        <v>9</v>
      </c>
      <c r="U68" s="6" t="s">
        <v>9</v>
      </c>
      <c r="V68" s="6" t="s">
        <v>9</v>
      </c>
      <c r="W68" s="6"/>
      <c r="X68" s="6" t="s">
        <v>9</v>
      </c>
      <c r="Y68" s="6" t="s">
        <v>44</v>
      </c>
      <c r="Z68" s="6" t="s">
        <v>303</v>
      </c>
      <c r="AA68" s="6" t="s">
        <v>44</v>
      </c>
      <c r="AB68" s="6" t="s">
        <v>9</v>
      </c>
      <c r="AC68" s="6" t="s">
        <v>9</v>
      </c>
      <c r="AD68" s="6" t="s">
        <v>9</v>
      </c>
      <c r="AE68" s="6" t="s">
        <v>9</v>
      </c>
      <c r="AF68" s="6" t="s">
        <v>44</v>
      </c>
      <c r="AG68" s="6"/>
      <c r="AH68" s="6" t="s">
        <v>44</v>
      </c>
      <c r="AI68" s="6" t="s">
        <v>44</v>
      </c>
      <c r="AJ68" s="6" t="s">
        <v>789</v>
      </c>
      <c r="AK68" s="6" t="s">
        <v>44</v>
      </c>
      <c r="AL68" s="6" t="s">
        <v>9</v>
      </c>
      <c r="AM68" s="6" t="s">
        <v>9</v>
      </c>
      <c r="AN68" s="6" t="s">
        <v>44</v>
      </c>
      <c r="AO68" s="6" t="s">
        <v>44</v>
      </c>
      <c r="AP68" s="6" t="s">
        <v>790</v>
      </c>
      <c r="AQ68" s="6" t="s">
        <v>9</v>
      </c>
      <c r="AR68" s="6" t="s">
        <v>9</v>
      </c>
      <c r="AS68" s="6"/>
      <c r="AT68" s="6"/>
      <c r="AU68" s="6" t="s">
        <v>44</v>
      </c>
      <c r="AV68" s="6" t="s">
        <v>9</v>
      </c>
      <c r="AW68" s="6" t="s">
        <v>304</v>
      </c>
      <c r="AX68" s="6"/>
      <c r="AY68" s="13" t="b">
        <f>OR(BF68="Y", BH68="Y", BK68="Y", BP68="Y", BS68="Y", CC68="Y" )</f>
        <v>1</v>
      </c>
      <c r="AZ68" s="13">
        <f>SUM(IF(BF68="Y",1, 0), IF(BH68= "Y", 1, 0), IF(BK68="Y",1, 0), IF(BP68="Y", 1, 0), IF(BS68="Y",1, 0), IF(CC68="Y", 1, 0 ))</f>
        <v>1</v>
      </c>
      <c r="BA68" s="13">
        <f>SUM(IF(AX68="Y",1,0),IF(AY68=TRUE,1,0),IF(BX68="Y",1,0),IF(CI68="Y",1,0),IF(BT68="Y",1,0))</f>
        <v>2</v>
      </c>
      <c r="BB68" s="13" t="b">
        <f>OR(BC68="Y", BF68="Y", BZ68="Y", CA68="Y", BR68="Y")</f>
        <v>0</v>
      </c>
      <c r="BC68" s="6" t="s">
        <v>9</v>
      </c>
      <c r="BD68" s="6" t="s">
        <v>9</v>
      </c>
      <c r="BE68" s="6" t="s">
        <v>9</v>
      </c>
      <c r="BF68" s="6" t="s">
        <v>9</v>
      </c>
      <c r="BG68" s="6" t="s">
        <v>9</v>
      </c>
      <c r="BH68" s="6" t="s">
        <v>44</v>
      </c>
      <c r="BI68" s="6" t="s">
        <v>44</v>
      </c>
      <c r="BJ68" s="6" t="s">
        <v>44</v>
      </c>
      <c r="BK68" s="6" t="s">
        <v>9</v>
      </c>
      <c r="BL68" s="6" t="s">
        <v>9</v>
      </c>
      <c r="BM68" s="6"/>
      <c r="BN68" s="6" t="s">
        <v>9</v>
      </c>
      <c r="BO68" s="6" t="s">
        <v>9</v>
      </c>
      <c r="BP68" s="6" t="s">
        <v>9</v>
      </c>
      <c r="BQ68" s="6" t="s">
        <v>9</v>
      </c>
      <c r="BR68" s="6" t="s">
        <v>9</v>
      </c>
      <c r="BS68" s="6" t="s">
        <v>9</v>
      </c>
      <c r="BT68" s="6" t="s">
        <v>44</v>
      </c>
      <c r="BU68" s="6" t="s">
        <v>305</v>
      </c>
      <c r="BV68" s="6" t="s">
        <v>9</v>
      </c>
      <c r="BW68" s="6" t="s">
        <v>9</v>
      </c>
      <c r="BX68" s="6" t="s">
        <v>9</v>
      </c>
      <c r="BY68" s="6" t="b">
        <f>OR(BX68="Y", BD68=8)</f>
        <v>0</v>
      </c>
      <c r="BZ68" s="6"/>
      <c r="CA68" s="6"/>
      <c r="CB68" s="6"/>
      <c r="CC68" s="6"/>
      <c r="CD68" s="6"/>
      <c r="CE68" s="6"/>
      <c r="CF68" s="6"/>
      <c r="CG68" s="6"/>
      <c r="CH68" s="6"/>
      <c r="CI68" s="6" t="s">
        <v>297</v>
      </c>
      <c r="CJ68" s="6" t="s">
        <v>44</v>
      </c>
      <c r="CK68" s="6" t="s">
        <v>306</v>
      </c>
      <c r="CL68" s="6" t="s">
        <v>277</v>
      </c>
      <c r="CM68" s="6" t="s">
        <v>44</v>
      </c>
      <c r="CN68" s="6" t="s">
        <v>9</v>
      </c>
      <c r="CO68" s="6" t="s">
        <v>9</v>
      </c>
      <c r="CP68" s="6" t="s">
        <v>44</v>
      </c>
      <c r="CQ68" s="6" t="s">
        <v>307</v>
      </c>
      <c r="CR68" s="6" t="s">
        <v>44</v>
      </c>
      <c r="CS68" s="6" t="s">
        <v>308</v>
      </c>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c r="HQ68"/>
      <c r="HR68"/>
      <c r="HS68"/>
      <c r="HT68"/>
      <c r="HU68"/>
    </row>
    <row r="69" spans="1:229" x14ac:dyDescent="0.2">
      <c r="A69" s="2">
        <v>10</v>
      </c>
      <c r="B69" s="2" t="s">
        <v>66</v>
      </c>
      <c r="C69" s="2">
        <v>2015</v>
      </c>
      <c r="D69" s="2" t="s">
        <v>61</v>
      </c>
      <c r="E69" s="2" t="s">
        <v>44</v>
      </c>
      <c r="F69" s="6" t="s">
        <v>67</v>
      </c>
      <c r="G69" s="6" t="s">
        <v>777</v>
      </c>
      <c r="H69" s="6" t="s">
        <v>46</v>
      </c>
      <c r="I69" s="6" t="s">
        <v>782</v>
      </c>
      <c r="J69" s="6">
        <v>102</v>
      </c>
      <c r="K69" s="6" t="s">
        <v>769</v>
      </c>
      <c r="L69" s="6" t="s">
        <v>44</v>
      </c>
      <c r="M69" s="6" t="s">
        <v>9</v>
      </c>
      <c r="N69" s="6" t="s">
        <v>9</v>
      </c>
      <c r="O69" s="6" t="s">
        <v>44</v>
      </c>
      <c r="P69" s="6" t="s">
        <v>44</v>
      </c>
      <c r="Q69" s="6" t="s">
        <v>44</v>
      </c>
      <c r="R69" s="6" t="s">
        <v>44</v>
      </c>
      <c r="S69" s="6" t="s">
        <v>44</v>
      </c>
      <c r="T69" s="6" t="s">
        <v>44</v>
      </c>
      <c r="U69" s="6" t="s">
        <v>9</v>
      </c>
      <c r="V69" s="6" t="s">
        <v>9</v>
      </c>
      <c r="W69" s="6" t="s">
        <v>309</v>
      </c>
      <c r="X69" s="6" t="s">
        <v>9</v>
      </c>
      <c r="Y69" s="6" t="s">
        <v>44</v>
      </c>
      <c r="Z69" s="6"/>
      <c r="AA69" s="6" t="s">
        <v>44</v>
      </c>
      <c r="AB69" s="6" t="s">
        <v>9</v>
      </c>
      <c r="AC69" s="6" t="s">
        <v>44</v>
      </c>
      <c r="AD69" s="6" t="s">
        <v>9</v>
      </c>
      <c r="AE69" s="6" t="s">
        <v>9</v>
      </c>
      <c r="AF69" s="6" t="s">
        <v>44</v>
      </c>
      <c r="AG69" s="6"/>
      <c r="AH69" s="6" t="s">
        <v>44</v>
      </c>
      <c r="AI69" s="6" t="s">
        <v>44</v>
      </c>
      <c r="AJ69" s="6" t="s">
        <v>791</v>
      </c>
      <c r="AK69" s="6" t="s">
        <v>9</v>
      </c>
      <c r="AL69" s="6" t="s">
        <v>9</v>
      </c>
      <c r="AM69" s="6" t="s">
        <v>9</v>
      </c>
      <c r="AN69" s="6" t="s">
        <v>9</v>
      </c>
      <c r="AO69" s="6" t="s">
        <v>9</v>
      </c>
      <c r="AP69" s="6"/>
      <c r="AQ69" s="6" t="s">
        <v>9</v>
      </c>
      <c r="AR69" s="6" t="s">
        <v>9</v>
      </c>
      <c r="AS69" s="6" t="s">
        <v>9</v>
      </c>
      <c r="AT69" s="6"/>
      <c r="AU69" s="6" t="s">
        <v>9</v>
      </c>
      <c r="AV69" s="6" t="s">
        <v>9</v>
      </c>
      <c r="AW69" s="6" t="s">
        <v>310</v>
      </c>
      <c r="AX69" s="6"/>
      <c r="AY69" s="13" t="b">
        <f>OR(BF69="Y", BH69="Y", BK69="Y", BP69="Y", BS69="Y", CC69="Y" )</f>
        <v>1</v>
      </c>
      <c r="AZ69" s="13">
        <f>SUM(IF(BF69="Y",1, 0), IF(BH69= "Y", 1, 0), IF(BK69="Y",1, 0), IF(BP69="Y", 1, 0), IF(BS69="Y",1, 0), IF(CC69="Y", 1, 0 ))</f>
        <v>1</v>
      </c>
      <c r="BA69" s="13">
        <f>SUM(IF(AX69="Y",1,0),IF(AY69=TRUE,1,0),IF(BX69="Y",1,0),IF(CI69="Y",1,0),IF(BT69="Y",1,0))</f>
        <v>1</v>
      </c>
      <c r="BB69" s="13" t="b">
        <f>OR(BC69="Y", BF69="Y", BZ69="Y", CA69="Y", BR69="Y")</f>
        <v>0</v>
      </c>
      <c r="BC69" s="6" t="s">
        <v>301</v>
      </c>
      <c r="BD69" s="6" t="s">
        <v>9</v>
      </c>
      <c r="BE69" s="6" t="s">
        <v>9</v>
      </c>
      <c r="BF69" s="6" t="s">
        <v>9</v>
      </c>
      <c r="BG69" s="6" t="s">
        <v>9</v>
      </c>
      <c r="BH69" s="6" t="s">
        <v>9</v>
      </c>
      <c r="BI69" s="6" t="s">
        <v>9</v>
      </c>
      <c r="BJ69" s="6" t="s">
        <v>9</v>
      </c>
      <c r="BK69" s="6" t="s">
        <v>44</v>
      </c>
      <c r="BL69" s="6" t="s">
        <v>44</v>
      </c>
      <c r="BM69" s="6"/>
      <c r="BN69" s="6" t="s">
        <v>9</v>
      </c>
      <c r="BO69" s="6" t="s">
        <v>9</v>
      </c>
      <c r="BP69" s="6" t="s">
        <v>9</v>
      </c>
      <c r="BQ69" s="6" t="s">
        <v>9</v>
      </c>
      <c r="BR69" s="6" t="s">
        <v>9</v>
      </c>
      <c r="BS69" s="6" t="s">
        <v>9</v>
      </c>
      <c r="BT69" s="6" t="s">
        <v>9</v>
      </c>
      <c r="BU69" s="6" t="s">
        <v>9</v>
      </c>
      <c r="BV69" s="6" t="s">
        <v>9</v>
      </c>
      <c r="BW69" s="6" t="s">
        <v>9</v>
      </c>
      <c r="BX69" s="6" t="s">
        <v>9</v>
      </c>
      <c r="BY69" s="6" t="b">
        <f>OR(BX69="Y", BD69=8)</f>
        <v>0</v>
      </c>
      <c r="BZ69" s="6"/>
      <c r="CA69" s="6"/>
      <c r="CB69" s="6"/>
      <c r="CC69" s="6"/>
      <c r="CD69" s="6"/>
      <c r="CE69" s="6" t="s">
        <v>9</v>
      </c>
      <c r="CF69" s="6"/>
      <c r="CG69" s="6"/>
      <c r="CH69" s="6"/>
      <c r="CI69" s="6" t="s">
        <v>9</v>
      </c>
      <c r="CJ69" s="6" t="s">
        <v>9</v>
      </c>
      <c r="CK69" s="6"/>
      <c r="CL69" s="6"/>
      <c r="CM69" s="6" t="s">
        <v>9</v>
      </c>
      <c r="CN69" s="6"/>
      <c r="CO69" s="6"/>
      <c r="CP69" s="6" t="s">
        <v>779</v>
      </c>
      <c r="CQ69" s="6" t="s">
        <v>779</v>
      </c>
      <c r="CR69" s="6" t="s">
        <v>277</v>
      </c>
      <c r="CS69" s="6"/>
      <c r="CT69" s="6" t="s">
        <v>630</v>
      </c>
    </row>
    <row r="70" spans="1:229" x14ac:dyDescent="0.2">
      <c r="A70" s="2">
        <v>11</v>
      </c>
      <c r="B70" s="2" t="s">
        <v>68</v>
      </c>
      <c r="C70" s="2">
        <v>2015</v>
      </c>
      <c r="D70" s="2" t="s">
        <v>69</v>
      </c>
      <c r="E70" s="2" t="s">
        <v>44</v>
      </c>
      <c r="F70" s="6" t="s">
        <v>70</v>
      </c>
      <c r="G70" s="6" t="s">
        <v>778</v>
      </c>
      <c r="H70" s="6" t="s">
        <v>46</v>
      </c>
      <c r="I70" s="6" t="s">
        <v>740</v>
      </c>
      <c r="J70" s="6">
        <v>63</v>
      </c>
      <c r="K70" s="6" t="s">
        <v>311</v>
      </c>
      <c r="L70" s="6" t="s">
        <v>9</v>
      </c>
      <c r="M70" s="6" t="s">
        <v>44</v>
      </c>
      <c r="N70" s="6" t="s">
        <v>44</v>
      </c>
      <c r="O70" s="6" t="s">
        <v>9</v>
      </c>
      <c r="P70" s="6" t="s">
        <v>9</v>
      </c>
      <c r="Q70" s="6" t="s">
        <v>9</v>
      </c>
      <c r="R70" s="6" t="s">
        <v>44</v>
      </c>
      <c r="S70" s="6" t="s">
        <v>44</v>
      </c>
      <c r="T70" s="6" t="s">
        <v>9</v>
      </c>
      <c r="U70" s="6" t="s">
        <v>9</v>
      </c>
      <c r="V70" s="6" t="s">
        <v>9</v>
      </c>
      <c r="W70" s="6" t="s">
        <v>9</v>
      </c>
      <c r="X70" s="6" t="s">
        <v>9</v>
      </c>
      <c r="Y70" s="6" t="s">
        <v>44</v>
      </c>
      <c r="Z70" s="6" t="s">
        <v>312</v>
      </c>
      <c r="AA70" s="6" t="s">
        <v>44</v>
      </c>
      <c r="AB70" s="6" t="s">
        <v>44</v>
      </c>
      <c r="AC70" s="6" t="s">
        <v>9</v>
      </c>
      <c r="AD70" s="6" t="s">
        <v>9</v>
      </c>
      <c r="AE70" s="6" t="s">
        <v>44</v>
      </c>
      <c r="AF70" s="6" t="s">
        <v>44</v>
      </c>
      <c r="AG70" s="6"/>
      <c r="AH70" s="6" t="s">
        <v>44</v>
      </c>
      <c r="AI70" s="6" t="s">
        <v>44</v>
      </c>
      <c r="AJ70" s="6" t="s">
        <v>792</v>
      </c>
      <c r="AK70" s="6" t="s">
        <v>44</v>
      </c>
      <c r="AL70" s="6" t="s">
        <v>9</v>
      </c>
      <c r="AM70" s="6" t="s">
        <v>9</v>
      </c>
      <c r="AN70" s="6" t="s">
        <v>44</v>
      </c>
      <c r="AO70" s="6" t="s">
        <v>44</v>
      </c>
      <c r="AP70" s="6"/>
      <c r="AQ70" s="6" t="s">
        <v>9</v>
      </c>
      <c r="AR70" s="6" t="s">
        <v>9</v>
      </c>
      <c r="AS70" s="6"/>
      <c r="AT70" s="6"/>
      <c r="AU70" s="6" t="s">
        <v>44</v>
      </c>
      <c r="AV70" s="6" t="s">
        <v>9</v>
      </c>
      <c r="AW70" s="6" t="s">
        <v>313</v>
      </c>
      <c r="AX70" s="6"/>
      <c r="AY70" s="13" t="b">
        <f>OR(BF70="Y", BH70="Y", BK70="Y", BP70="Y", BS70="Y", CC70="Y" )</f>
        <v>1</v>
      </c>
      <c r="AZ70" s="13">
        <f>SUM(IF(BF70="Y",1, 0), IF(BH70= "Y", 1, 0), IF(BK70="Y",1, 0), IF(BP70="Y", 1, 0), IF(BS70="Y",1, 0), IF(CC70="Y", 1, 0 ))</f>
        <v>1</v>
      </c>
      <c r="BA70" s="13">
        <f>SUM(IF(AX70="Y",1,0),IF(AY70=TRUE,1,0),IF(BX70="Y",1,0),IF(CI70="Y",1,0),IF(BT70="Y",1,0))</f>
        <v>2</v>
      </c>
      <c r="BB70" s="13" t="b">
        <f>OR(BC70="Y", BF70="Y", BZ70="Y", CA70="Y", BR70="Y")</f>
        <v>0</v>
      </c>
      <c r="BC70" s="6" t="s">
        <v>301</v>
      </c>
      <c r="BD70" s="6" t="s">
        <v>301</v>
      </c>
      <c r="BE70" s="6" t="s">
        <v>301</v>
      </c>
      <c r="BF70" s="6" t="s">
        <v>301</v>
      </c>
      <c r="BG70" s="6" t="s">
        <v>301</v>
      </c>
      <c r="BH70" s="6" t="s">
        <v>301</v>
      </c>
      <c r="BI70" s="6" t="s">
        <v>301</v>
      </c>
      <c r="BJ70" s="6" t="s">
        <v>301</v>
      </c>
      <c r="BK70" s="6" t="s">
        <v>301</v>
      </c>
      <c r="BL70" s="6" t="s">
        <v>301</v>
      </c>
      <c r="BM70" s="6"/>
      <c r="BN70" s="6" t="s">
        <v>301</v>
      </c>
      <c r="BO70" s="6" t="s">
        <v>301</v>
      </c>
      <c r="BP70" s="6" t="s">
        <v>277</v>
      </c>
      <c r="BQ70" s="6" t="s">
        <v>277</v>
      </c>
      <c r="BR70" s="6" t="s">
        <v>301</v>
      </c>
      <c r="BS70" s="6" t="s">
        <v>301</v>
      </c>
      <c r="BT70" s="6" t="s">
        <v>277</v>
      </c>
      <c r="BU70" s="6" t="s">
        <v>314</v>
      </c>
      <c r="BV70" s="6" t="s">
        <v>9</v>
      </c>
      <c r="BW70" s="6" t="s">
        <v>44</v>
      </c>
      <c r="BX70" s="6" t="s">
        <v>9</v>
      </c>
      <c r="BY70" s="6" t="b">
        <f>OR(BX70="Y", BD70=8)</f>
        <v>0</v>
      </c>
      <c r="BZ70" s="6"/>
      <c r="CA70" s="6"/>
      <c r="CB70" s="6"/>
      <c r="CC70" s="6"/>
      <c r="CD70" s="6"/>
      <c r="CE70" s="6"/>
      <c r="CF70" s="6"/>
      <c r="CG70" s="6"/>
      <c r="CH70" s="6"/>
      <c r="CI70" s="6" t="s">
        <v>9</v>
      </c>
      <c r="CJ70" s="6" t="s">
        <v>9</v>
      </c>
      <c r="CK70" s="6" t="s">
        <v>9</v>
      </c>
      <c r="CL70" s="6" t="s">
        <v>9</v>
      </c>
      <c r="CM70" s="6" t="s">
        <v>9</v>
      </c>
      <c r="CN70" s="6" t="s">
        <v>9</v>
      </c>
      <c r="CO70" s="6" t="s">
        <v>9</v>
      </c>
      <c r="CP70" s="6" t="s">
        <v>9</v>
      </c>
      <c r="CQ70" s="6" t="s">
        <v>9</v>
      </c>
      <c r="CR70" s="6" t="s">
        <v>9</v>
      </c>
      <c r="CS70" s="6" t="s">
        <v>315</v>
      </c>
    </row>
    <row r="71" spans="1:229" x14ac:dyDescent="0.2">
      <c r="A71" s="2">
        <v>12</v>
      </c>
      <c r="B71" s="2" t="s">
        <v>71</v>
      </c>
      <c r="C71" s="2">
        <v>2014</v>
      </c>
      <c r="D71" s="2" t="s">
        <v>72</v>
      </c>
      <c r="E71" s="2" t="s">
        <v>44</v>
      </c>
      <c r="F71" s="6" t="s">
        <v>73</v>
      </c>
      <c r="G71" s="6" t="s">
        <v>775</v>
      </c>
      <c r="H71" s="6" t="s">
        <v>46</v>
      </c>
      <c r="I71" s="6" t="s">
        <v>740</v>
      </c>
      <c r="J71" s="6">
        <v>72</v>
      </c>
      <c r="K71" s="6" t="s">
        <v>316</v>
      </c>
      <c r="L71" s="6" t="s">
        <v>44</v>
      </c>
      <c r="M71" s="6" t="s">
        <v>9</v>
      </c>
      <c r="N71" s="6" t="s">
        <v>9</v>
      </c>
      <c r="O71" s="6" t="s">
        <v>44</v>
      </c>
      <c r="P71" s="6" t="s">
        <v>9</v>
      </c>
      <c r="Q71" s="6" t="s">
        <v>44</v>
      </c>
      <c r="R71" s="6" t="s">
        <v>44</v>
      </c>
      <c r="S71" s="6" t="s">
        <v>44</v>
      </c>
      <c r="T71" s="6" t="s">
        <v>44</v>
      </c>
      <c r="U71" s="6" t="s">
        <v>9</v>
      </c>
      <c r="V71" s="6" t="s">
        <v>9</v>
      </c>
      <c r="W71" s="6" t="s">
        <v>793</v>
      </c>
      <c r="X71" s="6" t="s">
        <v>44</v>
      </c>
      <c r="Y71" s="6" t="s">
        <v>9</v>
      </c>
      <c r="Z71" s="6"/>
      <c r="AA71" s="6" t="s">
        <v>9</v>
      </c>
      <c r="AB71" s="6" t="s">
        <v>9</v>
      </c>
      <c r="AC71" s="6" t="s">
        <v>9</v>
      </c>
      <c r="AD71" s="6" t="s">
        <v>44</v>
      </c>
      <c r="AE71" s="6" t="s">
        <v>44</v>
      </c>
      <c r="AF71" s="6" t="s">
        <v>9</v>
      </c>
      <c r="AG71" s="6"/>
      <c r="AH71" s="6" t="s">
        <v>9</v>
      </c>
      <c r="AI71" s="6" t="s">
        <v>9</v>
      </c>
      <c r="AJ71" s="6" t="s">
        <v>9</v>
      </c>
      <c r="AK71" s="6" t="s">
        <v>9</v>
      </c>
      <c r="AL71" s="6"/>
      <c r="AM71" s="6"/>
      <c r="AN71" s="6" t="s">
        <v>9</v>
      </c>
      <c r="AO71" s="6" t="s">
        <v>9</v>
      </c>
      <c r="AP71" s="6"/>
      <c r="AQ71" s="6" t="s">
        <v>9</v>
      </c>
      <c r="AR71" s="6" t="s">
        <v>9</v>
      </c>
      <c r="AS71" s="6" t="s">
        <v>9</v>
      </c>
      <c r="AT71" s="6"/>
      <c r="AU71" s="6" t="s">
        <v>9</v>
      </c>
      <c r="AV71" s="6" t="s">
        <v>9</v>
      </c>
      <c r="AW71" s="6" t="s">
        <v>317</v>
      </c>
      <c r="AX71" s="6" t="s">
        <v>44</v>
      </c>
      <c r="AY71" s="13" t="b">
        <f>OR(BF71="Y", BH71="Y", BK71="Y", BP71="Y", BS71="Y", CC71="Y" )</f>
        <v>1</v>
      </c>
      <c r="AZ71" s="13">
        <f>SUM(IF(BF71="Y",1, 0), IF(BH71= "Y", 1, 0), IF(BK71="Y",1, 0), IF(BP71="Y", 1, 0), IF(BS71="Y",1, 0), IF(CC71="Y", 1, 0 ))</f>
        <v>1</v>
      </c>
      <c r="BA71" s="13">
        <f>SUM(IF(AX71="Y",1,0),IF(AY71=TRUE,1,0),IF(BX71="Y",1,0),IF(CI71="Y",1,0),IF(BT71="Y",1,0))</f>
        <v>4</v>
      </c>
      <c r="BB71" s="13" t="b">
        <f>OR(BC71="Y", BF71="Y", BZ71="Y", CA71="Y", BR71="Y")</f>
        <v>1</v>
      </c>
      <c r="BC71" s="6" t="s">
        <v>44</v>
      </c>
      <c r="BD71" s="6" t="s">
        <v>44</v>
      </c>
      <c r="BE71" s="6" t="s">
        <v>739</v>
      </c>
      <c r="BF71" s="6" t="s">
        <v>9</v>
      </c>
      <c r="BG71" s="6" t="s">
        <v>9</v>
      </c>
      <c r="BH71" s="6" t="s">
        <v>9</v>
      </c>
      <c r="BI71" s="6" t="s">
        <v>9</v>
      </c>
      <c r="BJ71" s="6" t="s">
        <v>9</v>
      </c>
      <c r="BK71" s="6" t="s">
        <v>9</v>
      </c>
      <c r="BL71" s="6" t="s">
        <v>9</v>
      </c>
      <c r="BM71" s="6"/>
      <c r="BN71" s="6" t="s">
        <v>9</v>
      </c>
      <c r="BO71" s="6" t="s">
        <v>9</v>
      </c>
      <c r="BP71" s="6" t="s">
        <v>9</v>
      </c>
      <c r="BQ71" s="6" t="s">
        <v>9</v>
      </c>
      <c r="BR71" s="6" t="s">
        <v>44</v>
      </c>
      <c r="BS71" s="6" t="s">
        <v>44</v>
      </c>
      <c r="BT71" s="6" t="s">
        <v>44</v>
      </c>
      <c r="BU71" s="6" t="s">
        <v>319</v>
      </c>
      <c r="BV71" s="6" t="s">
        <v>9</v>
      </c>
      <c r="BW71" s="6" t="s">
        <v>44</v>
      </c>
      <c r="BX71" s="6" t="s">
        <v>44</v>
      </c>
      <c r="BY71" s="6" t="b">
        <f>OR(BX71="Y", BD71=8)</f>
        <v>1</v>
      </c>
      <c r="BZ71" s="6"/>
      <c r="CA71" s="6" t="s">
        <v>632</v>
      </c>
      <c r="CB71" s="6"/>
      <c r="CC71" s="6"/>
      <c r="CD71" s="6"/>
      <c r="CE71" s="6"/>
      <c r="CF71" s="6"/>
      <c r="CG71" s="6"/>
      <c r="CH71" s="6"/>
      <c r="CI71" s="6" t="s">
        <v>297</v>
      </c>
      <c r="CJ71" s="6" t="s">
        <v>44</v>
      </c>
      <c r="CK71" s="6" t="s">
        <v>320</v>
      </c>
      <c r="CL71" s="6" t="s">
        <v>277</v>
      </c>
      <c r="CM71" s="6" t="s">
        <v>321</v>
      </c>
      <c r="CN71" s="6" t="s">
        <v>301</v>
      </c>
      <c r="CO71" s="6" t="s">
        <v>301</v>
      </c>
      <c r="CP71" s="6" t="s">
        <v>301</v>
      </c>
      <c r="CQ71" s="6" t="s">
        <v>301</v>
      </c>
      <c r="CR71" s="6" t="s">
        <v>301</v>
      </c>
      <c r="CS71" s="6" t="s">
        <v>301</v>
      </c>
    </row>
    <row r="72" spans="1:229" x14ac:dyDescent="0.2">
      <c r="A72" s="2">
        <v>14</v>
      </c>
      <c r="B72" s="2" t="s">
        <v>76</v>
      </c>
      <c r="C72" s="2">
        <v>2015</v>
      </c>
      <c r="D72" s="2" t="s">
        <v>61</v>
      </c>
      <c r="E72" s="2" t="s">
        <v>44</v>
      </c>
      <c r="F72" s="6" t="s">
        <v>77</v>
      </c>
      <c r="G72" s="6" t="s">
        <v>777</v>
      </c>
      <c r="H72" s="6" t="s">
        <v>46</v>
      </c>
      <c r="I72" s="6" t="s">
        <v>782</v>
      </c>
      <c r="J72" s="6">
        <v>5256</v>
      </c>
      <c r="K72" s="6" t="s">
        <v>623</v>
      </c>
      <c r="L72" s="6" t="s">
        <v>44</v>
      </c>
      <c r="M72" s="6" t="s">
        <v>44</v>
      </c>
      <c r="N72" s="6" t="s">
        <v>9</v>
      </c>
      <c r="O72" s="6" t="s">
        <v>44</v>
      </c>
      <c r="P72" s="6" t="s">
        <v>9</v>
      </c>
      <c r="Q72" s="6" t="s">
        <v>44</v>
      </c>
      <c r="R72" s="6" t="s">
        <v>44</v>
      </c>
      <c r="S72" s="6" t="s">
        <v>44</v>
      </c>
      <c r="T72" s="6" t="s">
        <v>44</v>
      </c>
      <c r="U72" s="6" t="s">
        <v>44</v>
      </c>
      <c r="V72" s="6" t="s">
        <v>44</v>
      </c>
      <c r="W72" s="6" t="s">
        <v>514</v>
      </c>
      <c r="X72" s="6" t="s">
        <v>9</v>
      </c>
      <c r="Y72" s="6" t="s">
        <v>9</v>
      </c>
      <c r="Z72" s="6"/>
      <c r="AA72" s="6" t="s">
        <v>9</v>
      </c>
      <c r="AB72" s="6" t="s">
        <v>9</v>
      </c>
      <c r="AC72" s="6" t="s">
        <v>9</v>
      </c>
      <c r="AD72" s="6" t="s">
        <v>9</v>
      </c>
      <c r="AE72" s="6" t="s">
        <v>44</v>
      </c>
      <c r="AF72" s="6" t="s">
        <v>9</v>
      </c>
      <c r="AG72" s="6"/>
      <c r="AH72" s="6" t="s">
        <v>9</v>
      </c>
      <c r="AI72" s="6" t="s">
        <v>9</v>
      </c>
      <c r="AJ72" s="6" t="s">
        <v>9</v>
      </c>
      <c r="AK72" s="6" t="s">
        <v>9</v>
      </c>
      <c r="AL72" s="6" t="s">
        <v>9</v>
      </c>
      <c r="AM72" s="6" t="s">
        <v>9</v>
      </c>
      <c r="AN72" s="6" t="s">
        <v>9</v>
      </c>
      <c r="AO72" s="6" t="s">
        <v>9</v>
      </c>
      <c r="AP72" s="6" t="s">
        <v>9</v>
      </c>
      <c r="AQ72" s="6" t="s">
        <v>9</v>
      </c>
      <c r="AR72" s="6" t="s">
        <v>9</v>
      </c>
      <c r="AS72" s="6" t="s">
        <v>9</v>
      </c>
      <c r="AT72" s="6"/>
      <c r="AU72" s="6" t="s">
        <v>9</v>
      </c>
      <c r="AV72" s="6" t="s">
        <v>9</v>
      </c>
      <c r="AW72" s="13" t="s">
        <v>44</v>
      </c>
      <c r="AX72" s="13"/>
      <c r="AY72" s="13" t="b">
        <f>OR(BF72="Y", BH72="Y", BK72="Y", BP72="Y", BS72="Y", CC72="Y" )</f>
        <v>0</v>
      </c>
      <c r="AZ72" s="13">
        <f>SUM(IF(BF72="Y",1, 0), IF(BH72= "Y", 1, 0), IF(BK72="Y",1, 0), IF(BP72="Y", 1, 0), IF(BS72="Y",1, 0), IF(CC72="Y", 1, 0 ))</f>
        <v>0</v>
      </c>
      <c r="BA72" s="13">
        <f>SUM(IF(AX72="Y",1,0),IF(AY72=TRUE,1,0),IF(BX72="Y",1,0),IF(CI72="Y",1,0),IF(BT72="Y",1,0))</f>
        <v>1</v>
      </c>
      <c r="BB72" s="13" t="b">
        <f>OR(BC72="Y", BF72="Y", BZ72="Y", CA72="Y", BR72="Y")</f>
        <v>0</v>
      </c>
      <c r="BC72" s="13" t="s">
        <v>9</v>
      </c>
      <c r="BD72" s="13" t="s">
        <v>9</v>
      </c>
      <c r="BE72" s="13" t="s">
        <v>9</v>
      </c>
      <c r="BF72" s="13" t="s">
        <v>9</v>
      </c>
      <c r="BG72" s="13" t="s">
        <v>9</v>
      </c>
      <c r="BH72" s="13" t="s">
        <v>9</v>
      </c>
      <c r="BI72" s="13" t="s">
        <v>9</v>
      </c>
      <c r="BJ72" s="13" t="s">
        <v>9</v>
      </c>
      <c r="BK72" s="13" t="s">
        <v>9</v>
      </c>
      <c r="BL72" s="13" t="s">
        <v>9</v>
      </c>
      <c r="BM72" s="13"/>
      <c r="BN72" s="13" t="s">
        <v>9</v>
      </c>
      <c r="BO72" s="13" t="s">
        <v>9</v>
      </c>
      <c r="BP72" s="13" t="s">
        <v>9</v>
      </c>
      <c r="BQ72" s="13" t="s">
        <v>9</v>
      </c>
      <c r="BR72" s="13" t="s">
        <v>9</v>
      </c>
      <c r="BS72" s="13" t="s">
        <v>9</v>
      </c>
      <c r="BT72" s="13" t="s">
        <v>44</v>
      </c>
      <c r="BU72" s="13" t="s">
        <v>44</v>
      </c>
      <c r="BV72" s="13" t="s">
        <v>44</v>
      </c>
      <c r="BW72" s="13" t="s">
        <v>44</v>
      </c>
      <c r="BX72" s="13" t="s">
        <v>9</v>
      </c>
      <c r="BY72" s="6" t="b">
        <f>OR(BX72="Y", BD72=8)</f>
        <v>0</v>
      </c>
      <c r="BZ72" s="13"/>
      <c r="CA72" s="13"/>
      <c r="CB72" s="13"/>
      <c r="CC72" s="13"/>
      <c r="CD72" s="13"/>
      <c r="CE72" s="13" t="s">
        <v>9</v>
      </c>
      <c r="CF72" s="13"/>
      <c r="CG72" s="13"/>
      <c r="CH72" s="13"/>
      <c r="CI72" s="6" t="s">
        <v>9</v>
      </c>
      <c r="CJ72" s="6" t="s">
        <v>9</v>
      </c>
      <c r="CK72" s="6" t="s">
        <v>9</v>
      </c>
      <c r="CL72" s="6" t="s">
        <v>9</v>
      </c>
      <c r="CM72" s="6" t="s">
        <v>9</v>
      </c>
      <c r="CN72" s="6" t="s">
        <v>9</v>
      </c>
      <c r="CO72" s="6" t="s">
        <v>9</v>
      </c>
      <c r="CP72" s="6" t="s">
        <v>9</v>
      </c>
      <c r="CQ72" s="6" t="s">
        <v>9</v>
      </c>
      <c r="CR72" s="6" t="s">
        <v>9</v>
      </c>
      <c r="CS72" s="6" t="s">
        <v>9</v>
      </c>
      <c r="HP72" s="10"/>
      <c r="HQ72" s="10"/>
      <c r="HR72" s="10"/>
      <c r="HS72" s="10"/>
      <c r="HT72" s="10"/>
      <c r="HU72" s="10"/>
    </row>
    <row r="73" spans="1:229" x14ac:dyDescent="0.2">
      <c r="A73" s="2">
        <v>17</v>
      </c>
      <c r="B73" s="2" t="s">
        <v>80</v>
      </c>
      <c r="C73" s="2">
        <v>2015</v>
      </c>
      <c r="D73" s="2" t="s">
        <v>81</v>
      </c>
      <c r="E73" s="2" t="s">
        <v>44</v>
      </c>
      <c r="F73" s="6" t="s">
        <v>55</v>
      </c>
      <c r="G73" s="6" t="s">
        <v>778</v>
      </c>
      <c r="H73" s="6" t="s">
        <v>46</v>
      </c>
      <c r="I73" s="6" t="s">
        <v>740</v>
      </c>
      <c r="J73" s="6">
        <v>142</v>
      </c>
      <c r="K73" s="6" t="s">
        <v>274</v>
      </c>
      <c r="L73" s="6" t="s">
        <v>9</v>
      </c>
      <c r="M73" s="6" t="s">
        <v>9</v>
      </c>
      <c r="N73" s="6" t="s">
        <v>44</v>
      </c>
      <c r="O73" s="6" t="s">
        <v>44</v>
      </c>
      <c r="P73" s="6" t="s">
        <v>9</v>
      </c>
      <c r="Q73" s="6" t="s">
        <v>44</v>
      </c>
      <c r="R73" s="6" t="s">
        <v>44</v>
      </c>
      <c r="S73" s="6" t="s">
        <v>44</v>
      </c>
      <c r="T73" s="6" t="s">
        <v>9</v>
      </c>
      <c r="U73" s="6" t="s">
        <v>9</v>
      </c>
      <c r="V73" s="6" t="s">
        <v>9</v>
      </c>
      <c r="W73" s="6" t="s">
        <v>9</v>
      </c>
      <c r="X73" s="6" t="s">
        <v>9</v>
      </c>
      <c r="Y73" s="6" t="s">
        <v>9</v>
      </c>
      <c r="Z73" s="6" t="s">
        <v>9</v>
      </c>
      <c r="AA73" s="6" t="s">
        <v>44</v>
      </c>
      <c r="AB73" s="6" t="s">
        <v>9</v>
      </c>
      <c r="AC73" s="6" t="s">
        <v>44</v>
      </c>
      <c r="AD73" s="6" t="s">
        <v>9</v>
      </c>
      <c r="AE73" s="6" t="s">
        <v>9</v>
      </c>
      <c r="AF73" s="6" t="s">
        <v>9</v>
      </c>
      <c r="AG73" s="6"/>
      <c r="AH73" s="6" t="s">
        <v>9</v>
      </c>
      <c r="AI73" s="6" t="s">
        <v>9</v>
      </c>
      <c r="AJ73" s="6" t="s">
        <v>9</v>
      </c>
      <c r="AK73" s="6" t="s">
        <v>9</v>
      </c>
      <c r="AL73" s="6" t="s">
        <v>9</v>
      </c>
      <c r="AM73" s="6" t="s">
        <v>9</v>
      </c>
      <c r="AN73" s="6" t="s">
        <v>9</v>
      </c>
      <c r="AO73" s="6" t="s">
        <v>9</v>
      </c>
      <c r="AP73" s="6" t="s">
        <v>9</v>
      </c>
      <c r="AQ73" s="6" t="s">
        <v>9</v>
      </c>
      <c r="AR73" s="6" t="s">
        <v>9</v>
      </c>
      <c r="AS73" s="6" t="s">
        <v>9</v>
      </c>
      <c r="AT73" s="6"/>
      <c r="AU73" s="6" t="s">
        <v>44</v>
      </c>
      <c r="AV73" s="6" t="s">
        <v>9</v>
      </c>
      <c r="AW73" s="6" t="s">
        <v>322</v>
      </c>
      <c r="AX73" s="6" t="s">
        <v>44</v>
      </c>
      <c r="AY73" s="13" t="b">
        <f>OR(BF73="Y", BH73="Y", BK73="Y", BP73="Y", BS73="Y", CC73="Y" )</f>
        <v>1</v>
      </c>
      <c r="AZ73" s="13">
        <f>SUM(IF(BF73="Y",1, 0), IF(BH73= "Y", 1, 0), IF(BK73="Y",1, 0), IF(BP73="Y", 1, 0), IF(BS73="Y",1, 0), IF(CC73="Y", 1, 0 ))</f>
        <v>1</v>
      </c>
      <c r="BA73" s="13">
        <f>SUM(IF(AX73="Y",1,0),IF(AY73=TRUE,1,0),IF(BX73="Y",1,0),IF(CI73="Y",1,0),IF(BT73="Y",1,0))</f>
        <v>3</v>
      </c>
      <c r="BB73" s="13" t="b">
        <f>OR(BC73="Y", BF73="Y", BZ73="Y", CA73="Y", BR73="Y")</f>
        <v>1</v>
      </c>
      <c r="BC73" s="6" t="s">
        <v>44</v>
      </c>
      <c r="BD73" s="6" t="s">
        <v>44</v>
      </c>
      <c r="BE73" s="6" t="s">
        <v>21</v>
      </c>
      <c r="BF73" s="6" t="s">
        <v>9</v>
      </c>
      <c r="BG73" s="6" t="s">
        <v>9</v>
      </c>
      <c r="BH73" s="6" t="s">
        <v>9</v>
      </c>
      <c r="BI73" s="6" t="s">
        <v>9</v>
      </c>
      <c r="BJ73" s="6" t="s">
        <v>9</v>
      </c>
      <c r="BK73" s="6" t="s">
        <v>44</v>
      </c>
      <c r="BL73" s="6" t="s">
        <v>44</v>
      </c>
      <c r="BM73" s="6"/>
      <c r="BN73" s="6" t="s">
        <v>9</v>
      </c>
      <c r="BO73" s="6" t="s">
        <v>9</v>
      </c>
      <c r="BP73" s="6" t="s">
        <v>9</v>
      </c>
      <c r="BQ73" s="6" t="s">
        <v>9</v>
      </c>
      <c r="BR73" s="6" t="s">
        <v>9</v>
      </c>
      <c r="BS73" s="6" t="s">
        <v>9</v>
      </c>
      <c r="BT73" s="6" t="s">
        <v>44</v>
      </c>
      <c r="BU73" s="6" t="s">
        <v>323</v>
      </c>
      <c r="BV73" s="6" t="s">
        <v>9</v>
      </c>
      <c r="BW73" s="6" t="s">
        <v>9</v>
      </c>
      <c r="BX73" s="6" t="s">
        <v>9</v>
      </c>
      <c r="BY73" s="6" t="b">
        <f>OR(BX73="Y", BD73=8)</f>
        <v>0</v>
      </c>
      <c r="BZ73" s="6"/>
      <c r="CA73" s="6"/>
      <c r="CB73" s="6"/>
      <c r="CC73" s="6"/>
      <c r="CD73" s="6"/>
      <c r="CE73" s="6" t="s">
        <v>9</v>
      </c>
      <c r="CF73" s="6"/>
      <c r="CG73" s="6"/>
      <c r="CH73" s="6"/>
      <c r="CI73" s="6" t="s">
        <v>9</v>
      </c>
      <c r="CJ73" s="6" t="s">
        <v>9</v>
      </c>
      <c r="CK73" s="6" t="s">
        <v>9</v>
      </c>
      <c r="CL73" s="6" t="s">
        <v>9</v>
      </c>
      <c r="CM73" s="6" t="s">
        <v>9</v>
      </c>
      <c r="CN73" s="6" t="s">
        <v>9</v>
      </c>
      <c r="CO73" s="6" t="s">
        <v>9</v>
      </c>
      <c r="CP73" s="6" t="s">
        <v>9</v>
      </c>
      <c r="CQ73" s="6" t="s">
        <v>9</v>
      </c>
      <c r="CR73" s="6" t="s">
        <v>9</v>
      </c>
      <c r="CS73" s="6" t="s">
        <v>9</v>
      </c>
    </row>
    <row r="74" spans="1:229" s="6" customFormat="1" x14ac:dyDescent="0.2">
      <c r="A74" s="2">
        <v>18</v>
      </c>
      <c r="B74" s="2" t="s">
        <v>82</v>
      </c>
      <c r="C74" s="2">
        <v>2015</v>
      </c>
      <c r="D74" s="2" t="s">
        <v>83</v>
      </c>
      <c r="E74" s="2" t="s">
        <v>44</v>
      </c>
      <c r="F74" s="6" t="s">
        <v>55</v>
      </c>
      <c r="G74" s="6" t="s">
        <v>778</v>
      </c>
      <c r="H74" s="6" t="s">
        <v>46</v>
      </c>
      <c r="I74" s="6" t="s">
        <v>740</v>
      </c>
      <c r="J74" s="6">
        <v>152</v>
      </c>
      <c r="K74" s="6" t="s">
        <v>324</v>
      </c>
      <c r="L74" s="6" t="s">
        <v>9</v>
      </c>
      <c r="M74" s="6" t="s">
        <v>44</v>
      </c>
      <c r="N74" s="6" t="s">
        <v>44</v>
      </c>
      <c r="O74" s="6" t="s">
        <v>44</v>
      </c>
      <c r="P74" s="6" t="s">
        <v>9</v>
      </c>
      <c r="Q74" s="6" t="s">
        <v>44</v>
      </c>
      <c r="R74" s="6" t="s">
        <v>44</v>
      </c>
      <c r="S74" s="6" t="s">
        <v>44</v>
      </c>
      <c r="T74" s="6" t="s">
        <v>44</v>
      </c>
      <c r="U74" s="6" t="s">
        <v>9</v>
      </c>
      <c r="V74" s="6" t="s">
        <v>9</v>
      </c>
      <c r="W74" s="6" t="s">
        <v>325</v>
      </c>
      <c r="X74" s="6" t="s">
        <v>9</v>
      </c>
      <c r="Y74" s="6" t="s">
        <v>9</v>
      </c>
      <c r="Z74" s="6" t="s">
        <v>9</v>
      </c>
      <c r="AA74" s="6" t="s">
        <v>44</v>
      </c>
      <c r="AB74" s="6" t="s">
        <v>44</v>
      </c>
      <c r="AC74" s="6" t="s">
        <v>44</v>
      </c>
      <c r="AD74" s="6" t="s">
        <v>9</v>
      </c>
      <c r="AE74" s="6" t="s">
        <v>44</v>
      </c>
      <c r="AF74" s="6" t="s">
        <v>9</v>
      </c>
      <c r="AH74" s="6" t="s">
        <v>9</v>
      </c>
      <c r="AI74" s="6" t="s">
        <v>9</v>
      </c>
      <c r="AJ74" s="6" t="s">
        <v>9</v>
      </c>
      <c r="AK74" s="6" t="s">
        <v>9</v>
      </c>
      <c r="AL74" s="6" t="s">
        <v>9</v>
      </c>
      <c r="AM74" s="6" t="s">
        <v>9</v>
      </c>
      <c r="AN74" s="6" t="s">
        <v>9</v>
      </c>
      <c r="AO74" s="6" t="s">
        <v>9</v>
      </c>
      <c r="AP74" s="14" t="s">
        <v>9</v>
      </c>
      <c r="AQ74" s="6" t="s">
        <v>9</v>
      </c>
      <c r="AR74" s="6" t="s">
        <v>9</v>
      </c>
      <c r="AS74" s="6" t="s">
        <v>9</v>
      </c>
      <c r="AU74" s="6" t="s">
        <v>9</v>
      </c>
      <c r="AV74" s="6" t="s">
        <v>9</v>
      </c>
      <c r="AW74" s="6" t="s">
        <v>326</v>
      </c>
      <c r="AY74" s="13" t="b">
        <f>OR(BF74="Y", BH74="Y", BK74="Y", BP74="Y", BS74="Y", CC74="Y" )</f>
        <v>1</v>
      </c>
      <c r="AZ74" s="13">
        <f>SUM(IF(BF74="Y",1, 0), IF(BH74= "Y", 1, 0), IF(BK74="Y",1, 0), IF(BP74="Y", 1, 0), IF(BS74="Y",1, 0), IF(CC74="Y", 1, 0 ))</f>
        <v>2</v>
      </c>
      <c r="BA74" s="13">
        <f>SUM(IF(AX74="Y",1,0),IF(AY74=TRUE,1,0),IF(BX74="Y",1,0),IF(CI74="Y",1,0),IF(BT74="Y",1,0))</f>
        <v>3</v>
      </c>
      <c r="BB74" s="13" t="b">
        <f>OR(BC74="Y", BF74="Y", BZ74="Y", CA74="Y", BR74="Y")</f>
        <v>1</v>
      </c>
      <c r="BC74" s="6" t="s">
        <v>9</v>
      </c>
      <c r="BD74" s="6" t="s">
        <v>9</v>
      </c>
      <c r="BE74" s="6" t="s">
        <v>9</v>
      </c>
      <c r="BF74" s="6" t="s">
        <v>9</v>
      </c>
      <c r="BG74" s="6" t="s">
        <v>9</v>
      </c>
      <c r="BH74" s="6" t="s">
        <v>44</v>
      </c>
      <c r="BI74" s="6" t="s">
        <v>44</v>
      </c>
      <c r="BJ74" s="6" t="s">
        <v>297</v>
      </c>
      <c r="BK74" s="6" t="s">
        <v>9</v>
      </c>
      <c r="BL74" s="6" t="s">
        <v>9</v>
      </c>
      <c r="BN74" s="6" t="s">
        <v>9</v>
      </c>
      <c r="BO74" s="6" t="s">
        <v>9</v>
      </c>
      <c r="BP74" s="6" t="s">
        <v>9</v>
      </c>
      <c r="BQ74" s="6" t="s">
        <v>9</v>
      </c>
      <c r="BR74" s="6" t="s">
        <v>44</v>
      </c>
      <c r="BS74" s="6" t="s">
        <v>44</v>
      </c>
      <c r="BT74" s="6" t="s">
        <v>9</v>
      </c>
      <c r="BU74" s="6" t="s">
        <v>9</v>
      </c>
      <c r="BV74" s="6" t="s">
        <v>9</v>
      </c>
      <c r="BW74" s="6" t="s">
        <v>9</v>
      </c>
      <c r="BX74" s="6" t="s">
        <v>44</v>
      </c>
      <c r="BY74" s="6" t="b">
        <f>OR(BX74="Y", BD74=8)</f>
        <v>1</v>
      </c>
      <c r="CA74" s="6" t="s">
        <v>767</v>
      </c>
      <c r="CB74" s="6" t="s">
        <v>763</v>
      </c>
      <c r="CE74" s="6" t="s">
        <v>635</v>
      </c>
      <c r="CF74" s="6" t="s">
        <v>44</v>
      </c>
      <c r="CH74" s="6" t="s">
        <v>44</v>
      </c>
      <c r="CI74" s="6" t="s">
        <v>44</v>
      </c>
      <c r="CJ74" s="6" t="s">
        <v>44</v>
      </c>
      <c r="CK74" s="6" t="s">
        <v>634</v>
      </c>
      <c r="CL74" s="6" t="s">
        <v>9</v>
      </c>
      <c r="CM74" s="6" t="s">
        <v>9</v>
      </c>
      <c r="CN74" s="6" t="s">
        <v>9</v>
      </c>
      <c r="CO74" s="6" t="s">
        <v>9</v>
      </c>
      <c r="CP74" s="6" t="s">
        <v>9</v>
      </c>
      <c r="CQ74" s="6" t="s">
        <v>9</v>
      </c>
      <c r="CR74" s="6" t="s">
        <v>9</v>
      </c>
      <c r="CS74" s="6" t="s">
        <v>9</v>
      </c>
      <c r="HP74"/>
      <c r="HQ74"/>
      <c r="HR74"/>
      <c r="HS74"/>
      <c r="HT74"/>
      <c r="HU74"/>
    </row>
    <row r="75" spans="1:229" s="5" customFormat="1" x14ac:dyDescent="0.2">
      <c r="A75" s="2">
        <v>19</v>
      </c>
      <c r="B75" s="2" t="s">
        <v>84</v>
      </c>
      <c r="C75" s="2">
        <v>2015</v>
      </c>
      <c r="D75" s="2" t="s">
        <v>61</v>
      </c>
      <c r="E75" s="2" t="s">
        <v>44</v>
      </c>
      <c r="F75" s="6" t="s">
        <v>85</v>
      </c>
      <c r="G75" s="6" t="s">
        <v>21</v>
      </c>
      <c r="H75" s="6" t="s">
        <v>46</v>
      </c>
      <c r="I75" s="6" t="s">
        <v>740</v>
      </c>
      <c r="J75" s="6">
        <v>104</v>
      </c>
      <c r="K75" s="6" t="s">
        <v>327</v>
      </c>
      <c r="L75" s="6" t="s">
        <v>44</v>
      </c>
      <c r="M75" s="6" t="s">
        <v>44</v>
      </c>
      <c r="N75" s="6" t="s">
        <v>44</v>
      </c>
      <c r="O75" s="6" t="s">
        <v>44</v>
      </c>
      <c r="P75" s="6" t="s">
        <v>44</v>
      </c>
      <c r="Q75" s="6" t="s">
        <v>44</v>
      </c>
      <c r="R75" s="6" t="s">
        <v>44</v>
      </c>
      <c r="S75" s="6" t="s">
        <v>44</v>
      </c>
      <c r="T75" s="6" t="s">
        <v>44</v>
      </c>
      <c r="U75" s="6" t="s">
        <v>44</v>
      </c>
      <c r="V75" s="6" t="s">
        <v>44</v>
      </c>
      <c r="W75" s="6" t="s">
        <v>794</v>
      </c>
      <c r="X75" s="6" t="s">
        <v>9</v>
      </c>
      <c r="Y75" s="6" t="s">
        <v>9</v>
      </c>
      <c r="Z75" s="6" t="s">
        <v>9</v>
      </c>
      <c r="AA75" s="6" t="s">
        <v>44</v>
      </c>
      <c r="AB75" s="6" t="s">
        <v>9</v>
      </c>
      <c r="AC75" s="6" t="s">
        <v>44</v>
      </c>
      <c r="AD75" s="6" t="s">
        <v>44</v>
      </c>
      <c r="AE75" s="6" t="s">
        <v>44</v>
      </c>
      <c r="AF75" s="6" t="s">
        <v>9</v>
      </c>
      <c r="AG75" s="6"/>
      <c r="AH75" s="6" t="s">
        <v>9</v>
      </c>
      <c r="AI75" s="6" t="s">
        <v>9</v>
      </c>
      <c r="AJ75" s="6" t="s">
        <v>9</v>
      </c>
      <c r="AK75" s="6" t="s">
        <v>9</v>
      </c>
      <c r="AL75" s="6" t="s">
        <v>9</v>
      </c>
      <c r="AM75" s="6" t="s">
        <v>9</v>
      </c>
      <c r="AN75" s="6" t="s">
        <v>9</v>
      </c>
      <c r="AO75" s="6" t="s">
        <v>9</v>
      </c>
      <c r="AP75" s="6" t="s">
        <v>9</v>
      </c>
      <c r="AQ75" s="6" t="s">
        <v>9</v>
      </c>
      <c r="AR75" s="6" t="s">
        <v>9</v>
      </c>
      <c r="AS75" s="6" t="s">
        <v>9</v>
      </c>
      <c r="AT75" s="6"/>
      <c r="AU75" s="6" t="s">
        <v>9</v>
      </c>
      <c r="AV75" s="6" t="s">
        <v>9</v>
      </c>
      <c r="AW75" s="6" t="s">
        <v>328</v>
      </c>
      <c r="AX75" s="6"/>
      <c r="AY75" s="13" t="b">
        <f>OR(BF75="Y", BH75="Y", BK75="Y", BP75="Y", BS75="Y", CC75="Y" )</f>
        <v>1</v>
      </c>
      <c r="AZ75" s="13">
        <f>SUM(IF(BF75="Y",1, 0), IF(BH75= "Y", 1, 0), IF(BK75="Y",1, 0), IF(BP75="Y", 1, 0), IF(BS75="Y",1, 0), IF(CC75="Y", 1, 0 ))</f>
        <v>1</v>
      </c>
      <c r="BA75" s="13">
        <f>SUM(IF(AX75="Y",1,0),IF(AY75=TRUE,1,0),IF(BX75="Y",1,0),IF(CI75="Y",1,0),IF(BT75="Y",1,0))</f>
        <v>1</v>
      </c>
      <c r="BB75" s="13" t="b">
        <f>OR(BC75="Y", BF75="Y", BZ75="Y", CA75="Y", BR75="Y")</f>
        <v>0</v>
      </c>
      <c r="BC75" s="6" t="s">
        <v>9</v>
      </c>
      <c r="BD75" s="6" t="s">
        <v>9</v>
      </c>
      <c r="BE75" s="6" t="s">
        <v>9</v>
      </c>
      <c r="BF75" s="6" t="s">
        <v>9</v>
      </c>
      <c r="BG75" s="6" t="s">
        <v>9</v>
      </c>
      <c r="BH75" s="6" t="s">
        <v>9</v>
      </c>
      <c r="BI75" s="6" t="s">
        <v>9</v>
      </c>
      <c r="BJ75" s="6" t="s">
        <v>9</v>
      </c>
      <c r="BK75" s="6" t="s">
        <v>9</v>
      </c>
      <c r="BL75" s="6" t="s">
        <v>9</v>
      </c>
      <c r="BM75" s="6"/>
      <c r="BN75" s="6" t="s">
        <v>9</v>
      </c>
      <c r="BO75" s="6" t="s">
        <v>9</v>
      </c>
      <c r="BP75" s="6" t="s">
        <v>44</v>
      </c>
      <c r="BQ75" s="6" t="s">
        <v>44</v>
      </c>
      <c r="BR75" s="6" t="s">
        <v>9</v>
      </c>
      <c r="BS75" s="6" t="s">
        <v>9</v>
      </c>
      <c r="BT75" s="6" t="s">
        <v>329</v>
      </c>
      <c r="BU75" s="6" t="s">
        <v>330</v>
      </c>
      <c r="BV75" s="6" t="s">
        <v>9</v>
      </c>
      <c r="BW75" s="6" t="s">
        <v>9</v>
      </c>
      <c r="BX75" s="6" t="s">
        <v>9</v>
      </c>
      <c r="BY75" s="6" t="b">
        <f>OR(BX75="Y", BD75=8)</f>
        <v>0</v>
      </c>
      <c r="BZ75" s="6"/>
      <c r="CA75" s="6"/>
      <c r="CB75" s="6"/>
      <c r="CC75" s="6"/>
      <c r="CD75" s="6"/>
      <c r="CE75" s="6"/>
      <c r="CF75" s="6"/>
      <c r="CG75" s="6"/>
      <c r="CH75" s="6"/>
      <c r="CI75" s="6" t="s">
        <v>9</v>
      </c>
      <c r="CJ75" s="6" t="s">
        <v>9</v>
      </c>
      <c r="CK75" s="6" t="s">
        <v>9</v>
      </c>
      <c r="CL75" s="6" t="s">
        <v>9</v>
      </c>
      <c r="CM75" s="6" t="s">
        <v>9</v>
      </c>
      <c r="CN75" s="6" t="s">
        <v>9</v>
      </c>
      <c r="CO75" s="6" t="s">
        <v>9</v>
      </c>
      <c r="CP75" s="6" t="s">
        <v>9</v>
      </c>
      <c r="CQ75" s="6" t="s">
        <v>9</v>
      </c>
      <c r="CR75" s="6" t="s">
        <v>9</v>
      </c>
      <c r="CS75" s="6" t="s">
        <v>9</v>
      </c>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c r="HQ75"/>
      <c r="HR75"/>
      <c r="HS75"/>
      <c r="HT75"/>
      <c r="HU75"/>
    </row>
    <row r="76" spans="1:229" s="5" customFormat="1" x14ac:dyDescent="0.2">
      <c r="A76" s="2">
        <v>21</v>
      </c>
      <c r="B76" s="2" t="s">
        <v>87</v>
      </c>
      <c r="C76" s="2">
        <v>2015</v>
      </c>
      <c r="D76" s="2" t="s">
        <v>61</v>
      </c>
      <c r="E76" s="2" t="s">
        <v>44</v>
      </c>
      <c r="F76" s="6" t="s">
        <v>77</v>
      </c>
      <c r="G76" s="6" t="s">
        <v>777</v>
      </c>
      <c r="H76" s="6" t="s">
        <v>46</v>
      </c>
      <c r="I76" s="6" t="s">
        <v>782</v>
      </c>
      <c r="J76" s="6">
        <v>1038</v>
      </c>
      <c r="K76" s="6" t="s">
        <v>331</v>
      </c>
      <c r="L76" s="6" t="s">
        <v>44</v>
      </c>
      <c r="M76" s="6" t="s">
        <v>44</v>
      </c>
      <c r="N76" s="6" t="s">
        <v>44</v>
      </c>
      <c r="O76" s="6" t="s">
        <v>44</v>
      </c>
      <c r="P76" s="6" t="s">
        <v>44</v>
      </c>
      <c r="Q76" s="6" t="s">
        <v>44</v>
      </c>
      <c r="R76" s="6" t="s">
        <v>44</v>
      </c>
      <c r="S76" s="6" t="s">
        <v>44</v>
      </c>
      <c r="T76" s="6" t="s">
        <v>44</v>
      </c>
      <c r="U76" s="6" t="s">
        <v>9</v>
      </c>
      <c r="V76" s="6" t="s">
        <v>9</v>
      </c>
      <c r="W76" s="6" t="s">
        <v>332</v>
      </c>
      <c r="X76" s="6" t="s">
        <v>276</v>
      </c>
      <c r="Y76" s="6" t="s">
        <v>9</v>
      </c>
      <c r="Z76" s="6" t="s">
        <v>9</v>
      </c>
      <c r="AA76" s="6" t="s">
        <v>9</v>
      </c>
      <c r="AB76" s="6" t="s">
        <v>9</v>
      </c>
      <c r="AC76" s="6" t="s">
        <v>9</v>
      </c>
      <c r="AD76" s="6" t="s">
        <v>9</v>
      </c>
      <c r="AE76" s="6" t="s">
        <v>44</v>
      </c>
      <c r="AF76" s="6" t="s">
        <v>9</v>
      </c>
      <c r="AG76" s="6"/>
      <c r="AH76" s="6" t="s">
        <v>9</v>
      </c>
      <c r="AI76" s="6" t="s">
        <v>9</v>
      </c>
      <c r="AJ76" s="6" t="s">
        <v>9</v>
      </c>
      <c r="AK76" s="6" t="s">
        <v>9</v>
      </c>
      <c r="AL76" s="6" t="s">
        <v>9</v>
      </c>
      <c r="AM76" s="6" t="s">
        <v>9</v>
      </c>
      <c r="AN76" s="6" t="s">
        <v>44</v>
      </c>
      <c r="AO76" s="6" t="s">
        <v>9</v>
      </c>
      <c r="AP76" s="6" t="s">
        <v>9</v>
      </c>
      <c r="AQ76" s="6" t="s">
        <v>9</v>
      </c>
      <c r="AR76" s="6" t="s">
        <v>9</v>
      </c>
      <c r="AS76" s="6" t="s">
        <v>9</v>
      </c>
      <c r="AT76" s="6"/>
      <c r="AU76" s="6" t="s">
        <v>9</v>
      </c>
      <c r="AV76" s="6" t="s">
        <v>9</v>
      </c>
      <c r="AW76" s="6" t="s">
        <v>333</v>
      </c>
      <c r="AX76" s="6"/>
      <c r="AY76" s="13" t="b">
        <f>OR(BF76="Y", BH76="Y", BK76="Y", BP76="Y", BS76="Y", CC76="Y" )</f>
        <v>0</v>
      </c>
      <c r="AZ76" s="13">
        <f>SUM(IF(BF76="Y",1, 0), IF(BH76= "Y", 1, 0), IF(BK76="Y",1, 0), IF(BP76="Y", 1, 0), IF(BS76="Y",1, 0), IF(CC76="Y", 1, 0 ))</f>
        <v>0</v>
      </c>
      <c r="BA76" s="13">
        <f>SUM(IF(AX76="Y",1,0),IF(AY76=TRUE,1,0),IF(BX76="Y",1,0),IF(CI76="Y",1,0),IF(BT76="Y",1,0))</f>
        <v>1</v>
      </c>
      <c r="BB76" s="13" t="b">
        <f>OR(BC76="Y", BF76="Y", BZ76="Y", CA76="Y", BR76="Y")</f>
        <v>0</v>
      </c>
      <c r="BC76" s="6" t="s">
        <v>9</v>
      </c>
      <c r="BD76" s="6" t="s">
        <v>9</v>
      </c>
      <c r="BE76" s="6" t="s">
        <v>9</v>
      </c>
      <c r="BF76" s="6" t="s">
        <v>9</v>
      </c>
      <c r="BG76" s="6" t="s">
        <v>9</v>
      </c>
      <c r="BH76" s="6" t="s">
        <v>9</v>
      </c>
      <c r="BI76" s="6" t="s">
        <v>9</v>
      </c>
      <c r="BJ76" s="6" t="s">
        <v>9</v>
      </c>
      <c r="BK76" s="6" t="s">
        <v>9</v>
      </c>
      <c r="BL76" s="6" t="s">
        <v>9</v>
      </c>
      <c r="BM76" s="6"/>
      <c r="BN76" s="6" t="s">
        <v>9</v>
      </c>
      <c r="BO76" s="6" t="s">
        <v>9</v>
      </c>
      <c r="BP76" s="6" t="s">
        <v>9</v>
      </c>
      <c r="BQ76" s="6" t="s">
        <v>9</v>
      </c>
      <c r="BR76" s="6" t="s">
        <v>9</v>
      </c>
      <c r="BS76" s="6" t="s">
        <v>9</v>
      </c>
      <c r="BT76" s="6" t="s">
        <v>297</v>
      </c>
      <c r="BU76" s="6" t="s">
        <v>9</v>
      </c>
      <c r="BV76" s="6" t="s">
        <v>44</v>
      </c>
      <c r="BW76" s="6" t="s">
        <v>44</v>
      </c>
      <c r="BX76" s="6" t="s">
        <v>9</v>
      </c>
      <c r="BY76" s="6" t="b">
        <f>OR(BX76="Y", BD76=8)</f>
        <v>0</v>
      </c>
      <c r="BZ76" s="6"/>
      <c r="CA76" s="6"/>
      <c r="CB76" s="6"/>
      <c r="CC76" s="6"/>
      <c r="CD76" s="6"/>
      <c r="CE76" s="6" t="s">
        <v>334</v>
      </c>
      <c r="CF76" s="6"/>
      <c r="CG76" s="6"/>
      <c r="CH76" s="6"/>
      <c r="CI76" s="6" t="s">
        <v>44</v>
      </c>
      <c r="CJ76" s="6" t="s">
        <v>44</v>
      </c>
      <c r="CK76" s="6" t="s">
        <v>636</v>
      </c>
      <c r="CL76" s="6" t="s">
        <v>9</v>
      </c>
      <c r="CM76" s="6" t="s">
        <v>9</v>
      </c>
      <c r="CN76" s="6" t="s">
        <v>9</v>
      </c>
      <c r="CO76" s="6" t="s">
        <v>9</v>
      </c>
      <c r="CP76" s="6" t="s">
        <v>9</v>
      </c>
      <c r="CQ76" s="6" t="s">
        <v>9</v>
      </c>
      <c r="CR76" s="6" t="s">
        <v>9</v>
      </c>
      <c r="CS76" s="6" t="s">
        <v>9</v>
      </c>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c r="HQ76"/>
      <c r="HR76"/>
      <c r="HS76"/>
      <c r="HT76"/>
      <c r="HU76"/>
    </row>
    <row r="77" spans="1:229" x14ac:dyDescent="0.2">
      <c r="A77" s="2">
        <v>22</v>
      </c>
      <c r="B77" s="2" t="s">
        <v>88</v>
      </c>
      <c r="C77" s="2">
        <v>2015</v>
      </c>
      <c r="D77" s="2" t="s">
        <v>61</v>
      </c>
      <c r="E77" s="2" t="s">
        <v>44</v>
      </c>
      <c r="F77" s="6" t="s">
        <v>77</v>
      </c>
      <c r="G77" s="6" t="s">
        <v>777</v>
      </c>
      <c r="H77" s="6" t="s">
        <v>52</v>
      </c>
      <c r="I77" s="6" t="s">
        <v>740</v>
      </c>
      <c r="J77" s="6">
        <v>293</v>
      </c>
      <c r="K77" s="6" t="s">
        <v>300</v>
      </c>
      <c r="L77" s="6" t="s">
        <v>277</v>
      </c>
      <c r="M77" s="6" t="s">
        <v>9</v>
      </c>
      <c r="N77" s="6" t="s">
        <v>9</v>
      </c>
      <c r="O77" s="6" t="s">
        <v>44</v>
      </c>
      <c r="P77" s="6" t="s">
        <v>9</v>
      </c>
      <c r="Q77" s="6" t="s">
        <v>44</v>
      </c>
      <c r="R77" s="6" t="s">
        <v>9</v>
      </c>
      <c r="S77" s="6" t="s">
        <v>9</v>
      </c>
      <c r="T77" s="6" t="s">
        <v>9</v>
      </c>
      <c r="U77" s="6" t="s">
        <v>9</v>
      </c>
      <c r="V77" s="6" t="s">
        <v>9</v>
      </c>
      <c r="W77" s="6"/>
      <c r="X77" s="6" t="s">
        <v>9</v>
      </c>
      <c r="Y77" s="6" t="s">
        <v>9</v>
      </c>
      <c r="Z77" s="6"/>
      <c r="AA77" s="6" t="s">
        <v>9</v>
      </c>
      <c r="AB77" s="6" t="s">
        <v>9</v>
      </c>
      <c r="AC77" s="6" t="s">
        <v>9</v>
      </c>
      <c r="AD77" s="6" t="s">
        <v>9</v>
      </c>
      <c r="AE77" s="6" t="s">
        <v>44</v>
      </c>
      <c r="AF77" s="6" t="s">
        <v>44</v>
      </c>
      <c r="AG77" s="6"/>
      <c r="AH77" s="6" t="s">
        <v>44</v>
      </c>
      <c r="AI77" s="6" t="s">
        <v>9</v>
      </c>
      <c r="AJ77" s="6" t="s">
        <v>9</v>
      </c>
      <c r="AK77" s="6" t="s">
        <v>44</v>
      </c>
      <c r="AL77" s="6" t="s">
        <v>9</v>
      </c>
      <c r="AM77" s="6" t="s">
        <v>9</v>
      </c>
      <c r="AN77" s="6" t="s">
        <v>44</v>
      </c>
      <c r="AO77" s="6" t="s">
        <v>9</v>
      </c>
      <c r="AP77" s="6"/>
      <c r="AQ77" s="6" t="s">
        <v>44</v>
      </c>
      <c r="AR77" s="6" t="s">
        <v>9</v>
      </c>
      <c r="AS77" s="6" t="s">
        <v>9</v>
      </c>
      <c r="AT77" s="6"/>
      <c r="AU77" s="6" t="s">
        <v>44</v>
      </c>
      <c r="AV77" s="6" t="s">
        <v>9</v>
      </c>
      <c r="AW77" s="6" t="s">
        <v>335</v>
      </c>
      <c r="AX77" s="6" t="s">
        <v>44</v>
      </c>
      <c r="AY77" s="13" t="b">
        <f>OR(BF77="Y", BH77="Y", BK77="Y", BP77="Y", BS77="Y", CC77="Y" )</f>
        <v>1</v>
      </c>
      <c r="AZ77" s="13">
        <f>SUM(IF(BF77="Y",1, 0), IF(BH77= "Y", 1, 0), IF(BK77="Y",1, 0), IF(BP77="Y", 1, 0), IF(BS77="Y",1, 0), IF(CC77="Y", 1, 0 ))</f>
        <v>3</v>
      </c>
      <c r="BA77" s="13">
        <f>SUM(IF(AX77="Y",1,0),IF(AY77=TRUE,1,0),IF(BX77="Y",1,0),IF(CI77="Y",1,0),IF(BT77="Y",1,0))</f>
        <v>4</v>
      </c>
      <c r="BB77" s="13" t="b">
        <f>OR(BC77="Y", BF77="Y", BZ77="Y", CA77="Y", BR77="Y")</f>
        <v>1</v>
      </c>
      <c r="BC77" s="6" t="s">
        <v>44</v>
      </c>
      <c r="BD77" s="6" t="s">
        <v>44</v>
      </c>
      <c r="BE77" s="6" t="s">
        <v>739</v>
      </c>
      <c r="BF77" s="6" t="s">
        <v>9</v>
      </c>
      <c r="BG77" s="6" t="s">
        <v>9</v>
      </c>
      <c r="BH77" s="6" t="s">
        <v>9</v>
      </c>
      <c r="BI77" s="6" t="s">
        <v>9</v>
      </c>
      <c r="BJ77" s="6" t="s">
        <v>9</v>
      </c>
      <c r="BK77" s="6" t="s">
        <v>9</v>
      </c>
      <c r="BL77" s="6" t="s">
        <v>9</v>
      </c>
      <c r="BM77" s="6"/>
      <c r="BN77" s="6" t="s">
        <v>9</v>
      </c>
      <c r="BO77" s="6" t="s">
        <v>9</v>
      </c>
      <c r="BP77" s="6" t="s">
        <v>44</v>
      </c>
      <c r="BQ77" s="6" t="s">
        <v>44</v>
      </c>
      <c r="BR77" s="6" t="s">
        <v>44</v>
      </c>
      <c r="BS77" s="6" t="s">
        <v>44</v>
      </c>
      <c r="BT77" s="6" t="s">
        <v>336</v>
      </c>
      <c r="BU77" s="6"/>
      <c r="BV77" s="6" t="s">
        <v>9</v>
      </c>
      <c r="BW77" s="6" t="s">
        <v>44</v>
      </c>
      <c r="BX77" s="6" t="s">
        <v>44</v>
      </c>
      <c r="BY77" s="6" t="b">
        <f>OR(BX77="Y", BD77=8)</f>
        <v>1</v>
      </c>
      <c r="BZ77" s="6"/>
      <c r="CA77" s="6" t="s">
        <v>632</v>
      </c>
      <c r="CB77" s="6"/>
      <c r="CC77" s="6" t="s">
        <v>44</v>
      </c>
      <c r="CD77" s="6" t="s">
        <v>772</v>
      </c>
      <c r="CE77" s="6" t="s">
        <v>756</v>
      </c>
      <c r="CF77" s="6"/>
      <c r="CG77" s="6"/>
      <c r="CH77" s="6"/>
      <c r="CI77" s="6" t="s">
        <v>44</v>
      </c>
      <c r="CJ77" s="6" t="s">
        <v>44</v>
      </c>
      <c r="CK77" s="6" t="s">
        <v>337</v>
      </c>
      <c r="CL77" s="6" t="s">
        <v>44</v>
      </c>
      <c r="CM77" s="6" t="s">
        <v>44</v>
      </c>
      <c r="CN77" s="6" t="s">
        <v>338</v>
      </c>
      <c r="CO77" s="6"/>
      <c r="CP77" s="6" t="s">
        <v>44</v>
      </c>
      <c r="CQ77" s="6" t="s">
        <v>301</v>
      </c>
      <c r="CR77" s="6" t="s">
        <v>301</v>
      </c>
      <c r="CS77" s="6" t="s">
        <v>339</v>
      </c>
    </row>
    <row r="78" spans="1:229" s="5" customFormat="1" x14ac:dyDescent="0.2">
      <c r="A78" s="2">
        <v>23</v>
      </c>
      <c r="B78" s="2" t="s">
        <v>89</v>
      </c>
      <c r="C78" s="2">
        <v>2014</v>
      </c>
      <c r="D78" s="2" t="s">
        <v>90</v>
      </c>
      <c r="E78" s="2" t="s">
        <v>44</v>
      </c>
      <c r="F78" s="6" t="s">
        <v>55</v>
      </c>
      <c r="G78" s="6" t="s">
        <v>778</v>
      </c>
      <c r="H78" s="6" t="s">
        <v>52</v>
      </c>
      <c r="I78" s="6" t="s">
        <v>740</v>
      </c>
      <c r="J78" s="6">
        <v>68</v>
      </c>
      <c r="K78" s="6" t="s">
        <v>340</v>
      </c>
      <c r="L78" s="6" t="s">
        <v>44</v>
      </c>
      <c r="M78" s="6" t="s">
        <v>44</v>
      </c>
      <c r="N78" s="6" t="s">
        <v>44</v>
      </c>
      <c r="O78" s="6" t="s">
        <v>44</v>
      </c>
      <c r="P78" s="6" t="s">
        <v>9</v>
      </c>
      <c r="Q78" s="6" t="s">
        <v>44</v>
      </c>
      <c r="R78" s="6" t="s">
        <v>44</v>
      </c>
      <c r="S78" s="6" t="s">
        <v>44</v>
      </c>
      <c r="T78" s="6" t="s">
        <v>9</v>
      </c>
      <c r="U78" s="6" t="s">
        <v>9</v>
      </c>
      <c r="V78" s="6" t="s">
        <v>9</v>
      </c>
      <c r="W78" s="6"/>
      <c r="X78" s="6" t="s">
        <v>9</v>
      </c>
      <c r="Y78" s="6" t="s">
        <v>44</v>
      </c>
      <c r="Z78" s="6"/>
      <c r="AA78" s="6" t="s">
        <v>9</v>
      </c>
      <c r="AB78" s="6" t="s">
        <v>9</v>
      </c>
      <c r="AC78" s="6" t="s">
        <v>9</v>
      </c>
      <c r="AD78" s="6" t="s">
        <v>44</v>
      </c>
      <c r="AE78" s="6" t="s">
        <v>44</v>
      </c>
      <c r="AF78" s="6" t="s">
        <v>9</v>
      </c>
      <c r="AG78" s="6"/>
      <c r="AH78" s="6" t="s">
        <v>9</v>
      </c>
      <c r="AI78" s="6" t="s">
        <v>9</v>
      </c>
      <c r="AJ78" s="6" t="s">
        <v>9</v>
      </c>
      <c r="AK78" s="6" t="s">
        <v>9</v>
      </c>
      <c r="AL78" s="6" t="s">
        <v>9</v>
      </c>
      <c r="AM78" s="6" t="s">
        <v>9</v>
      </c>
      <c r="AN78" s="6" t="s">
        <v>9</v>
      </c>
      <c r="AO78" s="6" t="s">
        <v>9</v>
      </c>
      <c r="AP78" s="6"/>
      <c r="AQ78" s="6" t="s">
        <v>9</v>
      </c>
      <c r="AR78" s="6" t="s">
        <v>9</v>
      </c>
      <c r="AS78" s="6" t="s">
        <v>9</v>
      </c>
      <c r="AT78" s="6"/>
      <c r="AU78" s="6"/>
      <c r="AV78" s="6"/>
      <c r="AW78" s="6" t="s">
        <v>341</v>
      </c>
      <c r="AX78" s="6"/>
      <c r="AY78" s="13" t="b">
        <f>OR(BF78="Y", BH78="Y", BK78="Y", BP78="Y", BS78="Y", CC78="Y" )</f>
        <v>1</v>
      </c>
      <c r="AZ78" s="13">
        <f>SUM(IF(BF78="Y",1, 0), IF(BH78= "Y", 1, 0), IF(BK78="Y",1, 0), IF(BP78="Y", 1, 0), IF(BS78="Y",1, 0), IF(CC78="Y", 1, 0 ))</f>
        <v>1</v>
      </c>
      <c r="BA78" s="13">
        <f>SUM(IF(AX78="Y",1,0),IF(AY78=TRUE,1,0),IF(BX78="Y",1,0),IF(CI78="Y",1,0),IF(BT78="Y",1,0))</f>
        <v>4</v>
      </c>
      <c r="BB78" s="13" t="b">
        <f>OR(BC78="Y", BF78="Y", BZ78="Y", CA78="Y", BR78="Y")</f>
        <v>0</v>
      </c>
      <c r="BC78" s="6" t="s">
        <v>9</v>
      </c>
      <c r="BD78" s="6" t="s">
        <v>9</v>
      </c>
      <c r="BE78" s="6" t="s">
        <v>9</v>
      </c>
      <c r="BF78" s="6" t="s">
        <v>9</v>
      </c>
      <c r="BG78" s="6" t="s">
        <v>9</v>
      </c>
      <c r="BH78" s="6" t="s">
        <v>44</v>
      </c>
      <c r="BI78" s="6" t="s">
        <v>44</v>
      </c>
      <c r="BJ78" s="6" t="s">
        <v>44</v>
      </c>
      <c r="BK78" s="6" t="s">
        <v>9</v>
      </c>
      <c r="BL78" s="6" t="s">
        <v>9</v>
      </c>
      <c r="BM78" s="6"/>
      <c r="BN78" s="6" t="s">
        <v>9</v>
      </c>
      <c r="BO78" s="6" t="s">
        <v>9</v>
      </c>
      <c r="BP78" s="6" t="s">
        <v>9</v>
      </c>
      <c r="BQ78" s="6" t="s">
        <v>9</v>
      </c>
      <c r="BR78" s="6" t="s">
        <v>9</v>
      </c>
      <c r="BS78" s="6" t="s">
        <v>9</v>
      </c>
      <c r="BT78" s="6" t="s">
        <v>44</v>
      </c>
      <c r="BU78" s="6"/>
      <c r="BV78" s="6" t="s">
        <v>9</v>
      </c>
      <c r="BW78" s="6" t="s">
        <v>9</v>
      </c>
      <c r="BX78" s="6" t="s">
        <v>44</v>
      </c>
      <c r="BY78" s="6" t="b">
        <f>OR(BX78="Y", BD78=8)</f>
        <v>1</v>
      </c>
      <c r="BZ78" s="6"/>
      <c r="CA78" s="6" t="s">
        <v>632</v>
      </c>
      <c r="CB78" s="6"/>
      <c r="CC78" s="6"/>
      <c r="CD78" s="6"/>
      <c r="CE78" s="6" t="s">
        <v>757</v>
      </c>
      <c r="CF78" s="6"/>
      <c r="CG78" s="6"/>
      <c r="CH78" s="6"/>
      <c r="CI78" s="6" t="s">
        <v>44</v>
      </c>
      <c r="CJ78" s="6" t="s">
        <v>44</v>
      </c>
      <c r="CK78" s="6" t="s">
        <v>342</v>
      </c>
      <c r="CL78" s="6" t="s">
        <v>44</v>
      </c>
      <c r="CM78" s="6" t="s">
        <v>44</v>
      </c>
      <c r="CN78" s="6" t="s">
        <v>637</v>
      </c>
      <c r="CO78" s="6" t="s">
        <v>44</v>
      </c>
      <c r="CP78" s="6" t="s">
        <v>9</v>
      </c>
      <c r="CQ78" s="6" t="s">
        <v>9</v>
      </c>
      <c r="CR78" s="6" t="s">
        <v>9</v>
      </c>
      <c r="CS78" s="6" t="s">
        <v>9</v>
      </c>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c r="HQ78"/>
      <c r="HR78"/>
      <c r="HS78"/>
      <c r="HT78"/>
      <c r="HU78"/>
    </row>
    <row r="79" spans="1:229" x14ac:dyDescent="0.2">
      <c r="A79" s="2">
        <v>25</v>
      </c>
      <c r="B79" s="2" t="s">
        <v>94</v>
      </c>
      <c r="C79" s="2">
        <v>2015</v>
      </c>
      <c r="D79" s="2" t="s">
        <v>95</v>
      </c>
      <c r="E79" s="2" t="s">
        <v>44</v>
      </c>
      <c r="F79" s="6" t="s">
        <v>49</v>
      </c>
      <c r="G79" s="6" t="s">
        <v>49</v>
      </c>
      <c r="H79" s="6" t="s">
        <v>783</v>
      </c>
      <c r="I79" s="6" t="s">
        <v>740</v>
      </c>
      <c r="J79" s="6">
        <v>53</v>
      </c>
      <c r="K79" s="6" t="s">
        <v>343</v>
      </c>
      <c r="L79" s="6" t="s">
        <v>9</v>
      </c>
      <c r="M79" s="6" t="s">
        <v>44</v>
      </c>
      <c r="N79" s="6" t="s">
        <v>9</v>
      </c>
      <c r="O79" s="6" t="s">
        <v>44</v>
      </c>
      <c r="P79" s="6" t="s">
        <v>9</v>
      </c>
      <c r="Q79" s="6" t="s">
        <v>44</v>
      </c>
      <c r="R79" s="6" t="s">
        <v>44</v>
      </c>
      <c r="S79" s="6" t="s">
        <v>44</v>
      </c>
      <c r="T79" s="6" t="s">
        <v>9</v>
      </c>
      <c r="U79" s="6" t="s">
        <v>9</v>
      </c>
      <c r="V79" s="6" t="s">
        <v>9</v>
      </c>
      <c r="W79" s="6"/>
      <c r="X79" s="6" t="s">
        <v>9</v>
      </c>
      <c r="Y79" s="6" t="s">
        <v>44</v>
      </c>
      <c r="Z79" s="6"/>
      <c r="AA79" s="6" t="s">
        <v>44</v>
      </c>
      <c r="AB79" s="6" t="s">
        <v>9</v>
      </c>
      <c r="AC79" s="6" t="s">
        <v>44</v>
      </c>
      <c r="AD79" s="6" t="s">
        <v>44</v>
      </c>
      <c r="AE79" s="6" t="s">
        <v>44</v>
      </c>
      <c r="AF79" s="6" t="s">
        <v>9</v>
      </c>
      <c r="AG79" s="6"/>
      <c r="AH79" s="6" t="s">
        <v>9</v>
      </c>
      <c r="AI79" s="6" t="s">
        <v>9</v>
      </c>
      <c r="AJ79" s="6" t="s">
        <v>9</v>
      </c>
      <c r="AK79" s="6" t="s">
        <v>9</v>
      </c>
      <c r="AL79" s="6" t="s">
        <v>9</v>
      </c>
      <c r="AM79" s="6" t="s">
        <v>9</v>
      </c>
      <c r="AN79" s="6" t="s">
        <v>9</v>
      </c>
      <c r="AO79" s="6" t="s">
        <v>9</v>
      </c>
      <c r="AP79" s="6"/>
      <c r="AQ79" s="6" t="s">
        <v>9</v>
      </c>
      <c r="AR79" s="6" t="s">
        <v>9</v>
      </c>
      <c r="AS79" s="6" t="s">
        <v>9</v>
      </c>
      <c r="AT79" s="6"/>
      <c r="AU79" s="6" t="s">
        <v>44</v>
      </c>
      <c r="AV79" s="6" t="s">
        <v>301</v>
      </c>
      <c r="AW79" s="6" t="s">
        <v>345</v>
      </c>
      <c r="AX79" s="6"/>
      <c r="AY79" s="13" t="b">
        <f>OR(BF79="Y", BH79="Y", BK79="Y", BP79="Y", BS79="Y", CC79="Y" )</f>
        <v>1</v>
      </c>
      <c r="AZ79" s="13">
        <f>SUM(IF(BF79="Y",1, 0), IF(BH79= "Y", 1, 0), IF(BK79="Y",1, 0), IF(BP79="Y", 1, 0), IF(BS79="Y",1, 0), IF(CC79="Y", 1, 0 ))</f>
        <v>3</v>
      </c>
      <c r="BA79" s="13">
        <f>SUM(IF(AX79="Y",1,0),IF(AY79=TRUE,1,0),IF(BX79="Y",1,0),IF(CI79="Y",1,0),IF(BT79="Y",1,0))</f>
        <v>2</v>
      </c>
      <c r="BB79" s="13" t="b">
        <f>OR(BC79="Y", BF79="Y", BZ79="Y", CA79="Y", BR79="Y")</f>
        <v>0</v>
      </c>
      <c r="BC79" s="6" t="s">
        <v>9</v>
      </c>
      <c r="BD79" s="6" t="s">
        <v>9</v>
      </c>
      <c r="BE79" s="15" t="s">
        <v>9</v>
      </c>
      <c r="BF79" s="15" t="s">
        <v>9</v>
      </c>
      <c r="BG79" s="15" t="s">
        <v>9</v>
      </c>
      <c r="BH79" s="15" t="s">
        <v>44</v>
      </c>
      <c r="BI79" s="6" t="s">
        <v>44</v>
      </c>
      <c r="BJ79" s="6" t="s">
        <v>44</v>
      </c>
      <c r="BK79" s="6" t="s">
        <v>9</v>
      </c>
      <c r="BL79" s="6" t="s">
        <v>9</v>
      </c>
      <c r="BM79" s="6"/>
      <c r="BN79" s="6" t="s">
        <v>9</v>
      </c>
      <c r="BO79" s="6" t="s">
        <v>9</v>
      </c>
      <c r="BP79" s="6" t="s">
        <v>44</v>
      </c>
      <c r="BQ79" s="6" t="s">
        <v>44</v>
      </c>
      <c r="BR79" s="6" t="s">
        <v>9</v>
      </c>
      <c r="BS79" s="6" t="s">
        <v>9</v>
      </c>
      <c r="BT79" s="6" t="s">
        <v>9</v>
      </c>
      <c r="BU79" s="6" t="s">
        <v>9</v>
      </c>
      <c r="BV79" s="6" t="s">
        <v>9</v>
      </c>
      <c r="BW79" s="6" t="s">
        <v>9</v>
      </c>
      <c r="BX79" s="6"/>
      <c r="BY79" s="6" t="b">
        <f>OR(BX79="Y", BD79=8)</f>
        <v>0</v>
      </c>
      <c r="BZ79" s="6"/>
      <c r="CA79" s="6"/>
      <c r="CB79" s="6"/>
      <c r="CC79" s="6" t="s">
        <v>44</v>
      </c>
      <c r="CD79" s="6" t="s">
        <v>638</v>
      </c>
      <c r="CE79" s="6"/>
      <c r="CF79" s="6"/>
      <c r="CG79" s="6"/>
      <c r="CH79" s="6"/>
      <c r="CI79" s="6" t="s">
        <v>44</v>
      </c>
      <c r="CJ79" s="6" t="s">
        <v>44</v>
      </c>
      <c r="CK79" s="6" t="s">
        <v>344</v>
      </c>
      <c r="CL79" s="6" t="s">
        <v>44</v>
      </c>
      <c r="CM79" s="6" t="s">
        <v>9</v>
      </c>
      <c r="CN79" s="6" t="s">
        <v>9</v>
      </c>
      <c r="CO79" s="6" t="s">
        <v>9</v>
      </c>
      <c r="CP79" s="6" t="s">
        <v>9</v>
      </c>
      <c r="CQ79" s="6" t="s">
        <v>9</v>
      </c>
      <c r="CR79" s="6" t="s">
        <v>9</v>
      </c>
      <c r="CS79" s="6" t="s">
        <v>9</v>
      </c>
    </row>
    <row r="80" spans="1:229" s="10" customFormat="1" x14ac:dyDescent="0.2">
      <c r="A80" s="2">
        <v>26</v>
      </c>
      <c r="B80" s="2" t="s">
        <v>66</v>
      </c>
      <c r="C80" s="2">
        <v>2015</v>
      </c>
      <c r="D80" s="2" t="s">
        <v>61</v>
      </c>
      <c r="E80" s="2" t="s">
        <v>44</v>
      </c>
      <c r="F80" s="6" t="s">
        <v>67</v>
      </c>
      <c r="G80" s="6" t="s">
        <v>777</v>
      </c>
      <c r="H80" s="6" t="s">
        <v>46</v>
      </c>
      <c r="I80" s="6" t="s">
        <v>795</v>
      </c>
      <c r="J80" s="6">
        <v>99</v>
      </c>
      <c r="K80" s="6" t="s">
        <v>300</v>
      </c>
      <c r="L80" s="6" t="s">
        <v>9</v>
      </c>
      <c r="M80" s="6" t="s">
        <v>44</v>
      </c>
      <c r="N80" s="6" t="s">
        <v>44</v>
      </c>
      <c r="O80" s="6" t="s">
        <v>44</v>
      </c>
      <c r="P80" s="6" t="s">
        <v>9</v>
      </c>
      <c r="Q80" s="6" t="s">
        <v>44</v>
      </c>
      <c r="R80" s="6" t="s">
        <v>44</v>
      </c>
      <c r="S80" s="6" t="s">
        <v>44</v>
      </c>
      <c r="T80" s="6" t="s">
        <v>44</v>
      </c>
      <c r="U80" s="6" t="s">
        <v>9</v>
      </c>
      <c r="V80" s="6" t="s">
        <v>9</v>
      </c>
      <c r="W80" s="6" t="s">
        <v>796</v>
      </c>
      <c r="X80" s="6" t="s">
        <v>9</v>
      </c>
      <c r="Y80" s="6" t="s">
        <v>44</v>
      </c>
      <c r="Z80" s="6"/>
      <c r="AA80" s="6" t="s">
        <v>44</v>
      </c>
      <c r="AB80" s="6" t="s">
        <v>9</v>
      </c>
      <c r="AC80" s="6" t="s">
        <v>9</v>
      </c>
      <c r="AD80" s="6" t="s">
        <v>9</v>
      </c>
      <c r="AE80" s="6" t="s">
        <v>9</v>
      </c>
      <c r="AF80" s="6" t="s">
        <v>44</v>
      </c>
      <c r="AG80" s="6"/>
      <c r="AH80" s="6" t="s">
        <v>44</v>
      </c>
      <c r="AI80" s="6" t="s">
        <v>44</v>
      </c>
      <c r="AJ80" s="6" t="s">
        <v>797</v>
      </c>
      <c r="AK80" s="6" t="s">
        <v>9</v>
      </c>
      <c r="AL80" s="6" t="s">
        <v>9</v>
      </c>
      <c r="AM80" s="6" t="s">
        <v>9</v>
      </c>
      <c r="AN80" s="6" t="s">
        <v>9</v>
      </c>
      <c r="AO80" s="6" t="s">
        <v>9</v>
      </c>
      <c r="AP80" s="6" t="s">
        <v>9</v>
      </c>
      <c r="AQ80" s="6" t="s">
        <v>9</v>
      </c>
      <c r="AR80" s="6" t="s">
        <v>9</v>
      </c>
      <c r="AS80" s="6" t="s">
        <v>9</v>
      </c>
      <c r="AT80" s="6"/>
      <c r="AU80" s="6" t="s">
        <v>9</v>
      </c>
      <c r="AV80" s="6" t="s">
        <v>9</v>
      </c>
      <c r="AW80" s="6" t="s">
        <v>346</v>
      </c>
      <c r="AX80" s="6"/>
      <c r="AY80" s="13" t="b">
        <f>OR(BF80="Y", BH80="Y", BK80="Y", BP80="Y", BS80="Y", CC80="Y" )</f>
        <v>1</v>
      </c>
      <c r="AZ80" s="13">
        <f>SUM(IF(BF80="Y",1, 0), IF(BH80= "Y", 1, 0), IF(BK80="Y",1, 0), IF(BP80="Y", 1, 0), IF(BS80="Y",1, 0), IF(CC80="Y", 1, 0 ))</f>
        <v>1</v>
      </c>
      <c r="BA80" s="13">
        <f>SUM(IF(AX80="Y",1,0),IF(AY80=TRUE,1,0),IF(BX80="Y",1,0),IF(CI80="Y",1,0),IF(BT80="Y",1,0))</f>
        <v>1</v>
      </c>
      <c r="BB80" s="13" t="b">
        <f>OR(BC80="Y", BF80="Y", BZ80="Y", CA80="Y", BR80="Y")</f>
        <v>0</v>
      </c>
      <c r="BC80" s="6" t="s">
        <v>9</v>
      </c>
      <c r="BD80" s="6" t="s">
        <v>9</v>
      </c>
      <c r="BE80" s="6" t="s">
        <v>9</v>
      </c>
      <c r="BF80" s="6" t="s">
        <v>9</v>
      </c>
      <c r="BG80" s="6" t="s">
        <v>9</v>
      </c>
      <c r="BH80" s="6" t="s">
        <v>9</v>
      </c>
      <c r="BI80" s="6" t="s">
        <v>9</v>
      </c>
      <c r="BJ80" s="6" t="s">
        <v>9</v>
      </c>
      <c r="BK80" s="6" t="s">
        <v>44</v>
      </c>
      <c r="BL80" s="6" t="s">
        <v>44</v>
      </c>
      <c r="BM80" s="6"/>
      <c r="BN80" s="6" t="s">
        <v>9</v>
      </c>
      <c r="BO80" s="6" t="s">
        <v>9</v>
      </c>
      <c r="BP80" s="6" t="s">
        <v>9</v>
      </c>
      <c r="BQ80" s="6" t="s">
        <v>9</v>
      </c>
      <c r="BR80" s="6" t="s">
        <v>9</v>
      </c>
      <c r="BS80" s="6" t="s">
        <v>9</v>
      </c>
      <c r="BT80" s="6" t="s">
        <v>9</v>
      </c>
      <c r="BU80" s="6" t="s">
        <v>9</v>
      </c>
      <c r="BV80" s="6" t="s">
        <v>9</v>
      </c>
      <c r="BW80" s="6" t="s">
        <v>9</v>
      </c>
      <c r="BX80" s="6"/>
      <c r="BY80" s="6" t="b">
        <f>OR(BX80="Y", BD80=8)</f>
        <v>0</v>
      </c>
      <c r="BZ80" s="6"/>
      <c r="CA80" s="6"/>
      <c r="CB80" s="6"/>
      <c r="CC80" s="6"/>
      <c r="CD80" s="6"/>
      <c r="CE80" s="6"/>
      <c r="CF80" s="6"/>
      <c r="CG80" s="6"/>
      <c r="CH80" s="6"/>
      <c r="CI80" s="6" t="s">
        <v>9</v>
      </c>
      <c r="CJ80" s="6" t="s">
        <v>9</v>
      </c>
      <c r="CK80" s="6" t="s">
        <v>9</v>
      </c>
      <c r="CL80" s="6" t="s">
        <v>9</v>
      </c>
      <c r="CM80" s="6" t="s">
        <v>9</v>
      </c>
      <c r="CN80" s="6" t="s">
        <v>9</v>
      </c>
      <c r="CO80" s="6" t="s">
        <v>9</v>
      </c>
      <c r="CP80" s="6" t="s">
        <v>779</v>
      </c>
      <c r="CQ80" s="6" t="s">
        <v>779</v>
      </c>
      <c r="CR80" s="6" t="s">
        <v>44</v>
      </c>
      <c r="CS80" s="6" t="s">
        <v>9</v>
      </c>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c r="HQ80"/>
      <c r="HR80"/>
      <c r="HS80"/>
      <c r="HT80"/>
      <c r="HU80"/>
    </row>
    <row r="81" spans="1:229" x14ac:dyDescent="0.2">
      <c r="A81" s="2">
        <v>29</v>
      </c>
      <c r="B81" s="2" t="s">
        <v>98</v>
      </c>
      <c r="C81" s="2">
        <v>2015</v>
      </c>
      <c r="D81" s="2" t="s">
        <v>59</v>
      </c>
      <c r="E81" s="2" t="s">
        <v>44</v>
      </c>
      <c r="F81" s="6" t="s">
        <v>55</v>
      </c>
      <c r="G81" s="6" t="s">
        <v>778</v>
      </c>
      <c r="H81" s="6" t="s">
        <v>46</v>
      </c>
      <c r="I81" s="6" t="s">
        <v>782</v>
      </c>
      <c r="J81" s="6">
        <v>309</v>
      </c>
      <c r="K81" s="6" t="s">
        <v>347</v>
      </c>
      <c r="L81" s="6" t="s">
        <v>44</v>
      </c>
      <c r="M81" s="6" t="s">
        <v>44</v>
      </c>
      <c r="N81" s="6" t="s">
        <v>44</v>
      </c>
      <c r="O81" s="6" t="s">
        <v>9</v>
      </c>
      <c r="P81" s="6" t="s">
        <v>9</v>
      </c>
      <c r="Q81" s="6" t="s">
        <v>44</v>
      </c>
      <c r="R81" s="6" t="s">
        <v>44</v>
      </c>
      <c r="S81" s="6" t="s">
        <v>44</v>
      </c>
      <c r="T81" s="6" t="s">
        <v>44</v>
      </c>
      <c r="U81" s="6" t="s">
        <v>9</v>
      </c>
      <c r="V81" s="6" t="s">
        <v>9</v>
      </c>
      <c r="W81" s="6" t="s">
        <v>798</v>
      </c>
      <c r="X81" s="6" t="s">
        <v>9</v>
      </c>
      <c r="Y81" s="6" t="s">
        <v>9</v>
      </c>
      <c r="Z81" s="6" t="s">
        <v>9</v>
      </c>
      <c r="AA81" s="6" t="s">
        <v>44</v>
      </c>
      <c r="AB81" s="6" t="s">
        <v>9</v>
      </c>
      <c r="AC81" s="6" t="s">
        <v>44</v>
      </c>
      <c r="AD81" s="6" t="s">
        <v>9</v>
      </c>
      <c r="AE81" s="6" t="s">
        <v>9</v>
      </c>
      <c r="AF81" s="6" t="s">
        <v>44</v>
      </c>
      <c r="AG81" s="6"/>
      <c r="AH81" s="6" t="s">
        <v>44</v>
      </c>
      <c r="AI81" s="6" t="s">
        <v>9</v>
      </c>
      <c r="AJ81" s="6" t="s">
        <v>9</v>
      </c>
      <c r="AK81" s="6" t="s">
        <v>44</v>
      </c>
      <c r="AL81" s="6" t="s">
        <v>9</v>
      </c>
      <c r="AM81" s="6" t="s">
        <v>9</v>
      </c>
      <c r="AN81" s="6" t="s">
        <v>9</v>
      </c>
      <c r="AO81" s="6" t="s">
        <v>9</v>
      </c>
      <c r="AP81" s="6" t="s">
        <v>9</v>
      </c>
      <c r="AQ81" s="6" t="s">
        <v>9</v>
      </c>
      <c r="AR81" s="6" t="s">
        <v>9</v>
      </c>
      <c r="AS81" s="6" t="s">
        <v>9</v>
      </c>
      <c r="AT81" s="6"/>
      <c r="AU81" s="6" t="s">
        <v>9</v>
      </c>
      <c r="AV81" s="6" t="s">
        <v>9</v>
      </c>
      <c r="AW81" s="6" t="s">
        <v>348</v>
      </c>
      <c r="AX81" s="6"/>
      <c r="AY81" s="13" t="b">
        <f>OR(BF81="Y", BH81="Y", BK81="Y", BP81="Y", BS81="Y", CC81="Y" )</f>
        <v>0</v>
      </c>
      <c r="AZ81" s="13">
        <f>SUM(IF(BF81="Y",1, 0), IF(BH81= "Y", 1, 0), IF(BK81="Y",1, 0), IF(BP81="Y", 1, 0), IF(BS81="Y",1, 0), IF(CC81="Y", 1, 0 ))</f>
        <v>0</v>
      </c>
      <c r="BA81" s="13">
        <f>SUM(IF(AX81="Y",1,0),IF(AY81=TRUE,1,0),IF(BX81="Y",1,0),IF(CI81="Y",1,0),IF(BT81="Y",1,0))</f>
        <v>1</v>
      </c>
      <c r="BB81" s="13" t="b">
        <f>OR(BC81="Y", BF81="Y", BZ81="Y", CA81="Y", BR81="Y")</f>
        <v>0</v>
      </c>
      <c r="BC81" s="6" t="s">
        <v>9</v>
      </c>
      <c r="BD81" s="6" t="s">
        <v>9</v>
      </c>
      <c r="BE81" s="6" t="s">
        <v>9</v>
      </c>
      <c r="BF81" s="6" t="s">
        <v>9</v>
      </c>
      <c r="BG81" s="6" t="s">
        <v>9</v>
      </c>
      <c r="BH81" s="6" t="s">
        <v>9</v>
      </c>
      <c r="BI81" s="6" t="s">
        <v>9</v>
      </c>
      <c r="BJ81" s="6" t="s">
        <v>9</v>
      </c>
      <c r="BK81" s="6" t="s">
        <v>9</v>
      </c>
      <c r="BL81" s="6" t="s">
        <v>9</v>
      </c>
      <c r="BM81" s="6"/>
      <c r="BN81" s="6" t="s">
        <v>9</v>
      </c>
      <c r="BO81" s="6" t="s">
        <v>9</v>
      </c>
      <c r="BP81" s="6" t="s">
        <v>9</v>
      </c>
      <c r="BQ81" s="6" t="s">
        <v>9</v>
      </c>
      <c r="BR81" s="6" t="s">
        <v>9</v>
      </c>
      <c r="BS81" s="6" t="s">
        <v>9</v>
      </c>
      <c r="BT81" s="6" t="s">
        <v>9</v>
      </c>
      <c r="BU81" s="6" t="s">
        <v>9</v>
      </c>
      <c r="BV81" s="6" t="s">
        <v>9</v>
      </c>
      <c r="BW81" s="6" t="s">
        <v>9</v>
      </c>
      <c r="BX81" s="6" t="s">
        <v>44</v>
      </c>
      <c r="BY81" s="6" t="b">
        <f>OR(BX81="Y", BD81=8)</f>
        <v>1</v>
      </c>
      <c r="BZ81" s="6"/>
      <c r="CA81" s="6" t="s">
        <v>767</v>
      </c>
      <c r="CB81" s="6" t="s">
        <v>763</v>
      </c>
      <c r="CC81" s="6"/>
      <c r="CD81" s="6"/>
      <c r="CE81" s="6"/>
      <c r="CF81" s="6"/>
      <c r="CG81" s="6"/>
      <c r="CH81" s="6"/>
      <c r="CI81" s="6" t="s">
        <v>9</v>
      </c>
      <c r="CJ81" s="6" t="s">
        <v>9</v>
      </c>
      <c r="CK81" s="6" t="s">
        <v>9</v>
      </c>
      <c r="CL81" s="6" t="s">
        <v>9</v>
      </c>
      <c r="CM81" s="6" t="s">
        <v>9</v>
      </c>
      <c r="CN81" s="6" t="s">
        <v>9</v>
      </c>
      <c r="CO81" s="6" t="s">
        <v>9</v>
      </c>
      <c r="CP81" s="6" t="s">
        <v>9</v>
      </c>
      <c r="CQ81" s="6" t="s">
        <v>9</v>
      </c>
      <c r="CR81" s="6" t="s">
        <v>9</v>
      </c>
      <c r="CS81" s="6" t="s">
        <v>9</v>
      </c>
    </row>
    <row r="82" spans="1:229" x14ac:dyDescent="0.2">
      <c r="A82" s="2">
        <v>30</v>
      </c>
      <c r="B82" s="2" t="s">
        <v>99</v>
      </c>
      <c r="C82" s="2">
        <v>2015</v>
      </c>
      <c r="D82" s="2" t="s">
        <v>100</v>
      </c>
      <c r="E82" s="2" t="s">
        <v>44</v>
      </c>
      <c r="F82" s="6" t="s">
        <v>55</v>
      </c>
      <c r="G82" s="6" t="s">
        <v>778</v>
      </c>
      <c r="H82" s="6" t="s">
        <v>46</v>
      </c>
      <c r="I82" s="6" t="s">
        <v>740</v>
      </c>
      <c r="J82" s="6">
        <v>91</v>
      </c>
      <c r="K82" s="6" t="s">
        <v>349</v>
      </c>
      <c r="L82" s="6" t="s">
        <v>44</v>
      </c>
      <c r="M82" s="6" t="s">
        <v>44</v>
      </c>
      <c r="N82" s="6" t="s">
        <v>44</v>
      </c>
      <c r="O82" s="6" t="s">
        <v>44</v>
      </c>
      <c r="P82" s="6" t="s">
        <v>9</v>
      </c>
      <c r="Q82" s="6" t="s">
        <v>44</v>
      </c>
      <c r="R82" s="6" t="s">
        <v>44</v>
      </c>
      <c r="S82" s="6" t="s">
        <v>44</v>
      </c>
      <c r="T82" s="6" t="s">
        <v>9</v>
      </c>
      <c r="U82" s="6" t="s">
        <v>9</v>
      </c>
      <c r="V82" s="6" t="s">
        <v>9</v>
      </c>
      <c r="W82" s="6"/>
      <c r="X82" s="6" t="s">
        <v>9</v>
      </c>
      <c r="Y82" s="6" t="s">
        <v>44</v>
      </c>
      <c r="Z82" s="6"/>
      <c r="AA82" s="6" t="s">
        <v>44</v>
      </c>
      <c r="AB82" s="6" t="s">
        <v>9</v>
      </c>
      <c r="AC82" s="6" t="s">
        <v>9</v>
      </c>
      <c r="AD82" s="6" t="s">
        <v>44</v>
      </c>
      <c r="AE82" s="6" t="s">
        <v>44</v>
      </c>
      <c r="AF82" s="6" t="s">
        <v>44</v>
      </c>
      <c r="AG82" s="6"/>
      <c r="AH82" s="6" t="s">
        <v>44</v>
      </c>
      <c r="AI82" s="6" t="s">
        <v>44</v>
      </c>
      <c r="AJ82" s="6" t="s">
        <v>352</v>
      </c>
      <c r="AK82" s="6" t="s">
        <v>44</v>
      </c>
      <c r="AL82" s="6" t="s">
        <v>44</v>
      </c>
      <c r="AM82" s="6" t="s">
        <v>350</v>
      </c>
      <c r="AN82" s="6" t="s">
        <v>277</v>
      </c>
      <c r="AO82" s="6" t="s">
        <v>277</v>
      </c>
      <c r="AP82" s="6" t="s">
        <v>351</v>
      </c>
      <c r="AQ82" s="6"/>
      <c r="AR82" s="6"/>
      <c r="AS82" s="6"/>
      <c r="AT82" s="6"/>
      <c r="AU82" s="6" t="s">
        <v>9</v>
      </c>
      <c r="AV82" s="6" t="s">
        <v>9</v>
      </c>
      <c r="AW82" s="6" t="s">
        <v>353</v>
      </c>
      <c r="AX82" s="6"/>
      <c r="AY82" s="13" t="b">
        <f>OR(BF82="Y", BH82="Y", BK82="Y", BP82="Y", BS82="Y", CC82="Y" )</f>
        <v>1</v>
      </c>
      <c r="AZ82" s="13">
        <f>SUM(IF(BF82="Y",1, 0), IF(BH82= "Y", 1, 0), IF(BK82="Y",1, 0), IF(BP82="Y", 1, 0), IF(BS82="Y",1, 0), IF(CC82="Y", 1, 0 ))</f>
        <v>1</v>
      </c>
      <c r="BA82" s="13">
        <f>SUM(IF(AX82="Y",1,0),IF(AY82=TRUE,1,0),IF(BX82="Y",1,0),IF(CI82="Y",1,0),IF(BT82="Y",1,0))</f>
        <v>3</v>
      </c>
      <c r="BB82" s="13" t="b">
        <f>OR(BC82="Y", BF82="Y", BZ82="Y", CA82="Y", BR82="Y")</f>
        <v>0</v>
      </c>
      <c r="BC82" s="6" t="s">
        <v>9</v>
      </c>
      <c r="BD82" s="6" t="s">
        <v>9</v>
      </c>
      <c r="BE82" s="15" t="s">
        <v>9</v>
      </c>
      <c r="BF82" s="15" t="s">
        <v>9</v>
      </c>
      <c r="BG82" s="15" t="s">
        <v>9</v>
      </c>
      <c r="BH82" s="15" t="s">
        <v>44</v>
      </c>
      <c r="BI82" s="6" t="s">
        <v>44</v>
      </c>
      <c r="BJ82" s="6" t="s">
        <v>44</v>
      </c>
      <c r="BK82" s="6" t="s">
        <v>9</v>
      </c>
      <c r="BL82" s="6" t="s">
        <v>9</v>
      </c>
      <c r="BM82" s="6"/>
      <c r="BN82" s="6" t="s">
        <v>9</v>
      </c>
      <c r="BO82" s="6" t="s">
        <v>9</v>
      </c>
      <c r="BP82" s="6" t="s">
        <v>9</v>
      </c>
      <c r="BQ82" s="6" t="s">
        <v>9</v>
      </c>
      <c r="BR82" s="6" t="s">
        <v>9</v>
      </c>
      <c r="BS82" s="6" t="s">
        <v>9</v>
      </c>
      <c r="BT82" s="6" t="s">
        <v>44</v>
      </c>
      <c r="BU82" s="6" t="s">
        <v>354</v>
      </c>
      <c r="BV82" s="6" t="s">
        <v>9</v>
      </c>
      <c r="BW82" s="6" t="s">
        <v>9</v>
      </c>
      <c r="BX82" s="6"/>
      <c r="BY82" s="6" t="b">
        <f>OR(BX82="Y", BD82=8)</f>
        <v>0</v>
      </c>
      <c r="BZ82" s="6"/>
      <c r="CA82" s="6" t="s">
        <v>764</v>
      </c>
      <c r="CB82" s="6" t="s">
        <v>662</v>
      </c>
      <c r="CC82" s="6"/>
      <c r="CD82" s="6"/>
      <c r="CE82" s="6"/>
      <c r="CF82" s="6"/>
      <c r="CG82" s="6"/>
      <c r="CH82" s="6"/>
      <c r="CI82" s="6" t="s">
        <v>44</v>
      </c>
      <c r="CJ82" s="6" t="s">
        <v>44</v>
      </c>
      <c r="CK82" s="6" t="s">
        <v>356</v>
      </c>
      <c r="CL82" s="6" t="s">
        <v>44</v>
      </c>
      <c r="CM82" s="6" t="s">
        <v>44</v>
      </c>
      <c r="CN82" s="6" t="s">
        <v>357</v>
      </c>
      <c r="CO82" s="6" t="s">
        <v>277</v>
      </c>
      <c r="CP82" s="6" t="s">
        <v>277</v>
      </c>
      <c r="CQ82" s="6" t="s">
        <v>277</v>
      </c>
      <c r="CR82" s="6" t="s">
        <v>358</v>
      </c>
      <c r="CS82" s="6" t="s">
        <v>9</v>
      </c>
      <c r="CT82" s="6" t="s">
        <v>639</v>
      </c>
      <c r="CU82" s="6" t="s">
        <v>640</v>
      </c>
      <c r="CV82" s="6" t="s">
        <v>641</v>
      </c>
    </row>
    <row r="83" spans="1:229" x14ac:dyDescent="0.2">
      <c r="A83" s="2">
        <v>33</v>
      </c>
      <c r="B83" s="2" t="s">
        <v>102</v>
      </c>
      <c r="C83" s="2">
        <v>2015</v>
      </c>
      <c r="D83" s="2" t="s">
        <v>103</v>
      </c>
      <c r="E83" s="2" t="s">
        <v>44</v>
      </c>
      <c r="F83" s="6" t="s">
        <v>77</v>
      </c>
      <c r="G83" s="6" t="s">
        <v>777</v>
      </c>
      <c r="H83" s="6" t="s">
        <v>52</v>
      </c>
      <c r="I83" s="6" t="s">
        <v>740</v>
      </c>
      <c r="J83" s="6">
        <v>112</v>
      </c>
      <c r="K83" s="6" t="s">
        <v>359</v>
      </c>
      <c r="L83" s="6" t="s">
        <v>44</v>
      </c>
      <c r="M83" s="6" t="s">
        <v>44</v>
      </c>
      <c r="N83" s="6" t="s">
        <v>44</v>
      </c>
      <c r="O83" s="6" t="s">
        <v>44</v>
      </c>
      <c r="P83" s="6" t="s">
        <v>9</v>
      </c>
      <c r="Q83" s="6" t="s">
        <v>44</v>
      </c>
      <c r="R83" s="6" t="s">
        <v>277</v>
      </c>
      <c r="S83" s="6" t="s">
        <v>277</v>
      </c>
      <c r="T83" s="6" t="s">
        <v>44</v>
      </c>
      <c r="U83" s="6" t="s">
        <v>9</v>
      </c>
      <c r="V83" s="6" t="s">
        <v>9</v>
      </c>
      <c r="W83" s="6" t="s">
        <v>799</v>
      </c>
      <c r="X83" s="6" t="s">
        <v>9</v>
      </c>
      <c r="Y83" s="6" t="s">
        <v>9</v>
      </c>
      <c r="Z83" s="6"/>
      <c r="AA83" s="6" t="s">
        <v>9</v>
      </c>
      <c r="AB83" s="6" t="s">
        <v>9</v>
      </c>
      <c r="AC83" s="6" t="s">
        <v>9</v>
      </c>
      <c r="AD83" s="6" t="s">
        <v>9</v>
      </c>
      <c r="AE83" s="6" t="s">
        <v>44</v>
      </c>
      <c r="AF83" s="6" t="s">
        <v>9</v>
      </c>
      <c r="AG83" s="6"/>
      <c r="AH83" s="6" t="s">
        <v>9</v>
      </c>
      <c r="AI83" s="6" t="s">
        <v>9</v>
      </c>
      <c r="AJ83" s="6" t="s">
        <v>9</v>
      </c>
      <c r="AK83" s="6" t="s">
        <v>9</v>
      </c>
      <c r="AL83" s="6" t="s">
        <v>9</v>
      </c>
      <c r="AM83" s="6" t="s">
        <v>9</v>
      </c>
      <c r="AN83" s="6" t="s">
        <v>9</v>
      </c>
      <c r="AO83" s="6" t="s">
        <v>9</v>
      </c>
      <c r="AP83" s="6" t="s">
        <v>9</v>
      </c>
      <c r="AQ83" s="6" t="s">
        <v>9</v>
      </c>
      <c r="AR83" s="6" t="s">
        <v>9</v>
      </c>
      <c r="AS83" s="6" t="s">
        <v>9</v>
      </c>
      <c r="AT83" s="6"/>
      <c r="AU83" s="6" t="s">
        <v>9</v>
      </c>
      <c r="AV83" s="6" t="s">
        <v>9</v>
      </c>
      <c r="AW83" s="6" t="s">
        <v>360</v>
      </c>
      <c r="AX83" s="6" t="s">
        <v>44</v>
      </c>
      <c r="AY83" s="13" t="b">
        <f>OR(BF83="Y", BH83="Y", BK83="Y", BP83="Y", BS83="Y", CC83="Y" )</f>
        <v>1</v>
      </c>
      <c r="AZ83" s="13">
        <f>SUM(IF(BF83="Y",1, 0), IF(BH83= "Y", 1, 0), IF(BK83="Y",1, 0), IF(BP83="Y", 1, 0), IF(BS83="Y",1, 0), IF(CC83="Y", 1, 0 ))</f>
        <v>2</v>
      </c>
      <c r="BA83" s="13">
        <f>SUM(IF(AX83="Y",1,0),IF(AY83=TRUE,1,0),IF(BX83="Y",1,0),IF(CI83="Y",1,0),IF(BT83="Y",1,0))</f>
        <v>5</v>
      </c>
      <c r="BB83" s="13" t="b">
        <f>OR(BC83="Y", BF83="Y", BZ83="Y", CA83="Y", BR83="Y")</f>
        <v>1</v>
      </c>
      <c r="BC83" s="6" t="s">
        <v>9</v>
      </c>
      <c r="BD83" s="6" t="s">
        <v>9</v>
      </c>
      <c r="BE83" s="6" t="s">
        <v>9</v>
      </c>
      <c r="BF83" s="6" t="s">
        <v>9</v>
      </c>
      <c r="BG83" s="6" t="s">
        <v>9</v>
      </c>
      <c r="BH83" s="6" t="s">
        <v>9</v>
      </c>
      <c r="BI83" s="6" t="s">
        <v>9</v>
      </c>
      <c r="BJ83" s="6" t="s">
        <v>9</v>
      </c>
      <c r="BK83" s="6" t="s">
        <v>44</v>
      </c>
      <c r="BL83" s="6" t="s">
        <v>44</v>
      </c>
      <c r="BM83" s="6"/>
      <c r="BN83" s="6" t="s">
        <v>9</v>
      </c>
      <c r="BO83" s="6" t="s">
        <v>9</v>
      </c>
      <c r="BP83" s="6" t="s">
        <v>9</v>
      </c>
      <c r="BQ83" s="6" t="s">
        <v>9</v>
      </c>
      <c r="BR83" s="6" t="s">
        <v>44</v>
      </c>
      <c r="BS83" s="6" t="s">
        <v>44</v>
      </c>
      <c r="BT83" s="6" t="s">
        <v>44</v>
      </c>
      <c r="BU83" s="6" t="s">
        <v>361</v>
      </c>
      <c r="BV83" s="6" t="s">
        <v>9</v>
      </c>
      <c r="BW83" s="6" t="s">
        <v>9</v>
      </c>
      <c r="BX83" s="6" t="s">
        <v>44</v>
      </c>
      <c r="BY83" s="6" t="b">
        <f>OR(BX83="Y", BD83=8)</f>
        <v>1</v>
      </c>
      <c r="BZ83" s="6"/>
      <c r="CA83" s="6" t="s">
        <v>765</v>
      </c>
      <c r="CB83" s="6" t="s">
        <v>642</v>
      </c>
      <c r="CC83" s="6"/>
      <c r="CD83" s="6"/>
      <c r="CE83" s="6" t="s">
        <v>712</v>
      </c>
      <c r="CF83" s="6"/>
      <c r="CG83" s="6"/>
      <c r="CH83" s="6"/>
      <c r="CI83" s="6" t="s">
        <v>44</v>
      </c>
      <c r="CJ83" s="6" t="s">
        <v>9</v>
      </c>
      <c r="CK83" s="6" t="s">
        <v>9</v>
      </c>
      <c r="CL83" s="6" t="s">
        <v>9</v>
      </c>
      <c r="CM83" s="6" t="s">
        <v>44</v>
      </c>
      <c r="CN83" s="6" t="s">
        <v>362</v>
      </c>
      <c r="CO83" s="6" t="s">
        <v>44</v>
      </c>
      <c r="CP83" s="6" t="s">
        <v>9</v>
      </c>
      <c r="CQ83" s="6" t="s">
        <v>9</v>
      </c>
      <c r="CR83" s="6" t="s">
        <v>9</v>
      </c>
      <c r="CS83" s="6" t="s">
        <v>9</v>
      </c>
    </row>
    <row r="84" spans="1:229" x14ac:dyDescent="0.2">
      <c r="A84" s="2">
        <v>34</v>
      </c>
      <c r="B84" s="2" t="s">
        <v>104</v>
      </c>
      <c r="C84" s="2">
        <v>2011</v>
      </c>
      <c r="D84" s="2" t="s">
        <v>105</v>
      </c>
      <c r="E84" s="2" t="s">
        <v>44</v>
      </c>
      <c r="F84" s="6" t="s">
        <v>106</v>
      </c>
      <c r="G84" s="6" t="s">
        <v>775</v>
      </c>
      <c r="H84" s="6" t="s">
        <v>46</v>
      </c>
      <c r="I84" s="6" t="s">
        <v>782</v>
      </c>
      <c r="J84" s="6">
        <v>335</v>
      </c>
      <c r="K84" s="6" t="s">
        <v>302</v>
      </c>
      <c r="L84" s="6" t="s">
        <v>9</v>
      </c>
      <c r="M84" s="6" t="s">
        <v>44</v>
      </c>
      <c r="N84" s="6" t="s">
        <v>44</v>
      </c>
      <c r="O84" s="6" t="s">
        <v>44</v>
      </c>
      <c r="P84" s="6" t="s">
        <v>44</v>
      </c>
      <c r="Q84" s="6" t="s">
        <v>44</v>
      </c>
      <c r="R84" s="6" t="s">
        <v>44</v>
      </c>
      <c r="S84" s="6" t="s">
        <v>44</v>
      </c>
      <c r="T84" s="6" t="s">
        <v>9</v>
      </c>
      <c r="U84" s="6" t="s">
        <v>9</v>
      </c>
      <c r="V84" s="6" t="s">
        <v>9</v>
      </c>
      <c r="W84" s="6"/>
      <c r="X84" s="6" t="s">
        <v>276</v>
      </c>
      <c r="Y84" s="6" t="s">
        <v>9</v>
      </c>
      <c r="Z84" s="6"/>
      <c r="AA84" s="6" t="s">
        <v>9</v>
      </c>
      <c r="AB84" s="6" t="s">
        <v>9</v>
      </c>
      <c r="AC84" s="6" t="s">
        <v>9</v>
      </c>
      <c r="AD84" s="6" t="s">
        <v>44</v>
      </c>
      <c r="AE84" s="6" t="s">
        <v>44</v>
      </c>
      <c r="AF84" s="6" t="s">
        <v>44</v>
      </c>
      <c r="AG84" s="6"/>
      <c r="AH84" s="6" t="s">
        <v>44</v>
      </c>
      <c r="AI84" s="6" t="s">
        <v>9</v>
      </c>
      <c r="AJ84" s="6" t="s">
        <v>9</v>
      </c>
      <c r="AK84" s="6" t="s">
        <v>9</v>
      </c>
      <c r="AL84" s="6" t="s">
        <v>9</v>
      </c>
      <c r="AM84" s="6" t="s">
        <v>9</v>
      </c>
      <c r="AN84" s="6" t="s">
        <v>9</v>
      </c>
      <c r="AO84" s="6" t="s">
        <v>9</v>
      </c>
      <c r="AP84" s="6"/>
      <c r="AQ84" s="6" t="s">
        <v>9</v>
      </c>
      <c r="AR84" s="6" t="s">
        <v>9</v>
      </c>
      <c r="AS84" s="6" t="s">
        <v>9</v>
      </c>
      <c r="AT84" s="6"/>
      <c r="AU84" s="6" t="s">
        <v>9</v>
      </c>
      <c r="AV84" s="6" t="s">
        <v>9</v>
      </c>
      <c r="AW84" s="6" t="s">
        <v>363</v>
      </c>
      <c r="AX84" s="6"/>
      <c r="AY84" s="13" t="b">
        <f>OR(BF84="Y", BH84="Y", BK84="Y", BP84="Y", BS84="Y", CC84="Y" )</f>
        <v>1</v>
      </c>
      <c r="AZ84" s="13">
        <f>SUM(IF(BF84="Y",1, 0), IF(BH84= "Y", 1, 0), IF(BK84="Y",1, 0), IF(BP84="Y", 1, 0), IF(BS84="Y",1, 0), IF(CC84="Y", 1, 0 ))</f>
        <v>1</v>
      </c>
      <c r="BA84" s="13">
        <f>SUM(IF(AX84="Y",1,0),IF(AY84=TRUE,1,0),IF(BX84="Y",1,0),IF(CI84="Y",1,0),IF(BT84="Y",1,0))</f>
        <v>3</v>
      </c>
      <c r="BB84" s="13" t="b">
        <f>OR(BC84="Y", BF84="Y", BZ84="Y", CA84="Y", BR84="Y")</f>
        <v>0</v>
      </c>
      <c r="BC84" s="6" t="s">
        <v>9</v>
      </c>
      <c r="BD84" s="6" t="s">
        <v>9</v>
      </c>
      <c r="BE84" s="6" t="s">
        <v>9</v>
      </c>
      <c r="BF84" s="6" t="s">
        <v>9</v>
      </c>
      <c r="BG84" s="6" t="s">
        <v>9</v>
      </c>
      <c r="BH84" s="6" t="s">
        <v>44</v>
      </c>
      <c r="BI84" s="6" t="s">
        <v>44</v>
      </c>
      <c r="BJ84" s="6" t="s">
        <v>44</v>
      </c>
      <c r="BK84" s="6" t="s">
        <v>9</v>
      </c>
      <c r="BL84" s="6" t="s">
        <v>9</v>
      </c>
      <c r="BM84" s="6"/>
      <c r="BN84" s="6" t="s">
        <v>9</v>
      </c>
      <c r="BO84" s="6" t="s">
        <v>9</v>
      </c>
      <c r="BP84" s="6" t="s">
        <v>9</v>
      </c>
      <c r="BQ84" s="6" t="s">
        <v>9</v>
      </c>
      <c r="BR84" s="6" t="s">
        <v>9</v>
      </c>
      <c r="BS84" s="6" t="s">
        <v>9</v>
      </c>
      <c r="BT84" s="6" t="s">
        <v>44</v>
      </c>
      <c r="BU84" s="6" t="s">
        <v>365</v>
      </c>
      <c r="BV84" s="6" t="s">
        <v>364</v>
      </c>
      <c r="BW84" s="6" t="s">
        <v>44</v>
      </c>
      <c r="BX84" s="6"/>
      <c r="BY84" s="6" t="b">
        <f>OR(BX84="Y", BD84=8)</f>
        <v>0</v>
      </c>
      <c r="BZ84" s="6"/>
      <c r="CA84" s="6"/>
      <c r="CB84" s="6"/>
      <c r="CC84" s="6"/>
      <c r="CD84" s="6"/>
      <c r="CE84" s="6" t="s">
        <v>9</v>
      </c>
      <c r="CF84" s="6"/>
      <c r="CG84" s="6"/>
      <c r="CH84" s="6"/>
      <c r="CI84" s="6" t="s">
        <v>44</v>
      </c>
      <c r="CJ84" s="6" t="s">
        <v>44</v>
      </c>
      <c r="CK84" s="6" t="s">
        <v>366</v>
      </c>
      <c r="CL84" s="6" t="s">
        <v>44</v>
      </c>
      <c r="CM84" s="6" t="s">
        <v>367</v>
      </c>
      <c r="CN84" s="6" t="s">
        <v>9</v>
      </c>
      <c r="CO84" s="6" t="s">
        <v>9</v>
      </c>
      <c r="CP84" s="6" t="s">
        <v>9</v>
      </c>
      <c r="CQ84" s="6" t="s">
        <v>9</v>
      </c>
      <c r="CR84" s="6" t="s">
        <v>9</v>
      </c>
      <c r="CS84" s="6" t="s">
        <v>9</v>
      </c>
    </row>
    <row r="85" spans="1:229" s="5" customFormat="1" x14ac:dyDescent="0.2">
      <c r="A85" s="2">
        <v>35</v>
      </c>
      <c r="B85" s="2" t="s">
        <v>107</v>
      </c>
      <c r="C85" s="2">
        <v>2013</v>
      </c>
      <c r="D85" s="21" t="s">
        <v>108</v>
      </c>
      <c r="E85" s="2" t="s">
        <v>44</v>
      </c>
      <c r="F85" s="6" t="s">
        <v>109</v>
      </c>
      <c r="G85" s="6" t="s">
        <v>775</v>
      </c>
      <c r="H85" s="6" t="s">
        <v>46</v>
      </c>
      <c r="I85" s="6" t="s">
        <v>740</v>
      </c>
      <c r="J85" s="6">
        <v>71</v>
      </c>
      <c r="K85" s="6" t="s">
        <v>368</v>
      </c>
      <c r="L85" s="6" t="s">
        <v>9</v>
      </c>
      <c r="M85" s="6" t="s">
        <v>44</v>
      </c>
      <c r="N85" s="6" t="s">
        <v>44</v>
      </c>
      <c r="O85" s="6" t="s">
        <v>44</v>
      </c>
      <c r="P85" s="6" t="s">
        <v>44</v>
      </c>
      <c r="Q85" s="6" t="s">
        <v>44</v>
      </c>
      <c r="R85" s="6" t="s">
        <v>277</v>
      </c>
      <c r="S85" s="6" t="s">
        <v>277</v>
      </c>
      <c r="T85" s="6" t="s">
        <v>9</v>
      </c>
      <c r="U85" s="6" t="s">
        <v>9</v>
      </c>
      <c r="V85" s="6" t="s">
        <v>9</v>
      </c>
      <c r="W85" s="6"/>
      <c r="X85" s="6" t="s">
        <v>276</v>
      </c>
      <c r="Y85" s="6" t="s">
        <v>9</v>
      </c>
      <c r="Z85" s="6"/>
      <c r="AA85" s="6" t="s">
        <v>44</v>
      </c>
      <c r="AB85" s="6" t="s">
        <v>44</v>
      </c>
      <c r="AC85" s="6" t="s">
        <v>44</v>
      </c>
      <c r="AD85" s="6" t="s">
        <v>9</v>
      </c>
      <c r="AE85" s="6" t="s">
        <v>44</v>
      </c>
      <c r="AF85" s="6" t="s">
        <v>44</v>
      </c>
      <c r="AG85" s="6"/>
      <c r="AH85" s="6" t="s">
        <v>44</v>
      </c>
      <c r="AI85" s="6" t="s">
        <v>44</v>
      </c>
      <c r="AJ85" s="6" t="s">
        <v>369</v>
      </c>
      <c r="AK85" s="6" t="s">
        <v>9</v>
      </c>
      <c r="AL85" s="6" t="s">
        <v>9</v>
      </c>
      <c r="AM85" s="6" t="s">
        <v>9</v>
      </c>
      <c r="AN85" s="6" t="s">
        <v>9</v>
      </c>
      <c r="AO85" s="6" t="s">
        <v>9</v>
      </c>
      <c r="AP85" s="6" t="s">
        <v>9</v>
      </c>
      <c r="AQ85" s="6" t="s">
        <v>9</v>
      </c>
      <c r="AR85" s="6" t="s">
        <v>9</v>
      </c>
      <c r="AS85" s="6" t="s">
        <v>9</v>
      </c>
      <c r="AT85" s="6"/>
      <c r="AU85" s="6" t="s">
        <v>9</v>
      </c>
      <c r="AV85" s="6" t="s">
        <v>9</v>
      </c>
      <c r="AW85" s="6" t="s">
        <v>370</v>
      </c>
      <c r="AX85" s="6"/>
      <c r="AY85" s="13" t="b">
        <f>OR(BF85="Y", BH85="Y", BK85="Y", BP85="Y", BS85="Y", CC85="Y" )</f>
        <v>1</v>
      </c>
      <c r="AZ85" s="13">
        <f>SUM(IF(BF85="Y",1, 0), IF(BH85= "Y", 1, 0), IF(BK85="Y",1, 0), IF(BP85="Y", 1, 0), IF(BS85="Y",1, 0), IF(CC85="Y", 1, 0 ))</f>
        <v>1</v>
      </c>
      <c r="BA85" s="13">
        <f>SUM(IF(AX85="Y",1,0),IF(AY85=TRUE,1,0),IF(BX85="Y",1,0),IF(CI85="Y",1,0),IF(BT85="Y",1,0))</f>
        <v>3</v>
      </c>
      <c r="BB85" s="13" t="b">
        <f>OR(BC85="Y", BF85="Y", BZ85="Y", CA85="Y", BR85="Y")</f>
        <v>0</v>
      </c>
      <c r="BC85" s="6" t="s">
        <v>9</v>
      </c>
      <c r="BD85" s="6" t="s">
        <v>9</v>
      </c>
      <c r="BE85" s="6" t="s">
        <v>9</v>
      </c>
      <c r="BF85" s="6" t="s">
        <v>9</v>
      </c>
      <c r="BG85" s="6" t="s">
        <v>9</v>
      </c>
      <c r="BH85" s="6" t="s">
        <v>9</v>
      </c>
      <c r="BI85" s="6" t="s">
        <v>9</v>
      </c>
      <c r="BJ85" s="6" t="s">
        <v>9</v>
      </c>
      <c r="BK85" s="6" t="s">
        <v>9</v>
      </c>
      <c r="BL85" s="6" t="s">
        <v>9</v>
      </c>
      <c r="BM85" s="6"/>
      <c r="BN85" s="6" t="s">
        <v>9</v>
      </c>
      <c r="BO85" s="6" t="s">
        <v>9</v>
      </c>
      <c r="BP85" s="6" t="s">
        <v>44</v>
      </c>
      <c r="BQ85" s="6" t="s">
        <v>44</v>
      </c>
      <c r="BR85" s="6" t="s">
        <v>9</v>
      </c>
      <c r="BS85" s="6" t="s">
        <v>9</v>
      </c>
      <c r="BT85" s="6" t="s">
        <v>44</v>
      </c>
      <c r="BU85" s="6" t="s">
        <v>371</v>
      </c>
      <c r="BV85" s="6" t="s">
        <v>44</v>
      </c>
      <c r="BW85" s="6" t="s">
        <v>44</v>
      </c>
      <c r="BX85" s="6" t="s">
        <v>44</v>
      </c>
      <c r="BY85" s="6" t="b">
        <f>OR(BX85="Y", BD85=8)</f>
        <v>1</v>
      </c>
      <c r="BZ85" s="6"/>
      <c r="CA85" s="6"/>
      <c r="CB85" s="6" t="s">
        <v>759</v>
      </c>
      <c r="CC85" s="6"/>
      <c r="CD85" s="6"/>
      <c r="CE85" s="6" t="s">
        <v>643</v>
      </c>
      <c r="CF85" s="6"/>
      <c r="CG85" s="6"/>
      <c r="CH85" s="6"/>
      <c r="CI85" s="6" t="s">
        <v>9</v>
      </c>
      <c r="CJ85" s="6" t="s">
        <v>9</v>
      </c>
      <c r="CK85" s="6" t="s">
        <v>9</v>
      </c>
      <c r="CL85" s="6" t="s">
        <v>9</v>
      </c>
      <c r="CM85" s="6" t="s">
        <v>9</v>
      </c>
      <c r="CN85" s="6" t="s">
        <v>9</v>
      </c>
      <c r="CO85" s="6" t="s">
        <v>9</v>
      </c>
      <c r="CP85" s="6" t="s">
        <v>9</v>
      </c>
      <c r="CQ85" s="6" t="s">
        <v>9</v>
      </c>
      <c r="CR85" s="6" t="s">
        <v>9</v>
      </c>
      <c r="CS85" s="6"/>
      <c r="CT85" s="6" t="s">
        <v>644</v>
      </c>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c r="HQ85"/>
      <c r="HR85"/>
      <c r="HS85"/>
      <c r="HT85"/>
      <c r="HU85"/>
    </row>
    <row r="86" spans="1:229" x14ac:dyDescent="0.2">
      <c r="A86" s="2">
        <v>36</v>
      </c>
      <c r="B86" s="2" t="s">
        <v>110</v>
      </c>
      <c r="C86" s="2">
        <v>1995</v>
      </c>
      <c r="D86" s="2" t="s">
        <v>90</v>
      </c>
      <c r="E86" s="2" t="s">
        <v>44</v>
      </c>
      <c r="F86" s="6" t="s">
        <v>49</v>
      </c>
      <c r="G86" s="6" t="s">
        <v>49</v>
      </c>
      <c r="H86" s="6" t="s">
        <v>46</v>
      </c>
      <c r="I86" s="6" t="s">
        <v>782</v>
      </c>
      <c r="J86" s="6">
        <v>56</v>
      </c>
      <c r="K86" s="6" t="s">
        <v>372</v>
      </c>
      <c r="L86" s="6" t="s">
        <v>9</v>
      </c>
      <c r="M86" s="6" t="s">
        <v>44</v>
      </c>
      <c r="N86" s="6" t="s">
        <v>9</v>
      </c>
      <c r="O86" s="6" t="s">
        <v>9</v>
      </c>
      <c r="P86" s="6" t="s">
        <v>9</v>
      </c>
      <c r="Q86" s="6" t="s">
        <v>44</v>
      </c>
      <c r="R86" s="6" t="s">
        <v>44</v>
      </c>
      <c r="S86" s="6" t="s">
        <v>44</v>
      </c>
      <c r="T86" s="6" t="s">
        <v>9</v>
      </c>
      <c r="U86" s="6" t="s">
        <v>9</v>
      </c>
      <c r="V86" s="6" t="s">
        <v>9</v>
      </c>
      <c r="W86" s="6"/>
      <c r="X86" s="6" t="s">
        <v>276</v>
      </c>
      <c r="Y86" s="6" t="s">
        <v>9</v>
      </c>
      <c r="Z86" s="6"/>
      <c r="AA86" s="6" t="s">
        <v>44</v>
      </c>
      <c r="AB86" s="6" t="s">
        <v>44</v>
      </c>
      <c r="AC86" s="6" t="s">
        <v>44</v>
      </c>
      <c r="AD86" s="6" t="s">
        <v>9</v>
      </c>
      <c r="AE86" s="6" t="s">
        <v>9</v>
      </c>
      <c r="AF86" s="6" t="s">
        <v>9</v>
      </c>
      <c r="AG86" s="6"/>
      <c r="AH86" s="6" t="s">
        <v>373</v>
      </c>
      <c r="AI86" s="6" t="s">
        <v>9</v>
      </c>
      <c r="AJ86" s="6" t="s">
        <v>9</v>
      </c>
      <c r="AK86" s="6" t="s">
        <v>9</v>
      </c>
      <c r="AL86" s="6" t="s">
        <v>9</v>
      </c>
      <c r="AM86" s="6" t="s">
        <v>9</v>
      </c>
      <c r="AN86" s="6" t="s">
        <v>9</v>
      </c>
      <c r="AO86" s="6" t="s">
        <v>9</v>
      </c>
      <c r="AP86" s="6"/>
      <c r="AQ86" s="6" t="s">
        <v>9</v>
      </c>
      <c r="AR86" s="6" t="s">
        <v>9</v>
      </c>
      <c r="AS86" s="6" t="s">
        <v>9</v>
      </c>
      <c r="AT86" s="6"/>
      <c r="AU86" s="6" t="s">
        <v>9</v>
      </c>
      <c r="AV86" s="6" t="s">
        <v>9</v>
      </c>
      <c r="AW86" s="6" t="s">
        <v>374</v>
      </c>
      <c r="AX86" s="6"/>
      <c r="AY86" s="13" t="b">
        <f>OR(BF86="Y", BH86="Y", BK86="Y", BP86="Y", BS86="Y", CC86="Y" )</f>
        <v>1</v>
      </c>
      <c r="AZ86" s="13">
        <f>SUM(IF(BF86="Y",1, 0), IF(BH86= "Y", 1, 0), IF(BK86="Y",1, 0), IF(BP86="Y", 1, 0), IF(BS86="Y",1, 0), IF(CC86="Y", 1, 0 ))</f>
        <v>1</v>
      </c>
      <c r="BA86" s="13">
        <f>SUM(IF(AX86="Y",1,0),IF(AY86=TRUE,1,0),IF(BX86="Y",1,0),IF(CI86="Y",1,0),IF(BT86="Y",1,0))</f>
        <v>2</v>
      </c>
      <c r="BB86" s="13" t="b">
        <f>OR(BC86="Y", BF86="Y", BZ86="Y", CA86="Y", BR86="Y")</f>
        <v>0</v>
      </c>
      <c r="BC86" s="6" t="s">
        <v>9</v>
      </c>
      <c r="BD86" s="6" t="s">
        <v>9</v>
      </c>
      <c r="BE86" s="6" t="s">
        <v>9</v>
      </c>
      <c r="BF86" s="6" t="s">
        <v>9</v>
      </c>
      <c r="BG86" s="6" t="s">
        <v>9</v>
      </c>
      <c r="BH86" s="6" t="s">
        <v>44</v>
      </c>
      <c r="BI86" s="6" t="s">
        <v>44</v>
      </c>
      <c r="BJ86" s="6" t="s">
        <v>44</v>
      </c>
      <c r="BK86" s="6" t="s">
        <v>9</v>
      </c>
      <c r="BL86" s="6" t="s">
        <v>9</v>
      </c>
      <c r="BM86" s="6"/>
      <c r="BN86" s="6" t="s">
        <v>9</v>
      </c>
      <c r="BO86" s="6" t="s">
        <v>9</v>
      </c>
      <c r="BP86" s="6" t="s">
        <v>9</v>
      </c>
      <c r="BQ86" s="6" t="s">
        <v>9</v>
      </c>
      <c r="BR86" s="6" t="s">
        <v>9</v>
      </c>
      <c r="BS86" s="6" t="s">
        <v>9</v>
      </c>
      <c r="BT86" s="6" t="s">
        <v>9</v>
      </c>
      <c r="BU86" s="6" t="s">
        <v>9</v>
      </c>
      <c r="BV86" s="6" t="s">
        <v>9</v>
      </c>
      <c r="BW86" s="6" t="s">
        <v>9</v>
      </c>
      <c r="BX86" s="6"/>
      <c r="BY86" s="6" t="b">
        <f>OR(BX86="Y", BD86=8)</f>
        <v>0</v>
      </c>
      <c r="BZ86" s="6"/>
      <c r="CA86" s="6"/>
      <c r="CB86" s="6"/>
      <c r="CC86" s="6"/>
      <c r="CD86" s="6"/>
      <c r="CE86" s="6"/>
      <c r="CF86" s="6"/>
      <c r="CG86" s="6"/>
      <c r="CH86" s="6"/>
      <c r="CI86" s="6" t="s">
        <v>44</v>
      </c>
      <c r="CJ86" s="6" t="s">
        <v>44</v>
      </c>
      <c r="CK86" s="6" t="s">
        <v>375</v>
      </c>
      <c r="CL86" s="6" t="s">
        <v>44</v>
      </c>
      <c r="CM86" s="16" t="s">
        <v>44</v>
      </c>
      <c r="CN86" s="6" t="s">
        <v>9</v>
      </c>
      <c r="CO86" s="6" t="s">
        <v>9</v>
      </c>
      <c r="CP86" s="6" t="s">
        <v>9</v>
      </c>
      <c r="CQ86" s="6" t="s">
        <v>9</v>
      </c>
      <c r="CR86" s="6" t="s">
        <v>9</v>
      </c>
      <c r="CS86" s="6" t="s">
        <v>9</v>
      </c>
    </row>
    <row r="87" spans="1:229" x14ac:dyDescent="0.2">
      <c r="A87" s="2">
        <v>37</v>
      </c>
      <c r="B87" s="2" t="s">
        <v>111</v>
      </c>
      <c r="C87" s="2">
        <v>1996</v>
      </c>
      <c r="D87" s="2" t="s">
        <v>90</v>
      </c>
      <c r="E87" s="2" t="s">
        <v>44</v>
      </c>
      <c r="F87" s="6" t="s">
        <v>49</v>
      </c>
      <c r="G87" s="17" t="s">
        <v>49</v>
      </c>
      <c r="H87" s="6" t="s">
        <v>46</v>
      </c>
      <c r="I87" s="6" t="s">
        <v>740</v>
      </c>
      <c r="J87" s="6">
        <v>118</v>
      </c>
      <c r="K87" s="6" t="s">
        <v>376</v>
      </c>
      <c r="L87" s="6" t="s">
        <v>9</v>
      </c>
      <c r="M87" s="6" t="s">
        <v>9</v>
      </c>
      <c r="N87" s="6" t="s">
        <v>9</v>
      </c>
      <c r="O87" s="6" t="s">
        <v>44</v>
      </c>
      <c r="P87" s="6" t="s">
        <v>9</v>
      </c>
      <c r="Q87" s="6" t="s">
        <v>44</v>
      </c>
      <c r="R87" s="6" t="s">
        <v>44</v>
      </c>
      <c r="S87" s="6" t="s">
        <v>9</v>
      </c>
      <c r="T87" s="6" t="s">
        <v>9</v>
      </c>
      <c r="U87" s="6" t="s">
        <v>9</v>
      </c>
      <c r="V87" s="6" t="s">
        <v>9</v>
      </c>
      <c r="W87" s="6"/>
      <c r="X87" s="6" t="s">
        <v>9</v>
      </c>
      <c r="Y87" s="6" t="s">
        <v>9</v>
      </c>
      <c r="Z87" s="6" t="s">
        <v>9</v>
      </c>
      <c r="AA87" s="6" t="s">
        <v>44</v>
      </c>
      <c r="AB87" s="6" t="s">
        <v>44</v>
      </c>
      <c r="AC87" s="6" t="s">
        <v>9</v>
      </c>
      <c r="AD87" s="6" t="s">
        <v>9</v>
      </c>
      <c r="AE87" s="6" t="s">
        <v>9</v>
      </c>
      <c r="AF87" s="6" t="s">
        <v>9</v>
      </c>
      <c r="AG87" s="6"/>
      <c r="AH87" s="6" t="s">
        <v>9</v>
      </c>
      <c r="AI87" s="6" t="s">
        <v>9</v>
      </c>
      <c r="AJ87" s="6" t="s">
        <v>9</v>
      </c>
      <c r="AK87" s="6" t="s">
        <v>9</v>
      </c>
      <c r="AL87" s="6" t="s">
        <v>9</v>
      </c>
      <c r="AM87" s="6" t="s">
        <v>9</v>
      </c>
      <c r="AN87" s="6" t="s">
        <v>9</v>
      </c>
      <c r="AO87" s="6" t="s">
        <v>9</v>
      </c>
      <c r="AP87" s="6" t="s">
        <v>9</v>
      </c>
      <c r="AQ87" s="6" t="s">
        <v>9</v>
      </c>
      <c r="AR87" s="6" t="s">
        <v>9</v>
      </c>
      <c r="AS87" s="6" t="s">
        <v>9</v>
      </c>
      <c r="AT87" s="6"/>
      <c r="AU87" s="6" t="s">
        <v>9</v>
      </c>
      <c r="AV87" s="6" t="s">
        <v>9</v>
      </c>
      <c r="AW87" s="6" t="s">
        <v>377</v>
      </c>
      <c r="AX87" s="6"/>
      <c r="AY87" s="13" t="b">
        <f>OR(BF87="Y", BH87="Y", BK87="Y", BP87="Y", BS87="Y", CC87="Y" )</f>
        <v>1</v>
      </c>
      <c r="AZ87" s="13">
        <f>SUM(IF(BF87="Y",1, 0), IF(BH87= "Y", 1, 0), IF(BK87="Y",1, 0), IF(BP87="Y", 1, 0), IF(BS87="Y",1, 0), IF(CC87="Y", 1, 0 ))</f>
        <v>1</v>
      </c>
      <c r="BA87" s="13">
        <f>SUM(IF(AX87="Y",1,0),IF(AY87=TRUE,1,0),IF(BX87="Y",1,0),IF(CI87="Y",1,0),IF(BT87="Y",1,0))</f>
        <v>3</v>
      </c>
      <c r="BB87" s="13" t="b">
        <f>OR(BC87="Y", BF87="Y", BZ87="Y", CA87="Y", BR87="Y")</f>
        <v>0</v>
      </c>
      <c r="BC87" s="6" t="s">
        <v>9</v>
      </c>
      <c r="BD87" s="6" t="s">
        <v>9</v>
      </c>
      <c r="BE87" s="6" t="s">
        <v>9</v>
      </c>
      <c r="BF87" s="6" t="s">
        <v>9</v>
      </c>
      <c r="BG87" s="6" t="s">
        <v>9</v>
      </c>
      <c r="BH87" s="6" t="s">
        <v>44</v>
      </c>
      <c r="BI87" s="6" t="s">
        <v>44</v>
      </c>
      <c r="BJ87" s="6" t="s">
        <v>9</v>
      </c>
      <c r="BK87" s="6" t="s">
        <v>9</v>
      </c>
      <c r="BL87" s="6" t="s">
        <v>9</v>
      </c>
      <c r="BM87" s="6"/>
      <c r="BN87" s="6" t="s">
        <v>9</v>
      </c>
      <c r="BO87" s="6" t="s">
        <v>9</v>
      </c>
      <c r="BP87" s="6" t="s">
        <v>9</v>
      </c>
      <c r="BQ87" s="6" t="s">
        <v>9</v>
      </c>
      <c r="BR87" s="6" t="s">
        <v>9</v>
      </c>
      <c r="BS87" s="6" t="s">
        <v>9</v>
      </c>
      <c r="BT87" s="6" t="s">
        <v>44</v>
      </c>
      <c r="BU87" s="6" t="s">
        <v>380</v>
      </c>
      <c r="BV87" s="6" t="s">
        <v>9</v>
      </c>
      <c r="BW87" s="6" t="s">
        <v>9</v>
      </c>
      <c r="BX87" s="6"/>
      <c r="BY87" s="6" t="b">
        <f>OR(BX87="Y", BD87=8)</f>
        <v>0</v>
      </c>
      <c r="BZ87" s="6"/>
      <c r="CA87" s="6"/>
      <c r="CB87" s="6"/>
      <c r="CC87" s="6"/>
      <c r="CD87" s="6"/>
      <c r="CE87" s="6" t="s">
        <v>9</v>
      </c>
      <c r="CF87" s="6"/>
      <c r="CG87" s="6"/>
      <c r="CH87" s="6"/>
      <c r="CI87" s="6" t="s">
        <v>44</v>
      </c>
      <c r="CJ87" s="6" t="s">
        <v>44</v>
      </c>
      <c r="CK87" s="6" t="s">
        <v>378</v>
      </c>
      <c r="CL87" s="6" t="s">
        <v>44</v>
      </c>
      <c r="CM87" s="6" t="s">
        <v>44</v>
      </c>
      <c r="CN87" s="6" t="s">
        <v>379</v>
      </c>
      <c r="CO87" s="6" t="s">
        <v>44</v>
      </c>
      <c r="CP87" s="6" t="s">
        <v>9</v>
      </c>
      <c r="CQ87" s="6" t="s">
        <v>9</v>
      </c>
      <c r="CR87" s="6" t="s">
        <v>9</v>
      </c>
      <c r="CS87" s="6" t="s">
        <v>9</v>
      </c>
    </row>
    <row r="88" spans="1:229" x14ac:dyDescent="0.2">
      <c r="A88" s="2">
        <v>38</v>
      </c>
      <c r="B88" s="2" t="s">
        <v>112</v>
      </c>
      <c r="C88" s="2">
        <v>1996</v>
      </c>
      <c r="D88" s="2" t="s">
        <v>113</v>
      </c>
      <c r="E88" s="2" t="s">
        <v>44</v>
      </c>
      <c r="F88" s="6" t="s">
        <v>49</v>
      </c>
      <c r="G88" s="17" t="s">
        <v>49</v>
      </c>
      <c r="H88" s="6" t="s">
        <v>46</v>
      </c>
      <c r="I88" s="6" t="s">
        <v>740</v>
      </c>
      <c r="J88" s="6">
        <v>76</v>
      </c>
      <c r="K88" s="6" t="s">
        <v>381</v>
      </c>
      <c r="L88" s="6" t="s">
        <v>9</v>
      </c>
      <c r="M88" s="6" t="s">
        <v>44</v>
      </c>
      <c r="N88" s="6" t="s">
        <v>44</v>
      </c>
      <c r="O88" s="6" t="s">
        <v>44</v>
      </c>
      <c r="P88" s="6" t="s">
        <v>9</v>
      </c>
      <c r="Q88" s="6" t="s">
        <v>44</v>
      </c>
      <c r="R88" s="6" t="s">
        <v>44</v>
      </c>
      <c r="S88" s="6" t="s">
        <v>44</v>
      </c>
      <c r="T88" s="6" t="s">
        <v>9</v>
      </c>
      <c r="U88" s="6" t="s">
        <v>9</v>
      </c>
      <c r="V88" s="6" t="s">
        <v>9</v>
      </c>
      <c r="W88" s="6"/>
      <c r="X88" s="6" t="s">
        <v>9</v>
      </c>
      <c r="Y88" s="6" t="s">
        <v>9</v>
      </c>
      <c r="Z88" s="6" t="s">
        <v>9</v>
      </c>
      <c r="AA88" s="6" t="s">
        <v>44</v>
      </c>
      <c r="AB88" s="6" t="s">
        <v>44</v>
      </c>
      <c r="AC88" s="6" t="s">
        <v>9</v>
      </c>
      <c r="AD88" s="6" t="s">
        <v>9</v>
      </c>
      <c r="AE88" s="6" t="s">
        <v>44</v>
      </c>
      <c r="AF88" s="6" t="s">
        <v>44</v>
      </c>
      <c r="AG88" s="6" t="s">
        <v>9</v>
      </c>
      <c r="AH88" s="6" t="s">
        <v>9</v>
      </c>
      <c r="AI88" s="6" t="s">
        <v>9</v>
      </c>
      <c r="AJ88" s="6" t="s">
        <v>9</v>
      </c>
      <c r="AK88" s="6" t="s">
        <v>44</v>
      </c>
      <c r="AL88" s="6" t="s">
        <v>44</v>
      </c>
      <c r="AM88" s="6" t="s">
        <v>382</v>
      </c>
      <c r="AN88" s="6" t="s">
        <v>277</v>
      </c>
      <c r="AO88" s="6" t="s">
        <v>277</v>
      </c>
      <c r="AP88" s="6" t="s">
        <v>383</v>
      </c>
      <c r="AQ88" s="6" t="s">
        <v>9</v>
      </c>
      <c r="AR88" s="6" t="s">
        <v>9</v>
      </c>
      <c r="AS88" s="6" t="s">
        <v>9</v>
      </c>
      <c r="AT88" s="6"/>
      <c r="AU88" s="6" t="s">
        <v>9</v>
      </c>
      <c r="AV88" s="6" t="s">
        <v>9</v>
      </c>
      <c r="AW88" s="6" t="s">
        <v>384</v>
      </c>
      <c r="AX88" s="6"/>
      <c r="AY88" s="13" t="b">
        <f>OR(BF88="Y", BH88="Y", BK88="Y", BP88="Y", BS88="Y", CC88="Y" )</f>
        <v>1</v>
      </c>
      <c r="AZ88" s="13">
        <f>SUM(IF(BF88="Y",1, 0), IF(BH88= "Y", 1, 0), IF(BK88="Y",1, 0), IF(BP88="Y", 1, 0), IF(BS88="Y",1, 0), IF(CC88="Y", 1, 0 ))</f>
        <v>1</v>
      </c>
      <c r="BA88" s="13">
        <f>SUM(IF(AX88="Y",1,0),IF(AY88=TRUE,1,0),IF(BX88="Y",1,0),IF(CI88="Y",1,0),IF(BT88="Y",1,0))</f>
        <v>3</v>
      </c>
      <c r="BB88" s="13" t="b">
        <f>OR(BC88="Y", BF88="Y", BZ88="Y", CA88="Y", BR88="Y")</f>
        <v>0</v>
      </c>
      <c r="BC88" s="6" t="s">
        <v>9</v>
      </c>
      <c r="BD88" s="6" t="s">
        <v>9</v>
      </c>
      <c r="BE88" s="6" t="s">
        <v>9</v>
      </c>
      <c r="BF88" s="6" t="s">
        <v>9</v>
      </c>
      <c r="BG88" s="6" t="s">
        <v>9</v>
      </c>
      <c r="BH88" s="6" t="s">
        <v>44</v>
      </c>
      <c r="BI88" s="6" t="s">
        <v>44</v>
      </c>
      <c r="BJ88" s="6" t="s">
        <v>44</v>
      </c>
      <c r="BK88" s="6" t="s">
        <v>9</v>
      </c>
      <c r="BL88" s="6" t="s">
        <v>9</v>
      </c>
      <c r="BM88" s="6"/>
      <c r="BN88" s="6" t="s">
        <v>9</v>
      </c>
      <c r="BO88" s="6" t="s">
        <v>9</v>
      </c>
      <c r="BP88" s="6" t="s">
        <v>9</v>
      </c>
      <c r="BQ88" s="6" t="s">
        <v>9</v>
      </c>
      <c r="BR88" s="6" t="s">
        <v>9</v>
      </c>
      <c r="BS88" s="6" t="s">
        <v>9</v>
      </c>
      <c r="BT88" s="6" t="s">
        <v>44</v>
      </c>
      <c r="BU88" s="6" t="s">
        <v>385</v>
      </c>
      <c r="BV88" s="6" t="s">
        <v>301</v>
      </c>
      <c r="BW88" s="6" t="s">
        <v>277</v>
      </c>
      <c r="BX88" s="6"/>
      <c r="BY88" s="6" t="b">
        <f>OR(BX88="Y", BD88=8)</f>
        <v>0</v>
      </c>
      <c r="BZ88" s="6"/>
      <c r="CA88" s="6"/>
      <c r="CB88" s="6"/>
      <c r="CC88" s="6"/>
      <c r="CD88" s="6"/>
      <c r="CE88" s="6"/>
      <c r="CF88" s="6"/>
      <c r="CG88" s="6"/>
      <c r="CH88" s="6"/>
      <c r="CI88" s="6" t="s">
        <v>44</v>
      </c>
      <c r="CJ88" s="6" t="s">
        <v>44</v>
      </c>
      <c r="CK88" s="6" t="s">
        <v>645</v>
      </c>
      <c r="CL88" s="6" t="s">
        <v>277</v>
      </c>
      <c r="CM88" s="6" t="s">
        <v>277</v>
      </c>
      <c r="CN88" s="6" t="s">
        <v>386</v>
      </c>
      <c r="CO88" s="6" t="s">
        <v>44</v>
      </c>
      <c r="CP88" s="6" t="s">
        <v>44</v>
      </c>
      <c r="CQ88" s="6" t="s">
        <v>387</v>
      </c>
      <c r="CR88" s="6" t="s">
        <v>44</v>
      </c>
      <c r="CS88" s="6" t="s">
        <v>388</v>
      </c>
    </row>
    <row r="89" spans="1:229" s="5" customFormat="1" x14ac:dyDescent="0.2">
      <c r="A89" s="2">
        <v>39</v>
      </c>
      <c r="B89" s="2" t="s">
        <v>114</v>
      </c>
      <c r="C89" s="2">
        <v>1996</v>
      </c>
      <c r="D89" s="2" t="s">
        <v>115</v>
      </c>
      <c r="E89" s="2" t="s">
        <v>44</v>
      </c>
      <c r="F89" s="6" t="s">
        <v>49</v>
      </c>
      <c r="G89" s="17" t="s">
        <v>49</v>
      </c>
      <c r="H89" s="6" t="s">
        <v>46</v>
      </c>
      <c r="I89" s="6" t="s">
        <v>740</v>
      </c>
      <c r="J89" s="6">
        <v>173</v>
      </c>
      <c r="K89" s="6" t="s">
        <v>389</v>
      </c>
      <c r="L89" s="6" t="s">
        <v>9</v>
      </c>
      <c r="M89" s="6" t="s">
        <v>9</v>
      </c>
      <c r="N89" s="6" t="s">
        <v>9</v>
      </c>
      <c r="O89" s="6" t="s">
        <v>9</v>
      </c>
      <c r="P89" s="6" t="s">
        <v>9</v>
      </c>
      <c r="Q89" s="6" t="s">
        <v>9</v>
      </c>
      <c r="R89" s="6" t="s">
        <v>44</v>
      </c>
      <c r="S89" s="6" t="s">
        <v>9</v>
      </c>
      <c r="T89" s="6" t="s">
        <v>9</v>
      </c>
      <c r="U89" s="6" t="s">
        <v>9</v>
      </c>
      <c r="V89" s="6" t="s">
        <v>9</v>
      </c>
      <c r="W89" s="6"/>
      <c r="X89" s="6" t="s">
        <v>9</v>
      </c>
      <c r="Y89" s="6" t="s">
        <v>44</v>
      </c>
      <c r="Z89" s="6"/>
      <c r="AA89" s="6" t="s">
        <v>44</v>
      </c>
      <c r="AB89" s="6" t="s">
        <v>44</v>
      </c>
      <c r="AC89" s="6" t="s">
        <v>9</v>
      </c>
      <c r="AD89" s="6" t="s">
        <v>44</v>
      </c>
      <c r="AE89" s="6" t="s">
        <v>9</v>
      </c>
      <c r="AF89" s="6" t="s">
        <v>44</v>
      </c>
      <c r="AG89" s="6" t="s">
        <v>44</v>
      </c>
      <c r="AH89" s="6" t="s">
        <v>44</v>
      </c>
      <c r="AI89" s="6" t="s">
        <v>44</v>
      </c>
      <c r="AJ89" s="6" t="s">
        <v>802</v>
      </c>
      <c r="AK89" s="6" t="s">
        <v>9</v>
      </c>
      <c r="AL89" s="6" t="s">
        <v>9</v>
      </c>
      <c r="AM89" s="6" t="s">
        <v>9</v>
      </c>
      <c r="AN89" s="6" t="s">
        <v>9</v>
      </c>
      <c r="AO89" s="6" t="s">
        <v>9</v>
      </c>
      <c r="AP89" s="6" t="s">
        <v>9</v>
      </c>
      <c r="AQ89" s="6" t="s">
        <v>9</v>
      </c>
      <c r="AR89" s="6" t="s">
        <v>9</v>
      </c>
      <c r="AS89" s="6" t="s">
        <v>9</v>
      </c>
      <c r="AT89" s="6"/>
      <c r="AU89" s="6" t="s">
        <v>9</v>
      </c>
      <c r="AV89" s="6" t="s">
        <v>9</v>
      </c>
      <c r="AW89" s="6" t="s">
        <v>370</v>
      </c>
      <c r="AX89" s="6"/>
      <c r="AY89" s="13" t="b">
        <f>OR(BF89="Y", BH89="Y", BK89="Y", BP89="Y", BS89="Y", CC89="Y" )</f>
        <v>1</v>
      </c>
      <c r="AZ89" s="13">
        <f>SUM(IF(BF89="Y",1, 0), IF(BH89= "Y", 1, 0), IF(BK89="Y",1, 0), IF(BP89="Y", 1, 0), IF(BS89="Y",1, 0), IF(CC89="Y", 1, 0 ))</f>
        <v>1</v>
      </c>
      <c r="BA89" s="13">
        <f>SUM(IF(AX89="Y",1,0),IF(AY89=TRUE,1,0),IF(BX89="Y",1,0),IF(CI89="Y",1,0),IF(BT89="Y",1,0))</f>
        <v>3</v>
      </c>
      <c r="BB89" s="13" t="b">
        <f>OR(BC89="Y", BF89="Y", BZ89="Y", CA89="Y", BR89="Y")</f>
        <v>0</v>
      </c>
      <c r="BC89" s="6" t="s">
        <v>9</v>
      </c>
      <c r="BD89" s="6" t="s">
        <v>9</v>
      </c>
      <c r="BE89" s="6" t="s">
        <v>9</v>
      </c>
      <c r="BF89" s="6" t="s">
        <v>9</v>
      </c>
      <c r="BG89" s="6" t="s">
        <v>9</v>
      </c>
      <c r="BH89" s="6" t="s">
        <v>44</v>
      </c>
      <c r="BI89" s="6" t="s">
        <v>44</v>
      </c>
      <c r="BJ89" s="6" t="s">
        <v>44</v>
      </c>
      <c r="BK89" s="6" t="s">
        <v>9</v>
      </c>
      <c r="BL89" s="6" t="s">
        <v>9</v>
      </c>
      <c r="BM89" s="6"/>
      <c r="BN89" s="6" t="s">
        <v>9</v>
      </c>
      <c r="BO89" s="6" t="s">
        <v>9</v>
      </c>
      <c r="BP89" s="6" t="s">
        <v>9</v>
      </c>
      <c r="BQ89" s="6" t="s">
        <v>9</v>
      </c>
      <c r="BR89" s="6" t="s">
        <v>9</v>
      </c>
      <c r="BS89" s="6" t="s">
        <v>9</v>
      </c>
      <c r="BT89" s="6" t="s">
        <v>44</v>
      </c>
      <c r="BU89" s="6"/>
      <c r="BV89" s="6" t="s">
        <v>390</v>
      </c>
      <c r="BW89" s="6" t="s">
        <v>9</v>
      </c>
      <c r="BX89" s="6"/>
      <c r="BY89" s="6" t="b">
        <f>OR(BX89="Y", BD89=8)</f>
        <v>0</v>
      </c>
      <c r="BZ89" s="6"/>
      <c r="CA89" s="6"/>
      <c r="CB89" s="6"/>
      <c r="CC89" s="6"/>
      <c r="CD89" s="6"/>
      <c r="CE89" s="6" t="s">
        <v>9</v>
      </c>
      <c r="CF89" s="6"/>
      <c r="CG89" s="6"/>
      <c r="CH89" s="6"/>
      <c r="CI89" s="6" t="s">
        <v>44</v>
      </c>
      <c r="CJ89" s="6" t="s">
        <v>9</v>
      </c>
      <c r="CK89" s="6" t="s">
        <v>9</v>
      </c>
      <c r="CL89" s="6" t="s">
        <v>9</v>
      </c>
      <c r="CM89" s="6" t="s">
        <v>9</v>
      </c>
      <c r="CN89" s="6" t="s">
        <v>9</v>
      </c>
      <c r="CO89" s="6" t="s">
        <v>9</v>
      </c>
      <c r="CP89" s="6" t="s">
        <v>44</v>
      </c>
      <c r="CQ89" s="6" t="s">
        <v>646</v>
      </c>
      <c r="CR89" s="6" t="s">
        <v>44</v>
      </c>
      <c r="CS89" s="6" t="s">
        <v>9</v>
      </c>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c r="HQ89"/>
      <c r="HR89"/>
      <c r="HS89"/>
      <c r="HT89"/>
      <c r="HU89"/>
    </row>
    <row r="90" spans="1:229" x14ac:dyDescent="0.2">
      <c r="A90" s="2">
        <v>41</v>
      </c>
      <c r="B90" s="2" t="s">
        <v>117</v>
      </c>
      <c r="C90" s="2">
        <v>1998</v>
      </c>
      <c r="D90" s="2" t="s">
        <v>118</v>
      </c>
      <c r="E90" s="2" t="s">
        <v>44</v>
      </c>
      <c r="F90" s="6" t="s">
        <v>49</v>
      </c>
      <c r="G90" s="6" t="s">
        <v>49</v>
      </c>
      <c r="H90" s="6" t="s">
        <v>46</v>
      </c>
      <c r="I90" s="6" t="s">
        <v>782</v>
      </c>
      <c r="J90" s="6">
        <v>55</v>
      </c>
      <c r="K90" s="6" t="s">
        <v>391</v>
      </c>
      <c r="L90" s="6" t="s">
        <v>9</v>
      </c>
      <c r="M90" s="6" t="s">
        <v>44</v>
      </c>
      <c r="N90" s="6" t="s">
        <v>9</v>
      </c>
      <c r="O90" s="6" t="s">
        <v>44</v>
      </c>
      <c r="P90" s="6" t="s">
        <v>9</v>
      </c>
      <c r="Q90" s="6" t="s">
        <v>44</v>
      </c>
      <c r="R90" s="6" t="s">
        <v>44</v>
      </c>
      <c r="S90" s="6" t="s">
        <v>44</v>
      </c>
      <c r="T90" s="6" t="s">
        <v>9</v>
      </c>
      <c r="U90" s="6" t="s">
        <v>9</v>
      </c>
      <c r="V90" s="6" t="s">
        <v>9</v>
      </c>
      <c r="W90" s="6"/>
      <c r="X90" s="6" t="s">
        <v>9</v>
      </c>
      <c r="Y90" s="6" t="s">
        <v>44</v>
      </c>
      <c r="Z90" s="6"/>
      <c r="AA90" s="6" t="s">
        <v>44</v>
      </c>
      <c r="AB90" s="6" t="s">
        <v>44</v>
      </c>
      <c r="AC90" s="6" t="s">
        <v>9</v>
      </c>
      <c r="AD90" s="6" t="s">
        <v>9</v>
      </c>
      <c r="AE90" s="6" t="s">
        <v>9</v>
      </c>
      <c r="AF90" s="6" t="s">
        <v>44</v>
      </c>
      <c r="AG90" s="6" t="s">
        <v>9</v>
      </c>
      <c r="AH90" s="6" t="s">
        <v>9</v>
      </c>
      <c r="AI90" s="6" t="s">
        <v>9</v>
      </c>
      <c r="AJ90" s="6" t="s">
        <v>9</v>
      </c>
      <c r="AK90" s="6" t="s">
        <v>9</v>
      </c>
      <c r="AL90" s="6" t="s">
        <v>9</v>
      </c>
      <c r="AM90" s="6" t="s">
        <v>9</v>
      </c>
      <c r="AN90" s="6" t="s">
        <v>44</v>
      </c>
      <c r="AO90" s="6" t="s">
        <v>44</v>
      </c>
      <c r="AP90" s="6" t="s">
        <v>392</v>
      </c>
      <c r="AQ90" s="6" t="s">
        <v>9</v>
      </c>
      <c r="AR90" s="6" t="s">
        <v>9</v>
      </c>
      <c r="AS90" s="6" t="s">
        <v>9</v>
      </c>
      <c r="AT90" s="6"/>
      <c r="AU90" s="6" t="s">
        <v>9</v>
      </c>
      <c r="AV90" s="6" t="s">
        <v>9</v>
      </c>
      <c r="AW90" s="6" t="s">
        <v>393</v>
      </c>
      <c r="AX90" s="6"/>
      <c r="AY90" s="13" t="b">
        <f>OR(BF90="Y", BH90="Y", BK90="Y", BP90="Y", BS90="Y", CC90="Y" )</f>
        <v>1</v>
      </c>
      <c r="AZ90" s="13">
        <f>SUM(IF(BF90="Y",1, 0), IF(BH90= "Y", 1, 0), IF(BK90="Y",1, 0), IF(BP90="Y", 1, 0), IF(BS90="Y",1, 0), IF(CC90="Y", 1, 0 ))</f>
        <v>1</v>
      </c>
      <c r="BA90" s="13">
        <f>SUM(IF(AX90="Y",1,0),IF(AY90=TRUE,1,0),IF(BX90="Y",1,0),IF(CI90="Y",1,0),IF(BT90="Y",1,0))</f>
        <v>2</v>
      </c>
      <c r="BB90" s="13" t="b">
        <f>OR(BC90="Y", BF90="Y", BZ90="Y", CA90="Y", BR90="Y")</f>
        <v>0</v>
      </c>
      <c r="BC90" s="6" t="s">
        <v>9</v>
      </c>
      <c r="BD90" s="6" t="s">
        <v>9</v>
      </c>
      <c r="BE90" s="6" t="s">
        <v>9</v>
      </c>
      <c r="BF90" s="6" t="s">
        <v>9</v>
      </c>
      <c r="BG90" s="6" t="s">
        <v>9</v>
      </c>
      <c r="BH90" s="6" t="s">
        <v>44</v>
      </c>
      <c r="BI90" s="6" t="s">
        <v>44</v>
      </c>
      <c r="BJ90" s="6" t="s">
        <v>44</v>
      </c>
      <c r="BK90" s="6" t="s">
        <v>9</v>
      </c>
      <c r="BL90" s="6" t="s">
        <v>9</v>
      </c>
      <c r="BM90" s="6"/>
      <c r="BN90" s="6" t="s">
        <v>9</v>
      </c>
      <c r="BO90" s="6" t="s">
        <v>9</v>
      </c>
      <c r="BP90" s="6" t="s">
        <v>9</v>
      </c>
      <c r="BQ90" s="6" t="s">
        <v>9</v>
      </c>
      <c r="BR90" s="6" t="s">
        <v>9</v>
      </c>
      <c r="BS90" s="6" t="s">
        <v>9</v>
      </c>
      <c r="BT90" s="6" t="s">
        <v>9</v>
      </c>
      <c r="BU90" s="6" t="s">
        <v>9</v>
      </c>
      <c r="BV90" s="6" t="s">
        <v>9</v>
      </c>
      <c r="BW90" s="6" t="s">
        <v>9</v>
      </c>
      <c r="BX90" s="6"/>
      <c r="BY90" s="6" t="b">
        <f>OR(BX90="Y", BD90=8)</f>
        <v>0</v>
      </c>
      <c r="BZ90" s="6"/>
      <c r="CA90" s="6"/>
      <c r="CB90" s="6"/>
      <c r="CC90" s="6"/>
      <c r="CD90" s="6"/>
      <c r="CE90" s="6" t="s">
        <v>9</v>
      </c>
      <c r="CF90" s="6"/>
      <c r="CG90" s="6"/>
      <c r="CH90" s="6"/>
      <c r="CI90" s="6" t="s">
        <v>44</v>
      </c>
      <c r="CJ90" s="6" t="s">
        <v>44</v>
      </c>
      <c r="CK90" s="6" t="s">
        <v>394</v>
      </c>
      <c r="CL90" s="6" t="s">
        <v>44</v>
      </c>
      <c r="CM90" s="6" t="s">
        <v>9</v>
      </c>
      <c r="CN90" s="6" t="s">
        <v>9</v>
      </c>
      <c r="CO90" s="6" t="s">
        <v>9</v>
      </c>
      <c r="CP90" s="6" t="s">
        <v>9</v>
      </c>
      <c r="CQ90" s="6" t="s">
        <v>9</v>
      </c>
      <c r="CR90" s="6" t="s">
        <v>9</v>
      </c>
      <c r="CS90" s="6" t="s">
        <v>9</v>
      </c>
      <c r="CU90" s="6" t="s">
        <v>647</v>
      </c>
      <c r="HP90" s="5"/>
      <c r="HQ90" s="5"/>
      <c r="HR90" s="5"/>
      <c r="HS90" s="5"/>
      <c r="HT90" s="5"/>
      <c r="HU90" s="5"/>
    </row>
    <row r="91" spans="1:229" x14ac:dyDescent="0.2">
      <c r="A91" s="2">
        <v>46</v>
      </c>
      <c r="B91" s="2" t="s">
        <v>125</v>
      </c>
      <c r="C91" s="2">
        <v>2010</v>
      </c>
      <c r="D91" s="2" t="s">
        <v>126</v>
      </c>
      <c r="E91" s="2" t="s">
        <v>44</v>
      </c>
      <c r="F91" s="6" t="s">
        <v>127</v>
      </c>
      <c r="G91" s="6" t="s">
        <v>778</v>
      </c>
      <c r="H91" s="6" t="s">
        <v>275</v>
      </c>
      <c r="I91" s="6" t="s">
        <v>740</v>
      </c>
      <c r="J91" s="6">
        <v>137</v>
      </c>
      <c r="K91" s="6" t="s">
        <v>395</v>
      </c>
      <c r="L91" s="6" t="s">
        <v>9</v>
      </c>
      <c r="M91" s="6" t="s">
        <v>44</v>
      </c>
      <c r="N91" s="6" t="s">
        <v>44</v>
      </c>
      <c r="O91" s="6" t="s">
        <v>44</v>
      </c>
      <c r="P91" s="6" t="s">
        <v>9</v>
      </c>
      <c r="Q91" s="6" t="s">
        <v>44</v>
      </c>
      <c r="R91" s="6" t="s">
        <v>44</v>
      </c>
      <c r="S91" s="6" t="s">
        <v>44</v>
      </c>
      <c r="T91" s="6" t="s">
        <v>9</v>
      </c>
      <c r="U91" s="6" t="s">
        <v>9</v>
      </c>
      <c r="V91" s="6" t="s">
        <v>9</v>
      </c>
      <c r="W91" s="6"/>
      <c r="X91" s="6" t="s">
        <v>396</v>
      </c>
      <c r="Y91" s="6" t="s">
        <v>44</v>
      </c>
      <c r="Z91" s="6"/>
      <c r="AA91" s="6" t="s">
        <v>44</v>
      </c>
      <c r="AB91" s="6" t="s">
        <v>44</v>
      </c>
      <c r="AC91" s="6" t="s">
        <v>44</v>
      </c>
      <c r="AD91" s="6" t="s">
        <v>44</v>
      </c>
      <c r="AE91" s="6" t="s">
        <v>44</v>
      </c>
      <c r="AF91" s="6" t="s">
        <v>44</v>
      </c>
      <c r="AG91" s="6" t="s">
        <v>44</v>
      </c>
      <c r="AH91" s="6" t="s">
        <v>44</v>
      </c>
      <c r="AI91" s="6" t="s">
        <v>44</v>
      </c>
      <c r="AJ91" s="6" t="s">
        <v>397</v>
      </c>
      <c r="AK91" s="6" t="s">
        <v>9</v>
      </c>
      <c r="AL91" s="6" t="s">
        <v>9</v>
      </c>
      <c r="AM91" s="6" t="s">
        <v>9</v>
      </c>
      <c r="AN91" s="6" t="s">
        <v>44</v>
      </c>
      <c r="AO91" s="6" t="s">
        <v>44</v>
      </c>
      <c r="AP91" s="6" t="s">
        <v>803</v>
      </c>
      <c r="AQ91" s="6" t="s">
        <v>9</v>
      </c>
      <c r="AR91" s="6" t="s">
        <v>9</v>
      </c>
      <c r="AS91" s="6" t="s">
        <v>9</v>
      </c>
      <c r="AT91" s="6"/>
      <c r="AU91" s="6" t="s">
        <v>44</v>
      </c>
      <c r="AV91" s="6" t="s">
        <v>9</v>
      </c>
      <c r="AW91" s="6" t="s">
        <v>398</v>
      </c>
      <c r="AX91" s="6"/>
      <c r="AY91" s="13" t="b">
        <f>OR(BF91="Y", BH91="Y", BK91="Y", BP91="Y", BS91="Y", CC91="Y" )</f>
        <v>1</v>
      </c>
      <c r="AZ91" s="13">
        <f>SUM(IF(BF91="Y",1, 0), IF(BH91= "Y", 1, 0), IF(BK91="Y",1, 0), IF(BP91="Y", 1, 0), IF(BS91="Y",1, 0), IF(CC91="Y", 1, 0 ))</f>
        <v>1</v>
      </c>
      <c r="BA91" s="13">
        <f>SUM(IF(AX91="Y",1,0),IF(AY91=TRUE,1,0),IF(BX91="Y",1,0),IF(CI91="Y",1,0),IF(BT91="Y",1,0))</f>
        <v>1</v>
      </c>
      <c r="BB91" s="13" t="b">
        <f>OR(BC91="Y", BF91="Y", BZ91="Y", CA91="Y", BR91="Y")</f>
        <v>0</v>
      </c>
      <c r="BC91" s="6" t="s">
        <v>9</v>
      </c>
      <c r="BD91" s="6" t="s">
        <v>9</v>
      </c>
      <c r="BE91" s="6" t="s">
        <v>9</v>
      </c>
      <c r="BF91" s="6" t="s">
        <v>9</v>
      </c>
      <c r="BG91" s="6" t="s">
        <v>9</v>
      </c>
      <c r="BH91" s="6" t="s">
        <v>44</v>
      </c>
      <c r="BI91" s="6" t="s">
        <v>44</v>
      </c>
      <c r="BJ91" s="6" t="s">
        <v>44</v>
      </c>
      <c r="BK91" s="6" t="s">
        <v>9</v>
      </c>
      <c r="BL91" s="6" t="s">
        <v>9</v>
      </c>
      <c r="BM91" s="6"/>
      <c r="BN91" s="6" t="s">
        <v>9</v>
      </c>
      <c r="BO91" s="6" t="s">
        <v>9</v>
      </c>
      <c r="BP91" s="6" t="s">
        <v>9</v>
      </c>
      <c r="BQ91" s="6" t="s">
        <v>9</v>
      </c>
      <c r="BR91" s="6" t="s">
        <v>9</v>
      </c>
      <c r="BS91" s="6" t="s">
        <v>9</v>
      </c>
      <c r="BT91" s="6" t="s">
        <v>9</v>
      </c>
      <c r="BU91" s="6" t="s">
        <v>9</v>
      </c>
      <c r="BV91" s="6" t="s">
        <v>9</v>
      </c>
      <c r="BW91" s="6" t="s">
        <v>9</v>
      </c>
      <c r="BX91" s="6"/>
      <c r="BY91" s="6" t="b">
        <f>OR(BX91="Y", BD91=8)</f>
        <v>0</v>
      </c>
      <c r="BZ91" s="6"/>
      <c r="CA91" s="6"/>
      <c r="CB91" s="6"/>
      <c r="CC91" s="6"/>
      <c r="CD91" s="6"/>
      <c r="CE91" s="6"/>
      <c r="CF91" s="6"/>
      <c r="CG91" s="6"/>
      <c r="CH91" s="6"/>
      <c r="CI91" s="6" t="s">
        <v>9</v>
      </c>
      <c r="CJ91" s="6" t="s">
        <v>9</v>
      </c>
      <c r="CK91" s="6"/>
      <c r="CL91" s="6" t="s">
        <v>9</v>
      </c>
      <c r="CM91" s="6" t="s">
        <v>9</v>
      </c>
      <c r="CN91" s="6" t="s">
        <v>9</v>
      </c>
      <c r="CO91" s="6" t="s">
        <v>9</v>
      </c>
      <c r="CP91" s="6" t="s">
        <v>9</v>
      </c>
      <c r="CQ91" s="6" t="s">
        <v>9</v>
      </c>
      <c r="CR91" s="6" t="s">
        <v>9</v>
      </c>
      <c r="CS91" s="6" t="s">
        <v>9</v>
      </c>
      <c r="CT91" s="6" t="s">
        <v>648</v>
      </c>
      <c r="HP91" s="5"/>
      <c r="HQ91" s="5"/>
      <c r="HR91" s="5"/>
      <c r="HS91" s="5"/>
      <c r="HT91" s="5"/>
      <c r="HU91" s="5"/>
    </row>
    <row r="92" spans="1:229" x14ac:dyDescent="0.2">
      <c r="A92" s="2">
        <v>50</v>
      </c>
      <c r="B92" s="2" t="s">
        <v>132</v>
      </c>
      <c r="C92" s="2">
        <v>2010</v>
      </c>
      <c r="D92" s="2" t="s">
        <v>100</v>
      </c>
      <c r="E92" s="2" t="s">
        <v>44</v>
      </c>
      <c r="F92" s="6" t="s">
        <v>55</v>
      </c>
      <c r="G92" s="6" t="s">
        <v>778</v>
      </c>
      <c r="H92" s="6" t="s">
        <v>52</v>
      </c>
      <c r="I92" s="6" t="s">
        <v>740</v>
      </c>
      <c r="J92" s="6">
        <v>105</v>
      </c>
      <c r="K92" s="6" t="s">
        <v>300</v>
      </c>
      <c r="L92" s="6" t="s">
        <v>9</v>
      </c>
      <c r="M92" s="6" t="s">
        <v>44</v>
      </c>
      <c r="N92" s="6" t="s">
        <v>44</v>
      </c>
      <c r="O92" s="6" t="s">
        <v>44</v>
      </c>
      <c r="P92" s="6"/>
      <c r="Q92" s="6" t="s">
        <v>44</v>
      </c>
      <c r="R92" s="6" t="s">
        <v>44</v>
      </c>
      <c r="S92" s="6" t="s">
        <v>44</v>
      </c>
      <c r="T92" s="6" t="s">
        <v>9</v>
      </c>
      <c r="U92" s="6" t="s">
        <v>9</v>
      </c>
      <c r="V92" s="6" t="s">
        <v>9</v>
      </c>
      <c r="W92" s="6"/>
      <c r="X92" s="6" t="s">
        <v>276</v>
      </c>
      <c r="Y92" s="6" t="s">
        <v>9</v>
      </c>
      <c r="Z92" s="6"/>
      <c r="AA92" s="6" t="s">
        <v>44</v>
      </c>
      <c r="AB92" s="6" t="s">
        <v>44</v>
      </c>
      <c r="AC92" s="6" t="s">
        <v>44</v>
      </c>
      <c r="AD92" s="6" t="s">
        <v>9</v>
      </c>
      <c r="AE92" s="6" t="s">
        <v>44</v>
      </c>
      <c r="AF92" s="6" t="s">
        <v>44</v>
      </c>
      <c r="AG92" s="6" t="s">
        <v>44</v>
      </c>
      <c r="AH92" s="6" t="s">
        <v>44</v>
      </c>
      <c r="AI92" s="6" t="s">
        <v>44</v>
      </c>
      <c r="AJ92" s="6" t="s">
        <v>804</v>
      </c>
      <c r="AK92" s="6" t="s">
        <v>9</v>
      </c>
      <c r="AL92" s="6" t="s">
        <v>9</v>
      </c>
      <c r="AM92" s="6" t="s">
        <v>9</v>
      </c>
      <c r="AN92" s="6" t="s">
        <v>9</v>
      </c>
      <c r="AO92" s="6" t="s">
        <v>9</v>
      </c>
      <c r="AP92" s="6"/>
      <c r="AQ92" s="6" t="s">
        <v>9</v>
      </c>
      <c r="AR92" s="6" t="s">
        <v>9</v>
      </c>
      <c r="AS92" s="6" t="s">
        <v>9</v>
      </c>
      <c r="AT92" s="6"/>
      <c r="AU92" s="6" t="s">
        <v>9</v>
      </c>
      <c r="AV92" s="6" t="s">
        <v>9</v>
      </c>
      <c r="AW92" s="6" t="s">
        <v>400</v>
      </c>
      <c r="AX92" s="6"/>
      <c r="AY92" s="13" t="b">
        <f>OR(BF92="Y", BH92="Y", BK92="Y", BP92="Y", BS92="Y", CC92="Y" )</f>
        <v>1</v>
      </c>
      <c r="AZ92" s="13">
        <f>SUM(IF(BF92="Y",1, 0), IF(BH92= "Y", 1, 0), IF(BK92="Y",1, 0), IF(BP92="Y", 1, 0), IF(BS92="Y",1, 0), IF(CC92="Y", 1, 0 ))</f>
        <v>1</v>
      </c>
      <c r="BA92" s="13">
        <f>SUM(IF(AX92="Y",1,0),IF(AY92=TRUE,1,0),IF(BX92="Y",1,0),IF(CI92="Y",1,0),IF(BT92="Y",1,0))</f>
        <v>4</v>
      </c>
      <c r="BB92" s="13" t="b">
        <f>OR(BC92="Y", BF92="Y", BZ92="Y", CA92="Y", BR92="Y")</f>
        <v>0</v>
      </c>
      <c r="BC92" s="6" t="s">
        <v>9</v>
      </c>
      <c r="BD92" s="6" t="s">
        <v>9</v>
      </c>
      <c r="BE92" s="6" t="s">
        <v>9</v>
      </c>
      <c r="BF92" s="6" t="s">
        <v>9</v>
      </c>
      <c r="BG92" s="6" t="s">
        <v>9</v>
      </c>
      <c r="BH92" s="6" t="s">
        <v>44</v>
      </c>
      <c r="BI92" s="6" t="s">
        <v>44</v>
      </c>
      <c r="BJ92" s="6" t="s">
        <v>9</v>
      </c>
      <c r="BK92" s="6" t="s">
        <v>9</v>
      </c>
      <c r="BL92" s="6" t="s">
        <v>9</v>
      </c>
      <c r="BM92" s="6"/>
      <c r="BN92" s="6" t="s">
        <v>9</v>
      </c>
      <c r="BO92" s="6" t="s">
        <v>9</v>
      </c>
      <c r="BP92" s="6" t="s">
        <v>9</v>
      </c>
      <c r="BQ92" s="6" t="s">
        <v>9</v>
      </c>
      <c r="BR92" s="6" t="s">
        <v>9</v>
      </c>
      <c r="BS92" s="6" t="s">
        <v>9</v>
      </c>
      <c r="BT92" s="6" t="s">
        <v>44</v>
      </c>
      <c r="BU92" s="6" t="s">
        <v>401</v>
      </c>
      <c r="BV92" s="6" t="s">
        <v>9</v>
      </c>
      <c r="BW92" s="6" t="s">
        <v>44</v>
      </c>
      <c r="BX92" s="6" t="s">
        <v>44</v>
      </c>
      <c r="BY92" s="6" t="b">
        <f>OR(BX92="Y", BD92=8)</f>
        <v>1</v>
      </c>
      <c r="BZ92" s="6"/>
      <c r="CA92" s="6" t="s">
        <v>649</v>
      </c>
      <c r="CB92" s="6"/>
      <c r="CC92" s="6"/>
      <c r="CD92" s="6"/>
      <c r="CE92" s="12"/>
      <c r="CF92" s="12" t="s">
        <v>44</v>
      </c>
      <c r="CG92" s="12"/>
      <c r="CH92" s="12" t="s">
        <v>44</v>
      </c>
      <c r="CI92" s="6" t="s">
        <v>44</v>
      </c>
      <c r="CJ92" s="6" t="s">
        <v>44</v>
      </c>
      <c r="CK92" s="6" t="s">
        <v>402</v>
      </c>
      <c r="CL92" s="6" t="s">
        <v>44</v>
      </c>
      <c r="CM92" s="6" t="s">
        <v>403</v>
      </c>
      <c r="CN92" s="6" t="s">
        <v>44</v>
      </c>
      <c r="CO92" s="6" t="s">
        <v>44</v>
      </c>
      <c r="CP92" s="6" t="s">
        <v>9</v>
      </c>
      <c r="CQ92" s="6" t="s">
        <v>9</v>
      </c>
      <c r="CR92" s="6" t="s">
        <v>9</v>
      </c>
      <c r="CS92" s="6" t="s">
        <v>9</v>
      </c>
    </row>
    <row r="93" spans="1:229" x14ac:dyDescent="0.2">
      <c r="A93" s="2">
        <v>51</v>
      </c>
      <c r="B93" s="2" t="s">
        <v>133</v>
      </c>
      <c r="C93" s="2">
        <v>2010</v>
      </c>
      <c r="D93" s="2" t="s">
        <v>103</v>
      </c>
      <c r="E93" s="2" t="s">
        <v>44</v>
      </c>
      <c r="F93" s="6" t="s">
        <v>134</v>
      </c>
      <c r="G93" s="6" t="s">
        <v>775</v>
      </c>
      <c r="H93" s="6" t="s">
        <v>52</v>
      </c>
      <c r="I93" s="6" t="s">
        <v>740</v>
      </c>
      <c r="J93" s="6">
        <v>98</v>
      </c>
      <c r="K93" s="6" t="s">
        <v>404</v>
      </c>
      <c r="L93" s="6" t="s">
        <v>9</v>
      </c>
      <c r="M93" s="6" t="s">
        <v>44</v>
      </c>
      <c r="N93" s="6" t="s">
        <v>44</v>
      </c>
      <c r="O93" s="6" t="s">
        <v>44</v>
      </c>
      <c r="P93" s="6" t="s">
        <v>44</v>
      </c>
      <c r="Q93" s="6" t="s">
        <v>44</v>
      </c>
      <c r="R93" s="6" t="s">
        <v>44</v>
      </c>
      <c r="S93" s="6" t="s">
        <v>44</v>
      </c>
      <c r="T93" s="6" t="s">
        <v>9</v>
      </c>
      <c r="U93" s="6" t="s">
        <v>9</v>
      </c>
      <c r="V93" s="6" t="s">
        <v>9</v>
      </c>
      <c r="W93" s="6"/>
      <c r="X93" s="6" t="s">
        <v>276</v>
      </c>
      <c r="Y93" s="6" t="s">
        <v>9</v>
      </c>
      <c r="Z93" s="6" t="s">
        <v>405</v>
      </c>
      <c r="AA93" s="6" t="s">
        <v>44</v>
      </c>
      <c r="AB93" s="6" t="s">
        <v>9</v>
      </c>
      <c r="AC93" s="6" t="s">
        <v>9</v>
      </c>
      <c r="AD93" s="6" t="s">
        <v>44</v>
      </c>
      <c r="AE93" s="6" t="s">
        <v>44</v>
      </c>
      <c r="AF93" s="6" t="s">
        <v>9</v>
      </c>
      <c r="AG93" s="6" t="s">
        <v>276</v>
      </c>
      <c r="AH93" s="6" t="s">
        <v>9</v>
      </c>
      <c r="AI93" s="6" t="s">
        <v>9</v>
      </c>
      <c r="AJ93" s="6" t="s">
        <v>9</v>
      </c>
      <c r="AK93" s="6" t="s">
        <v>9</v>
      </c>
      <c r="AL93" s="6" t="s">
        <v>9</v>
      </c>
      <c r="AM93" s="6" t="s">
        <v>9</v>
      </c>
      <c r="AN93" s="6" t="s">
        <v>9</v>
      </c>
      <c r="AO93" s="6" t="s">
        <v>9</v>
      </c>
      <c r="AP93" s="6"/>
      <c r="AQ93" s="6" t="s">
        <v>9</v>
      </c>
      <c r="AR93" s="6" t="s">
        <v>9</v>
      </c>
      <c r="AS93" s="6" t="s">
        <v>9</v>
      </c>
      <c r="AT93" s="6"/>
      <c r="AU93" s="6" t="s">
        <v>9</v>
      </c>
      <c r="AV93" s="6" t="s">
        <v>9</v>
      </c>
      <c r="AW93" s="6" t="s">
        <v>406</v>
      </c>
      <c r="AX93" s="6" t="s">
        <v>44</v>
      </c>
      <c r="AY93" s="13" t="b">
        <f>OR(BF93="Y", BH93="Y", BK93="Y", BP93="Y", BS93="Y", CC93="Y" )</f>
        <v>1</v>
      </c>
      <c r="AZ93" s="13">
        <f>SUM(IF(BF93="Y",1, 0), IF(BH93= "Y", 1, 0), IF(BK93="Y",1, 0), IF(BP93="Y", 1, 0), IF(BS93="Y",1, 0), IF(CC93="Y", 1, 0 ))</f>
        <v>2</v>
      </c>
      <c r="BA93" s="13">
        <f>SUM(IF(AX93="Y",1,0),IF(AY93=TRUE,1,0),IF(BX93="Y",1,0),IF(CI93="Y",1,0),IF(BT93="Y",1,0))</f>
        <v>4</v>
      </c>
      <c r="BB93" s="13" t="b">
        <f>OR(BC93="Y", BF93="Y", BZ93="Y", CA93="Y", BR93="Y")</f>
        <v>1</v>
      </c>
      <c r="BC93" s="6" t="s">
        <v>44</v>
      </c>
      <c r="BD93" s="6" t="s">
        <v>44</v>
      </c>
      <c r="BE93" s="6" t="s">
        <v>739</v>
      </c>
      <c r="BF93" s="6" t="s">
        <v>9</v>
      </c>
      <c r="BG93" s="6" t="s">
        <v>9</v>
      </c>
      <c r="BH93" s="6" t="s">
        <v>9</v>
      </c>
      <c r="BI93" s="6" t="s">
        <v>9</v>
      </c>
      <c r="BJ93" s="6" t="s">
        <v>9</v>
      </c>
      <c r="BK93" s="6" t="s">
        <v>9</v>
      </c>
      <c r="BL93" s="6" t="s">
        <v>9</v>
      </c>
      <c r="BM93" s="6"/>
      <c r="BN93" s="6" t="s">
        <v>9</v>
      </c>
      <c r="BO93" s="6" t="s">
        <v>9</v>
      </c>
      <c r="BP93" s="6" t="s">
        <v>9</v>
      </c>
      <c r="BQ93" s="6" t="s">
        <v>9</v>
      </c>
      <c r="BR93" s="6" t="s">
        <v>44</v>
      </c>
      <c r="BS93" s="6" t="s">
        <v>44</v>
      </c>
      <c r="BT93" s="6" t="s">
        <v>329</v>
      </c>
      <c r="BU93" s="6" t="s">
        <v>407</v>
      </c>
      <c r="BV93" s="6" t="s">
        <v>301</v>
      </c>
      <c r="BW93" s="6" t="s">
        <v>44</v>
      </c>
      <c r="BX93" s="6" t="s">
        <v>44</v>
      </c>
      <c r="BY93" s="6" t="b">
        <f>OR(BX93="Y", BD93=8)</f>
        <v>1</v>
      </c>
      <c r="BZ93" s="6"/>
      <c r="CA93" s="6"/>
      <c r="CB93" s="6"/>
      <c r="CC93" s="6" t="s">
        <v>44</v>
      </c>
      <c r="CD93" s="6" t="s">
        <v>737</v>
      </c>
      <c r="CE93" s="6"/>
      <c r="CF93" s="6" t="s">
        <v>44</v>
      </c>
      <c r="CG93" s="6" t="s">
        <v>44</v>
      </c>
      <c r="CH93" s="6" t="s">
        <v>44</v>
      </c>
      <c r="CI93" s="6" t="s">
        <v>44</v>
      </c>
      <c r="CJ93" s="6" t="s">
        <v>44</v>
      </c>
      <c r="CK93" s="6" t="s">
        <v>408</v>
      </c>
      <c r="CL93" s="6" t="s">
        <v>277</v>
      </c>
      <c r="CM93" s="6" t="s">
        <v>9</v>
      </c>
      <c r="CN93" s="6" t="s">
        <v>9</v>
      </c>
      <c r="CO93" s="6" t="s">
        <v>9</v>
      </c>
      <c r="CP93" s="6" t="s">
        <v>9</v>
      </c>
      <c r="CQ93" s="6" t="s">
        <v>9</v>
      </c>
      <c r="CR93" s="6" t="s">
        <v>9</v>
      </c>
      <c r="CS93" s="6" t="s">
        <v>9</v>
      </c>
    </row>
    <row r="94" spans="1:229" x14ac:dyDescent="0.2">
      <c r="A94" s="2">
        <v>52</v>
      </c>
      <c r="B94" s="2" t="s">
        <v>135</v>
      </c>
      <c r="C94" s="2">
        <v>2010</v>
      </c>
      <c r="D94" s="2" t="s">
        <v>83</v>
      </c>
      <c r="E94" s="2" t="s">
        <v>44</v>
      </c>
      <c r="F94" s="6" t="s">
        <v>136</v>
      </c>
      <c r="G94" s="6" t="s">
        <v>775</v>
      </c>
      <c r="H94" s="6" t="s">
        <v>46</v>
      </c>
      <c r="I94" s="6" t="s">
        <v>740</v>
      </c>
      <c r="J94" s="6">
        <v>50</v>
      </c>
      <c r="K94" s="6" t="s">
        <v>409</v>
      </c>
      <c r="L94" s="6" t="s">
        <v>9</v>
      </c>
      <c r="M94" s="6" t="s">
        <v>44</v>
      </c>
      <c r="N94" s="6" t="s">
        <v>9</v>
      </c>
      <c r="O94" s="6" t="s">
        <v>44</v>
      </c>
      <c r="P94" s="6" t="s">
        <v>9</v>
      </c>
      <c r="Q94" s="6" t="s">
        <v>44</v>
      </c>
      <c r="R94" s="6" t="s">
        <v>44</v>
      </c>
      <c r="S94" s="6" t="s">
        <v>44</v>
      </c>
      <c r="T94" s="6" t="s">
        <v>9</v>
      </c>
      <c r="U94" s="6" t="s">
        <v>9</v>
      </c>
      <c r="V94" s="6" t="s">
        <v>9</v>
      </c>
      <c r="W94" s="6"/>
      <c r="X94" s="6" t="s">
        <v>9</v>
      </c>
      <c r="Y94" s="6" t="s">
        <v>9</v>
      </c>
      <c r="Z94" s="6"/>
      <c r="AA94" s="6" t="s">
        <v>9</v>
      </c>
      <c r="AB94" s="6" t="s">
        <v>9</v>
      </c>
      <c r="AC94" s="6" t="s">
        <v>9</v>
      </c>
      <c r="AD94" s="6" t="s">
        <v>9</v>
      </c>
      <c r="AE94" s="6" t="s">
        <v>9</v>
      </c>
      <c r="AF94" s="6" t="s">
        <v>44</v>
      </c>
      <c r="AG94" s="6" t="s">
        <v>9</v>
      </c>
      <c r="AH94" s="6" t="s">
        <v>44</v>
      </c>
      <c r="AI94" s="6" t="s">
        <v>44</v>
      </c>
      <c r="AJ94" s="6" t="s">
        <v>410</v>
      </c>
      <c r="AK94" s="6" t="s">
        <v>9</v>
      </c>
      <c r="AL94" s="6" t="s">
        <v>9</v>
      </c>
      <c r="AM94" s="6" t="s">
        <v>9</v>
      </c>
      <c r="AN94" s="6" t="s">
        <v>44</v>
      </c>
      <c r="AO94" s="6" t="s">
        <v>9</v>
      </c>
      <c r="AP94" s="6" t="s">
        <v>411</v>
      </c>
      <c r="AQ94" s="6" t="s">
        <v>9</v>
      </c>
      <c r="AR94" s="6" t="s">
        <v>9</v>
      </c>
      <c r="AS94" s="6" t="s">
        <v>9</v>
      </c>
      <c r="AT94" s="6"/>
      <c r="AU94" s="6" t="s">
        <v>9</v>
      </c>
      <c r="AV94" s="6" t="s">
        <v>9</v>
      </c>
      <c r="AW94" s="6" t="s">
        <v>412</v>
      </c>
      <c r="AX94" s="6" t="s">
        <v>44</v>
      </c>
      <c r="AY94" s="13" t="b">
        <f>OR(BF94="Y", BH94="Y", BK94="Y", BP94="Y", BS94="Y", CC94="Y" )</f>
        <v>1</v>
      </c>
      <c r="AZ94" s="13">
        <f>SUM(IF(BF94="Y",1, 0), IF(BH94= "Y", 1, 0), IF(BK94="Y",1, 0), IF(BP94="Y", 1, 0), IF(BS94="Y",1, 0), IF(CC94="Y", 1, 0 ))</f>
        <v>1</v>
      </c>
      <c r="BA94" s="13">
        <f>SUM(IF(AX94="Y",1,0),IF(AY94=TRUE,1,0),IF(BX94="Y",1,0),IF(CI94="Y",1,0),IF(BT94="Y",1,0))</f>
        <v>5</v>
      </c>
      <c r="BB94" s="13" t="b">
        <f>OR(BC94="Y", BF94="Y", BZ94="Y", CA94="Y", BR94="Y")</f>
        <v>0</v>
      </c>
      <c r="BC94" s="6" t="s">
        <v>9</v>
      </c>
      <c r="BD94" s="6" t="s">
        <v>9</v>
      </c>
      <c r="BE94" s="6"/>
      <c r="BF94" s="6" t="s">
        <v>9</v>
      </c>
      <c r="BG94" s="6" t="s">
        <v>9</v>
      </c>
      <c r="BH94" s="6" t="s">
        <v>9</v>
      </c>
      <c r="BI94" s="6" t="s">
        <v>9</v>
      </c>
      <c r="BJ94" s="6" t="s">
        <v>9</v>
      </c>
      <c r="BK94" s="6" t="s">
        <v>9</v>
      </c>
      <c r="BL94" s="6" t="s">
        <v>9</v>
      </c>
      <c r="BM94" s="6"/>
      <c r="BN94" s="6" t="s">
        <v>9</v>
      </c>
      <c r="BO94" s="6" t="s">
        <v>9</v>
      </c>
      <c r="BP94" s="6" t="s">
        <v>9</v>
      </c>
      <c r="BQ94" s="6" t="s">
        <v>9</v>
      </c>
      <c r="BR94" s="6" t="s">
        <v>9</v>
      </c>
      <c r="BS94" s="6" t="s">
        <v>9</v>
      </c>
      <c r="BT94" s="6" t="s">
        <v>44</v>
      </c>
      <c r="BU94" s="6" t="s">
        <v>413</v>
      </c>
      <c r="BV94" s="6" t="s">
        <v>9</v>
      </c>
      <c r="BW94" s="6" t="s">
        <v>9</v>
      </c>
      <c r="BX94" s="6" t="s">
        <v>44</v>
      </c>
      <c r="BY94" s="6" t="b">
        <f>OR(BX94="Y", BD94=8)</f>
        <v>1</v>
      </c>
      <c r="BZ94" s="6"/>
      <c r="CA94" s="6"/>
      <c r="CB94" s="6" t="s">
        <v>761</v>
      </c>
      <c r="CC94" s="6" t="s">
        <v>44</v>
      </c>
      <c r="CD94" s="6" t="s">
        <v>750</v>
      </c>
      <c r="CE94" s="6" t="s">
        <v>760</v>
      </c>
      <c r="CF94" s="6"/>
      <c r="CG94" s="6"/>
      <c r="CH94" s="6"/>
      <c r="CI94" s="6" t="s">
        <v>44</v>
      </c>
      <c r="CJ94" s="6" t="s">
        <v>44</v>
      </c>
      <c r="CK94" s="6" t="s">
        <v>414</v>
      </c>
      <c r="CL94" s="6" t="s">
        <v>44</v>
      </c>
      <c r="CM94" s="6" t="s">
        <v>9</v>
      </c>
      <c r="CN94" s="6" t="s">
        <v>9</v>
      </c>
      <c r="CO94" s="6" t="s">
        <v>9</v>
      </c>
      <c r="CP94" s="6" t="s">
        <v>44</v>
      </c>
      <c r="CQ94" s="6" t="s">
        <v>415</v>
      </c>
      <c r="CR94" s="6" t="s">
        <v>44</v>
      </c>
      <c r="CS94" s="6" t="s">
        <v>9</v>
      </c>
    </row>
    <row r="95" spans="1:229" x14ac:dyDescent="0.2">
      <c r="A95" s="2">
        <v>55</v>
      </c>
      <c r="B95" s="2" t="s">
        <v>139</v>
      </c>
      <c r="C95" s="2">
        <v>2011</v>
      </c>
      <c r="D95" s="2" t="s">
        <v>140</v>
      </c>
      <c r="E95" s="2" t="s">
        <v>44</v>
      </c>
      <c r="F95" s="6" t="s">
        <v>141</v>
      </c>
      <c r="G95" s="6" t="s">
        <v>775</v>
      </c>
      <c r="H95" s="6" t="s">
        <v>46</v>
      </c>
      <c r="I95" s="6" t="s">
        <v>782</v>
      </c>
      <c r="J95" s="6">
        <v>318</v>
      </c>
      <c r="K95" s="6" t="s">
        <v>417</v>
      </c>
      <c r="L95" s="6" t="s">
        <v>44</v>
      </c>
      <c r="M95" s="6" t="s">
        <v>44</v>
      </c>
      <c r="N95" s="6" t="s">
        <v>9</v>
      </c>
      <c r="O95" s="6" t="s">
        <v>44</v>
      </c>
      <c r="P95" s="6" t="s">
        <v>9</v>
      </c>
      <c r="Q95" s="6" t="s">
        <v>44</v>
      </c>
      <c r="R95" s="6" t="s">
        <v>44</v>
      </c>
      <c r="S95" s="6" t="s">
        <v>44</v>
      </c>
      <c r="T95" s="6" t="s">
        <v>44</v>
      </c>
      <c r="U95" s="6" t="s">
        <v>44</v>
      </c>
      <c r="V95" s="6" t="s">
        <v>9</v>
      </c>
      <c r="W95" s="6" t="s">
        <v>805</v>
      </c>
      <c r="X95" s="6" t="s">
        <v>44</v>
      </c>
      <c r="Y95" s="6" t="s">
        <v>9</v>
      </c>
      <c r="Z95" s="6"/>
      <c r="AA95" s="6" t="s">
        <v>44</v>
      </c>
      <c r="AB95" s="6" t="s">
        <v>44</v>
      </c>
      <c r="AC95" s="6" t="s">
        <v>44</v>
      </c>
      <c r="AD95" s="6" t="s">
        <v>9</v>
      </c>
      <c r="AE95" s="6" t="s">
        <v>44</v>
      </c>
      <c r="AF95" s="6" t="s">
        <v>9</v>
      </c>
      <c r="AG95" s="6" t="s">
        <v>276</v>
      </c>
      <c r="AH95" s="6" t="s">
        <v>9</v>
      </c>
      <c r="AI95" s="6" t="s">
        <v>9</v>
      </c>
      <c r="AJ95" s="6" t="s">
        <v>9</v>
      </c>
      <c r="AK95" s="6" t="s">
        <v>9</v>
      </c>
      <c r="AL95" s="6" t="s">
        <v>9</v>
      </c>
      <c r="AM95" s="6" t="s">
        <v>9</v>
      </c>
      <c r="AN95" s="6" t="s">
        <v>9</v>
      </c>
      <c r="AO95" s="6" t="s">
        <v>9</v>
      </c>
      <c r="AP95" s="6"/>
      <c r="AQ95" s="6" t="s">
        <v>9</v>
      </c>
      <c r="AR95" s="6" t="s">
        <v>9</v>
      </c>
      <c r="AS95" s="6" t="s">
        <v>9</v>
      </c>
      <c r="AT95" s="6"/>
      <c r="AU95" s="6" t="s">
        <v>44</v>
      </c>
      <c r="AV95" s="6" t="s">
        <v>9</v>
      </c>
      <c r="AW95" s="6" t="s">
        <v>418</v>
      </c>
      <c r="AX95" s="6"/>
      <c r="AY95" s="13" t="b">
        <f>OR(BF95="Y", BH95="Y", BK95="Y", BP95="Y", BS95="Y", CC95="Y" )</f>
        <v>1</v>
      </c>
      <c r="AZ95" s="13">
        <f>SUM(IF(BF95="Y",1, 0), IF(BH95= "Y", 1, 0), IF(BK95="Y",1, 0), IF(BP95="Y", 1, 0), IF(BS95="Y",1, 0), IF(CC95="Y", 1, 0 ))</f>
        <v>1</v>
      </c>
      <c r="BA95" s="13">
        <f>SUM(IF(AX95="Y",1,0),IF(AY95=TRUE,1,0),IF(BX95="Y",1,0),IF(CI95="Y",1,0),IF(BT95="Y",1,0))</f>
        <v>2</v>
      </c>
      <c r="BB95" s="13" t="b">
        <f>OR(BC95="Y", BF95="Y", BZ95="Y", CA95="Y", BR95="Y")</f>
        <v>0</v>
      </c>
      <c r="BC95" s="6" t="s">
        <v>9</v>
      </c>
      <c r="BD95" s="6" t="s">
        <v>9</v>
      </c>
      <c r="BE95" s="6" t="s">
        <v>9</v>
      </c>
      <c r="BF95" s="6" t="s">
        <v>9</v>
      </c>
      <c r="BG95" s="6" t="s">
        <v>9</v>
      </c>
      <c r="BH95" s="6" t="s">
        <v>9</v>
      </c>
      <c r="BI95" s="6" t="s">
        <v>9</v>
      </c>
      <c r="BJ95" s="6" t="s">
        <v>9</v>
      </c>
      <c r="BK95" s="6" t="s">
        <v>9</v>
      </c>
      <c r="BL95" s="6" t="s">
        <v>9</v>
      </c>
      <c r="BM95" s="6"/>
      <c r="BN95" s="6" t="s">
        <v>9</v>
      </c>
      <c r="BO95" s="6" t="s">
        <v>9</v>
      </c>
      <c r="BP95" s="6" t="s">
        <v>9</v>
      </c>
      <c r="BQ95" s="6" t="s">
        <v>9</v>
      </c>
      <c r="BR95" s="6" t="s">
        <v>9</v>
      </c>
      <c r="BS95" s="6" t="s">
        <v>9</v>
      </c>
      <c r="BT95" s="6" t="s">
        <v>44</v>
      </c>
      <c r="BU95" s="6" t="s">
        <v>419</v>
      </c>
      <c r="BV95" s="6" t="s">
        <v>44</v>
      </c>
      <c r="BW95" s="6" t="s">
        <v>44</v>
      </c>
      <c r="BX95" s="6"/>
      <c r="BY95" s="6" t="b">
        <f>OR(BX95="Y", BD95=8)</f>
        <v>0</v>
      </c>
      <c r="BZ95" s="6"/>
      <c r="CA95" s="6"/>
      <c r="CB95" s="6"/>
      <c r="CC95" s="6" t="s">
        <v>44</v>
      </c>
      <c r="CD95" s="6" t="s">
        <v>650</v>
      </c>
      <c r="CE95" s="6"/>
      <c r="CF95" s="6"/>
      <c r="CG95" s="6"/>
      <c r="CH95" s="6"/>
      <c r="CI95" s="6" t="s">
        <v>9</v>
      </c>
      <c r="CJ95" s="6" t="s">
        <v>9</v>
      </c>
      <c r="CK95" s="6" t="s">
        <v>9</v>
      </c>
      <c r="CL95" s="6" t="s">
        <v>9</v>
      </c>
      <c r="CM95" s="6" t="s">
        <v>9</v>
      </c>
      <c r="CN95" s="6" t="s">
        <v>9</v>
      </c>
      <c r="CO95" s="6" t="s">
        <v>9</v>
      </c>
      <c r="CP95" s="6" t="s">
        <v>9</v>
      </c>
      <c r="CQ95" s="6" t="s">
        <v>9</v>
      </c>
      <c r="CR95" s="6" t="s">
        <v>9</v>
      </c>
      <c r="CS95" s="6" t="s">
        <v>9</v>
      </c>
    </row>
    <row r="96" spans="1:229" s="6" customFormat="1" x14ac:dyDescent="0.2">
      <c r="A96" s="2">
        <v>56</v>
      </c>
      <c r="B96" s="2" t="s">
        <v>142</v>
      </c>
      <c r="C96" s="2">
        <v>2011</v>
      </c>
      <c r="D96" s="2" t="s">
        <v>143</v>
      </c>
      <c r="E96" s="2" t="s">
        <v>44</v>
      </c>
      <c r="F96" s="6" t="s">
        <v>55</v>
      </c>
      <c r="G96" s="6" t="s">
        <v>778</v>
      </c>
      <c r="H96" s="6" t="s">
        <v>52</v>
      </c>
      <c r="I96" s="6" t="s">
        <v>740</v>
      </c>
      <c r="J96" s="6">
        <v>102</v>
      </c>
      <c r="K96" s="6" t="s">
        <v>420</v>
      </c>
      <c r="L96" s="6" t="s">
        <v>9</v>
      </c>
      <c r="M96" s="6" t="s">
        <v>44</v>
      </c>
      <c r="N96" s="6" t="s">
        <v>44</v>
      </c>
      <c r="O96" s="6" t="s">
        <v>44</v>
      </c>
      <c r="P96" s="6" t="s">
        <v>9</v>
      </c>
      <c r="Q96" s="6" t="s">
        <v>44</v>
      </c>
      <c r="R96" s="6" t="s">
        <v>44</v>
      </c>
      <c r="S96" s="6" t="s">
        <v>44</v>
      </c>
      <c r="T96" s="6" t="s">
        <v>9</v>
      </c>
      <c r="U96" s="6" t="s">
        <v>9</v>
      </c>
      <c r="V96" s="6" t="s">
        <v>9</v>
      </c>
      <c r="X96" s="6" t="s">
        <v>9</v>
      </c>
      <c r="Y96" s="6" t="s">
        <v>9</v>
      </c>
      <c r="AA96" s="6" t="s">
        <v>44</v>
      </c>
      <c r="AB96" s="6" t="s">
        <v>44</v>
      </c>
      <c r="AC96" s="6" t="s">
        <v>44</v>
      </c>
      <c r="AD96" s="6" t="s">
        <v>9</v>
      </c>
      <c r="AE96" s="6" t="s">
        <v>9</v>
      </c>
      <c r="AF96" s="6" t="s">
        <v>44</v>
      </c>
      <c r="AG96" s="6" t="s">
        <v>44</v>
      </c>
      <c r="AH96" s="6" t="s">
        <v>44</v>
      </c>
      <c r="AI96" s="6" t="s">
        <v>9</v>
      </c>
      <c r="AJ96" s="6" t="s">
        <v>421</v>
      </c>
      <c r="AK96" s="6" t="s">
        <v>44</v>
      </c>
      <c r="AL96" s="6" t="s">
        <v>9</v>
      </c>
      <c r="AM96" s="6" t="s">
        <v>422</v>
      </c>
      <c r="AN96" s="6" t="s">
        <v>44</v>
      </c>
      <c r="AO96" s="6" t="s">
        <v>44</v>
      </c>
      <c r="AP96" s="6" t="s">
        <v>423</v>
      </c>
      <c r="AQ96" s="6" t="s">
        <v>9</v>
      </c>
      <c r="AR96" s="6" t="s">
        <v>9</v>
      </c>
      <c r="AS96" s="6" t="s">
        <v>9</v>
      </c>
      <c r="AU96" s="6" t="s">
        <v>44</v>
      </c>
      <c r="AV96" s="6" t="s">
        <v>9</v>
      </c>
      <c r="AW96" s="6" t="s">
        <v>424</v>
      </c>
      <c r="AY96" s="13" t="b">
        <f>OR(BF96="Y", BH96="Y", BK96="Y", BP96="Y", BS96="Y", CC96="Y" )</f>
        <v>1</v>
      </c>
      <c r="AZ96" s="13">
        <f>SUM(IF(BF96="Y",1, 0), IF(BH96= "Y", 1, 0), IF(BK96="Y",1, 0), IF(BP96="Y", 1, 0), IF(BS96="Y",1, 0), IF(CC96="Y", 1, 0 ))</f>
        <v>1</v>
      </c>
      <c r="BA96" s="13">
        <f>SUM(IF(AX96="Y",1,0),IF(AY96=TRUE,1,0),IF(BX96="Y",1,0),IF(CI96="Y",1,0),IF(BT96="Y",1,0))</f>
        <v>3</v>
      </c>
      <c r="BB96" s="13" t="b">
        <f>OR(BC96="Y", BF96="Y", BZ96="Y", CA96="Y", BR96="Y")</f>
        <v>0</v>
      </c>
      <c r="BC96" s="6" t="s">
        <v>9</v>
      </c>
      <c r="BD96" s="6" t="s">
        <v>9</v>
      </c>
      <c r="BE96" s="6" t="s">
        <v>9</v>
      </c>
      <c r="BF96" s="6" t="s">
        <v>9</v>
      </c>
      <c r="BG96" s="6" t="s">
        <v>9</v>
      </c>
      <c r="BH96" s="6" t="s">
        <v>44</v>
      </c>
      <c r="BI96" s="6" t="s">
        <v>44</v>
      </c>
      <c r="BJ96" s="6" t="s">
        <v>44</v>
      </c>
      <c r="BK96" s="6" t="s">
        <v>9</v>
      </c>
      <c r="BL96" s="6" t="s">
        <v>9</v>
      </c>
      <c r="BN96" s="18" t="s">
        <v>9</v>
      </c>
      <c r="BO96" s="6" t="s">
        <v>9</v>
      </c>
      <c r="BP96" s="6" t="s">
        <v>9</v>
      </c>
      <c r="BQ96" s="6" t="s">
        <v>9</v>
      </c>
      <c r="BR96" s="6" t="s">
        <v>9</v>
      </c>
      <c r="BS96" s="6" t="s">
        <v>9</v>
      </c>
      <c r="BT96" s="6" t="s">
        <v>9</v>
      </c>
      <c r="BU96" s="6" t="s">
        <v>9</v>
      </c>
      <c r="BV96" s="6" t="s">
        <v>9</v>
      </c>
      <c r="BW96" s="6" t="s">
        <v>9</v>
      </c>
      <c r="BX96" s="6" t="s">
        <v>44</v>
      </c>
      <c r="BY96" s="6" t="b">
        <f>OR(BX96="Y", BD96=8)</f>
        <v>1</v>
      </c>
      <c r="CB96" s="6" t="s">
        <v>651</v>
      </c>
      <c r="CF96" s="6" t="s">
        <v>44</v>
      </c>
      <c r="CH96" s="6" t="s">
        <v>44</v>
      </c>
      <c r="CI96" s="6" t="s">
        <v>44</v>
      </c>
      <c r="CJ96" s="6" t="s">
        <v>44</v>
      </c>
      <c r="CK96" s="6" t="s">
        <v>425</v>
      </c>
      <c r="CL96" s="6" t="s">
        <v>44</v>
      </c>
      <c r="CM96" s="6" t="s">
        <v>44</v>
      </c>
      <c r="CN96" s="6" t="s">
        <v>426</v>
      </c>
      <c r="CO96" s="6" t="s">
        <v>44</v>
      </c>
      <c r="CP96" s="6" t="s">
        <v>9</v>
      </c>
      <c r="CQ96" s="6" t="s">
        <v>9</v>
      </c>
      <c r="CR96" s="6" t="s">
        <v>9</v>
      </c>
      <c r="CS96" s="6" t="s">
        <v>9</v>
      </c>
      <c r="HP96"/>
      <c r="HQ96"/>
      <c r="HR96"/>
      <c r="HS96"/>
      <c r="HT96"/>
      <c r="HU96"/>
    </row>
    <row r="97" spans="1:229" x14ac:dyDescent="0.2">
      <c r="A97" s="2">
        <v>57</v>
      </c>
      <c r="B97" s="2" t="s">
        <v>144</v>
      </c>
      <c r="C97" s="2">
        <v>2011</v>
      </c>
      <c r="D97" s="2" t="s">
        <v>145</v>
      </c>
      <c r="E97" s="2" t="s">
        <v>44</v>
      </c>
      <c r="F97" s="6" t="s">
        <v>55</v>
      </c>
      <c r="G97" s="6" t="s">
        <v>778</v>
      </c>
      <c r="H97" s="6" t="s">
        <v>52</v>
      </c>
      <c r="I97" s="6" t="s">
        <v>740</v>
      </c>
      <c r="J97" s="6">
        <v>83</v>
      </c>
      <c r="K97" s="6" t="s">
        <v>427</v>
      </c>
      <c r="L97" s="6" t="s">
        <v>44</v>
      </c>
      <c r="M97" s="6" t="s">
        <v>44</v>
      </c>
      <c r="N97" s="6" t="s">
        <v>44</v>
      </c>
      <c r="O97" s="6" t="s">
        <v>44</v>
      </c>
      <c r="P97" s="6" t="s">
        <v>9</v>
      </c>
      <c r="Q97" s="6" t="s">
        <v>44</v>
      </c>
      <c r="R97" s="6" t="s">
        <v>44</v>
      </c>
      <c r="S97" s="6" t="s">
        <v>44</v>
      </c>
      <c r="T97" s="6" t="s">
        <v>44</v>
      </c>
      <c r="U97" s="6" t="s">
        <v>9</v>
      </c>
      <c r="V97" s="6" t="s">
        <v>9</v>
      </c>
      <c r="W97" s="6" t="s">
        <v>524</v>
      </c>
      <c r="X97" s="6" t="s">
        <v>276</v>
      </c>
      <c r="Y97" s="6" t="s">
        <v>9</v>
      </c>
      <c r="Z97" s="6" t="s">
        <v>9</v>
      </c>
      <c r="AA97" s="6" t="s">
        <v>9</v>
      </c>
      <c r="AB97" s="6" t="s">
        <v>44</v>
      </c>
      <c r="AC97" s="6" t="s">
        <v>9</v>
      </c>
      <c r="AD97" s="6" t="s">
        <v>44</v>
      </c>
      <c r="AE97" s="6" t="s">
        <v>44</v>
      </c>
      <c r="AF97" s="6" t="s">
        <v>44</v>
      </c>
      <c r="AG97" s="6" t="s">
        <v>44</v>
      </c>
      <c r="AH97" s="6" t="s">
        <v>44</v>
      </c>
      <c r="AI97" s="6" t="s">
        <v>9</v>
      </c>
      <c r="AJ97" s="6" t="s">
        <v>428</v>
      </c>
      <c r="AK97" s="6" t="s">
        <v>44</v>
      </c>
      <c r="AL97" s="6" t="s">
        <v>9</v>
      </c>
      <c r="AM97" s="6" t="s">
        <v>428</v>
      </c>
      <c r="AN97" s="6" t="s">
        <v>44</v>
      </c>
      <c r="AO97" s="6" t="s">
        <v>9</v>
      </c>
      <c r="AP97" s="6" t="s">
        <v>429</v>
      </c>
      <c r="AQ97" s="6" t="s">
        <v>9</v>
      </c>
      <c r="AR97" s="6" t="s">
        <v>9</v>
      </c>
      <c r="AS97" s="6" t="s">
        <v>9</v>
      </c>
      <c r="AT97" s="6"/>
      <c r="AU97" s="6" t="s">
        <v>44</v>
      </c>
      <c r="AV97" s="6" t="s">
        <v>9</v>
      </c>
      <c r="AW97" s="6" t="s">
        <v>44</v>
      </c>
      <c r="AX97" s="6" t="s">
        <v>44</v>
      </c>
      <c r="AY97" s="13" t="b">
        <f>OR(BF97="Y", BH97="Y", BK97="Y", BP97="Y", BS97="Y", CC97="Y" )</f>
        <v>1</v>
      </c>
      <c r="AZ97" s="13">
        <f>SUM(IF(BF97="Y",1, 0), IF(BH97= "Y", 1, 0), IF(BK97="Y",1, 0), IF(BP97="Y", 1, 0), IF(BS97="Y",1, 0), IF(CC97="Y", 1, 0 ))</f>
        <v>3</v>
      </c>
      <c r="BA97" s="13">
        <f>SUM(IF(AX97="Y",1,0),IF(AY97=TRUE,1,0),IF(BX97="Y",1,0),IF(CI97="Y",1,0),IF(BT97="Y",1,0))</f>
        <v>4</v>
      </c>
      <c r="BB97" s="13" t="b">
        <f>OR(BC97="Y", BF97="Y", BZ97="Y", CA97="Y", BR97="Y")</f>
        <v>1</v>
      </c>
      <c r="BC97" s="6" t="s">
        <v>44</v>
      </c>
      <c r="BD97" s="6" t="s">
        <v>44</v>
      </c>
      <c r="BE97" s="6" t="s">
        <v>318</v>
      </c>
      <c r="BF97" s="6" t="s">
        <v>9</v>
      </c>
      <c r="BG97" s="6" t="s">
        <v>9</v>
      </c>
      <c r="BH97" s="6" t="s">
        <v>44</v>
      </c>
      <c r="BI97" s="6" t="s">
        <v>44</v>
      </c>
      <c r="BJ97" s="6" t="s">
        <v>9</v>
      </c>
      <c r="BK97" s="6" t="s">
        <v>9</v>
      </c>
      <c r="BL97" s="6" t="s">
        <v>9</v>
      </c>
      <c r="BM97" s="6"/>
      <c r="BN97" s="6" t="s">
        <v>9</v>
      </c>
      <c r="BO97" s="6" t="s">
        <v>9</v>
      </c>
      <c r="BP97" s="6" t="s">
        <v>9</v>
      </c>
      <c r="BQ97" s="6" t="s">
        <v>9</v>
      </c>
      <c r="BR97" s="6" t="s">
        <v>44</v>
      </c>
      <c r="BS97" s="6" t="s">
        <v>44</v>
      </c>
      <c r="BT97" s="6" t="s">
        <v>44</v>
      </c>
      <c r="BU97" s="6" t="s">
        <v>430</v>
      </c>
      <c r="BV97" s="6" t="s">
        <v>9</v>
      </c>
      <c r="BW97" s="6" t="s">
        <v>44</v>
      </c>
      <c r="BX97" s="6"/>
      <c r="BY97" s="6" t="b">
        <f>OR(BX97="Y", BD97=8)</f>
        <v>0</v>
      </c>
      <c r="BZ97" s="6"/>
      <c r="CA97" s="6"/>
      <c r="CB97" s="6"/>
      <c r="CC97" s="6" t="s">
        <v>44</v>
      </c>
      <c r="CD97" s="6" t="s">
        <v>458</v>
      </c>
      <c r="CE97" s="6"/>
      <c r="CF97" s="6" t="s">
        <v>44</v>
      </c>
      <c r="CG97" s="6"/>
      <c r="CH97" s="6" t="s">
        <v>44</v>
      </c>
      <c r="CI97" s="6" t="s">
        <v>44</v>
      </c>
      <c r="CJ97" s="6" t="s">
        <v>431</v>
      </c>
      <c r="CK97" s="6" t="s">
        <v>432</v>
      </c>
      <c r="CL97" s="6" t="s">
        <v>44</v>
      </c>
      <c r="CM97" s="6" t="s">
        <v>9</v>
      </c>
      <c r="CN97" s="6" t="s">
        <v>9</v>
      </c>
      <c r="CO97" s="6" t="s">
        <v>9</v>
      </c>
      <c r="CP97" s="6" t="s">
        <v>9</v>
      </c>
      <c r="CQ97" s="6" t="s">
        <v>9</v>
      </c>
      <c r="CR97" s="6" t="s">
        <v>9</v>
      </c>
      <c r="CS97" s="6"/>
    </row>
    <row r="98" spans="1:229" s="6" customFormat="1" x14ac:dyDescent="0.2">
      <c r="A98" s="2">
        <v>58</v>
      </c>
      <c r="B98" s="2" t="s">
        <v>146</v>
      </c>
      <c r="C98" s="2">
        <v>2011</v>
      </c>
      <c r="D98" s="2" t="s">
        <v>100</v>
      </c>
      <c r="E98" s="2" t="s">
        <v>44</v>
      </c>
      <c r="F98" s="6" t="s">
        <v>86</v>
      </c>
      <c r="G98" s="6" t="s">
        <v>778</v>
      </c>
      <c r="H98" s="6" t="s">
        <v>46</v>
      </c>
      <c r="I98" s="6" t="s">
        <v>740</v>
      </c>
      <c r="J98" s="6">
        <v>74</v>
      </c>
      <c r="K98" s="6" t="s">
        <v>433</v>
      </c>
      <c r="L98" s="6" t="s">
        <v>9</v>
      </c>
      <c r="M98" s="6" t="s">
        <v>44</v>
      </c>
      <c r="N98" s="6" t="s">
        <v>44</v>
      </c>
      <c r="O98" s="6" t="s">
        <v>44</v>
      </c>
      <c r="P98" s="6" t="s">
        <v>44</v>
      </c>
      <c r="Q98" s="6" t="s">
        <v>44</v>
      </c>
      <c r="R98" s="6" t="s">
        <v>44</v>
      </c>
      <c r="S98" s="6" t="s">
        <v>44</v>
      </c>
      <c r="T98" s="6" t="s">
        <v>9</v>
      </c>
      <c r="U98" s="6" t="s">
        <v>9</v>
      </c>
      <c r="V98" s="6" t="s">
        <v>9</v>
      </c>
      <c r="X98" s="6" t="s">
        <v>9</v>
      </c>
      <c r="Y98" s="6" t="s">
        <v>44</v>
      </c>
      <c r="AA98" s="6" t="s">
        <v>44</v>
      </c>
      <c r="AB98" s="6" t="s">
        <v>44</v>
      </c>
      <c r="AC98" s="6" t="s">
        <v>9</v>
      </c>
      <c r="AD98" s="6" t="s">
        <v>44</v>
      </c>
      <c r="AE98" s="6" t="s">
        <v>44</v>
      </c>
      <c r="AF98" s="6" t="s">
        <v>44</v>
      </c>
      <c r="AG98" s="6" t="s">
        <v>44</v>
      </c>
      <c r="AH98" s="6" t="s">
        <v>44</v>
      </c>
      <c r="AI98" s="6" t="s">
        <v>44</v>
      </c>
      <c r="AJ98" s="6" t="s">
        <v>434</v>
      </c>
      <c r="AK98" s="6" t="s">
        <v>9</v>
      </c>
      <c r="AL98" s="6" t="s">
        <v>9</v>
      </c>
      <c r="AM98" s="6" t="s">
        <v>9</v>
      </c>
      <c r="AN98" s="6" t="s">
        <v>9</v>
      </c>
      <c r="AO98" s="6" t="s">
        <v>9</v>
      </c>
      <c r="AQ98" s="6" t="s">
        <v>9</v>
      </c>
      <c r="AR98" s="6" t="s">
        <v>9</v>
      </c>
      <c r="AS98" s="6" t="s">
        <v>9</v>
      </c>
      <c r="AU98" s="6" t="s">
        <v>44</v>
      </c>
      <c r="AV98" s="6" t="s">
        <v>9</v>
      </c>
      <c r="AW98" s="6" t="s">
        <v>435</v>
      </c>
      <c r="AY98" s="13" t="b">
        <f>OR(BF98="Y", BH98="Y", BK98="Y", BP98="Y", BS98="Y", CC98="Y" )</f>
        <v>1</v>
      </c>
      <c r="AZ98" s="13">
        <f>SUM(IF(BF98="Y",1, 0), IF(BH98= "Y", 1, 0), IF(BK98="Y",1, 0), IF(BP98="Y", 1, 0), IF(BS98="Y",1, 0), IF(CC98="Y", 1, 0 ))</f>
        <v>1</v>
      </c>
      <c r="BA98" s="13">
        <f>SUM(IF(AX98="Y",1,0),IF(AY98=TRUE,1,0),IF(BX98="Y",1,0),IF(CI98="Y",1,0),IF(BT98="Y",1,0))</f>
        <v>2</v>
      </c>
      <c r="BB98" s="13" t="b">
        <f>OR(BC98="Y", BF98="Y", BZ98="Y", CA98="Y", BR98="Y")</f>
        <v>0</v>
      </c>
      <c r="BC98" s="6" t="s">
        <v>9</v>
      </c>
      <c r="BD98" s="6" t="s">
        <v>9</v>
      </c>
      <c r="BE98" s="6" t="s">
        <v>9</v>
      </c>
      <c r="BF98" s="6" t="s">
        <v>9</v>
      </c>
      <c r="BG98" s="6" t="s">
        <v>9</v>
      </c>
      <c r="BH98" s="6" t="s">
        <v>44</v>
      </c>
      <c r="BI98" s="6" t="s">
        <v>277</v>
      </c>
      <c r="BJ98" s="6" t="s">
        <v>44</v>
      </c>
      <c r="BK98" s="6" t="s">
        <v>373</v>
      </c>
      <c r="BL98" s="6" t="s">
        <v>9</v>
      </c>
      <c r="BN98" s="6" t="s">
        <v>9</v>
      </c>
      <c r="BO98" s="6" t="s">
        <v>9</v>
      </c>
      <c r="BP98" s="6" t="s">
        <v>9</v>
      </c>
      <c r="BQ98" s="6" t="s">
        <v>9</v>
      </c>
      <c r="BR98" s="6" t="s">
        <v>9</v>
      </c>
      <c r="BS98" s="6" t="s">
        <v>9</v>
      </c>
      <c r="BT98" s="6" t="s">
        <v>9</v>
      </c>
      <c r="BU98" s="6" t="s">
        <v>9</v>
      </c>
      <c r="BV98" s="6" t="s">
        <v>9</v>
      </c>
      <c r="BW98" s="6" t="s">
        <v>9</v>
      </c>
      <c r="BY98" s="6" t="b">
        <f>OR(BX98="Y", BD98=8)</f>
        <v>0</v>
      </c>
      <c r="CE98" s="6" t="s">
        <v>9</v>
      </c>
      <c r="CI98" s="6" t="s">
        <v>44</v>
      </c>
      <c r="CJ98" s="6" t="s">
        <v>9</v>
      </c>
      <c r="CK98" s="6" t="s">
        <v>9</v>
      </c>
      <c r="CL98" s="6" t="s">
        <v>9</v>
      </c>
      <c r="CM98" s="6" t="s">
        <v>9</v>
      </c>
      <c r="CN98" s="6" t="s">
        <v>9</v>
      </c>
      <c r="CO98" s="6" t="s">
        <v>9</v>
      </c>
      <c r="CP98" s="6" t="s">
        <v>44</v>
      </c>
      <c r="CQ98" s="6" t="s">
        <v>652</v>
      </c>
      <c r="CR98" s="6" t="s">
        <v>44</v>
      </c>
      <c r="CS98" s="6" t="s">
        <v>653</v>
      </c>
      <c r="HP98"/>
      <c r="HQ98"/>
      <c r="HR98"/>
      <c r="HS98"/>
      <c r="HT98"/>
      <c r="HU98"/>
    </row>
    <row r="99" spans="1:229" x14ac:dyDescent="0.2">
      <c r="A99" s="2">
        <v>62</v>
      </c>
      <c r="B99" s="2" t="s">
        <v>150</v>
      </c>
      <c r="C99" s="2">
        <v>2011</v>
      </c>
      <c r="D99" s="2" t="s">
        <v>100</v>
      </c>
      <c r="E99" s="2" t="s">
        <v>44</v>
      </c>
      <c r="F99" s="6" t="s">
        <v>55</v>
      </c>
      <c r="G99" s="6" t="s">
        <v>778</v>
      </c>
      <c r="H99" s="6" t="s">
        <v>52</v>
      </c>
      <c r="I99" s="6" t="s">
        <v>740</v>
      </c>
      <c r="J99" s="6">
        <v>56</v>
      </c>
      <c r="K99" s="6" t="s">
        <v>436</v>
      </c>
      <c r="L99" s="6" t="s">
        <v>44</v>
      </c>
      <c r="M99" s="6" t="s">
        <v>44</v>
      </c>
      <c r="N99" s="6" t="s">
        <v>44</v>
      </c>
      <c r="O99" s="6" t="s">
        <v>44</v>
      </c>
      <c r="P99" s="6" t="s">
        <v>44</v>
      </c>
      <c r="Q99" s="6" t="s">
        <v>44</v>
      </c>
      <c r="R99" s="6" t="s">
        <v>44</v>
      </c>
      <c r="S99" s="6" t="s">
        <v>44</v>
      </c>
      <c r="T99" s="6" t="s">
        <v>9</v>
      </c>
      <c r="U99" s="6" t="s">
        <v>9</v>
      </c>
      <c r="V99" s="6" t="s">
        <v>9</v>
      </c>
      <c r="W99" s="6"/>
      <c r="X99" s="6" t="s">
        <v>276</v>
      </c>
      <c r="Y99" s="6" t="s">
        <v>44</v>
      </c>
      <c r="Z99" s="6"/>
      <c r="AA99" s="6" t="s">
        <v>44</v>
      </c>
      <c r="AB99" s="6" t="s">
        <v>44</v>
      </c>
      <c r="AC99" s="6" t="s">
        <v>9</v>
      </c>
      <c r="AD99" s="6" t="s">
        <v>9</v>
      </c>
      <c r="AE99" s="6" t="s">
        <v>9</v>
      </c>
      <c r="AF99" s="6" t="s">
        <v>44</v>
      </c>
      <c r="AG99" s="6" t="s">
        <v>44</v>
      </c>
      <c r="AH99" s="6" t="s">
        <v>44</v>
      </c>
      <c r="AI99" s="6" t="s">
        <v>44</v>
      </c>
      <c r="AJ99" s="6" t="s">
        <v>720</v>
      </c>
      <c r="AK99" s="6" t="s">
        <v>44</v>
      </c>
      <c r="AL99" s="6" t="s">
        <v>44</v>
      </c>
      <c r="AM99" s="6" t="s">
        <v>806</v>
      </c>
      <c r="AN99" s="6" t="s">
        <v>44</v>
      </c>
      <c r="AO99" s="6" t="s">
        <v>44</v>
      </c>
      <c r="AP99" s="6" t="s">
        <v>807</v>
      </c>
      <c r="AQ99" s="6" t="s">
        <v>9</v>
      </c>
      <c r="AR99" s="6" t="s">
        <v>9</v>
      </c>
      <c r="AS99" s="6" t="s">
        <v>9</v>
      </c>
      <c r="AT99" s="6"/>
      <c r="AU99" s="6" t="s">
        <v>44</v>
      </c>
      <c r="AV99" s="6" t="s">
        <v>9</v>
      </c>
      <c r="AW99" s="6" t="s">
        <v>721</v>
      </c>
      <c r="AX99" s="6"/>
      <c r="AY99" s="13" t="b">
        <f>OR(BF99="Y", BH99="Y", BK99="Y", BP99="Y", BS99="Y", CC99="Y" )</f>
        <v>1</v>
      </c>
      <c r="AZ99" s="13">
        <f>SUM(IF(BF99="Y",1, 0), IF(BH99= "Y", 1, 0), IF(BK99="Y",1, 0), IF(BP99="Y", 1, 0), IF(BS99="Y",1, 0), IF(CC99="Y", 1, 0 ))</f>
        <v>1</v>
      </c>
      <c r="BA99" s="13">
        <f>SUM(IF(AX99="Y",1,0),IF(AY99=TRUE,1,0),IF(BX99="Y",1,0),IF(CI99="Y",1,0),IF(BT99="Y",1,0))</f>
        <v>3</v>
      </c>
      <c r="BB99" s="13" t="b">
        <f>OR(BC99="Y", BF99="Y", BZ99="Y", CA99="Y", BR99="Y")</f>
        <v>0</v>
      </c>
      <c r="BC99" s="6" t="s">
        <v>9</v>
      </c>
      <c r="BD99" s="6" t="s">
        <v>9</v>
      </c>
      <c r="BE99" s="6" t="s">
        <v>9</v>
      </c>
      <c r="BF99" s="6" t="s">
        <v>9</v>
      </c>
      <c r="BG99" s="6" t="s">
        <v>9</v>
      </c>
      <c r="BH99" s="6" t="s">
        <v>44</v>
      </c>
      <c r="BI99" s="6" t="s">
        <v>44</v>
      </c>
      <c r="BJ99" s="6" t="s">
        <v>44</v>
      </c>
      <c r="BK99" s="6" t="s">
        <v>9</v>
      </c>
      <c r="BL99" s="6" t="s">
        <v>9</v>
      </c>
      <c r="BM99" s="6"/>
      <c r="BN99" s="6" t="s">
        <v>9</v>
      </c>
      <c r="BO99" s="6" t="s">
        <v>9</v>
      </c>
      <c r="BP99" s="6" t="s">
        <v>9</v>
      </c>
      <c r="BQ99" s="6" t="s">
        <v>9</v>
      </c>
      <c r="BR99" s="6" t="s">
        <v>9</v>
      </c>
      <c r="BS99" s="6" t="s">
        <v>9</v>
      </c>
      <c r="BT99" s="6" t="s">
        <v>44</v>
      </c>
      <c r="BU99" s="6" t="s">
        <v>723</v>
      </c>
      <c r="BV99" s="6" t="s">
        <v>9</v>
      </c>
      <c r="BW99" s="6" t="s">
        <v>9</v>
      </c>
      <c r="BX99" s="6"/>
      <c r="BY99" s="6" t="b">
        <f>OR(BX99="Y", BD99=8)</f>
        <v>0</v>
      </c>
      <c r="BZ99" s="6"/>
      <c r="CA99" s="6"/>
      <c r="CB99" s="6"/>
      <c r="CC99" s="6"/>
      <c r="CD99" s="6"/>
      <c r="CE99" s="6" t="s">
        <v>749</v>
      </c>
      <c r="CF99" s="6" t="s">
        <v>44</v>
      </c>
      <c r="CG99" s="6"/>
      <c r="CH99" s="6" t="s">
        <v>44</v>
      </c>
      <c r="CI99" s="6" t="s">
        <v>44</v>
      </c>
      <c r="CJ99" s="6" t="s">
        <v>44</v>
      </c>
      <c r="CK99" s="6" t="s">
        <v>459</v>
      </c>
      <c r="CL99" s="6" t="s">
        <v>9</v>
      </c>
      <c r="CM99" s="6" t="s">
        <v>44</v>
      </c>
      <c r="CN99" s="6" t="s">
        <v>459</v>
      </c>
      <c r="CO99" s="6" t="s">
        <v>9</v>
      </c>
      <c r="CP99" s="6" t="s">
        <v>44</v>
      </c>
      <c r="CQ99" s="6" t="s">
        <v>722</v>
      </c>
      <c r="CR99" s="6" t="s">
        <v>44</v>
      </c>
      <c r="CS99" s="6" t="s">
        <v>9</v>
      </c>
      <c r="HP99" s="6"/>
      <c r="HQ99" s="6"/>
      <c r="HR99" s="6"/>
      <c r="HS99" s="6"/>
      <c r="HT99" s="6"/>
      <c r="HU99" s="6"/>
    </row>
    <row r="100" spans="1:229" x14ac:dyDescent="0.2">
      <c r="A100" s="2">
        <v>63</v>
      </c>
      <c r="B100" s="2" t="s">
        <v>151</v>
      </c>
      <c r="C100" s="2">
        <v>2011</v>
      </c>
      <c r="D100" s="2" t="s">
        <v>152</v>
      </c>
      <c r="E100" s="2" t="s">
        <v>44</v>
      </c>
      <c r="F100" s="6" t="s">
        <v>77</v>
      </c>
      <c r="G100" s="6" t="s">
        <v>777</v>
      </c>
      <c r="H100" s="6" t="s">
        <v>52</v>
      </c>
      <c r="I100" s="6" t="s">
        <v>740</v>
      </c>
      <c r="J100" s="6">
        <f>181+138</f>
        <v>319</v>
      </c>
      <c r="K100" s="6" t="s">
        <v>437</v>
      </c>
      <c r="L100" s="6" t="s">
        <v>277</v>
      </c>
      <c r="M100" s="6" t="s">
        <v>44</v>
      </c>
      <c r="N100" s="6" t="s">
        <v>44</v>
      </c>
      <c r="O100" s="6" t="s">
        <v>44</v>
      </c>
      <c r="P100" s="6" t="s">
        <v>9</v>
      </c>
      <c r="Q100" s="6" t="s">
        <v>44</v>
      </c>
      <c r="R100" s="6" t="s">
        <v>44</v>
      </c>
      <c r="S100" s="6" t="s">
        <v>44</v>
      </c>
      <c r="T100" s="6" t="s">
        <v>44</v>
      </c>
      <c r="U100" s="6" t="s">
        <v>9</v>
      </c>
      <c r="V100" s="6" t="s">
        <v>9</v>
      </c>
      <c r="W100" s="6" t="s">
        <v>808</v>
      </c>
      <c r="X100" s="6" t="s">
        <v>9</v>
      </c>
      <c r="Y100" s="6" t="s">
        <v>9</v>
      </c>
      <c r="Z100" s="6" t="s">
        <v>9</v>
      </c>
      <c r="AA100" s="6" t="s">
        <v>9</v>
      </c>
      <c r="AB100" s="6" t="s">
        <v>9</v>
      </c>
      <c r="AC100" s="6" t="s">
        <v>9</v>
      </c>
      <c r="AD100" s="6" t="s">
        <v>9</v>
      </c>
      <c r="AE100" s="6" t="s">
        <v>44</v>
      </c>
      <c r="AF100" s="6" t="s">
        <v>44</v>
      </c>
      <c r="AG100" s="6" t="s">
        <v>9</v>
      </c>
      <c r="AH100" s="6" t="s">
        <v>9</v>
      </c>
      <c r="AI100" s="6" t="s">
        <v>9</v>
      </c>
      <c r="AJ100" s="6" t="s">
        <v>9</v>
      </c>
      <c r="AK100" s="6" t="s">
        <v>9</v>
      </c>
      <c r="AL100" s="6" t="s">
        <v>9</v>
      </c>
      <c r="AM100" s="6" t="s">
        <v>9</v>
      </c>
      <c r="AN100" s="6" t="s">
        <v>9</v>
      </c>
      <c r="AO100" s="6" t="s">
        <v>9</v>
      </c>
      <c r="AP100" s="6" t="s">
        <v>9</v>
      </c>
      <c r="AQ100" s="6" t="s">
        <v>277</v>
      </c>
      <c r="AR100" s="6" t="s">
        <v>277</v>
      </c>
      <c r="AS100" s="6" t="s">
        <v>440</v>
      </c>
      <c r="AT100" s="6"/>
      <c r="AU100" s="6" t="s">
        <v>9</v>
      </c>
      <c r="AV100" s="6" t="s">
        <v>9</v>
      </c>
      <c r="AW100" s="6" t="s">
        <v>44</v>
      </c>
      <c r="AX100" s="6" t="s">
        <v>44</v>
      </c>
      <c r="AY100" s="13" t="b">
        <f>OR(BF100="Y", BH100="Y", BK100="Y", BP100="Y", BS100="Y", CC100="Y" )</f>
        <v>1</v>
      </c>
      <c r="AZ100" s="13">
        <f>SUM(IF(BF100="Y",1, 0), IF(BH100= "Y", 1, 0), IF(BK100="Y",1, 0), IF(BP100="Y", 1, 0), IF(BS100="Y",1, 0), IF(CC100="Y", 1, 0 ))</f>
        <v>2</v>
      </c>
      <c r="BA100" s="13">
        <f>SUM(IF(AX100="Y",1,0),IF(AY100=TRUE,1,0),IF(BX100="Y",1,0),IF(CI100="Y",1,0),IF(BT100="Y",1,0))</f>
        <v>4</v>
      </c>
      <c r="BB100" s="13" t="b">
        <f>OR(BC100="Y", BF100="Y", BZ100="Y", CA100="Y", BR100="Y")</f>
        <v>1</v>
      </c>
      <c r="BC100" s="6" t="s">
        <v>44</v>
      </c>
      <c r="BD100" s="6" t="s">
        <v>44</v>
      </c>
      <c r="BE100" s="6" t="s">
        <v>318</v>
      </c>
      <c r="BF100" s="6" t="s">
        <v>9</v>
      </c>
      <c r="BG100" s="6" t="s">
        <v>9</v>
      </c>
      <c r="BH100" s="6" t="s">
        <v>9</v>
      </c>
      <c r="BI100" s="6" t="s">
        <v>9</v>
      </c>
      <c r="BJ100" s="6" t="s">
        <v>9</v>
      </c>
      <c r="BK100" s="6" t="s">
        <v>9</v>
      </c>
      <c r="BL100" s="6" t="s">
        <v>9</v>
      </c>
      <c r="BM100" s="6"/>
      <c r="BN100" s="6" t="s">
        <v>9</v>
      </c>
      <c r="BO100" s="6" t="s">
        <v>9</v>
      </c>
      <c r="BP100" s="6" t="s">
        <v>9</v>
      </c>
      <c r="BQ100" s="6" t="s">
        <v>9</v>
      </c>
      <c r="BR100" s="6" t="s">
        <v>44</v>
      </c>
      <c r="BS100" s="6" t="s">
        <v>44</v>
      </c>
      <c r="BT100" s="6" t="s">
        <v>438</v>
      </c>
      <c r="BU100" s="6" t="s">
        <v>439</v>
      </c>
      <c r="BV100" s="6" t="s">
        <v>9</v>
      </c>
      <c r="BW100" s="6" t="s">
        <v>44</v>
      </c>
      <c r="BX100" s="6" t="s">
        <v>44</v>
      </c>
      <c r="BY100" s="6" t="b">
        <f>OR(BX100="Y", BD100=8)</f>
        <v>1</v>
      </c>
      <c r="BZ100" s="6" t="s">
        <v>632</v>
      </c>
      <c r="CA100" s="6"/>
      <c r="CB100" s="6"/>
      <c r="CC100" s="6" t="s">
        <v>44</v>
      </c>
      <c r="CD100" s="16" t="s">
        <v>654</v>
      </c>
      <c r="CE100" s="6"/>
      <c r="CF100" s="16"/>
      <c r="CG100" s="16"/>
      <c r="CH100" s="16"/>
      <c r="CI100" s="6" t="s">
        <v>44</v>
      </c>
      <c r="CJ100" s="6" t="s">
        <v>44</v>
      </c>
      <c r="CK100" s="6" t="s">
        <v>441</v>
      </c>
      <c r="CL100" s="6" t="s">
        <v>44</v>
      </c>
      <c r="CM100" s="6" t="s">
        <v>9</v>
      </c>
      <c r="CN100" s="6" t="s">
        <v>9</v>
      </c>
      <c r="CO100" s="6" t="s">
        <v>9</v>
      </c>
      <c r="CP100" s="6" t="s">
        <v>9</v>
      </c>
      <c r="CQ100" s="6" t="s">
        <v>9</v>
      </c>
      <c r="CR100" s="6" t="s">
        <v>9</v>
      </c>
      <c r="CS100" s="6" t="s">
        <v>9</v>
      </c>
    </row>
    <row r="101" spans="1:229" x14ac:dyDescent="0.2">
      <c r="A101" s="2">
        <v>65</v>
      </c>
      <c r="B101" s="2" t="s">
        <v>154</v>
      </c>
      <c r="C101" s="2">
        <v>2011</v>
      </c>
      <c r="D101" s="2" t="s">
        <v>103</v>
      </c>
      <c r="E101" s="2" t="s">
        <v>44</v>
      </c>
      <c r="F101" s="6" t="s">
        <v>67</v>
      </c>
      <c r="G101" s="6" t="s">
        <v>777</v>
      </c>
      <c r="H101" s="6" t="s">
        <v>46</v>
      </c>
      <c r="I101" s="6" t="s">
        <v>740</v>
      </c>
      <c r="J101" s="6">
        <v>81</v>
      </c>
      <c r="K101" s="6" t="s">
        <v>300</v>
      </c>
      <c r="L101" s="6" t="s">
        <v>44</v>
      </c>
      <c r="M101" s="6" t="s">
        <v>277</v>
      </c>
      <c r="N101" s="6" t="s">
        <v>9</v>
      </c>
      <c r="O101" s="6" t="s">
        <v>44</v>
      </c>
      <c r="P101" s="6" t="s">
        <v>44</v>
      </c>
      <c r="Q101" s="6" t="s">
        <v>44</v>
      </c>
      <c r="R101" s="6" t="s">
        <v>44</v>
      </c>
      <c r="S101" s="6" t="s">
        <v>44</v>
      </c>
      <c r="T101" s="6" t="s">
        <v>44</v>
      </c>
      <c r="U101" s="6" t="s">
        <v>9</v>
      </c>
      <c r="V101" s="6" t="s">
        <v>44</v>
      </c>
      <c r="W101" s="6" t="s">
        <v>809</v>
      </c>
      <c r="X101" s="6" t="s">
        <v>9</v>
      </c>
      <c r="Y101" s="6" t="s">
        <v>44</v>
      </c>
      <c r="Z101" s="6" t="s">
        <v>442</v>
      </c>
      <c r="AA101" s="6" t="s">
        <v>44</v>
      </c>
      <c r="AB101" s="6" t="s">
        <v>9</v>
      </c>
      <c r="AC101" s="6" t="s">
        <v>44</v>
      </c>
      <c r="AD101" s="6" t="s">
        <v>9</v>
      </c>
      <c r="AE101" s="6" t="s">
        <v>44</v>
      </c>
      <c r="AF101" s="6" t="s">
        <v>9</v>
      </c>
      <c r="AG101" s="6" t="s">
        <v>276</v>
      </c>
      <c r="AH101" s="6" t="s">
        <v>9</v>
      </c>
      <c r="AI101" s="6" t="s">
        <v>9</v>
      </c>
      <c r="AJ101" s="6" t="s">
        <v>9</v>
      </c>
      <c r="AK101" s="6" t="s">
        <v>9</v>
      </c>
      <c r="AL101" s="6" t="s">
        <v>9</v>
      </c>
      <c r="AM101" s="6" t="s">
        <v>9</v>
      </c>
      <c r="AN101" s="6" t="s">
        <v>9</v>
      </c>
      <c r="AO101" s="6" t="s">
        <v>9</v>
      </c>
      <c r="AP101" s="6" t="s">
        <v>9</v>
      </c>
      <c r="AQ101" s="6" t="s">
        <v>9</v>
      </c>
      <c r="AR101" s="6" t="s">
        <v>9</v>
      </c>
      <c r="AS101" s="6" t="s">
        <v>9</v>
      </c>
      <c r="AT101" s="6"/>
      <c r="AU101" s="6" t="s">
        <v>44</v>
      </c>
      <c r="AV101" s="6" t="s">
        <v>9</v>
      </c>
      <c r="AW101" s="6" t="s">
        <v>443</v>
      </c>
      <c r="AX101" s="6"/>
      <c r="AY101" s="13" t="b">
        <f>OR(BF101="Y", BH101="Y", BK101="Y", BP101="Y", BS101="Y", CC101="Y" )</f>
        <v>1</v>
      </c>
      <c r="AZ101" s="13">
        <f>SUM(IF(BF101="Y",1, 0), IF(BH101= "Y", 1, 0), IF(BK101="Y",1, 0), IF(BP101="Y", 1, 0), IF(BS101="Y",1, 0), IF(CC101="Y", 1, 0 ))</f>
        <v>3</v>
      </c>
      <c r="BA101" s="13">
        <f>SUM(IF(AX101="Y",1,0),IF(AY101=TRUE,1,0),IF(BX101="Y",1,0),IF(CI101="Y",1,0),IF(BT101="Y",1,0))</f>
        <v>2</v>
      </c>
      <c r="BB101" s="13" t="b">
        <f>OR(BC101="Y", BF101="Y", BZ101="Y", CA101="Y", BR101="Y")</f>
        <v>0</v>
      </c>
      <c r="BC101" s="6" t="s">
        <v>9</v>
      </c>
      <c r="BD101" s="6" t="s">
        <v>9</v>
      </c>
      <c r="BE101" s="6" t="s">
        <v>9</v>
      </c>
      <c r="BF101" s="6" t="s">
        <v>9</v>
      </c>
      <c r="BG101" s="6" t="s">
        <v>9</v>
      </c>
      <c r="BH101" s="6" t="s">
        <v>9</v>
      </c>
      <c r="BI101" s="6" t="s">
        <v>9</v>
      </c>
      <c r="BJ101" s="6" t="s">
        <v>9</v>
      </c>
      <c r="BK101" s="6" t="s">
        <v>44</v>
      </c>
      <c r="BL101" s="6" t="s">
        <v>44</v>
      </c>
      <c r="BM101" s="6"/>
      <c r="BN101" s="6" t="s">
        <v>9</v>
      </c>
      <c r="BO101" s="6" t="s">
        <v>9</v>
      </c>
      <c r="BP101" s="6" t="s">
        <v>44</v>
      </c>
      <c r="BQ101" s="6" t="s">
        <v>44</v>
      </c>
      <c r="BR101" s="6" t="s">
        <v>9</v>
      </c>
      <c r="BS101" s="6" t="s">
        <v>9</v>
      </c>
      <c r="BT101" s="6" t="s">
        <v>44</v>
      </c>
      <c r="BU101" s="6" t="s">
        <v>444</v>
      </c>
      <c r="BV101" s="6" t="s">
        <v>44</v>
      </c>
      <c r="BW101" s="6" t="s">
        <v>9</v>
      </c>
      <c r="BX101" s="6"/>
      <c r="BY101" s="6" t="b">
        <f>OR(BX101="Y", BD101=8)</f>
        <v>0</v>
      </c>
      <c r="BZ101" s="6"/>
      <c r="CA101" s="6"/>
      <c r="CB101" s="6"/>
      <c r="CC101" s="6" t="s">
        <v>44</v>
      </c>
      <c r="CD101" s="6" t="s">
        <v>655</v>
      </c>
      <c r="CE101" s="6"/>
      <c r="CF101" s="6"/>
      <c r="CG101" s="6"/>
      <c r="CH101" s="6"/>
      <c r="CI101" s="6" t="s">
        <v>9</v>
      </c>
      <c r="CJ101" s="6" t="s">
        <v>9</v>
      </c>
      <c r="CK101" s="6" t="s">
        <v>9</v>
      </c>
      <c r="CL101" s="6" t="s">
        <v>9</v>
      </c>
      <c r="CM101" s="6" t="s">
        <v>9</v>
      </c>
      <c r="CN101" s="6" t="s">
        <v>9</v>
      </c>
      <c r="CO101" s="6" t="s">
        <v>9</v>
      </c>
      <c r="CP101" s="6" t="s">
        <v>9</v>
      </c>
      <c r="CQ101" s="6" t="s">
        <v>9</v>
      </c>
      <c r="CR101" s="6" t="s">
        <v>9</v>
      </c>
      <c r="CS101" s="6" t="s">
        <v>9</v>
      </c>
    </row>
    <row r="102" spans="1:229" x14ac:dyDescent="0.2">
      <c r="A102" s="2">
        <v>68</v>
      </c>
      <c r="B102" s="2" t="s">
        <v>157</v>
      </c>
      <c r="C102" s="2">
        <v>2011</v>
      </c>
      <c r="D102" s="2" t="s">
        <v>96</v>
      </c>
      <c r="E102" s="2" t="s">
        <v>44</v>
      </c>
      <c r="F102" s="6" t="s">
        <v>77</v>
      </c>
      <c r="G102" s="17" t="s">
        <v>777</v>
      </c>
      <c r="H102" s="6" t="s">
        <v>46</v>
      </c>
      <c r="I102" s="6" t="s">
        <v>740</v>
      </c>
      <c r="J102" s="6">
        <v>50</v>
      </c>
      <c r="K102" s="6" t="s">
        <v>445</v>
      </c>
      <c r="L102" s="6" t="s">
        <v>44</v>
      </c>
      <c r="M102" s="6" t="s">
        <v>44</v>
      </c>
      <c r="N102" s="6" t="s">
        <v>44</v>
      </c>
      <c r="O102" s="6" t="s">
        <v>44</v>
      </c>
      <c r="P102" s="6" t="s">
        <v>44</v>
      </c>
      <c r="Q102" s="6" t="s">
        <v>44</v>
      </c>
      <c r="R102" s="6" t="s">
        <v>44</v>
      </c>
      <c r="S102" s="6" t="s">
        <v>44</v>
      </c>
      <c r="T102" s="6" t="s">
        <v>9</v>
      </c>
      <c r="U102" s="6" t="s">
        <v>9</v>
      </c>
      <c r="V102" s="6" t="s">
        <v>9</v>
      </c>
      <c r="W102" s="6"/>
      <c r="X102" s="6" t="s">
        <v>276</v>
      </c>
      <c r="Y102" s="6" t="s">
        <v>9</v>
      </c>
      <c r="Z102" s="6" t="s">
        <v>9</v>
      </c>
      <c r="AA102" s="6" t="s">
        <v>44</v>
      </c>
      <c r="AB102" s="6" t="s">
        <v>9</v>
      </c>
      <c r="AC102" s="6" t="s">
        <v>44</v>
      </c>
      <c r="AD102" s="6" t="s">
        <v>44</v>
      </c>
      <c r="AE102" s="6" t="s">
        <v>44</v>
      </c>
      <c r="AF102" s="6" t="s">
        <v>44</v>
      </c>
      <c r="AG102" s="6" t="s">
        <v>44</v>
      </c>
      <c r="AH102" s="6" t="s">
        <v>44</v>
      </c>
      <c r="AI102" s="6" t="s">
        <v>9</v>
      </c>
      <c r="AJ102" s="6" t="s">
        <v>9</v>
      </c>
      <c r="AK102" s="6" t="s">
        <v>44</v>
      </c>
      <c r="AL102" s="6" t="s">
        <v>9</v>
      </c>
      <c r="AM102" s="6" t="s">
        <v>810</v>
      </c>
      <c r="AN102" s="6" t="s">
        <v>9</v>
      </c>
      <c r="AO102" s="6" t="s">
        <v>9</v>
      </c>
      <c r="AP102" s="6"/>
      <c r="AQ102" s="6" t="s">
        <v>44</v>
      </c>
      <c r="AR102" s="6" t="s">
        <v>9</v>
      </c>
      <c r="AS102" s="6" t="s">
        <v>9</v>
      </c>
      <c r="AT102" s="6"/>
      <c r="AU102" s="6" t="s">
        <v>44</v>
      </c>
      <c r="AV102" s="6" t="s">
        <v>446</v>
      </c>
      <c r="AW102" s="6" t="s">
        <v>44</v>
      </c>
      <c r="AX102" s="6" t="s">
        <v>44</v>
      </c>
      <c r="AY102" s="13" t="b">
        <f>OR(BF102="Y", BH102="Y", BK102="Y", BP102="Y", BS102="Y", CC102="Y" )</f>
        <v>1</v>
      </c>
      <c r="AZ102" s="13">
        <f>SUM(IF(BF102="Y",1, 0), IF(BH102= "Y", 1, 0), IF(BK102="Y",1, 0), IF(BP102="Y", 1, 0), IF(BS102="Y",1, 0), IF(CC102="Y", 1, 0 ))</f>
        <v>2</v>
      </c>
      <c r="BA102" s="13">
        <f>SUM(IF(AX102="Y",1,0),IF(AY102=TRUE,1,0),IF(BX102="Y",1,0),IF(CI102="Y",1,0),IF(BT102="Y",1,0))</f>
        <v>3</v>
      </c>
      <c r="BB102" s="13" t="b">
        <f>OR(BC102="Y", BF102="Y", BZ102="Y", CA102="Y", BR102="Y")</f>
        <v>1</v>
      </c>
      <c r="BC102" s="6" t="s">
        <v>44</v>
      </c>
      <c r="BD102" s="6" t="s">
        <v>44</v>
      </c>
      <c r="BE102" s="6" t="s">
        <v>318</v>
      </c>
      <c r="BF102" s="6" t="s">
        <v>9</v>
      </c>
      <c r="BG102" s="6" t="s">
        <v>9</v>
      </c>
      <c r="BH102" s="6" t="s">
        <v>9</v>
      </c>
      <c r="BI102" s="6" t="s">
        <v>9</v>
      </c>
      <c r="BJ102" s="6" t="s">
        <v>9</v>
      </c>
      <c r="BK102" s="6" t="s">
        <v>44</v>
      </c>
      <c r="BL102" s="6" t="s">
        <v>44</v>
      </c>
      <c r="BM102" s="6"/>
      <c r="BN102" s="6" t="s">
        <v>9</v>
      </c>
      <c r="BO102" s="6" t="s">
        <v>9</v>
      </c>
      <c r="BP102" s="6" t="s">
        <v>9</v>
      </c>
      <c r="BQ102" s="6" t="s">
        <v>9</v>
      </c>
      <c r="BR102" s="6" t="s">
        <v>44</v>
      </c>
      <c r="BS102" s="6" t="s">
        <v>44</v>
      </c>
      <c r="BT102" s="6" t="s">
        <v>44</v>
      </c>
      <c r="BU102" s="6" t="s">
        <v>447</v>
      </c>
      <c r="BV102" s="6" t="s">
        <v>9</v>
      </c>
      <c r="BW102" s="6" t="s">
        <v>297</v>
      </c>
      <c r="BX102" s="6"/>
      <c r="BY102" s="6" t="b">
        <f>OR(BX102="Y", BD102=8)</f>
        <v>0</v>
      </c>
      <c r="BZ102" s="6"/>
      <c r="CA102" s="6"/>
      <c r="CB102" s="6"/>
      <c r="CC102" s="6"/>
      <c r="CD102" s="6"/>
      <c r="CE102" s="6" t="s">
        <v>448</v>
      </c>
      <c r="CF102" s="6"/>
      <c r="CG102" s="6"/>
      <c r="CH102" s="6"/>
      <c r="CI102" s="6" t="s">
        <v>9</v>
      </c>
      <c r="CJ102" s="6" t="s">
        <v>9</v>
      </c>
      <c r="CK102" s="6" t="s">
        <v>9</v>
      </c>
      <c r="CL102" s="6" t="s">
        <v>9</v>
      </c>
      <c r="CM102" s="6" t="s">
        <v>9</v>
      </c>
      <c r="CN102" s="6" t="s">
        <v>9</v>
      </c>
      <c r="CO102" s="6" t="s">
        <v>9</v>
      </c>
      <c r="CP102" s="6" t="s">
        <v>9</v>
      </c>
      <c r="CQ102" s="6" t="s">
        <v>9</v>
      </c>
      <c r="CR102" s="6" t="s">
        <v>9</v>
      </c>
      <c r="CS102" s="6" t="s">
        <v>9</v>
      </c>
    </row>
    <row r="103" spans="1:229" x14ac:dyDescent="0.2">
      <c r="A103" s="2">
        <v>69</v>
      </c>
      <c r="B103" s="2" t="s">
        <v>158</v>
      </c>
      <c r="C103" s="2">
        <v>2011</v>
      </c>
      <c r="D103" s="2" t="s">
        <v>61</v>
      </c>
      <c r="E103" s="2" t="s">
        <v>44</v>
      </c>
      <c r="F103" s="6" t="s">
        <v>77</v>
      </c>
      <c r="G103" s="6" t="s">
        <v>777</v>
      </c>
      <c r="H103" s="6" t="s">
        <v>46</v>
      </c>
      <c r="I103" s="6" t="s">
        <v>740</v>
      </c>
      <c r="J103" s="6">
        <v>54</v>
      </c>
      <c r="K103" s="6" t="s">
        <v>449</v>
      </c>
      <c r="L103" s="6" t="s">
        <v>44</v>
      </c>
      <c r="M103" s="6" t="s">
        <v>44</v>
      </c>
      <c r="N103" s="6" t="s">
        <v>9</v>
      </c>
      <c r="O103" s="6" t="s">
        <v>44</v>
      </c>
      <c r="P103" s="6" t="s">
        <v>44</v>
      </c>
      <c r="Q103" s="6" t="s">
        <v>44</v>
      </c>
      <c r="R103" s="6" t="s">
        <v>44</v>
      </c>
      <c r="S103" s="6" t="s">
        <v>44</v>
      </c>
      <c r="T103" s="6" t="s">
        <v>9</v>
      </c>
      <c r="U103" s="6" t="s">
        <v>9</v>
      </c>
      <c r="V103" s="6" t="s">
        <v>9</v>
      </c>
      <c r="W103" s="6"/>
      <c r="X103" s="6" t="s">
        <v>9</v>
      </c>
      <c r="Y103" s="6" t="s">
        <v>9</v>
      </c>
      <c r="Z103" s="6" t="s">
        <v>9</v>
      </c>
      <c r="AA103" s="6" t="s">
        <v>9</v>
      </c>
      <c r="AB103" s="6" t="s">
        <v>9</v>
      </c>
      <c r="AC103" s="6" t="s">
        <v>9</v>
      </c>
      <c r="AD103" s="6" t="s">
        <v>44</v>
      </c>
      <c r="AE103" s="6" t="s">
        <v>44</v>
      </c>
      <c r="AF103" s="6" t="s">
        <v>44</v>
      </c>
      <c r="AG103" s="6" t="s">
        <v>44</v>
      </c>
      <c r="AH103" s="6" t="s">
        <v>44</v>
      </c>
      <c r="AI103" s="6" t="s">
        <v>9</v>
      </c>
      <c r="AJ103" s="6" t="s">
        <v>9</v>
      </c>
      <c r="AK103" s="6" t="s">
        <v>9</v>
      </c>
      <c r="AL103" s="6" t="s">
        <v>9</v>
      </c>
      <c r="AM103" s="6" t="s">
        <v>9</v>
      </c>
      <c r="AN103" s="6" t="s">
        <v>9</v>
      </c>
      <c r="AO103" s="6" t="s">
        <v>9</v>
      </c>
      <c r="AP103" s="6" t="s">
        <v>9</v>
      </c>
      <c r="AQ103" s="6" t="s">
        <v>9</v>
      </c>
      <c r="AR103" s="6" t="s">
        <v>9</v>
      </c>
      <c r="AS103" s="6" t="s">
        <v>9</v>
      </c>
      <c r="AT103" s="6"/>
      <c r="AU103" s="6" t="s">
        <v>9</v>
      </c>
      <c r="AV103" s="6" t="s">
        <v>9</v>
      </c>
      <c r="AW103" s="6" t="s">
        <v>9</v>
      </c>
      <c r="AX103" s="6"/>
      <c r="AY103" s="13" t="b">
        <f>OR(BF103="Y", BH103="Y", BK103="Y", BP103="Y", BS103="Y", CC103="Y" )</f>
        <v>0</v>
      </c>
      <c r="AZ103" s="13">
        <f>SUM(IF(BF103="Y",1, 0), IF(BH103= "Y", 1, 0), IF(BK103="Y",1, 0), IF(BP103="Y", 1, 0), IF(BS103="Y",1, 0), IF(CC103="Y", 1, 0 ))</f>
        <v>0</v>
      </c>
      <c r="BA103" s="13">
        <f>SUM(IF(AX103="Y",1,0),IF(AY103=TRUE,1,0),IF(BX103="Y",1,0),IF(CI103="Y",1,0),IF(BT103="Y",1,0))</f>
        <v>1</v>
      </c>
      <c r="BB103" s="13" t="b">
        <f>OR(BC103="Y", BF103="Y", BZ103="Y", CA103="Y", BR103="Y")</f>
        <v>0</v>
      </c>
      <c r="BC103" s="6" t="s">
        <v>9</v>
      </c>
      <c r="BD103" s="6" t="s">
        <v>9</v>
      </c>
      <c r="BE103" s="6" t="s">
        <v>9</v>
      </c>
      <c r="BF103" s="6" t="s">
        <v>9</v>
      </c>
      <c r="BG103" s="6" t="s">
        <v>9</v>
      </c>
      <c r="BH103" s="6" t="s">
        <v>9</v>
      </c>
      <c r="BI103" s="6" t="s">
        <v>9</v>
      </c>
      <c r="BJ103" s="6" t="s">
        <v>9</v>
      </c>
      <c r="BK103" s="6" t="s">
        <v>9</v>
      </c>
      <c r="BL103" s="6" t="s">
        <v>9</v>
      </c>
      <c r="BM103" s="6"/>
      <c r="BN103" s="6" t="s">
        <v>9</v>
      </c>
      <c r="BO103" s="6" t="s">
        <v>9</v>
      </c>
      <c r="BP103" s="6" t="s">
        <v>9</v>
      </c>
      <c r="BQ103" s="6" t="s">
        <v>9</v>
      </c>
      <c r="BR103" s="6" t="s">
        <v>9</v>
      </c>
      <c r="BS103" s="6" t="s">
        <v>9</v>
      </c>
      <c r="BT103" s="6" t="s">
        <v>9</v>
      </c>
      <c r="BU103" s="6" t="s">
        <v>9</v>
      </c>
      <c r="BV103" s="6" t="s">
        <v>9</v>
      </c>
      <c r="BW103" s="6" t="s">
        <v>9</v>
      </c>
      <c r="BX103" s="6"/>
      <c r="BY103" s="6" t="b">
        <f>OR(BX103="Y", BD103=8)</f>
        <v>0</v>
      </c>
      <c r="BZ103" s="6"/>
      <c r="CA103" s="6"/>
      <c r="CB103" s="6"/>
      <c r="CC103" s="6"/>
      <c r="CD103" s="6"/>
      <c r="CE103" s="6" t="s">
        <v>9</v>
      </c>
      <c r="CF103" s="6"/>
      <c r="CG103" s="6"/>
      <c r="CH103" s="6"/>
      <c r="CI103" s="6" t="s">
        <v>44</v>
      </c>
      <c r="CJ103" s="6" t="s">
        <v>9</v>
      </c>
      <c r="CK103" s="6" t="s">
        <v>9</v>
      </c>
      <c r="CL103" s="6" t="s">
        <v>9</v>
      </c>
      <c r="CM103" s="6" t="s">
        <v>44</v>
      </c>
      <c r="CN103" s="6" t="s">
        <v>656</v>
      </c>
      <c r="CO103" s="6" t="s">
        <v>44</v>
      </c>
      <c r="CP103" s="6" t="s">
        <v>9</v>
      </c>
      <c r="CQ103" s="6" t="s">
        <v>9</v>
      </c>
      <c r="CR103" s="6" t="s">
        <v>9</v>
      </c>
      <c r="CS103" s="6" t="s">
        <v>9</v>
      </c>
    </row>
    <row r="104" spans="1:229" x14ac:dyDescent="0.2">
      <c r="A104" s="2">
        <v>70</v>
      </c>
      <c r="B104" s="2" t="s">
        <v>159</v>
      </c>
      <c r="C104" s="2">
        <v>2011</v>
      </c>
      <c r="D104" s="2" t="s">
        <v>61</v>
      </c>
      <c r="E104" s="2" t="s">
        <v>44</v>
      </c>
      <c r="F104" s="6" t="s">
        <v>49</v>
      </c>
      <c r="G104" s="17" t="s">
        <v>49</v>
      </c>
      <c r="H104" s="6" t="s">
        <v>46</v>
      </c>
      <c r="I104" s="6" t="s">
        <v>740</v>
      </c>
      <c r="J104" s="6">
        <v>86</v>
      </c>
      <c r="K104" s="6" t="s">
        <v>450</v>
      </c>
      <c r="L104" s="6" t="s">
        <v>277</v>
      </c>
      <c r="M104" s="6" t="s">
        <v>44</v>
      </c>
      <c r="N104" s="6" t="s">
        <v>44</v>
      </c>
      <c r="O104" s="6" t="s">
        <v>44</v>
      </c>
      <c r="P104" s="6" t="s">
        <v>9</v>
      </c>
      <c r="Q104" s="6" t="s">
        <v>44</v>
      </c>
      <c r="R104" s="6" t="s">
        <v>44</v>
      </c>
      <c r="S104" s="6" t="s">
        <v>44</v>
      </c>
      <c r="T104" s="6" t="s">
        <v>9</v>
      </c>
      <c r="U104" s="6" t="s">
        <v>9</v>
      </c>
      <c r="V104" s="6" t="s">
        <v>9</v>
      </c>
      <c r="W104" s="6"/>
      <c r="X104" s="6" t="s">
        <v>276</v>
      </c>
      <c r="Y104" s="6" t="s">
        <v>44</v>
      </c>
      <c r="Z104" s="6"/>
      <c r="AA104" s="6" t="s">
        <v>44</v>
      </c>
      <c r="AB104" s="6" t="s">
        <v>44</v>
      </c>
      <c r="AC104" s="6" t="s">
        <v>44</v>
      </c>
      <c r="AD104" s="6" t="s">
        <v>9</v>
      </c>
      <c r="AE104" s="6" t="s">
        <v>44</v>
      </c>
      <c r="AF104" s="6" t="s">
        <v>44</v>
      </c>
      <c r="AG104" s="6" t="s">
        <v>9</v>
      </c>
      <c r="AH104" s="6" t="s">
        <v>44</v>
      </c>
      <c r="AI104" s="6" t="s">
        <v>44</v>
      </c>
      <c r="AJ104" s="6" t="s">
        <v>451</v>
      </c>
      <c r="AK104" s="6" t="s">
        <v>9</v>
      </c>
      <c r="AL104" s="6" t="s">
        <v>9</v>
      </c>
      <c r="AM104" s="6" t="s">
        <v>9</v>
      </c>
      <c r="AN104" s="6" t="s">
        <v>44</v>
      </c>
      <c r="AO104" s="6" t="s">
        <v>44</v>
      </c>
      <c r="AP104" s="6" t="s">
        <v>452</v>
      </c>
      <c r="AQ104" s="6" t="s">
        <v>9</v>
      </c>
      <c r="AR104" s="6" t="s">
        <v>9</v>
      </c>
      <c r="AS104" s="6" t="s">
        <v>9</v>
      </c>
      <c r="AT104" s="6" t="s">
        <v>9</v>
      </c>
      <c r="AU104" s="6" t="s">
        <v>9</v>
      </c>
      <c r="AV104" s="6" t="s">
        <v>9</v>
      </c>
      <c r="AW104" s="6" t="s">
        <v>44</v>
      </c>
      <c r="AX104" s="6"/>
      <c r="AY104" s="13" t="b">
        <f>OR(BF104="Y", BH104="Y", BK104="Y", BP104="Y", BS104="Y", CC104="Y" )</f>
        <v>1</v>
      </c>
      <c r="AZ104" s="13">
        <f>SUM(IF(BF104="Y",1, 0), IF(BH104= "Y", 1, 0), IF(BK104="Y",1, 0), IF(BP104="Y", 1, 0), IF(BS104="Y",1, 0), IF(CC104="Y", 1, 0 ))</f>
        <v>1</v>
      </c>
      <c r="BA104" s="13">
        <f>SUM(IF(AX104="Y",1,0),IF(AY104=TRUE,1,0),IF(BX104="Y",1,0),IF(CI104="Y",1,0),IF(BT104="Y",1,0))</f>
        <v>3</v>
      </c>
      <c r="BB104" s="13" t="b">
        <f>OR(BC104="Y", BF104="Y", BZ104="Y", CA104="Y", BR104="Y")</f>
        <v>0</v>
      </c>
      <c r="BC104" s="6" t="s">
        <v>9</v>
      </c>
      <c r="BD104" s="6" t="s">
        <v>9</v>
      </c>
      <c r="BE104" s="6" t="s">
        <v>9</v>
      </c>
      <c r="BF104" s="6" t="s">
        <v>9</v>
      </c>
      <c r="BG104" s="6" t="s">
        <v>9</v>
      </c>
      <c r="BH104" s="6" t="s">
        <v>44</v>
      </c>
      <c r="BI104" s="6" t="s">
        <v>44</v>
      </c>
      <c r="BJ104" s="6" t="s">
        <v>44</v>
      </c>
      <c r="BK104" s="6" t="s">
        <v>9</v>
      </c>
      <c r="BL104" s="6" t="s">
        <v>9</v>
      </c>
      <c r="BM104" s="6"/>
      <c r="BN104" s="6" t="s">
        <v>9</v>
      </c>
      <c r="BO104" s="6" t="s">
        <v>9</v>
      </c>
      <c r="BP104" s="6" t="s">
        <v>9</v>
      </c>
      <c r="BQ104" s="6" t="s">
        <v>9</v>
      </c>
      <c r="BR104" s="6" t="s">
        <v>9</v>
      </c>
      <c r="BS104" s="6" t="s">
        <v>9</v>
      </c>
      <c r="BT104" s="6" t="s">
        <v>44</v>
      </c>
      <c r="BU104" s="6" t="s">
        <v>657</v>
      </c>
      <c r="BV104" s="6" t="s">
        <v>9</v>
      </c>
      <c r="BW104" s="6" t="s">
        <v>44</v>
      </c>
      <c r="BX104" s="6"/>
      <c r="BY104" s="6" t="b">
        <f>OR(BX104="Y", BD104=8)</f>
        <v>0</v>
      </c>
      <c r="BZ104" s="6"/>
      <c r="CA104" s="6"/>
      <c r="CB104" s="6"/>
      <c r="CC104" s="6"/>
      <c r="CD104" s="6"/>
      <c r="CE104" s="6" t="s">
        <v>658</v>
      </c>
      <c r="CF104" s="6" t="s">
        <v>44</v>
      </c>
      <c r="CG104" s="6" t="s">
        <v>44</v>
      </c>
      <c r="CH104" s="6" t="s">
        <v>44</v>
      </c>
      <c r="CI104" s="6" t="s">
        <v>44</v>
      </c>
      <c r="CJ104" s="6" t="s">
        <v>44</v>
      </c>
      <c r="CK104" s="6" t="s">
        <v>453</v>
      </c>
      <c r="CL104" s="6" t="s">
        <v>44</v>
      </c>
      <c r="CM104" s="6" t="s">
        <v>9</v>
      </c>
      <c r="CN104" s="6" t="s">
        <v>9</v>
      </c>
      <c r="CO104" s="6" t="s">
        <v>9</v>
      </c>
      <c r="CP104" s="6" t="s">
        <v>9</v>
      </c>
      <c r="CQ104" s="6" t="s">
        <v>44</v>
      </c>
      <c r="CR104" s="6" t="s">
        <v>44</v>
      </c>
      <c r="CS104" s="6" t="s">
        <v>9</v>
      </c>
    </row>
    <row r="105" spans="1:229" x14ac:dyDescent="0.2">
      <c r="A105" s="2">
        <v>71</v>
      </c>
      <c r="B105" s="2" t="s">
        <v>160</v>
      </c>
      <c r="C105" s="2">
        <v>2011</v>
      </c>
      <c r="D105" s="2" t="s">
        <v>61</v>
      </c>
      <c r="E105" s="2" t="s">
        <v>44</v>
      </c>
      <c r="F105" s="6" t="s">
        <v>77</v>
      </c>
      <c r="G105" s="6" t="s">
        <v>777</v>
      </c>
      <c r="H105" s="6" t="s">
        <v>52</v>
      </c>
      <c r="I105" s="6" t="s">
        <v>740</v>
      </c>
      <c r="J105" s="6">
        <v>454</v>
      </c>
      <c r="K105" s="6" t="s">
        <v>454</v>
      </c>
      <c r="L105" s="6" t="s">
        <v>9</v>
      </c>
      <c r="M105" s="6" t="s">
        <v>44</v>
      </c>
      <c r="N105" s="6" t="s">
        <v>44</v>
      </c>
      <c r="O105" s="6" t="s">
        <v>44</v>
      </c>
      <c r="P105" s="6" t="s">
        <v>9</v>
      </c>
      <c r="Q105" s="6" t="s">
        <v>44</v>
      </c>
      <c r="R105" s="6" t="s">
        <v>44</v>
      </c>
      <c r="S105" s="6" t="s">
        <v>44</v>
      </c>
      <c r="T105" s="6" t="s">
        <v>9</v>
      </c>
      <c r="U105" s="6" t="s">
        <v>9</v>
      </c>
      <c r="V105" s="6" t="s">
        <v>9</v>
      </c>
      <c r="W105" s="6"/>
      <c r="X105" s="6" t="s">
        <v>9</v>
      </c>
      <c r="Y105" s="6" t="s">
        <v>9</v>
      </c>
      <c r="Z105" s="6" t="s">
        <v>9</v>
      </c>
      <c r="AA105" s="6" t="s">
        <v>9</v>
      </c>
      <c r="AB105" s="6" t="s">
        <v>9</v>
      </c>
      <c r="AC105" s="6" t="s">
        <v>9</v>
      </c>
      <c r="AD105" s="6" t="s">
        <v>9</v>
      </c>
      <c r="AE105" s="6" t="s">
        <v>9</v>
      </c>
      <c r="AF105" s="6" t="s">
        <v>44</v>
      </c>
      <c r="AG105" s="6" t="s">
        <v>9</v>
      </c>
      <c r="AH105" s="6" t="s">
        <v>9</v>
      </c>
      <c r="AI105" s="6" t="s">
        <v>9</v>
      </c>
      <c r="AJ105" s="6" t="s">
        <v>9</v>
      </c>
      <c r="AK105" s="6" t="s">
        <v>9</v>
      </c>
      <c r="AL105" s="6" t="s">
        <v>9</v>
      </c>
      <c r="AM105" s="6" t="s">
        <v>9</v>
      </c>
      <c r="AN105" s="6" t="s">
        <v>44</v>
      </c>
      <c r="AO105" s="6" t="s">
        <v>44</v>
      </c>
      <c r="AP105" s="6" t="s">
        <v>455</v>
      </c>
      <c r="AQ105" s="6" t="s">
        <v>9</v>
      </c>
      <c r="AR105" s="6" t="s">
        <v>9</v>
      </c>
      <c r="AS105" s="6" t="s">
        <v>9</v>
      </c>
      <c r="AT105" s="6"/>
      <c r="AU105" s="6" t="s">
        <v>9</v>
      </c>
      <c r="AV105" s="6" t="s">
        <v>9</v>
      </c>
      <c r="AW105" s="6" t="s">
        <v>9</v>
      </c>
      <c r="AX105" s="6"/>
      <c r="AY105" s="13" t="b">
        <f>OR(BF105="Y", BH105="Y", BK105="Y", BP105="Y", BS105="Y", CC105="Y" )</f>
        <v>0</v>
      </c>
      <c r="AZ105" s="13">
        <f>SUM(IF(BF105="Y",1, 0), IF(BH105= "Y", 1, 0), IF(BK105="Y",1, 0), IF(BP105="Y", 1, 0), IF(BS105="Y",1, 0), IF(CC105="Y", 1, 0 ))</f>
        <v>0</v>
      </c>
      <c r="BA105" s="13">
        <f>SUM(IF(AX105="Y",1,0),IF(AY105=TRUE,1,0),IF(BX105="Y",1,0),IF(CI105="Y",1,0),IF(BT105="Y",1,0))</f>
        <v>1</v>
      </c>
      <c r="BB105" s="13" t="b">
        <f>OR(BC105="Y", BF105="Y", BZ105="Y", CA105="Y", BR105="Y")</f>
        <v>0</v>
      </c>
      <c r="BC105" s="6" t="s">
        <v>9</v>
      </c>
      <c r="BD105" s="6" t="s">
        <v>9</v>
      </c>
      <c r="BE105" s="6" t="s">
        <v>9</v>
      </c>
      <c r="BF105" s="6" t="s">
        <v>9</v>
      </c>
      <c r="BG105" s="6" t="s">
        <v>9</v>
      </c>
      <c r="BH105" s="6" t="s">
        <v>9</v>
      </c>
      <c r="BI105" s="6" t="s">
        <v>9</v>
      </c>
      <c r="BJ105" s="6" t="s">
        <v>9</v>
      </c>
      <c r="BK105" s="6" t="s">
        <v>9</v>
      </c>
      <c r="BL105" s="6" t="s">
        <v>9</v>
      </c>
      <c r="BM105" s="6"/>
      <c r="BN105" s="6" t="s">
        <v>9</v>
      </c>
      <c r="BO105" s="6" t="s">
        <v>9</v>
      </c>
      <c r="BP105" s="6" t="s">
        <v>9</v>
      </c>
      <c r="BQ105" s="6" t="s">
        <v>9</v>
      </c>
      <c r="BR105" s="6" t="s">
        <v>9</v>
      </c>
      <c r="BS105" s="6" t="s">
        <v>9</v>
      </c>
      <c r="BT105" s="6" t="s">
        <v>9</v>
      </c>
      <c r="BU105" s="6" t="s">
        <v>9</v>
      </c>
      <c r="BV105" s="6" t="s">
        <v>9</v>
      </c>
      <c r="BW105" s="6" t="s">
        <v>9</v>
      </c>
      <c r="BX105" s="6"/>
      <c r="BY105" s="6" t="b">
        <f>OR(BX105="Y", BD105=8)</f>
        <v>0</v>
      </c>
      <c r="BZ105" s="6"/>
      <c r="CA105" s="6"/>
      <c r="CB105" s="6"/>
      <c r="CC105" s="6"/>
      <c r="CD105" s="6"/>
      <c r="CE105" s="6" t="s">
        <v>9</v>
      </c>
      <c r="CF105" s="6"/>
      <c r="CG105" s="6"/>
      <c r="CH105" s="6"/>
      <c r="CI105" s="6" t="s">
        <v>44</v>
      </c>
      <c r="CJ105" s="6" t="s">
        <v>44</v>
      </c>
      <c r="CK105" s="6" t="s">
        <v>456</v>
      </c>
      <c r="CL105" s="6" t="s">
        <v>44</v>
      </c>
      <c r="CM105" s="6" t="s">
        <v>9</v>
      </c>
      <c r="CN105" s="6" t="s">
        <v>9</v>
      </c>
      <c r="CO105" s="6" t="s">
        <v>9</v>
      </c>
      <c r="CP105" s="6" t="s">
        <v>9</v>
      </c>
      <c r="CQ105" s="6" t="s">
        <v>9</v>
      </c>
      <c r="CR105" s="6" t="s">
        <v>9</v>
      </c>
      <c r="CS105" s="6" t="s">
        <v>9</v>
      </c>
      <c r="CT105" s="6" t="s">
        <v>659</v>
      </c>
    </row>
    <row r="106" spans="1:229" s="5" customFormat="1" x14ac:dyDescent="0.2">
      <c r="A106" s="2">
        <v>72</v>
      </c>
      <c r="B106" s="2" t="s">
        <v>161</v>
      </c>
      <c r="C106" s="2">
        <v>2011</v>
      </c>
      <c r="D106" s="2" t="s">
        <v>162</v>
      </c>
      <c r="E106" s="2" t="s">
        <v>44</v>
      </c>
      <c r="F106" s="6" t="s">
        <v>77</v>
      </c>
      <c r="G106" s="6" t="s">
        <v>777</v>
      </c>
      <c r="H106" s="6" t="s">
        <v>46</v>
      </c>
      <c r="I106" s="6" t="s">
        <v>740</v>
      </c>
      <c r="J106" s="6">
        <v>53</v>
      </c>
      <c r="K106" s="6" t="s">
        <v>457</v>
      </c>
      <c r="L106" s="6" t="s">
        <v>9</v>
      </c>
      <c r="M106" s="6" t="s">
        <v>9</v>
      </c>
      <c r="N106" s="6" t="s">
        <v>9</v>
      </c>
      <c r="O106" s="6" t="s">
        <v>44</v>
      </c>
      <c r="P106" s="6" t="s">
        <v>9</v>
      </c>
      <c r="Q106" s="6" t="s">
        <v>44</v>
      </c>
      <c r="R106" s="6" t="s">
        <v>44</v>
      </c>
      <c r="S106" s="6" t="s">
        <v>44</v>
      </c>
      <c r="T106" s="6" t="s">
        <v>44</v>
      </c>
      <c r="U106" s="6" t="s">
        <v>9</v>
      </c>
      <c r="V106" s="6" t="s">
        <v>9</v>
      </c>
      <c r="W106" s="6" t="s">
        <v>811</v>
      </c>
      <c r="X106" s="6" t="s">
        <v>44</v>
      </c>
      <c r="Y106" s="6" t="s">
        <v>9</v>
      </c>
      <c r="Z106" s="6"/>
      <c r="AA106" s="6" t="s">
        <v>44</v>
      </c>
      <c r="AB106" s="6" t="s">
        <v>9</v>
      </c>
      <c r="AC106" s="6" t="s">
        <v>9</v>
      </c>
      <c r="AD106" s="6" t="s">
        <v>9</v>
      </c>
      <c r="AE106" s="6" t="s">
        <v>44</v>
      </c>
      <c r="AF106" s="6" t="s">
        <v>44</v>
      </c>
      <c r="AG106" s="6" t="s">
        <v>44</v>
      </c>
      <c r="AH106" s="6" t="s">
        <v>44</v>
      </c>
      <c r="AI106" s="6" t="s">
        <v>9</v>
      </c>
      <c r="AJ106" s="6" t="s">
        <v>812</v>
      </c>
      <c r="AK106" s="6" t="s">
        <v>44</v>
      </c>
      <c r="AL106" s="6" t="s">
        <v>9</v>
      </c>
      <c r="AM106" s="6" t="s">
        <v>812</v>
      </c>
      <c r="AN106" s="6" t="s">
        <v>9</v>
      </c>
      <c r="AO106" s="6" t="s">
        <v>9</v>
      </c>
      <c r="AP106" s="6"/>
      <c r="AQ106" s="6" t="s">
        <v>9</v>
      </c>
      <c r="AR106" s="6" t="s">
        <v>9</v>
      </c>
      <c r="AS106" s="6" t="s">
        <v>9</v>
      </c>
      <c r="AT106" s="6"/>
      <c r="AU106" s="6" t="s">
        <v>9</v>
      </c>
      <c r="AV106" s="6" t="s">
        <v>9</v>
      </c>
      <c r="AW106" s="6" t="s">
        <v>44</v>
      </c>
      <c r="AX106" s="6" t="s">
        <v>44</v>
      </c>
      <c r="AY106" s="13" t="b">
        <f>OR(BF106="Y", BH106="Y", BK106="Y", BP106="Y", BS106="Y", CC106="Y" )</f>
        <v>1</v>
      </c>
      <c r="AZ106" s="13">
        <f>SUM(IF(BF106="Y",1, 0), IF(BH106= "Y", 1, 0), IF(BK106="Y",1, 0), IF(BP106="Y", 1, 0), IF(BS106="Y",1, 0), IF(CC106="Y", 1, 0 ))</f>
        <v>2</v>
      </c>
      <c r="BA106" s="13">
        <f>SUM(IF(AX106="Y",1,0),IF(AY106=TRUE,1,0),IF(BX106="Y",1,0),IF(CI106="Y",1,0),IF(BT106="Y",1,0))</f>
        <v>4</v>
      </c>
      <c r="BB106" s="13" t="b">
        <f>OR(BC106="Y", BF106="Y", BZ106="Y", CA106="Y", BR106="Y")</f>
        <v>1</v>
      </c>
      <c r="BC106" s="6" t="s">
        <v>44</v>
      </c>
      <c r="BD106" s="6" t="s">
        <v>44</v>
      </c>
      <c r="BE106" s="6">
        <v>8</v>
      </c>
      <c r="BF106" s="6" t="s">
        <v>9</v>
      </c>
      <c r="BG106" s="6" t="s">
        <v>9</v>
      </c>
      <c r="BH106" s="6" t="s">
        <v>9</v>
      </c>
      <c r="BI106" s="6" t="s">
        <v>9</v>
      </c>
      <c r="BJ106" s="6" t="s">
        <v>9</v>
      </c>
      <c r="BK106" s="6" t="s">
        <v>9</v>
      </c>
      <c r="BL106" s="6" t="s">
        <v>9</v>
      </c>
      <c r="BM106" s="6"/>
      <c r="BN106" s="6" t="s">
        <v>9</v>
      </c>
      <c r="BO106" s="6" t="s">
        <v>9</v>
      </c>
      <c r="BP106" s="6" t="s">
        <v>44</v>
      </c>
      <c r="BQ106" s="6" t="s">
        <v>44</v>
      </c>
      <c r="BR106" s="6" t="s">
        <v>9</v>
      </c>
      <c r="BS106" s="6" t="s">
        <v>9</v>
      </c>
      <c r="BT106" s="6" t="s">
        <v>44</v>
      </c>
      <c r="BU106" s="6" t="s">
        <v>277</v>
      </c>
      <c r="BV106" s="6" t="s">
        <v>277</v>
      </c>
      <c r="BW106" s="6" t="s">
        <v>9</v>
      </c>
      <c r="BX106" s="6"/>
      <c r="BY106" s="6" t="b">
        <f>OR(BX106="Y", BD106=8)</f>
        <v>0</v>
      </c>
      <c r="BZ106" s="6"/>
      <c r="CA106" s="6"/>
      <c r="CB106" s="6"/>
      <c r="CC106" s="6" t="s">
        <v>44</v>
      </c>
      <c r="CD106" s="6" t="s">
        <v>458</v>
      </c>
      <c r="CE106" s="6"/>
      <c r="CF106" s="6"/>
      <c r="CG106" s="6"/>
      <c r="CH106" s="6"/>
      <c r="CI106" s="6" t="s">
        <v>44</v>
      </c>
      <c r="CJ106" s="6" t="s">
        <v>44</v>
      </c>
      <c r="CK106" s="6" t="s">
        <v>459</v>
      </c>
      <c r="CL106" s="6" t="s">
        <v>44</v>
      </c>
      <c r="CM106" s="6" t="s">
        <v>44</v>
      </c>
      <c r="CN106" s="6" t="s">
        <v>460</v>
      </c>
      <c r="CO106" s="6" t="s">
        <v>44</v>
      </c>
      <c r="CP106" s="6" t="s">
        <v>9</v>
      </c>
      <c r="CQ106" s="6" t="s">
        <v>9</v>
      </c>
      <c r="CR106" s="6" t="s">
        <v>9</v>
      </c>
      <c r="CS106" s="6" t="s">
        <v>9</v>
      </c>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c r="HQ106"/>
      <c r="HR106"/>
      <c r="HS106"/>
      <c r="HT106"/>
      <c r="HU106"/>
    </row>
    <row r="107" spans="1:229" s="5" customFormat="1" x14ac:dyDescent="0.2">
      <c r="A107" s="2">
        <v>73</v>
      </c>
      <c r="B107" s="2" t="s">
        <v>161</v>
      </c>
      <c r="C107" s="2">
        <v>2011</v>
      </c>
      <c r="D107" s="2" t="s">
        <v>162</v>
      </c>
      <c r="E107" s="2" t="s">
        <v>44</v>
      </c>
      <c r="F107" s="6" t="s">
        <v>77</v>
      </c>
      <c r="G107" s="6" t="s">
        <v>777</v>
      </c>
      <c r="H107" s="6" t="s">
        <v>46</v>
      </c>
      <c r="I107" s="6" t="s">
        <v>740</v>
      </c>
      <c r="J107" s="6">
        <v>60</v>
      </c>
      <c r="K107" s="6" t="s">
        <v>461</v>
      </c>
      <c r="L107" s="6" t="s">
        <v>9</v>
      </c>
      <c r="M107" s="6" t="s">
        <v>9</v>
      </c>
      <c r="N107" s="6" t="s">
        <v>9</v>
      </c>
      <c r="O107" s="6" t="s">
        <v>44</v>
      </c>
      <c r="P107" s="6" t="s">
        <v>277</v>
      </c>
      <c r="Q107" s="6" t="s">
        <v>44</v>
      </c>
      <c r="R107" s="6" t="s">
        <v>44</v>
      </c>
      <c r="S107" s="6" t="s">
        <v>44</v>
      </c>
      <c r="T107" s="6" t="s">
        <v>44</v>
      </c>
      <c r="U107" s="6" t="s">
        <v>9</v>
      </c>
      <c r="V107" s="6" t="s">
        <v>9</v>
      </c>
      <c r="W107" s="6" t="s">
        <v>811</v>
      </c>
      <c r="X107" s="6" t="s">
        <v>44</v>
      </c>
      <c r="Y107" s="6" t="s">
        <v>9</v>
      </c>
      <c r="Z107" s="6"/>
      <c r="AA107" s="6" t="s">
        <v>44</v>
      </c>
      <c r="AB107" s="6" t="s">
        <v>9</v>
      </c>
      <c r="AC107" s="6" t="s">
        <v>9</v>
      </c>
      <c r="AD107" s="6" t="s">
        <v>44</v>
      </c>
      <c r="AE107" s="6" t="s">
        <v>44</v>
      </c>
      <c r="AF107" s="6" t="s">
        <v>44</v>
      </c>
      <c r="AG107" s="6" t="s">
        <v>44</v>
      </c>
      <c r="AH107" s="6" t="s">
        <v>44</v>
      </c>
      <c r="AI107" s="6" t="s">
        <v>44</v>
      </c>
      <c r="AJ107" s="6" t="s">
        <v>462</v>
      </c>
      <c r="AK107" s="6" t="s">
        <v>277</v>
      </c>
      <c r="AL107" s="6" t="s">
        <v>44</v>
      </c>
      <c r="AM107" s="6" t="s">
        <v>463</v>
      </c>
      <c r="AN107" s="6" t="s">
        <v>9</v>
      </c>
      <c r="AO107" s="6" t="s">
        <v>9</v>
      </c>
      <c r="AP107" s="6"/>
      <c r="AQ107" s="6" t="s">
        <v>9</v>
      </c>
      <c r="AR107" s="6" t="s">
        <v>9</v>
      </c>
      <c r="AS107" s="6" t="s">
        <v>9</v>
      </c>
      <c r="AT107" s="6"/>
      <c r="AU107" s="6" t="s">
        <v>44</v>
      </c>
      <c r="AV107" s="6" t="s">
        <v>44</v>
      </c>
      <c r="AW107" s="6" t="s">
        <v>44</v>
      </c>
      <c r="AX107" s="6" t="s">
        <v>44</v>
      </c>
      <c r="AY107" s="13" t="b">
        <f>OR(BF107="Y", BH107="Y", BK107="Y", BP107="Y", BS107="Y", CC107="Y" )</f>
        <v>1</v>
      </c>
      <c r="AZ107" s="13">
        <f>SUM(IF(BF107="Y",1, 0), IF(BH107= "Y", 1, 0), IF(BK107="Y",1, 0), IF(BP107="Y", 1, 0), IF(BS107="Y",1, 0), IF(CC107="Y", 1, 0 ))</f>
        <v>2</v>
      </c>
      <c r="BA107" s="13">
        <f>SUM(IF(AX107="Y",1,0),IF(AY107=TRUE,1,0),IF(BX107="Y",1,0),IF(CI107="Y",1,0),IF(BT107="Y",1,0))</f>
        <v>3</v>
      </c>
      <c r="BB107" s="13" t="b">
        <f>OR(BC107="Y", BF107="Y", BZ107="Y", CA107="Y", BR107="Y")</f>
        <v>1</v>
      </c>
      <c r="BC107" s="6" t="s">
        <v>44</v>
      </c>
      <c r="BD107" s="6" t="s">
        <v>44</v>
      </c>
      <c r="BE107" s="6">
        <v>8</v>
      </c>
      <c r="BF107" s="6" t="s">
        <v>9</v>
      </c>
      <c r="BG107" s="6" t="s">
        <v>9</v>
      </c>
      <c r="BH107" s="6" t="s">
        <v>9</v>
      </c>
      <c r="BI107" s="6" t="s">
        <v>9</v>
      </c>
      <c r="BJ107" s="6" t="s">
        <v>9</v>
      </c>
      <c r="BK107" s="6" t="s">
        <v>9</v>
      </c>
      <c r="BL107" s="6" t="s">
        <v>9</v>
      </c>
      <c r="BM107" s="6"/>
      <c r="BN107" s="6" t="s">
        <v>9</v>
      </c>
      <c r="BO107" s="6" t="s">
        <v>9</v>
      </c>
      <c r="BP107" s="6" t="s">
        <v>44</v>
      </c>
      <c r="BQ107" s="6" t="s">
        <v>44</v>
      </c>
      <c r="BR107" s="6" t="s">
        <v>9</v>
      </c>
      <c r="BS107" s="6" t="s">
        <v>9</v>
      </c>
      <c r="BT107" s="6" t="s">
        <v>9</v>
      </c>
      <c r="BU107" s="6" t="s">
        <v>44</v>
      </c>
      <c r="BV107" s="6" t="s">
        <v>9</v>
      </c>
      <c r="BW107" s="6" t="s">
        <v>9</v>
      </c>
      <c r="BX107" s="6" t="s">
        <v>9</v>
      </c>
      <c r="BY107" s="6" t="b">
        <f>OR(BX107="Y", BD107=8)</f>
        <v>0</v>
      </c>
      <c r="BZ107" s="6"/>
      <c r="CA107" s="6" t="s">
        <v>9</v>
      </c>
      <c r="CB107" s="6"/>
      <c r="CC107" s="6" t="s">
        <v>44</v>
      </c>
      <c r="CD107" s="6" t="s">
        <v>458</v>
      </c>
      <c r="CE107" s="6"/>
      <c r="CF107" s="6"/>
      <c r="CG107" s="6"/>
      <c r="CH107" s="6"/>
      <c r="CI107" s="6" t="s">
        <v>44</v>
      </c>
      <c r="CJ107" s="6" t="s">
        <v>44</v>
      </c>
      <c r="CK107" s="6" t="s">
        <v>726</v>
      </c>
      <c r="CL107" s="6" t="s">
        <v>708</v>
      </c>
      <c r="CM107" s="6" t="s">
        <v>44</v>
      </c>
      <c r="CN107" s="6" t="s">
        <v>727</v>
      </c>
      <c r="CO107" s="6" t="s">
        <v>708</v>
      </c>
      <c r="CP107" s="6" t="s">
        <v>9</v>
      </c>
      <c r="CQ107" s="6" t="s">
        <v>9</v>
      </c>
      <c r="CR107" s="6" t="s">
        <v>9</v>
      </c>
      <c r="CS107" s="6" t="s">
        <v>9</v>
      </c>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row>
    <row r="108" spans="1:229" x14ac:dyDescent="0.2">
      <c r="A108" s="2">
        <v>76</v>
      </c>
      <c r="B108" s="2" t="s">
        <v>165</v>
      </c>
      <c r="C108" s="2">
        <v>2012</v>
      </c>
      <c r="D108" s="2" t="s">
        <v>126</v>
      </c>
      <c r="E108" s="2" t="s">
        <v>44</v>
      </c>
      <c r="F108" s="6" t="s">
        <v>70</v>
      </c>
      <c r="G108" s="6" t="s">
        <v>778</v>
      </c>
      <c r="H108" s="6" t="s">
        <v>46</v>
      </c>
      <c r="I108" s="6" t="s">
        <v>740</v>
      </c>
      <c r="J108" s="6">
        <v>51</v>
      </c>
      <c r="K108" s="6" t="s">
        <v>427</v>
      </c>
      <c r="L108" s="6" t="s">
        <v>9</v>
      </c>
      <c r="M108" s="6" t="s">
        <v>44</v>
      </c>
      <c r="N108" s="6" t="s">
        <v>44</v>
      </c>
      <c r="O108" s="6" t="s">
        <v>44</v>
      </c>
      <c r="P108" s="6" t="s">
        <v>44</v>
      </c>
      <c r="Q108" s="6" t="s">
        <v>44</v>
      </c>
      <c r="R108" s="6" t="s">
        <v>44</v>
      </c>
      <c r="S108" s="6" t="s">
        <v>44</v>
      </c>
      <c r="T108" s="6" t="s">
        <v>9</v>
      </c>
      <c r="U108" s="6" t="s">
        <v>9</v>
      </c>
      <c r="V108" s="6" t="s">
        <v>9</v>
      </c>
      <c r="W108" s="6"/>
      <c r="X108" s="6" t="s">
        <v>276</v>
      </c>
      <c r="Y108" s="6" t="s">
        <v>9</v>
      </c>
      <c r="Z108" s="6"/>
      <c r="AA108" s="6" t="s">
        <v>44</v>
      </c>
      <c r="AB108" s="6" t="s">
        <v>44</v>
      </c>
      <c r="AC108" s="6" t="s">
        <v>44</v>
      </c>
      <c r="AD108" s="6" t="s">
        <v>9</v>
      </c>
      <c r="AE108" s="6" t="s">
        <v>44</v>
      </c>
      <c r="AF108" s="6" t="s">
        <v>44</v>
      </c>
      <c r="AG108" s="6" t="s">
        <v>44</v>
      </c>
      <c r="AH108" s="6" t="s">
        <v>44</v>
      </c>
      <c r="AI108" s="6" t="s">
        <v>9</v>
      </c>
      <c r="AJ108" s="6" t="s">
        <v>9</v>
      </c>
      <c r="AK108" s="6" t="s">
        <v>9</v>
      </c>
      <c r="AL108" s="6" t="s">
        <v>9</v>
      </c>
      <c r="AM108" s="6" t="s">
        <v>9</v>
      </c>
      <c r="AN108" s="6" t="s">
        <v>9</v>
      </c>
      <c r="AO108" s="6" t="s">
        <v>9</v>
      </c>
      <c r="AP108" s="6"/>
      <c r="AQ108" s="6" t="s">
        <v>9</v>
      </c>
      <c r="AR108" s="6" t="s">
        <v>9</v>
      </c>
      <c r="AS108" s="6" t="s">
        <v>9</v>
      </c>
      <c r="AT108" s="6"/>
      <c r="AU108" s="6"/>
      <c r="AV108" s="6"/>
      <c r="AW108" s="6" t="s">
        <v>464</v>
      </c>
      <c r="AX108" s="6" t="s">
        <v>44</v>
      </c>
      <c r="AY108" s="13" t="b">
        <f>OR(BF108="Y", BH108="Y", BK108="Y", BP108="Y", BS108="Y", CC108="Y" )</f>
        <v>1</v>
      </c>
      <c r="AZ108" s="13">
        <f>SUM(IF(BF108="Y",1, 0), IF(BH108= "Y", 1, 0), IF(BK108="Y",1, 0), IF(BP108="Y", 1, 0), IF(BS108="Y",1, 0), IF(CC108="Y", 1, 0 ))</f>
        <v>1</v>
      </c>
      <c r="BA108" s="13">
        <f>SUM(IF(AX108="Y",1,0),IF(AY108=TRUE,1,0),IF(BX108="Y",1,0),IF(CI108="Y",1,0),IF(BT108="Y",1,0))</f>
        <v>5</v>
      </c>
      <c r="BB108" s="13" t="b">
        <f>OR(BC108="Y", BF108="Y", BZ108="Y", CA108="Y", BR108="Y")</f>
        <v>1</v>
      </c>
      <c r="BC108" s="6" t="s">
        <v>44</v>
      </c>
      <c r="BD108" s="6" t="s">
        <v>44</v>
      </c>
      <c r="BE108" s="6" t="s">
        <v>739</v>
      </c>
      <c r="BF108" s="6" t="s">
        <v>9</v>
      </c>
      <c r="BG108" s="6" t="s">
        <v>9</v>
      </c>
      <c r="BH108" s="6" t="s">
        <v>9</v>
      </c>
      <c r="BI108" s="6" t="s">
        <v>9</v>
      </c>
      <c r="BJ108" s="6" t="s">
        <v>9</v>
      </c>
      <c r="BK108" s="6" t="s">
        <v>9</v>
      </c>
      <c r="BL108" s="6" t="s">
        <v>9</v>
      </c>
      <c r="BM108" s="6"/>
      <c r="BN108" s="6" t="s">
        <v>9</v>
      </c>
      <c r="BO108" s="6" t="s">
        <v>9</v>
      </c>
      <c r="BP108" s="6" t="s">
        <v>44</v>
      </c>
      <c r="BQ108" s="6" t="s">
        <v>44</v>
      </c>
      <c r="BR108" s="6" t="s">
        <v>9</v>
      </c>
      <c r="BS108" s="6" t="s">
        <v>9</v>
      </c>
      <c r="BT108" s="6" t="s">
        <v>44</v>
      </c>
      <c r="BU108" s="6" t="s">
        <v>465</v>
      </c>
      <c r="BV108" s="6" t="s">
        <v>9</v>
      </c>
      <c r="BW108" s="6" t="s">
        <v>9</v>
      </c>
      <c r="BX108" s="6" t="s">
        <v>44</v>
      </c>
      <c r="BY108" s="6" t="b">
        <f>OR(BX108="Y", BD108=8)</f>
        <v>1</v>
      </c>
      <c r="BZ108" s="6"/>
      <c r="CA108" s="6" t="s">
        <v>766</v>
      </c>
      <c r="CB108" s="6" t="s">
        <v>661</v>
      </c>
      <c r="CC108" s="6"/>
      <c r="CD108" s="6"/>
      <c r="CE108" s="6" t="s">
        <v>660</v>
      </c>
      <c r="CF108" s="6"/>
      <c r="CG108" s="6"/>
      <c r="CH108" s="6"/>
      <c r="CI108" s="6" t="s">
        <v>44</v>
      </c>
      <c r="CJ108" s="6" t="s">
        <v>44</v>
      </c>
      <c r="CK108" s="6" t="s">
        <v>466</v>
      </c>
      <c r="CL108" s="6" t="s">
        <v>9</v>
      </c>
      <c r="CM108" s="6" t="s">
        <v>9</v>
      </c>
      <c r="CN108" s="6" t="s">
        <v>9</v>
      </c>
      <c r="CO108" s="6" t="s">
        <v>9</v>
      </c>
      <c r="CP108" s="6" t="s">
        <v>9</v>
      </c>
      <c r="CQ108" s="6" t="s">
        <v>9</v>
      </c>
      <c r="CR108" s="6" t="s">
        <v>9</v>
      </c>
      <c r="CS108" s="6" t="s">
        <v>9</v>
      </c>
    </row>
    <row r="109" spans="1:229" x14ac:dyDescent="0.2">
      <c r="A109" s="2">
        <v>78</v>
      </c>
      <c r="B109" s="2" t="s">
        <v>80</v>
      </c>
      <c r="C109" s="2">
        <v>2012</v>
      </c>
      <c r="D109" s="2" t="s">
        <v>166</v>
      </c>
      <c r="E109" s="2" t="s">
        <v>44</v>
      </c>
      <c r="F109" s="6" t="s">
        <v>55</v>
      </c>
      <c r="G109" s="6" t="s">
        <v>778</v>
      </c>
      <c r="H109" s="6" t="s">
        <v>46</v>
      </c>
      <c r="I109" s="6" t="s">
        <v>740</v>
      </c>
      <c r="J109" s="6">
        <v>59</v>
      </c>
      <c r="K109" s="6" t="s">
        <v>436</v>
      </c>
      <c r="L109" s="6" t="s">
        <v>9</v>
      </c>
      <c r="M109" s="6" t="s">
        <v>44</v>
      </c>
      <c r="N109" s="6" t="s">
        <v>44</v>
      </c>
      <c r="O109" s="6" t="s">
        <v>44</v>
      </c>
      <c r="P109" s="6" t="s">
        <v>9</v>
      </c>
      <c r="Q109" s="6" t="s">
        <v>44</v>
      </c>
      <c r="R109" s="6" t="s">
        <v>44</v>
      </c>
      <c r="S109" s="6" t="s">
        <v>44</v>
      </c>
      <c r="T109" s="6" t="s">
        <v>9</v>
      </c>
      <c r="U109" s="6" t="s">
        <v>9</v>
      </c>
      <c r="V109" s="6" t="s">
        <v>9</v>
      </c>
      <c r="W109" s="6"/>
      <c r="X109" s="6" t="s">
        <v>276</v>
      </c>
      <c r="Y109" s="6" t="s">
        <v>44</v>
      </c>
      <c r="Z109" s="6"/>
      <c r="AA109" s="6" t="s">
        <v>44</v>
      </c>
      <c r="AB109" s="6" t="s">
        <v>44</v>
      </c>
      <c r="AC109" s="6" t="s">
        <v>44</v>
      </c>
      <c r="AD109" s="6" t="s">
        <v>44</v>
      </c>
      <c r="AE109" s="6" t="s">
        <v>44</v>
      </c>
      <c r="AF109" s="6" t="s">
        <v>44</v>
      </c>
      <c r="AG109" s="6" t="s">
        <v>44</v>
      </c>
      <c r="AH109" s="6" t="s">
        <v>44</v>
      </c>
      <c r="AI109" s="6" t="s">
        <v>44</v>
      </c>
      <c r="AJ109" s="6" t="s">
        <v>510</v>
      </c>
      <c r="AK109" s="6" t="s">
        <v>9</v>
      </c>
      <c r="AL109" s="6" t="s">
        <v>9</v>
      </c>
      <c r="AM109" s="6" t="s">
        <v>9</v>
      </c>
      <c r="AN109" s="6" t="s">
        <v>9</v>
      </c>
      <c r="AO109" s="6" t="s">
        <v>9</v>
      </c>
      <c r="AP109" s="6"/>
      <c r="AQ109" s="6" t="s">
        <v>9</v>
      </c>
      <c r="AR109" s="6" t="s">
        <v>9</v>
      </c>
      <c r="AS109" s="6" t="s">
        <v>9</v>
      </c>
      <c r="AT109" s="6"/>
      <c r="AU109" s="6" t="s">
        <v>9</v>
      </c>
      <c r="AV109" s="6" t="s">
        <v>9</v>
      </c>
      <c r="AW109" s="6" t="s">
        <v>44</v>
      </c>
      <c r="AX109" s="6"/>
      <c r="AY109" s="13" t="b">
        <f>OR(BF109="Y", BH109="Y", BK109="Y", BP109="Y", BS109="Y", CC109="Y" )</f>
        <v>1</v>
      </c>
      <c r="AZ109" s="13">
        <f>SUM(IF(BF109="Y",1, 0), IF(BH109= "Y", 1, 0), IF(BK109="Y",1, 0), IF(BP109="Y", 1, 0), IF(BS109="Y",1, 0), IF(CC109="Y", 1, 0 ))</f>
        <v>1</v>
      </c>
      <c r="BA109" s="13">
        <f>SUM(IF(AX109="Y",1,0),IF(AY109=TRUE,1,0),IF(BX109="Y",1,0),IF(CI109="Y",1,0),IF(BT109="Y",1,0))</f>
        <v>1</v>
      </c>
      <c r="BB109" s="13" t="b">
        <f>OR(BC109="Y", BF109="Y", BZ109="Y", CA109="Y", BR109="Y")</f>
        <v>0</v>
      </c>
      <c r="BC109" s="6" t="s">
        <v>9</v>
      </c>
      <c r="BD109" s="6" t="s">
        <v>9</v>
      </c>
      <c r="BE109" s="6" t="s">
        <v>9</v>
      </c>
      <c r="BF109" s="6" t="s">
        <v>9</v>
      </c>
      <c r="BG109" s="6" t="s">
        <v>9</v>
      </c>
      <c r="BH109" s="6" t="s">
        <v>44</v>
      </c>
      <c r="BI109" s="6" t="s">
        <v>44</v>
      </c>
      <c r="BJ109" s="6" t="s">
        <v>44</v>
      </c>
      <c r="BK109" s="6" t="s">
        <v>9</v>
      </c>
      <c r="BL109" s="6" t="s">
        <v>9</v>
      </c>
      <c r="BM109" s="6"/>
      <c r="BN109" s="6" t="s">
        <v>9</v>
      </c>
      <c r="BO109" s="6" t="s">
        <v>9</v>
      </c>
      <c r="BP109" s="6" t="s">
        <v>9</v>
      </c>
      <c r="BQ109" s="6" t="s">
        <v>9</v>
      </c>
      <c r="BR109" s="6" t="s">
        <v>9</v>
      </c>
      <c r="BS109" s="6" t="s">
        <v>9</v>
      </c>
      <c r="BT109" s="6" t="s">
        <v>710</v>
      </c>
      <c r="BU109" s="6" t="s">
        <v>9</v>
      </c>
      <c r="BV109" s="6" t="s">
        <v>9</v>
      </c>
      <c r="BW109" s="6" t="s">
        <v>9</v>
      </c>
      <c r="BX109" s="6"/>
      <c r="BY109" s="6" t="b">
        <f>OR(BX109="Y", BD109=8)</f>
        <v>0</v>
      </c>
      <c r="BZ109" s="6"/>
      <c r="CA109" s="6"/>
      <c r="CB109" s="6"/>
      <c r="CC109" s="6"/>
      <c r="CD109" s="6"/>
      <c r="CE109" s="6"/>
      <c r="CF109" s="6"/>
      <c r="CG109" s="6"/>
      <c r="CH109" s="6"/>
      <c r="CI109" s="6" t="s">
        <v>9</v>
      </c>
      <c r="CJ109" s="6" t="s">
        <v>9</v>
      </c>
      <c r="CK109" s="6" t="s">
        <v>9</v>
      </c>
      <c r="CL109" s="6" t="s">
        <v>9</v>
      </c>
      <c r="CM109" s="6" t="s">
        <v>9</v>
      </c>
      <c r="CN109" s="6" t="s">
        <v>9</v>
      </c>
      <c r="CO109" s="6" t="s">
        <v>9</v>
      </c>
      <c r="CP109" s="6" t="s">
        <v>9</v>
      </c>
      <c r="CQ109" s="6" t="s">
        <v>9</v>
      </c>
      <c r="CR109" s="6" t="s">
        <v>711</v>
      </c>
      <c r="CS109" s="6" t="s">
        <v>9</v>
      </c>
    </row>
    <row r="110" spans="1:229" x14ac:dyDescent="0.2">
      <c r="A110" s="2">
        <v>79</v>
      </c>
      <c r="B110" s="2" t="s">
        <v>147</v>
      </c>
      <c r="C110" s="2">
        <v>2012</v>
      </c>
      <c r="D110" s="2" t="s">
        <v>100</v>
      </c>
      <c r="E110" s="2" t="s">
        <v>44</v>
      </c>
      <c r="F110" s="6" t="s">
        <v>55</v>
      </c>
      <c r="G110" s="6" t="s">
        <v>778</v>
      </c>
      <c r="H110" s="6" t="s">
        <v>46</v>
      </c>
      <c r="I110" s="6" t="s">
        <v>782</v>
      </c>
      <c r="J110" s="6">
        <v>286</v>
      </c>
      <c r="K110" s="6" t="s">
        <v>491</v>
      </c>
      <c r="L110" s="6" t="s">
        <v>9</v>
      </c>
      <c r="M110" s="6" t="s">
        <v>44</v>
      </c>
      <c r="N110" s="6" t="s">
        <v>44</v>
      </c>
      <c r="O110" s="6" t="s">
        <v>44</v>
      </c>
      <c r="P110" s="6" t="s">
        <v>9</v>
      </c>
      <c r="Q110" s="6" t="s">
        <v>44</v>
      </c>
      <c r="R110" s="6" t="s">
        <v>44</v>
      </c>
      <c r="S110" s="6" t="s">
        <v>44</v>
      </c>
      <c r="T110" s="6" t="s">
        <v>9</v>
      </c>
      <c r="U110" s="6" t="s">
        <v>9</v>
      </c>
      <c r="V110" s="6" t="s">
        <v>9</v>
      </c>
      <c r="W110" s="6"/>
      <c r="X110" s="6" t="s">
        <v>276</v>
      </c>
      <c r="Y110" s="6" t="s">
        <v>9</v>
      </c>
      <c r="Z110" s="6"/>
      <c r="AA110" s="6" t="s">
        <v>44</v>
      </c>
      <c r="AB110" s="6" t="s">
        <v>9</v>
      </c>
      <c r="AC110" s="6" t="s">
        <v>44</v>
      </c>
      <c r="AD110" s="6" t="s">
        <v>44</v>
      </c>
      <c r="AE110" s="6" t="s">
        <v>44</v>
      </c>
      <c r="AF110" s="6" t="s">
        <v>44</v>
      </c>
      <c r="AG110" s="6" t="s">
        <v>44</v>
      </c>
      <c r="AH110" s="6" t="s">
        <v>44</v>
      </c>
      <c r="AI110" s="6" t="s">
        <v>9</v>
      </c>
      <c r="AJ110" s="6" t="s">
        <v>813</v>
      </c>
      <c r="AK110" s="6" t="s">
        <v>44</v>
      </c>
      <c r="AL110" s="6" t="s">
        <v>9</v>
      </c>
      <c r="AM110" s="6" t="s">
        <v>9</v>
      </c>
      <c r="AN110" s="6" t="s">
        <v>9</v>
      </c>
      <c r="AO110" s="6" t="s">
        <v>9</v>
      </c>
      <c r="AP110" s="6"/>
      <c r="AQ110" s="6" t="s">
        <v>9</v>
      </c>
      <c r="AR110" s="6" t="s">
        <v>9</v>
      </c>
      <c r="AS110" s="6" t="s">
        <v>9</v>
      </c>
      <c r="AT110" s="6"/>
      <c r="AU110" s="6" t="s">
        <v>44</v>
      </c>
      <c r="AV110" s="6" t="s">
        <v>9</v>
      </c>
      <c r="AW110" s="6" t="s">
        <v>44</v>
      </c>
      <c r="AX110" s="6" t="s">
        <v>44</v>
      </c>
      <c r="AY110" s="13" t="b">
        <f>OR(BF110="Y", BH110="Y", BK110="Y", BP110="Y", BS110="Y", CC110="Y" )</f>
        <v>1</v>
      </c>
      <c r="AZ110" s="13">
        <f>SUM(IF(BF110="Y",1, 0), IF(BH110= "Y", 1, 0), IF(BK110="Y",1, 0), IF(BP110="Y", 1, 0), IF(BS110="Y",1, 0), IF(CC110="Y", 1, 0 ))</f>
        <v>2</v>
      </c>
      <c r="BA110" s="13">
        <f>SUM(IF(AX110="Y",1,0),IF(AY110=TRUE,1,0),IF(BX110="Y",1,0),IF(CI110="Y",1,0),IF(BT110="Y",1,0))</f>
        <v>4</v>
      </c>
      <c r="BB110" s="13" t="b">
        <f>OR(BC110="Y", BF110="Y", BZ110="Y", CA110="Y", BR110="Y")</f>
        <v>1</v>
      </c>
      <c r="BC110" s="6" t="s">
        <v>44</v>
      </c>
      <c r="BD110" s="6" t="s">
        <v>44</v>
      </c>
      <c r="BE110" s="6">
        <v>8</v>
      </c>
      <c r="BF110" s="6" t="s">
        <v>9</v>
      </c>
      <c r="BG110" s="6" t="s">
        <v>9</v>
      </c>
      <c r="BH110" s="6" t="s">
        <v>44</v>
      </c>
      <c r="BI110" s="6" t="s">
        <v>44</v>
      </c>
      <c r="BJ110" s="6" t="s">
        <v>9</v>
      </c>
      <c r="BK110" s="6" t="s">
        <v>9</v>
      </c>
      <c r="BL110" s="6" t="s">
        <v>9</v>
      </c>
      <c r="BM110" s="6"/>
      <c r="BN110" s="6" t="s">
        <v>9</v>
      </c>
      <c r="BO110" s="6" t="s">
        <v>9</v>
      </c>
      <c r="BP110" s="6" t="s">
        <v>9</v>
      </c>
      <c r="BQ110" s="6" t="s">
        <v>9</v>
      </c>
      <c r="BR110" s="6" t="s">
        <v>44</v>
      </c>
      <c r="BS110" s="6" t="s">
        <v>44</v>
      </c>
      <c r="BT110" s="6" t="s">
        <v>44</v>
      </c>
      <c r="BU110" s="6" t="s">
        <v>624</v>
      </c>
      <c r="BV110" s="6" t="s">
        <v>9</v>
      </c>
      <c r="BW110" s="6" t="s">
        <v>9</v>
      </c>
      <c r="BX110" s="6"/>
      <c r="BY110" s="6" t="b">
        <f>OR(BX110="Y", BD110=8)</f>
        <v>0</v>
      </c>
      <c r="BZ110" s="6"/>
      <c r="CA110" s="6"/>
      <c r="CB110" s="6"/>
      <c r="CC110" s="6"/>
      <c r="CD110" s="6"/>
      <c r="CE110" s="6" t="s">
        <v>9</v>
      </c>
      <c r="CF110" s="6"/>
      <c r="CG110" s="6"/>
      <c r="CH110" s="6"/>
      <c r="CI110" s="6" t="s">
        <v>44</v>
      </c>
      <c r="CJ110" s="6" t="s">
        <v>44</v>
      </c>
      <c r="CK110" s="6" t="s">
        <v>625</v>
      </c>
      <c r="CL110" s="6" t="s">
        <v>44</v>
      </c>
      <c r="CM110" s="6" t="s">
        <v>44</v>
      </c>
      <c r="CN110" s="6" t="s">
        <v>362</v>
      </c>
      <c r="CO110" s="6" t="s">
        <v>9</v>
      </c>
      <c r="CP110" s="6" t="s">
        <v>44</v>
      </c>
      <c r="CQ110" s="6" t="s">
        <v>626</v>
      </c>
      <c r="CR110" s="6" t="s">
        <v>44</v>
      </c>
      <c r="CS110" s="6" t="s">
        <v>9</v>
      </c>
      <c r="HP110" s="10"/>
      <c r="HQ110" s="10"/>
      <c r="HR110" s="10"/>
      <c r="HS110" s="10"/>
      <c r="HT110" s="10"/>
      <c r="HU110" s="10"/>
    </row>
    <row r="111" spans="1:229" x14ac:dyDescent="0.2">
      <c r="A111" s="2">
        <v>80</v>
      </c>
      <c r="B111" s="2" t="s">
        <v>149</v>
      </c>
      <c r="C111" s="2">
        <v>2012</v>
      </c>
      <c r="D111" s="2" t="s">
        <v>100</v>
      </c>
      <c r="E111" s="2" t="s">
        <v>44</v>
      </c>
      <c r="F111" s="6" t="s">
        <v>49</v>
      </c>
      <c r="G111" s="6" t="s">
        <v>49</v>
      </c>
      <c r="H111" s="6" t="s">
        <v>46</v>
      </c>
      <c r="I111" s="6" t="s">
        <v>740</v>
      </c>
      <c r="J111" s="6">
        <v>101</v>
      </c>
      <c r="K111" s="6" t="s">
        <v>467</v>
      </c>
      <c r="L111" s="6" t="s">
        <v>9</v>
      </c>
      <c r="M111" s="6" t="s">
        <v>44</v>
      </c>
      <c r="N111" s="6" t="s">
        <v>44</v>
      </c>
      <c r="O111" s="6" t="s">
        <v>44</v>
      </c>
      <c r="P111" s="6" t="s">
        <v>44</v>
      </c>
      <c r="Q111" s="6" t="s">
        <v>44</v>
      </c>
      <c r="R111" s="6" t="s">
        <v>44</v>
      </c>
      <c r="S111" s="6" t="s">
        <v>44</v>
      </c>
      <c r="T111" s="6" t="s">
        <v>9</v>
      </c>
      <c r="U111" s="6" t="s">
        <v>9</v>
      </c>
      <c r="V111" s="6" t="s">
        <v>9</v>
      </c>
      <c r="W111" s="6"/>
      <c r="X111" s="6" t="s">
        <v>9</v>
      </c>
      <c r="Y111" s="6" t="s">
        <v>44</v>
      </c>
      <c r="Z111" s="6"/>
      <c r="AA111" s="6" t="s">
        <v>44</v>
      </c>
      <c r="AB111" s="6" t="s">
        <v>44</v>
      </c>
      <c r="AC111" s="6" t="s">
        <v>9</v>
      </c>
      <c r="AD111" s="6" t="s">
        <v>44</v>
      </c>
      <c r="AE111" s="6" t="s">
        <v>44</v>
      </c>
      <c r="AF111" s="6" t="s">
        <v>44</v>
      </c>
      <c r="AG111" s="6" t="s">
        <v>44</v>
      </c>
      <c r="AH111" s="6" t="s">
        <v>44</v>
      </c>
      <c r="AI111" s="6" t="s">
        <v>44</v>
      </c>
      <c r="AJ111" s="6" t="s">
        <v>468</v>
      </c>
      <c r="AK111" s="6" t="s">
        <v>9</v>
      </c>
      <c r="AL111" s="6" t="s">
        <v>9</v>
      </c>
      <c r="AM111" s="6" t="s">
        <v>9</v>
      </c>
      <c r="AN111" s="6" t="s">
        <v>44</v>
      </c>
      <c r="AO111" s="6" t="s">
        <v>469</v>
      </c>
      <c r="AP111" s="6"/>
      <c r="AQ111" s="6" t="s">
        <v>9</v>
      </c>
      <c r="AR111" s="6" t="s">
        <v>9</v>
      </c>
      <c r="AS111" s="6" t="s">
        <v>9</v>
      </c>
      <c r="AT111" s="6"/>
      <c r="AU111" s="6" t="s">
        <v>470</v>
      </c>
      <c r="AV111" s="6" t="s">
        <v>44</v>
      </c>
      <c r="AW111" s="6" t="s">
        <v>471</v>
      </c>
      <c r="AX111" s="6" t="s">
        <v>44</v>
      </c>
      <c r="AY111" s="13" t="b">
        <f>OR(BF111="Y", BH111="Y", BK111="Y", BP111="Y", BS111="Y", CC111="Y" )</f>
        <v>1</v>
      </c>
      <c r="AZ111" s="13">
        <f>SUM(IF(BF111="Y",1, 0), IF(BH111= "Y", 1, 0), IF(BK111="Y",1, 0), IF(BP111="Y", 1, 0), IF(BS111="Y",1, 0), IF(CC111="Y", 1, 0 ))</f>
        <v>2</v>
      </c>
      <c r="BA111" s="13">
        <f>SUM(IF(AX111="Y",1,0),IF(AY111=TRUE,1,0),IF(BX111="Y",1,0),IF(CI111="Y",1,0),IF(BT111="Y",1,0))</f>
        <v>2</v>
      </c>
      <c r="BB111" s="13" t="b">
        <f>OR(BC111="Y", BF111="Y", BZ111="Y", CA111="Y", BR111="Y")</f>
        <v>1</v>
      </c>
      <c r="BC111" s="6" t="s">
        <v>9</v>
      </c>
      <c r="BD111" s="6" t="s">
        <v>9</v>
      </c>
      <c r="BE111" s="6" t="s">
        <v>9</v>
      </c>
      <c r="BF111" s="6" t="s">
        <v>44</v>
      </c>
      <c r="BG111" s="6" t="s">
        <v>44</v>
      </c>
      <c r="BH111" s="6" t="s">
        <v>44</v>
      </c>
      <c r="BI111" s="6" t="s">
        <v>44</v>
      </c>
      <c r="BJ111" s="6" t="s">
        <v>709</v>
      </c>
      <c r="BK111" s="6" t="s">
        <v>9</v>
      </c>
      <c r="BL111" s="6" t="s">
        <v>9</v>
      </c>
      <c r="BM111" s="6"/>
      <c r="BN111" s="6" t="s">
        <v>9</v>
      </c>
      <c r="BO111" s="6" t="s">
        <v>9</v>
      </c>
      <c r="BP111" s="6" t="s">
        <v>9</v>
      </c>
      <c r="BQ111" s="6" t="s">
        <v>9</v>
      </c>
      <c r="BR111" s="6" t="s">
        <v>9</v>
      </c>
      <c r="BS111" s="6" t="s">
        <v>9</v>
      </c>
      <c r="BT111" s="6" t="s">
        <v>9</v>
      </c>
      <c r="BU111" s="6" t="s">
        <v>9</v>
      </c>
      <c r="BV111" s="6" t="s">
        <v>9</v>
      </c>
      <c r="BW111" s="6" t="s">
        <v>9</v>
      </c>
      <c r="BX111" s="6"/>
      <c r="BY111" s="6" t="b">
        <f>OR(BX111="Y", BD111=8)</f>
        <v>0</v>
      </c>
      <c r="BZ111" s="6"/>
      <c r="CA111" s="6"/>
      <c r="CB111" s="6"/>
      <c r="CC111" s="6"/>
      <c r="CD111" s="6"/>
      <c r="CE111" s="6" t="s">
        <v>9</v>
      </c>
      <c r="CF111" s="6"/>
      <c r="CG111" s="6"/>
      <c r="CH111" s="6"/>
      <c r="CI111" s="6" t="s">
        <v>9</v>
      </c>
      <c r="CJ111" s="6"/>
      <c r="CK111" s="6"/>
      <c r="CL111" s="6" t="s">
        <v>9</v>
      </c>
      <c r="CM111" s="6" t="s">
        <v>9</v>
      </c>
      <c r="CN111" s="6" t="s">
        <v>9</v>
      </c>
      <c r="CO111" s="6" t="s">
        <v>9</v>
      </c>
      <c r="CP111" s="6" t="s">
        <v>9</v>
      </c>
      <c r="CQ111" s="6" t="s">
        <v>9</v>
      </c>
      <c r="CR111" s="6" t="s">
        <v>9</v>
      </c>
      <c r="CS111" s="6" t="s">
        <v>9</v>
      </c>
    </row>
    <row r="112" spans="1:229" s="5" customFormat="1" x14ac:dyDescent="0.2">
      <c r="A112" s="2">
        <v>81</v>
      </c>
      <c r="B112" s="2" t="s">
        <v>167</v>
      </c>
      <c r="C112" s="2">
        <v>2012</v>
      </c>
      <c r="D112" s="2" t="s">
        <v>100</v>
      </c>
      <c r="E112" s="2" t="s">
        <v>44</v>
      </c>
      <c r="F112" s="6" t="s">
        <v>49</v>
      </c>
      <c r="G112" s="6" t="s">
        <v>49</v>
      </c>
      <c r="H112" s="6" t="s">
        <v>46</v>
      </c>
      <c r="I112" s="6" t="s">
        <v>740</v>
      </c>
      <c r="J112" s="6">
        <v>90</v>
      </c>
      <c r="K112" s="6" t="s">
        <v>472</v>
      </c>
      <c r="L112" s="6" t="s">
        <v>9</v>
      </c>
      <c r="M112" s="6" t="s">
        <v>44</v>
      </c>
      <c r="N112" s="6" t="s">
        <v>9</v>
      </c>
      <c r="O112" s="6" t="s">
        <v>44</v>
      </c>
      <c r="P112" s="6" t="s">
        <v>9</v>
      </c>
      <c r="Q112" s="6" t="s">
        <v>44</v>
      </c>
      <c r="R112" s="6" t="s">
        <v>44</v>
      </c>
      <c r="S112" s="6" t="s">
        <v>44</v>
      </c>
      <c r="T112" s="6" t="s">
        <v>9</v>
      </c>
      <c r="U112" s="6" t="s">
        <v>9</v>
      </c>
      <c r="V112" s="6" t="s">
        <v>9</v>
      </c>
      <c r="W112" s="6"/>
      <c r="X112" s="6" t="s">
        <v>9</v>
      </c>
      <c r="Y112" s="6" t="s">
        <v>9</v>
      </c>
      <c r="Z112" s="6"/>
      <c r="AA112" s="6" t="s">
        <v>44</v>
      </c>
      <c r="AB112" s="6" t="s">
        <v>9</v>
      </c>
      <c r="AC112" s="6" t="s">
        <v>44</v>
      </c>
      <c r="AD112" s="6" t="s">
        <v>9</v>
      </c>
      <c r="AE112" s="6" t="s">
        <v>44</v>
      </c>
      <c r="AF112" s="6" t="s">
        <v>44</v>
      </c>
      <c r="AG112" s="6" t="s">
        <v>9</v>
      </c>
      <c r="AH112" s="6" t="s">
        <v>9</v>
      </c>
      <c r="AI112" s="6" t="s">
        <v>9</v>
      </c>
      <c r="AJ112" s="6" t="s">
        <v>9</v>
      </c>
      <c r="AK112" s="6" t="s">
        <v>9</v>
      </c>
      <c r="AL112" s="6" t="s">
        <v>9</v>
      </c>
      <c r="AM112" s="6" t="s">
        <v>9</v>
      </c>
      <c r="AN112" s="6" t="s">
        <v>44</v>
      </c>
      <c r="AO112" s="6" t="s">
        <v>473</v>
      </c>
      <c r="AP112" s="6"/>
      <c r="AQ112" s="6" t="s">
        <v>277</v>
      </c>
      <c r="AR112" s="6" t="s">
        <v>277</v>
      </c>
      <c r="AS112" s="6" t="s">
        <v>474</v>
      </c>
      <c r="AT112" s="6"/>
      <c r="AU112" s="6" t="s">
        <v>9</v>
      </c>
      <c r="AV112" s="6" t="s">
        <v>9</v>
      </c>
      <c r="AW112" s="6" t="s">
        <v>475</v>
      </c>
      <c r="AX112" s="6" t="s">
        <v>44</v>
      </c>
      <c r="AY112" s="13" t="b">
        <f>OR(BF112="Y", BH112="Y", BK112="Y", BP112="Y", BS112="Y", CC112="Y" )</f>
        <v>1</v>
      </c>
      <c r="AZ112" s="13">
        <f>SUM(IF(BF112="Y",1, 0), IF(BH112= "Y", 1, 0), IF(BK112="Y",1, 0), IF(BP112="Y", 1, 0), IF(BS112="Y",1, 0), IF(CC112="Y", 1, 0 ))</f>
        <v>2</v>
      </c>
      <c r="BA112" s="13">
        <f>SUM(IF(AX112="Y",1,0),IF(AY112=TRUE,1,0),IF(BX112="Y",1,0),IF(CI112="Y",1,0),IF(BT112="Y",1,0))</f>
        <v>4</v>
      </c>
      <c r="BB112" s="13" t="b">
        <f>OR(BC112="Y", BF112="Y", BZ112="Y", CA112="Y", BR112="Y")</f>
        <v>1</v>
      </c>
      <c r="BC112" s="6" t="s">
        <v>9</v>
      </c>
      <c r="BD112" s="6" t="s">
        <v>9</v>
      </c>
      <c r="BE112" s="6" t="s">
        <v>9</v>
      </c>
      <c r="BF112" s="6" t="s">
        <v>44</v>
      </c>
      <c r="BG112" s="6" t="s">
        <v>44</v>
      </c>
      <c r="BH112" s="6" t="s">
        <v>44</v>
      </c>
      <c r="BI112" s="6" t="s">
        <v>44</v>
      </c>
      <c r="BJ112" s="6" t="s">
        <v>9</v>
      </c>
      <c r="BK112" s="6" t="s">
        <v>9</v>
      </c>
      <c r="BL112" s="6" t="s">
        <v>9</v>
      </c>
      <c r="BM112" s="6"/>
      <c r="BN112" s="6" t="s">
        <v>9</v>
      </c>
      <c r="BO112" s="6" t="s">
        <v>9</v>
      </c>
      <c r="BP112" s="6" t="s">
        <v>9</v>
      </c>
      <c r="BQ112" s="6" t="s">
        <v>9</v>
      </c>
      <c r="BR112" s="6" t="s">
        <v>9</v>
      </c>
      <c r="BS112" s="6" t="s">
        <v>9</v>
      </c>
      <c r="BT112" s="6" t="s">
        <v>9</v>
      </c>
      <c r="BU112" s="6" t="s">
        <v>9</v>
      </c>
      <c r="BV112" s="6" t="s">
        <v>9</v>
      </c>
      <c r="BW112" s="6" t="s">
        <v>9</v>
      </c>
      <c r="BX112" s="6" t="s">
        <v>44</v>
      </c>
      <c r="BY112" s="6" t="b">
        <f>OR(BX112="Y", BD112=8)</f>
        <v>1</v>
      </c>
      <c r="BZ112" s="6"/>
      <c r="CA112" s="6" t="s">
        <v>764</v>
      </c>
      <c r="CB112" s="6" t="s">
        <v>662</v>
      </c>
      <c r="CC112" s="6"/>
      <c r="CD112" s="6"/>
      <c r="CE112" s="6"/>
      <c r="CF112" s="6"/>
      <c r="CG112" s="6"/>
      <c r="CH112" s="6"/>
      <c r="CI112" s="6" t="s">
        <v>44</v>
      </c>
      <c r="CJ112" s="6" t="s">
        <v>277</v>
      </c>
      <c r="CK112" s="6" t="s">
        <v>476</v>
      </c>
      <c r="CL112" s="6" t="s">
        <v>44</v>
      </c>
      <c r="CM112" s="6" t="s">
        <v>9</v>
      </c>
      <c r="CN112" s="6" t="s">
        <v>9</v>
      </c>
      <c r="CO112" s="6" t="s">
        <v>9</v>
      </c>
      <c r="CP112" s="6" t="s">
        <v>44</v>
      </c>
      <c r="CQ112" s="6" t="s">
        <v>477</v>
      </c>
      <c r="CR112" s="6" t="s">
        <v>44</v>
      </c>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c r="HQ112"/>
      <c r="HR112"/>
      <c r="HS112"/>
      <c r="HT112"/>
      <c r="HU112"/>
    </row>
    <row r="113" spans="1:229" s="5" customFormat="1" x14ac:dyDescent="0.2">
      <c r="A113" s="2">
        <v>82</v>
      </c>
      <c r="B113" s="2" t="s">
        <v>168</v>
      </c>
      <c r="C113" s="2">
        <v>2012</v>
      </c>
      <c r="D113" s="2" t="s">
        <v>103</v>
      </c>
      <c r="E113" s="2" t="s">
        <v>44</v>
      </c>
      <c r="F113" s="6" t="s">
        <v>49</v>
      </c>
      <c r="G113" s="6" t="s">
        <v>49</v>
      </c>
      <c r="H113" s="6" t="s">
        <v>46</v>
      </c>
      <c r="I113" s="6" t="s">
        <v>740</v>
      </c>
      <c r="J113" s="6">
        <v>55</v>
      </c>
      <c r="K113" s="6" t="s">
        <v>478</v>
      </c>
      <c r="L113" s="6" t="s">
        <v>9</v>
      </c>
      <c r="M113" s="6" t="s">
        <v>44</v>
      </c>
      <c r="N113" s="6" t="s">
        <v>44</v>
      </c>
      <c r="O113" s="6" t="s">
        <v>44</v>
      </c>
      <c r="P113" s="6" t="s">
        <v>44</v>
      </c>
      <c r="Q113" s="6" t="s">
        <v>44</v>
      </c>
      <c r="R113" s="6" t="s">
        <v>44</v>
      </c>
      <c r="S113" s="6" t="s">
        <v>44</v>
      </c>
      <c r="T113" s="6" t="s">
        <v>9</v>
      </c>
      <c r="U113" s="6" t="s">
        <v>9</v>
      </c>
      <c r="V113" s="6" t="s">
        <v>9</v>
      </c>
      <c r="W113" s="6"/>
      <c r="X113" s="6" t="s">
        <v>9</v>
      </c>
      <c r="Y113" s="6" t="s">
        <v>9</v>
      </c>
      <c r="Z113" s="6"/>
      <c r="AA113" s="6" t="s">
        <v>44</v>
      </c>
      <c r="AB113" s="6" t="s">
        <v>9</v>
      </c>
      <c r="AC113" s="6" t="s">
        <v>44</v>
      </c>
      <c r="AD113" s="6" t="s">
        <v>9</v>
      </c>
      <c r="AE113" s="6" t="s">
        <v>9</v>
      </c>
      <c r="AF113" s="6" t="s">
        <v>44</v>
      </c>
      <c r="AG113" s="6" t="s">
        <v>44</v>
      </c>
      <c r="AH113" s="6" t="s">
        <v>44</v>
      </c>
      <c r="AI113" s="6" t="s">
        <v>44</v>
      </c>
      <c r="AJ113" s="6" t="s">
        <v>479</v>
      </c>
      <c r="AK113" s="6" t="s">
        <v>9</v>
      </c>
      <c r="AL113" s="6" t="s">
        <v>9</v>
      </c>
      <c r="AM113" s="6" t="s">
        <v>9</v>
      </c>
      <c r="AN113" s="6" t="s">
        <v>9</v>
      </c>
      <c r="AO113" s="6" t="s">
        <v>9</v>
      </c>
      <c r="AP113" s="6"/>
      <c r="AQ113" s="6" t="s">
        <v>9</v>
      </c>
      <c r="AR113" s="6" t="s">
        <v>9</v>
      </c>
      <c r="AS113" s="6" t="s">
        <v>9</v>
      </c>
      <c r="AT113" s="6" t="s">
        <v>9</v>
      </c>
      <c r="AU113" s="6" t="s">
        <v>9</v>
      </c>
      <c r="AV113" s="6" t="s">
        <v>9</v>
      </c>
      <c r="AW113" s="6" t="s">
        <v>480</v>
      </c>
      <c r="AX113" s="6"/>
      <c r="AY113" s="13" t="b">
        <f>OR(BF113="Y", BH113="Y", BK113="Y", BP113="Y", BS113="Y", CC113="Y" )</f>
        <v>1</v>
      </c>
      <c r="AZ113" s="13">
        <f>SUM(IF(BF113="Y",1, 0), IF(BH113= "Y", 1, 0), IF(BK113="Y",1, 0), IF(BP113="Y", 1, 0), IF(BS113="Y",1, 0), IF(CC113="Y", 1, 0 ))</f>
        <v>1</v>
      </c>
      <c r="BA113" s="13">
        <f>SUM(IF(AX113="Y",1,0),IF(AY113=TRUE,1,0),IF(BX113="Y",1,0),IF(CI113="Y",1,0),IF(BT113="Y",1,0))</f>
        <v>1</v>
      </c>
      <c r="BB113" s="13" t="b">
        <f>OR(BC113="Y", BF113="Y", BZ113="Y", CA113="Y", BR113="Y")</f>
        <v>0</v>
      </c>
      <c r="BC113" s="6" t="s">
        <v>9</v>
      </c>
      <c r="BD113" s="6" t="s">
        <v>9</v>
      </c>
      <c r="BE113" s="6" t="s">
        <v>9</v>
      </c>
      <c r="BF113" s="6" t="s">
        <v>9</v>
      </c>
      <c r="BG113" s="6" t="s">
        <v>9</v>
      </c>
      <c r="BH113" s="6" t="s">
        <v>44</v>
      </c>
      <c r="BI113" s="6" t="s">
        <v>44</v>
      </c>
      <c r="BJ113" s="6" t="s">
        <v>9</v>
      </c>
      <c r="BK113" s="6" t="s">
        <v>9</v>
      </c>
      <c r="BL113" s="6" t="s">
        <v>9</v>
      </c>
      <c r="BM113" s="6"/>
      <c r="BN113" s="6" t="s">
        <v>9</v>
      </c>
      <c r="BO113" s="6" t="s">
        <v>9</v>
      </c>
      <c r="BP113" s="6" t="s">
        <v>9</v>
      </c>
      <c r="BQ113" s="6" t="s">
        <v>9</v>
      </c>
      <c r="BR113" s="6" t="s">
        <v>9</v>
      </c>
      <c r="BS113" s="6" t="s">
        <v>9</v>
      </c>
      <c r="BT113" s="6" t="s">
        <v>9</v>
      </c>
      <c r="BU113" s="6" t="s">
        <v>9</v>
      </c>
      <c r="BV113" s="6" t="s">
        <v>9</v>
      </c>
      <c r="BW113" s="6" t="s">
        <v>9</v>
      </c>
      <c r="BX113" s="6"/>
      <c r="BY113" s="6" t="b">
        <f>OR(BX113="Y", BD113=8)</f>
        <v>0</v>
      </c>
      <c r="BZ113" s="6"/>
      <c r="CA113" s="6"/>
      <c r="CB113" s="6"/>
      <c r="CC113" s="6"/>
      <c r="CD113" s="6"/>
      <c r="CE113" s="6"/>
      <c r="CF113" s="6"/>
      <c r="CG113" s="6"/>
      <c r="CH113" s="6"/>
      <c r="CI113" s="6" t="s">
        <v>9</v>
      </c>
      <c r="CJ113" s="6" t="s">
        <v>9</v>
      </c>
      <c r="CK113" s="6" t="s">
        <v>9</v>
      </c>
      <c r="CL113" s="6" t="s">
        <v>9</v>
      </c>
      <c r="CM113" s="6" t="s">
        <v>9</v>
      </c>
      <c r="CN113" s="6" t="s">
        <v>9</v>
      </c>
      <c r="CO113" s="6" t="s">
        <v>9</v>
      </c>
      <c r="CP113" s="6" t="s">
        <v>9</v>
      </c>
      <c r="CQ113" s="6"/>
      <c r="CR113" s="6" t="s">
        <v>9</v>
      </c>
      <c r="CS113" s="6" t="s">
        <v>9</v>
      </c>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c r="HQ113"/>
      <c r="HR113"/>
      <c r="HS113"/>
      <c r="HT113"/>
      <c r="HU113"/>
    </row>
    <row r="114" spans="1:229" x14ac:dyDescent="0.2">
      <c r="A114" s="2">
        <v>83</v>
      </c>
      <c r="B114" s="2" t="s">
        <v>169</v>
      </c>
      <c r="C114" s="2">
        <v>2011</v>
      </c>
      <c r="D114" s="2" t="s">
        <v>103</v>
      </c>
      <c r="E114" s="2" t="s">
        <v>44</v>
      </c>
      <c r="F114" s="6" t="s">
        <v>67</v>
      </c>
      <c r="G114" s="6" t="s">
        <v>777</v>
      </c>
      <c r="H114" s="6" t="s">
        <v>46</v>
      </c>
      <c r="I114" s="6" t="s">
        <v>740</v>
      </c>
      <c r="J114" s="6">
        <v>302</v>
      </c>
      <c r="K114" s="6" t="s">
        <v>300</v>
      </c>
      <c r="L114" s="6" t="s">
        <v>44</v>
      </c>
      <c r="M114" s="6" t="s">
        <v>44</v>
      </c>
      <c r="N114" s="6" t="s">
        <v>44</v>
      </c>
      <c r="O114" s="6" t="s">
        <v>44</v>
      </c>
      <c r="P114" s="6" t="s">
        <v>9</v>
      </c>
      <c r="Q114" s="6" t="s">
        <v>44</v>
      </c>
      <c r="R114" s="6" t="s">
        <v>44</v>
      </c>
      <c r="S114" s="6" t="s">
        <v>44</v>
      </c>
      <c r="T114" s="6" t="s">
        <v>44</v>
      </c>
      <c r="U114" s="6" t="s">
        <v>9</v>
      </c>
      <c r="V114" s="6" t="s">
        <v>9</v>
      </c>
      <c r="W114" s="6" t="s">
        <v>814</v>
      </c>
      <c r="X114" s="6" t="s">
        <v>276</v>
      </c>
      <c r="Y114" s="6" t="s">
        <v>9</v>
      </c>
      <c r="Z114" s="6"/>
      <c r="AA114" s="6" t="s">
        <v>44</v>
      </c>
      <c r="AB114" s="6" t="s">
        <v>9</v>
      </c>
      <c r="AC114" s="6" t="s">
        <v>44</v>
      </c>
      <c r="AD114" s="6" t="s">
        <v>9</v>
      </c>
      <c r="AE114" s="6" t="s">
        <v>44</v>
      </c>
      <c r="AF114" s="6" t="s">
        <v>44</v>
      </c>
      <c r="AG114" s="6" t="s">
        <v>44</v>
      </c>
      <c r="AH114" s="6" t="s">
        <v>44</v>
      </c>
      <c r="AI114" s="6" t="s">
        <v>9</v>
      </c>
      <c r="AJ114" s="6" t="s">
        <v>9</v>
      </c>
      <c r="AK114" s="6" t="s">
        <v>44</v>
      </c>
      <c r="AL114" s="6" t="s">
        <v>9</v>
      </c>
      <c r="AM114" s="6" t="s">
        <v>9</v>
      </c>
      <c r="AN114" s="6" t="s">
        <v>9</v>
      </c>
      <c r="AO114" s="6" t="s">
        <v>9</v>
      </c>
      <c r="AP114" s="6" t="s">
        <v>9</v>
      </c>
      <c r="AQ114" s="6" t="s">
        <v>9</v>
      </c>
      <c r="AR114" s="6" t="s">
        <v>9</v>
      </c>
      <c r="AS114" s="6" t="s">
        <v>9</v>
      </c>
      <c r="AT114" s="6" t="s">
        <v>9</v>
      </c>
      <c r="AU114" s="6" t="s">
        <v>9</v>
      </c>
      <c r="AV114" s="6" t="s">
        <v>9</v>
      </c>
      <c r="AW114" s="6" t="s">
        <v>481</v>
      </c>
      <c r="AX114" s="6"/>
      <c r="AY114" s="13" t="b">
        <f>OR(BF114="Y", BH114="Y", BK114="Y", BP114="Y", BS114="Y", CC114="Y" )</f>
        <v>1</v>
      </c>
      <c r="AZ114" s="13">
        <f>SUM(IF(BF114="Y",1, 0), IF(BH114= "Y", 1, 0), IF(BK114="Y",1, 0), IF(BP114="Y", 1, 0), IF(BS114="Y",1, 0), IF(CC114="Y", 1, 0 ))</f>
        <v>1</v>
      </c>
      <c r="BA114" s="13">
        <f>SUM(IF(AX114="Y",1,0),IF(AY114=TRUE,1,0),IF(BX114="Y",1,0),IF(CI114="Y",1,0),IF(BT114="Y",1,0))</f>
        <v>2</v>
      </c>
      <c r="BB114" s="13" t="b">
        <f>OR(BC114="Y", BF114="Y", BZ114="Y", CA114="Y", BR114="Y")</f>
        <v>0</v>
      </c>
      <c r="BC114" s="6" t="s">
        <v>9</v>
      </c>
      <c r="BD114" s="6" t="s">
        <v>9</v>
      </c>
      <c r="BE114" s="6" t="s">
        <v>9</v>
      </c>
      <c r="BF114" s="6" t="s">
        <v>9</v>
      </c>
      <c r="BG114" s="6" t="s">
        <v>9</v>
      </c>
      <c r="BH114" s="6" t="s">
        <v>9</v>
      </c>
      <c r="BI114" s="6" t="s">
        <v>9</v>
      </c>
      <c r="BJ114" s="6" t="s">
        <v>9</v>
      </c>
      <c r="BK114" s="6" t="s">
        <v>44</v>
      </c>
      <c r="BL114" s="6" t="s">
        <v>44</v>
      </c>
      <c r="BM114" s="6"/>
      <c r="BN114" s="6" t="s">
        <v>9</v>
      </c>
      <c r="BO114" s="6" t="s">
        <v>9</v>
      </c>
      <c r="BP114" s="6" t="s">
        <v>9</v>
      </c>
      <c r="BQ114" s="6" t="s">
        <v>9</v>
      </c>
      <c r="BR114" s="6" t="s">
        <v>9</v>
      </c>
      <c r="BS114" s="6" t="s">
        <v>9</v>
      </c>
      <c r="BT114" s="6" t="s">
        <v>44</v>
      </c>
      <c r="BU114" s="6" t="s">
        <v>482</v>
      </c>
      <c r="BV114" s="6" t="s">
        <v>44</v>
      </c>
      <c r="BW114" s="6" t="s">
        <v>9</v>
      </c>
      <c r="BX114" s="6"/>
      <c r="BY114" s="6" t="b">
        <f>OR(BX114="Y", BD114=8)</f>
        <v>0</v>
      </c>
      <c r="BZ114" s="6"/>
      <c r="CA114" s="6"/>
      <c r="CB114" s="6"/>
      <c r="CC114" s="6"/>
      <c r="CD114" s="6"/>
      <c r="CE114" s="6" t="s">
        <v>9</v>
      </c>
      <c r="CF114" s="6" t="s">
        <v>44</v>
      </c>
      <c r="CG114" s="6"/>
      <c r="CH114" s="6" t="s">
        <v>44</v>
      </c>
      <c r="CI114" s="6" t="s">
        <v>9</v>
      </c>
      <c r="CJ114" s="6" t="s">
        <v>9</v>
      </c>
      <c r="CK114" s="6" t="s">
        <v>9</v>
      </c>
      <c r="CL114" s="6" t="s">
        <v>9</v>
      </c>
      <c r="CM114" s="6" t="s">
        <v>9</v>
      </c>
      <c r="CN114" s="6" t="s">
        <v>9</v>
      </c>
      <c r="CO114" s="6" t="s">
        <v>9</v>
      </c>
      <c r="CP114" s="6" t="s">
        <v>9</v>
      </c>
      <c r="CQ114" s="6" t="s">
        <v>9</v>
      </c>
      <c r="CR114" s="6" t="s">
        <v>9</v>
      </c>
      <c r="CS114" s="6" t="s">
        <v>9</v>
      </c>
    </row>
    <row r="115" spans="1:229" x14ac:dyDescent="0.2">
      <c r="A115" s="2">
        <v>85</v>
      </c>
      <c r="B115" s="2" t="s">
        <v>82</v>
      </c>
      <c r="C115" s="2">
        <v>2012</v>
      </c>
      <c r="D115" s="2" t="s">
        <v>171</v>
      </c>
      <c r="E115" s="2" t="s">
        <v>44</v>
      </c>
      <c r="F115" s="6" t="s">
        <v>70</v>
      </c>
      <c r="G115" s="6" t="s">
        <v>778</v>
      </c>
      <c r="H115" s="6" t="s">
        <v>52</v>
      </c>
      <c r="I115" s="6" t="s">
        <v>740</v>
      </c>
      <c r="J115" s="6">
        <v>50</v>
      </c>
      <c r="K115" s="6" t="s">
        <v>327</v>
      </c>
      <c r="L115" s="6" t="s">
        <v>44</v>
      </c>
      <c r="M115" s="6" t="s">
        <v>44</v>
      </c>
      <c r="N115" s="6" t="s">
        <v>44</v>
      </c>
      <c r="O115" s="6" t="s">
        <v>44</v>
      </c>
      <c r="P115" s="6" t="s">
        <v>9</v>
      </c>
      <c r="Q115" s="6" t="s">
        <v>44</v>
      </c>
      <c r="R115" s="6" t="s">
        <v>44</v>
      </c>
      <c r="S115" s="6" t="s">
        <v>44</v>
      </c>
      <c r="T115" s="6" t="s">
        <v>9</v>
      </c>
      <c r="U115" s="6" t="s">
        <v>9</v>
      </c>
      <c r="V115" s="6" t="s">
        <v>9</v>
      </c>
      <c r="W115" s="6" t="s">
        <v>483</v>
      </c>
      <c r="X115" s="6" t="s">
        <v>9</v>
      </c>
      <c r="Y115" s="6" t="s">
        <v>9</v>
      </c>
      <c r="Z115" s="6"/>
      <c r="AA115" s="6" t="s">
        <v>44</v>
      </c>
      <c r="AB115" s="6" t="s">
        <v>9</v>
      </c>
      <c r="AC115" s="6" t="s">
        <v>9</v>
      </c>
      <c r="AD115" s="6" t="s">
        <v>44</v>
      </c>
      <c r="AE115" s="6" t="s">
        <v>44</v>
      </c>
      <c r="AF115" s="6" t="s">
        <v>44</v>
      </c>
      <c r="AG115" s="6" t="s">
        <v>9</v>
      </c>
      <c r="AH115" s="6" t="s">
        <v>9</v>
      </c>
      <c r="AI115" s="6" t="s">
        <v>9</v>
      </c>
      <c r="AJ115" s="6" t="s">
        <v>9</v>
      </c>
      <c r="AK115" s="6" t="s">
        <v>44</v>
      </c>
      <c r="AL115" s="6" t="s">
        <v>9</v>
      </c>
      <c r="AM115" s="6" t="s">
        <v>9</v>
      </c>
      <c r="AN115" s="6" t="s">
        <v>44</v>
      </c>
      <c r="AO115" s="6" t="s">
        <v>44</v>
      </c>
      <c r="AP115" s="6" t="s">
        <v>484</v>
      </c>
      <c r="AQ115" s="6" t="s">
        <v>9</v>
      </c>
      <c r="AR115" s="6" t="s">
        <v>9</v>
      </c>
      <c r="AS115" s="6" t="s">
        <v>9</v>
      </c>
      <c r="AT115" s="6"/>
      <c r="AU115" s="6" t="s">
        <v>9</v>
      </c>
      <c r="AV115" s="6" t="s">
        <v>9</v>
      </c>
      <c r="AW115" s="6" t="s">
        <v>44</v>
      </c>
      <c r="AX115" s="6" t="s">
        <v>44</v>
      </c>
      <c r="AY115" s="13" t="b">
        <f>OR(BF115="Y", BH115="Y", BK115="Y", BP115="Y", BS115="Y", CC115="Y" )</f>
        <v>1</v>
      </c>
      <c r="AZ115" s="13">
        <f>SUM(IF(BF115="Y",1, 0), IF(BH115= "Y", 1, 0), IF(BK115="Y",1, 0), IF(BP115="Y", 1, 0), IF(BS115="Y",1, 0), IF(CC115="Y", 1, 0 ))</f>
        <v>1</v>
      </c>
      <c r="BA115" s="13">
        <f>SUM(IF(AX115="Y",1,0),IF(AY115=TRUE,1,0),IF(BX115="Y",1,0),IF(CI115="Y",1,0),IF(BT115="Y",1,0))</f>
        <v>5</v>
      </c>
      <c r="BB115" s="13" t="b">
        <f>OR(BC115="Y", BF115="Y", BZ115="Y", CA115="Y", BR115="Y")</f>
        <v>1</v>
      </c>
      <c r="BC115" s="6" t="s">
        <v>44</v>
      </c>
      <c r="BD115" s="6" t="s">
        <v>44</v>
      </c>
      <c r="BE115" s="6">
        <v>8</v>
      </c>
      <c r="BF115" s="6" t="s">
        <v>9</v>
      </c>
      <c r="BG115" s="6" t="s">
        <v>9</v>
      </c>
      <c r="BH115" s="6" t="s">
        <v>44</v>
      </c>
      <c r="BI115" s="6" t="s">
        <v>44</v>
      </c>
      <c r="BJ115" s="6" t="s">
        <v>9</v>
      </c>
      <c r="BK115" s="6" t="s">
        <v>9</v>
      </c>
      <c r="BL115" s="6" t="s">
        <v>9</v>
      </c>
      <c r="BM115" s="6"/>
      <c r="BN115" s="6" t="s">
        <v>9</v>
      </c>
      <c r="BO115" s="6" t="s">
        <v>9</v>
      </c>
      <c r="BP115" s="6" t="s">
        <v>9</v>
      </c>
      <c r="BQ115" s="6" t="s">
        <v>9</v>
      </c>
      <c r="BR115" s="6" t="s">
        <v>9</v>
      </c>
      <c r="BS115" s="6" t="s">
        <v>9</v>
      </c>
      <c r="BT115" s="6" t="s">
        <v>44</v>
      </c>
      <c r="BU115" s="6" t="s">
        <v>124</v>
      </c>
      <c r="BV115" s="6" t="s">
        <v>301</v>
      </c>
      <c r="BW115" s="6" t="s">
        <v>277</v>
      </c>
      <c r="BX115" s="6" t="s">
        <v>44</v>
      </c>
      <c r="BY115" s="6" t="b">
        <f>OR(BX115="Y", BD115=8)</f>
        <v>1</v>
      </c>
      <c r="BZ115" s="6"/>
      <c r="CA115" s="6" t="s">
        <v>764</v>
      </c>
      <c r="CB115" s="6" t="s">
        <v>662</v>
      </c>
      <c r="CC115" s="6"/>
      <c r="CD115" s="6"/>
      <c r="CE115" s="6" t="s">
        <v>663</v>
      </c>
      <c r="CF115" s="6" t="s">
        <v>44</v>
      </c>
      <c r="CG115" s="6"/>
      <c r="CH115" s="6" t="s">
        <v>44</v>
      </c>
      <c r="CI115" s="6" t="s">
        <v>44</v>
      </c>
      <c r="CJ115" s="6" t="s">
        <v>44</v>
      </c>
      <c r="CK115" s="6" t="s">
        <v>485</v>
      </c>
      <c r="CL115" s="6" t="s">
        <v>44</v>
      </c>
      <c r="CM115" s="6" t="s">
        <v>44</v>
      </c>
      <c r="CN115" s="6" t="s">
        <v>9</v>
      </c>
      <c r="CO115" s="6" t="s">
        <v>9</v>
      </c>
      <c r="CP115" s="6" t="s">
        <v>44</v>
      </c>
      <c r="CQ115" s="6" t="s">
        <v>664</v>
      </c>
      <c r="CR115" s="6" t="s">
        <v>9</v>
      </c>
      <c r="CS115" s="6" t="s">
        <v>9</v>
      </c>
    </row>
    <row r="116" spans="1:229" s="5" customFormat="1" x14ac:dyDescent="0.2">
      <c r="A116" s="2">
        <v>86</v>
      </c>
      <c r="B116" s="2" t="s">
        <v>172</v>
      </c>
      <c r="C116" s="2">
        <v>2012</v>
      </c>
      <c r="D116" s="2" t="s">
        <v>96</v>
      </c>
      <c r="E116" s="2" t="s">
        <v>44</v>
      </c>
      <c r="F116" s="6" t="s">
        <v>136</v>
      </c>
      <c r="G116" s="6" t="s">
        <v>775</v>
      </c>
      <c r="H116" s="6" t="s">
        <v>46</v>
      </c>
      <c r="I116" s="6" t="s">
        <v>782</v>
      </c>
      <c r="J116" s="6">
        <v>268</v>
      </c>
      <c r="K116" s="6" t="s">
        <v>486</v>
      </c>
      <c r="L116" s="6" t="s">
        <v>9</v>
      </c>
      <c r="M116" s="6" t="s">
        <v>44</v>
      </c>
      <c r="N116" s="6" t="s">
        <v>9</v>
      </c>
      <c r="O116" s="6" t="s">
        <v>44</v>
      </c>
      <c r="P116" s="6" t="s">
        <v>44</v>
      </c>
      <c r="Q116" s="6" t="s">
        <v>44</v>
      </c>
      <c r="R116" s="6" t="s">
        <v>44</v>
      </c>
      <c r="S116" s="6" t="s">
        <v>44</v>
      </c>
      <c r="T116" s="6" t="s">
        <v>9</v>
      </c>
      <c r="U116" s="6" t="s">
        <v>9</v>
      </c>
      <c r="V116" s="6" t="s">
        <v>9</v>
      </c>
      <c r="W116" s="6"/>
      <c r="X116" s="6" t="s">
        <v>9</v>
      </c>
      <c r="Y116" s="6" t="s">
        <v>44</v>
      </c>
      <c r="Z116" s="6"/>
      <c r="AA116" s="6" t="s">
        <v>9</v>
      </c>
      <c r="AB116" s="6" t="s">
        <v>9</v>
      </c>
      <c r="AC116" s="6" t="s">
        <v>9</v>
      </c>
      <c r="AD116" s="6" t="s">
        <v>9</v>
      </c>
      <c r="AE116" s="6" t="s">
        <v>44</v>
      </c>
      <c r="AF116" s="6" t="s">
        <v>44</v>
      </c>
      <c r="AG116" s="6" t="s">
        <v>9</v>
      </c>
      <c r="AH116" s="6" t="s">
        <v>9</v>
      </c>
      <c r="AI116" s="6" t="s">
        <v>9</v>
      </c>
      <c r="AJ116" s="6" t="s">
        <v>9</v>
      </c>
      <c r="AK116" s="6" t="s">
        <v>9</v>
      </c>
      <c r="AL116" s="6" t="s">
        <v>9</v>
      </c>
      <c r="AM116" s="6" t="s">
        <v>9</v>
      </c>
      <c r="AN116" s="6" t="s">
        <v>44</v>
      </c>
      <c r="AO116" s="6" t="s">
        <v>44</v>
      </c>
      <c r="AP116" s="6" t="s">
        <v>487</v>
      </c>
      <c r="AQ116" s="6" t="s">
        <v>9</v>
      </c>
      <c r="AR116" s="6" t="s">
        <v>9</v>
      </c>
      <c r="AS116" s="6" t="s">
        <v>9</v>
      </c>
      <c r="AT116" s="6" t="s">
        <v>488</v>
      </c>
      <c r="AU116" s="6" t="s">
        <v>9</v>
      </c>
      <c r="AV116" s="6" t="s">
        <v>9</v>
      </c>
      <c r="AW116" s="6" t="s">
        <v>489</v>
      </c>
      <c r="AX116" s="6" t="s">
        <v>44</v>
      </c>
      <c r="AY116" s="13" t="b">
        <f>OR(BF116="Y", BH116="Y", BK116="Y", BP116="Y", BS116="Y", CC116="Y" )</f>
        <v>0</v>
      </c>
      <c r="AZ116" s="13">
        <f>SUM(IF(BF116="Y",1, 0), IF(BH116= "Y", 1, 0), IF(BK116="Y",1, 0), IF(BP116="Y", 1, 0), IF(BS116="Y",1, 0), IF(CC116="Y", 1, 0 ))</f>
        <v>0</v>
      </c>
      <c r="BA116" s="13">
        <f>SUM(IF(AX116="Y",1,0),IF(AY116=TRUE,1,0),IF(BX116="Y",1,0),IF(CI116="Y",1,0),IF(BT116="Y",1,0))</f>
        <v>3</v>
      </c>
      <c r="BB116" s="13" t="b">
        <f>OR(BC116="Y", BF116="Y", BZ116="Y", CA116="Y", BR116="Y")</f>
        <v>0</v>
      </c>
      <c r="BC116" s="6" t="s">
        <v>9</v>
      </c>
      <c r="BD116" s="6" t="s">
        <v>9</v>
      </c>
      <c r="BE116" s="6" t="s">
        <v>9</v>
      </c>
      <c r="BF116" s="6" t="s">
        <v>9</v>
      </c>
      <c r="BG116" s="6" t="s">
        <v>9</v>
      </c>
      <c r="BH116" s="6" t="s">
        <v>9</v>
      </c>
      <c r="BI116" s="6" t="s">
        <v>9</v>
      </c>
      <c r="BJ116" s="6" t="s">
        <v>9</v>
      </c>
      <c r="BK116" s="6" t="s">
        <v>9</v>
      </c>
      <c r="BL116" s="6" t="s">
        <v>9</v>
      </c>
      <c r="BM116" s="6"/>
      <c r="BN116" s="6" t="s">
        <v>9</v>
      </c>
      <c r="BO116" s="6" t="s">
        <v>9</v>
      </c>
      <c r="BP116" s="6" t="s">
        <v>9</v>
      </c>
      <c r="BQ116" s="6" t="s">
        <v>9</v>
      </c>
      <c r="BR116" s="6" t="s">
        <v>9</v>
      </c>
      <c r="BS116" s="6" t="s">
        <v>9</v>
      </c>
      <c r="BT116" s="6" t="s">
        <v>9</v>
      </c>
      <c r="BU116" s="6" t="s">
        <v>9</v>
      </c>
      <c r="BV116" s="6" t="s">
        <v>9</v>
      </c>
      <c r="BW116" s="6" t="s">
        <v>9</v>
      </c>
      <c r="BX116" s="6" t="s">
        <v>44</v>
      </c>
      <c r="BY116" s="6" t="b">
        <f>OR(BX116="Y", BD116=8)</f>
        <v>1</v>
      </c>
      <c r="BZ116" s="6"/>
      <c r="CA116" s="6" t="s">
        <v>764</v>
      </c>
      <c r="CB116" s="6" t="s">
        <v>662</v>
      </c>
      <c r="CC116" s="6"/>
      <c r="CD116" s="6"/>
      <c r="CE116" s="6" t="s">
        <v>665</v>
      </c>
      <c r="CF116" s="6"/>
      <c r="CG116" s="6"/>
      <c r="CH116" s="6"/>
      <c r="CI116" s="6" t="s">
        <v>44</v>
      </c>
      <c r="CJ116" s="6" t="s">
        <v>44</v>
      </c>
      <c r="CK116" s="6" t="s">
        <v>490</v>
      </c>
      <c r="CL116" s="6" t="s">
        <v>44</v>
      </c>
      <c r="CM116" s="6" t="s">
        <v>9</v>
      </c>
      <c r="CN116" s="6" t="s">
        <v>9</v>
      </c>
      <c r="CO116" s="6" t="s">
        <v>9</v>
      </c>
      <c r="CP116" s="6" t="s">
        <v>9</v>
      </c>
      <c r="CQ116" s="6" t="s">
        <v>9</v>
      </c>
      <c r="CR116" s="6" t="s">
        <v>9</v>
      </c>
      <c r="CS116" s="6" t="s">
        <v>9</v>
      </c>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c r="HQ116"/>
      <c r="HR116"/>
      <c r="HS116"/>
      <c r="HT116"/>
      <c r="HU116"/>
    </row>
    <row r="117" spans="1:229" x14ac:dyDescent="0.2">
      <c r="A117" s="2">
        <v>87</v>
      </c>
      <c r="B117" s="2" t="s">
        <v>147</v>
      </c>
      <c r="C117" s="2">
        <v>2012</v>
      </c>
      <c r="D117" s="2" t="s">
        <v>173</v>
      </c>
      <c r="E117" s="2" t="s">
        <v>44</v>
      </c>
      <c r="F117" s="6" t="s">
        <v>55</v>
      </c>
      <c r="G117" s="6" t="s">
        <v>778</v>
      </c>
      <c r="H117" s="6" t="s">
        <v>46</v>
      </c>
      <c r="I117" s="6" t="s">
        <v>740</v>
      </c>
      <c r="J117" s="6">
        <v>116</v>
      </c>
      <c r="K117" s="6" t="s">
        <v>491</v>
      </c>
      <c r="L117" s="6" t="s">
        <v>9</v>
      </c>
      <c r="M117" s="6" t="s">
        <v>44</v>
      </c>
      <c r="N117" s="6" t="s">
        <v>44</v>
      </c>
      <c r="O117" s="6" t="s">
        <v>44</v>
      </c>
      <c r="P117" s="6" t="s">
        <v>9</v>
      </c>
      <c r="Q117" s="6" t="s">
        <v>44</v>
      </c>
      <c r="R117" s="6" t="s">
        <v>44</v>
      </c>
      <c r="S117" s="6" t="s">
        <v>44</v>
      </c>
      <c r="T117" s="6" t="s">
        <v>9</v>
      </c>
      <c r="U117" s="6" t="s">
        <v>9</v>
      </c>
      <c r="V117" s="6" t="s">
        <v>9</v>
      </c>
      <c r="W117" s="6"/>
      <c r="X117" s="6" t="s">
        <v>9</v>
      </c>
      <c r="Y117" s="6" t="s">
        <v>44</v>
      </c>
      <c r="Z117" s="6"/>
      <c r="AA117" s="6" t="s">
        <v>44</v>
      </c>
      <c r="AB117" s="6" t="s">
        <v>9</v>
      </c>
      <c r="AC117" s="6" t="s">
        <v>9</v>
      </c>
      <c r="AD117" s="6" t="s">
        <v>9</v>
      </c>
      <c r="AE117" s="6" t="s">
        <v>44</v>
      </c>
      <c r="AF117" s="6" t="s">
        <v>44</v>
      </c>
      <c r="AG117" s="6" t="s">
        <v>44</v>
      </c>
      <c r="AH117" s="6" t="s">
        <v>44</v>
      </c>
      <c r="AI117" s="6" t="s">
        <v>9</v>
      </c>
      <c r="AJ117" s="6" t="s">
        <v>9</v>
      </c>
      <c r="AK117" s="6" t="s">
        <v>44</v>
      </c>
      <c r="AL117" s="6" t="s">
        <v>9</v>
      </c>
      <c r="AM117" s="6" t="s">
        <v>815</v>
      </c>
      <c r="AN117" s="6" t="s">
        <v>9</v>
      </c>
      <c r="AO117" s="6" t="s">
        <v>9</v>
      </c>
      <c r="AP117" s="6" t="s">
        <v>9</v>
      </c>
      <c r="AQ117" s="6" t="s">
        <v>9</v>
      </c>
      <c r="AR117" s="6" t="s">
        <v>9</v>
      </c>
      <c r="AS117" s="6" t="s">
        <v>9</v>
      </c>
      <c r="AT117" s="6"/>
      <c r="AU117" s="6" t="s">
        <v>9</v>
      </c>
      <c r="AV117" s="6" t="s">
        <v>9</v>
      </c>
      <c r="AW117" s="6" t="s">
        <v>492</v>
      </c>
      <c r="AX117" s="6" t="s">
        <v>44</v>
      </c>
      <c r="AY117" s="13" t="b">
        <f>OR(BF117="Y", BH117="Y", BK117="Y", BP117="Y", BS117="Y", CC117="Y" )</f>
        <v>1</v>
      </c>
      <c r="AZ117" s="13">
        <f>SUM(IF(BF117="Y",1, 0), IF(BH117= "Y", 1, 0), IF(BK117="Y",1, 0), IF(BP117="Y", 1, 0), IF(BS117="Y",1, 0), IF(CC117="Y", 1, 0 ))</f>
        <v>1</v>
      </c>
      <c r="BA117" s="13">
        <f>SUM(IF(AX117="Y",1,0),IF(AY117=TRUE,1,0),IF(BX117="Y",1,0),IF(CI117="Y",1,0),IF(BT117="Y",1,0))</f>
        <v>3</v>
      </c>
      <c r="BB117" s="13" t="b">
        <f>OR(BC117="Y", BF117="Y", BZ117="Y", CA117="Y", BR117="Y")</f>
        <v>1</v>
      </c>
      <c r="BC117" s="6" t="s">
        <v>44</v>
      </c>
      <c r="BD117" s="6" t="s">
        <v>44</v>
      </c>
      <c r="BE117" s="6">
        <v>8</v>
      </c>
      <c r="BF117" s="6" t="s">
        <v>9</v>
      </c>
      <c r="BG117" s="6" t="s">
        <v>9</v>
      </c>
      <c r="BH117" s="6" t="s">
        <v>44</v>
      </c>
      <c r="BI117" s="6" t="s">
        <v>44</v>
      </c>
      <c r="BJ117" s="6" t="s">
        <v>9</v>
      </c>
      <c r="BK117" s="6" t="s">
        <v>9</v>
      </c>
      <c r="BL117" s="6" t="s">
        <v>9</v>
      </c>
      <c r="BM117" s="6"/>
      <c r="BN117" s="6" t="s">
        <v>9</v>
      </c>
      <c r="BO117" s="6" t="s">
        <v>9</v>
      </c>
      <c r="BP117" s="6" t="s">
        <v>9</v>
      </c>
      <c r="BQ117" s="6" t="s">
        <v>9</v>
      </c>
      <c r="BR117" s="6" t="s">
        <v>9</v>
      </c>
      <c r="BS117" s="6" t="s">
        <v>9</v>
      </c>
      <c r="BT117" s="6" t="s">
        <v>44</v>
      </c>
      <c r="BU117" s="6" t="s">
        <v>493</v>
      </c>
      <c r="BV117" s="6" t="s">
        <v>9</v>
      </c>
      <c r="BW117" s="6" t="s">
        <v>297</v>
      </c>
      <c r="BX117" s="6"/>
      <c r="BY117" s="6" t="b">
        <f>OR(BX117="Y", BD117=8)</f>
        <v>0</v>
      </c>
      <c r="BZ117" s="6"/>
      <c r="CA117" s="6" t="s">
        <v>672</v>
      </c>
      <c r="CB117" s="6" t="s">
        <v>666</v>
      </c>
      <c r="CC117" s="6"/>
      <c r="CD117" s="6"/>
      <c r="CE117" s="6" t="s">
        <v>667</v>
      </c>
      <c r="CF117" s="6"/>
      <c r="CG117" s="6"/>
      <c r="CH117" s="6"/>
      <c r="CI117" s="6" t="s">
        <v>9</v>
      </c>
      <c r="CJ117" s="6" t="s">
        <v>9</v>
      </c>
      <c r="CK117" s="6" t="s">
        <v>9</v>
      </c>
      <c r="CL117" s="6" t="s">
        <v>9</v>
      </c>
      <c r="CM117" s="6" t="s">
        <v>44</v>
      </c>
      <c r="CN117" s="6" t="s">
        <v>9</v>
      </c>
      <c r="CO117" s="6" t="s">
        <v>9</v>
      </c>
      <c r="CP117" s="6" t="s">
        <v>44</v>
      </c>
      <c r="CQ117" s="6" t="s">
        <v>9</v>
      </c>
      <c r="CR117" s="6" t="s">
        <v>9</v>
      </c>
      <c r="CS117" s="6" t="s">
        <v>9</v>
      </c>
      <c r="CT117" s="6" t="s">
        <v>668</v>
      </c>
    </row>
    <row r="118" spans="1:229" x14ac:dyDescent="0.2">
      <c r="A118" s="2">
        <v>89</v>
      </c>
      <c r="B118" s="2" t="s">
        <v>175</v>
      </c>
      <c r="C118" s="2">
        <v>2012</v>
      </c>
      <c r="D118" s="2" t="s">
        <v>61</v>
      </c>
      <c r="E118" s="2" t="s">
        <v>44</v>
      </c>
      <c r="F118" s="6" t="s">
        <v>49</v>
      </c>
      <c r="G118" s="6" t="s">
        <v>49</v>
      </c>
      <c r="H118" s="6" t="s">
        <v>46</v>
      </c>
      <c r="I118" s="6" t="s">
        <v>782</v>
      </c>
      <c r="J118" s="6">
        <v>520</v>
      </c>
      <c r="K118" s="6" t="s">
        <v>494</v>
      </c>
      <c r="L118" s="6" t="s">
        <v>44</v>
      </c>
      <c r="M118" s="6" t="s">
        <v>44</v>
      </c>
      <c r="N118" s="6" t="s">
        <v>44</v>
      </c>
      <c r="O118" s="6" t="s">
        <v>44</v>
      </c>
      <c r="P118" s="6" t="s">
        <v>9</v>
      </c>
      <c r="Q118" s="6" t="s">
        <v>44</v>
      </c>
      <c r="R118" s="6" t="s">
        <v>44</v>
      </c>
      <c r="S118" s="6" t="s">
        <v>44</v>
      </c>
      <c r="T118" s="6" t="s">
        <v>9</v>
      </c>
      <c r="U118" s="6" t="s">
        <v>9</v>
      </c>
      <c r="V118" s="6" t="s">
        <v>9</v>
      </c>
      <c r="W118" s="6"/>
      <c r="X118" s="6" t="s">
        <v>276</v>
      </c>
      <c r="Y118" s="6" t="s">
        <v>44</v>
      </c>
      <c r="Z118" s="6"/>
      <c r="AA118" s="6" t="s">
        <v>44</v>
      </c>
      <c r="AB118" s="6" t="s">
        <v>44</v>
      </c>
      <c r="AC118" s="6" t="s">
        <v>44</v>
      </c>
      <c r="AD118" s="6" t="s">
        <v>44</v>
      </c>
      <c r="AE118" s="6" t="s">
        <v>44</v>
      </c>
      <c r="AF118" s="6" t="s">
        <v>44</v>
      </c>
      <c r="AG118" s="6" t="s">
        <v>44</v>
      </c>
      <c r="AH118" s="6" t="s">
        <v>44</v>
      </c>
      <c r="AI118" s="6" t="s">
        <v>44</v>
      </c>
      <c r="AJ118" s="6" t="s">
        <v>495</v>
      </c>
      <c r="AK118" s="6" t="s">
        <v>9</v>
      </c>
      <c r="AL118" s="6" t="s">
        <v>9</v>
      </c>
      <c r="AM118" s="6" t="s">
        <v>9</v>
      </c>
      <c r="AN118" s="6" t="s">
        <v>9</v>
      </c>
      <c r="AO118" s="6" t="s">
        <v>9</v>
      </c>
      <c r="AP118" s="6" t="s">
        <v>9</v>
      </c>
      <c r="AQ118" s="6" t="s">
        <v>9</v>
      </c>
      <c r="AR118" s="6" t="s">
        <v>9</v>
      </c>
      <c r="AS118" s="6" t="s">
        <v>9</v>
      </c>
      <c r="AT118" s="6" t="s">
        <v>388</v>
      </c>
      <c r="AU118" s="6" t="s">
        <v>44</v>
      </c>
      <c r="AV118" s="6" t="s">
        <v>496</v>
      </c>
      <c r="AW118" s="6" t="s">
        <v>497</v>
      </c>
      <c r="AX118" s="6"/>
      <c r="AY118" s="13" t="b">
        <f>OR(BF118="Y", BH118="Y", BK118="Y", BP118="Y", BS118="Y", CC118="Y" )</f>
        <v>1</v>
      </c>
      <c r="AZ118" s="13">
        <f>SUM(IF(BF118="Y",1, 0), IF(BH118= "Y", 1, 0), IF(BK118="Y",1, 0), IF(BP118="Y", 1, 0), IF(BS118="Y",1, 0), IF(CC118="Y", 1, 0 ))</f>
        <v>1</v>
      </c>
      <c r="BA118" s="13">
        <f>SUM(IF(AX118="Y",1,0),IF(AY118=TRUE,1,0),IF(BX118="Y",1,0),IF(CI118="Y",1,0),IF(BT118="Y",1,0))</f>
        <v>1</v>
      </c>
      <c r="BB118" s="13" t="b">
        <f>OR(BC118="Y", BF118="Y", BZ118="Y", CA118="Y", BR118="Y")</f>
        <v>0</v>
      </c>
      <c r="BC118" s="6" t="s">
        <v>9</v>
      </c>
      <c r="BD118" s="6" t="s">
        <v>9</v>
      </c>
      <c r="BE118" s="6" t="s">
        <v>9</v>
      </c>
      <c r="BF118" s="6" t="s">
        <v>9</v>
      </c>
      <c r="BG118" s="6" t="s">
        <v>9</v>
      </c>
      <c r="BH118" s="6" t="s">
        <v>44</v>
      </c>
      <c r="BI118" s="6" t="s">
        <v>44</v>
      </c>
      <c r="BJ118" s="6" t="s">
        <v>44</v>
      </c>
      <c r="BK118" s="6" t="s">
        <v>9</v>
      </c>
      <c r="BL118" s="6" t="s">
        <v>9</v>
      </c>
      <c r="BM118" s="6"/>
      <c r="BN118" s="6" t="s">
        <v>9</v>
      </c>
      <c r="BO118" s="6" t="s">
        <v>9</v>
      </c>
      <c r="BP118" s="6" t="s">
        <v>9</v>
      </c>
      <c r="BQ118" s="6" t="s">
        <v>9</v>
      </c>
      <c r="BR118" s="6" t="s">
        <v>9</v>
      </c>
      <c r="BS118" s="6" t="s">
        <v>9</v>
      </c>
      <c r="BT118" s="6" t="s">
        <v>9</v>
      </c>
      <c r="BU118" s="6" t="s">
        <v>9</v>
      </c>
      <c r="BV118" s="6" t="s">
        <v>9</v>
      </c>
      <c r="BW118" s="6" t="s">
        <v>9</v>
      </c>
      <c r="BX118" s="6"/>
      <c r="BY118" s="6" t="b">
        <f>OR(BX118="Y", BD118=8)</f>
        <v>0</v>
      </c>
      <c r="BZ118" s="6"/>
      <c r="CA118" s="6"/>
      <c r="CB118" s="6"/>
      <c r="CC118" s="6"/>
      <c r="CD118" s="6"/>
      <c r="CE118" s="6" t="s">
        <v>498</v>
      </c>
      <c r="CF118" s="6"/>
      <c r="CG118" s="6"/>
      <c r="CH118" s="6"/>
      <c r="CI118" s="6" t="s">
        <v>9</v>
      </c>
      <c r="CJ118" s="6" t="s">
        <v>9</v>
      </c>
      <c r="CK118" s="6" t="s">
        <v>9</v>
      </c>
      <c r="CL118" s="6" t="s">
        <v>9</v>
      </c>
      <c r="CM118" s="6" t="s">
        <v>9</v>
      </c>
      <c r="CN118" s="6" t="s">
        <v>9</v>
      </c>
      <c r="CO118" s="6" t="s">
        <v>9</v>
      </c>
      <c r="CP118" s="6" t="s">
        <v>9</v>
      </c>
      <c r="CQ118" s="6" t="s">
        <v>9</v>
      </c>
      <c r="CR118" s="6" t="s">
        <v>9</v>
      </c>
      <c r="CS118" s="6" t="s">
        <v>9</v>
      </c>
    </row>
    <row r="119" spans="1:229" x14ac:dyDescent="0.2">
      <c r="A119" s="2">
        <v>90</v>
      </c>
      <c r="B119" s="2" t="s">
        <v>176</v>
      </c>
      <c r="C119" s="2">
        <v>2012</v>
      </c>
      <c r="D119" s="2" t="s">
        <v>61</v>
      </c>
      <c r="E119" s="2" t="s">
        <v>44</v>
      </c>
      <c r="F119" s="6" t="s">
        <v>49</v>
      </c>
      <c r="G119" s="6" t="s">
        <v>49</v>
      </c>
      <c r="H119" s="6" t="s">
        <v>46</v>
      </c>
      <c r="I119" s="6" t="s">
        <v>740</v>
      </c>
      <c r="J119" s="6">
        <v>69</v>
      </c>
      <c r="K119" s="6" t="s">
        <v>499</v>
      </c>
      <c r="L119" s="6" t="s">
        <v>9</v>
      </c>
      <c r="M119" s="6" t="s">
        <v>44</v>
      </c>
      <c r="N119" s="6" t="s">
        <v>9</v>
      </c>
      <c r="O119" s="6" t="s">
        <v>44</v>
      </c>
      <c r="P119" s="6" t="s">
        <v>9</v>
      </c>
      <c r="Q119" s="6" t="s">
        <v>44</v>
      </c>
      <c r="R119" s="6" t="s">
        <v>44</v>
      </c>
      <c r="S119" s="6" t="s">
        <v>44</v>
      </c>
      <c r="T119" s="6" t="s">
        <v>9</v>
      </c>
      <c r="U119" s="6" t="s">
        <v>9</v>
      </c>
      <c r="V119" s="6" t="s">
        <v>9</v>
      </c>
      <c r="W119" s="6"/>
      <c r="X119" s="6" t="s">
        <v>9</v>
      </c>
      <c r="Y119" s="6" t="s">
        <v>9</v>
      </c>
      <c r="Z119" s="6" t="s">
        <v>500</v>
      </c>
      <c r="AA119" s="6" t="s">
        <v>44</v>
      </c>
      <c r="AB119" s="6" t="s">
        <v>44</v>
      </c>
      <c r="AC119" s="6" t="s">
        <v>9</v>
      </c>
      <c r="AD119" s="6" t="s">
        <v>9</v>
      </c>
      <c r="AE119" s="6" t="s">
        <v>44</v>
      </c>
      <c r="AF119" s="6" t="s">
        <v>44</v>
      </c>
      <c r="AG119" s="6" t="s">
        <v>9</v>
      </c>
      <c r="AH119" s="6" t="s">
        <v>9</v>
      </c>
      <c r="AI119" s="6" t="s">
        <v>9</v>
      </c>
      <c r="AJ119" s="6" t="s">
        <v>9</v>
      </c>
      <c r="AK119" s="6" t="s">
        <v>9</v>
      </c>
      <c r="AL119" s="6" t="s">
        <v>9</v>
      </c>
      <c r="AM119" s="6" t="s">
        <v>9</v>
      </c>
      <c r="AN119" s="6" t="s">
        <v>44</v>
      </c>
      <c r="AO119" s="6" t="s">
        <v>44</v>
      </c>
      <c r="AP119" s="6" t="s">
        <v>501</v>
      </c>
      <c r="AQ119" s="6" t="s">
        <v>9</v>
      </c>
      <c r="AR119" s="6" t="s">
        <v>9</v>
      </c>
      <c r="AS119" s="6" t="s">
        <v>9</v>
      </c>
      <c r="AT119" s="6"/>
      <c r="AU119" s="6" t="s">
        <v>9</v>
      </c>
      <c r="AV119" s="6" t="s">
        <v>9</v>
      </c>
      <c r="AW119" s="6" t="s">
        <v>44</v>
      </c>
      <c r="AX119" s="6" t="s">
        <v>44</v>
      </c>
      <c r="AY119" s="13" t="b">
        <f>OR(BF119="Y", BH119="Y", BK119="Y", BP119="Y", BS119="Y", CC119="Y" )</f>
        <v>1</v>
      </c>
      <c r="AZ119" s="13">
        <f>SUM(IF(BF119="Y",1, 0), IF(BH119= "Y", 1, 0), IF(BK119="Y",1, 0), IF(BP119="Y", 1, 0), IF(BS119="Y",1, 0), IF(CC119="Y", 1, 0 ))</f>
        <v>2</v>
      </c>
      <c r="BA119" s="13">
        <f>SUM(IF(AX119="Y",1,0),IF(AY119=TRUE,1,0),IF(BX119="Y",1,0),IF(CI119="Y",1,0),IF(BT119="Y",1,0))</f>
        <v>4</v>
      </c>
      <c r="BB119" s="13" t="b">
        <f>OR(BC119="Y", BF119="Y", BZ119="Y", CA119="Y", BR119="Y")</f>
        <v>1</v>
      </c>
      <c r="BC119" s="6" t="s">
        <v>9</v>
      </c>
      <c r="BD119" s="6" t="s">
        <v>9</v>
      </c>
      <c r="BE119" s="6" t="s">
        <v>9</v>
      </c>
      <c r="BF119" s="6" t="s">
        <v>44</v>
      </c>
      <c r="BG119" s="6" t="s">
        <v>44</v>
      </c>
      <c r="BH119" s="6" t="s">
        <v>44</v>
      </c>
      <c r="BI119" s="6" t="s">
        <v>44</v>
      </c>
      <c r="BJ119" s="6" t="s">
        <v>44</v>
      </c>
      <c r="BK119" s="6" t="s">
        <v>9</v>
      </c>
      <c r="BL119" s="6" t="s">
        <v>9</v>
      </c>
      <c r="BM119" s="6"/>
      <c r="BN119" s="6" t="s">
        <v>9</v>
      </c>
      <c r="BO119" s="6" t="s">
        <v>9</v>
      </c>
      <c r="BP119" s="6" t="s">
        <v>9</v>
      </c>
      <c r="BQ119" s="6" t="s">
        <v>9</v>
      </c>
      <c r="BR119" s="6" t="s">
        <v>9</v>
      </c>
      <c r="BS119" s="6" t="s">
        <v>9</v>
      </c>
      <c r="BT119" s="6" t="s">
        <v>9</v>
      </c>
      <c r="BU119" s="6" t="s">
        <v>9</v>
      </c>
      <c r="BV119" s="6" t="s">
        <v>9</v>
      </c>
      <c r="BW119" s="6" t="s">
        <v>9</v>
      </c>
      <c r="BX119" s="6" t="s">
        <v>44</v>
      </c>
      <c r="BY119" s="6" t="b">
        <f>OR(BX119="Y", BD119=8)</f>
        <v>1</v>
      </c>
      <c r="BZ119" s="6"/>
      <c r="CA119" s="6" t="s">
        <v>768</v>
      </c>
      <c r="CB119" s="6" t="s">
        <v>670</v>
      </c>
      <c r="CC119" s="6"/>
      <c r="CD119" s="6"/>
      <c r="CE119" s="6"/>
      <c r="CF119" s="6"/>
      <c r="CG119" s="6"/>
      <c r="CH119" s="6"/>
      <c r="CI119" s="6" t="s">
        <v>44</v>
      </c>
      <c r="CJ119" s="6" t="s">
        <v>44</v>
      </c>
      <c r="CK119" s="6" t="s">
        <v>669</v>
      </c>
      <c r="CL119" s="6" t="s">
        <v>9</v>
      </c>
      <c r="CM119" s="6" t="s">
        <v>9</v>
      </c>
      <c r="CN119" s="6" t="s">
        <v>9</v>
      </c>
      <c r="CO119" s="6" t="s">
        <v>9</v>
      </c>
      <c r="CP119" s="6" t="s">
        <v>9</v>
      </c>
      <c r="CQ119" s="6" t="s">
        <v>9</v>
      </c>
      <c r="CR119" s="6" t="s">
        <v>9</v>
      </c>
      <c r="CS119" s="6" t="s">
        <v>9</v>
      </c>
    </row>
    <row r="120" spans="1:229" s="5" customFormat="1" x14ac:dyDescent="0.2">
      <c r="A120" s="2">
        <v>91</v>
      </c>
      <c r="B120" s="2" t="s">
        <v>177</v>
      </c>
      <c r="C120" s="2">
        <v>2012</v>
      </c>
      <c r="D120" s="2" t="s">
        <v>61</v>
      </c>
      <c r="E120" s="2" t="s">
        <v>44</v>
      </c>
      <c r="F120" s="6" t="s">
        <v>55</v>
      </c>
      <c r="G120" s="6" t="s">
        <v>778</v>
      </c>
      <c r="H120" s="6" t="s">
        <v>46</v>
      </c>
      <c r="I120" s="6" t="s">
        <v>782</v>
      </c>
      <c r="J120" s="6">
        <v>229</v>
      </c>
      <c r="K120" s="6" t="s">
        <v>331</v>
      </c>
      <c r="L120" s="6" t="s">
        <v>44</v>
      </c>
      <c r="M120" s="6" t="s">
        <v>44</v>
      </c>
      <c r="N120" s="6" t="s">
        <v>44</v>
      </c>
      <c r="O120" s="6" t="s">
        <v>44</v>
      </c>
      <c r="P120" s="6"/>
      <c r="Q120" s="6" t="s">
        <v>44</v>
      </c>
      <c r="R120" s="6" t="s">
        <v>44</v>
      </c>
      <c r="S120" s="6" t="s">
        <v>44</v>
      </c>
      <c r="T120" s="6" t="s">
        <v>44</v>
      </c>
      <c r="U120" s="6" t="s">
        <v>9</v>
      </c>
      <c r="V120" s="6" t="s">
        <v>9</v>
      </c>
      <c r="W120" s="6" t="s">
        <v>818</v>
      </c>
      <c r="X120" s="6" t="s">
        <v>276</v>
      </c>
      <c r="Y120" s="6" t="s">
        <v>44</v>
      </c>
      <c r="Z120" s="6"/>
      <c r="AA120" s="6" t="s">
        <v>44</v>
      </c>
      <c r="AB120" s="6" t="s">
        <v>44</v>
      </c>
      <c r="AC120" s="6" t="s">
        <v>44</v>
      </c>
      <c r="AD120" s="6" t="s">
        <v>44</v>
      </c>
      <c r="AE120" s="6" t="s">
        <v>44</v>
      </c>
      <c r="AF120" s="6" t="s">
        <v>44</v>
      </c>
      <c r="AG120" s="6" t="s">
        <v>44</v>
      </c>
      <c r="AH120" s="6" t="s">
        <v>44</v>
      </c>
      <c r="AI120" s="6" t="s">
        <v>44</v>
      </c>
      <c r="AJ120" s="6" t="s">
        <v>816</v>
      </c>
      <c r="AK120" s="6" t="s">
        <v>9</v>
      </c>
      <c r="AL120" s="6" t="s">
        <v>9</v>
      </c>
      <c r="AM120" s="6" t="s">
        <v>9</v>
      </c>
      <c r="AN120" s="6" t="s">
        <v>44</v>
      </c>
      <c r="AO120" s="6" t="s">
        <v>44</v>
      </c>
      <c r="AP120" s="6"/>
      <c r="AQ120" s="6" t="s">
        <v>44</v>
      </c>
      <c r="AR120" s="6" t="s">
        <v>44</v>
      </c>
      <c r="AS120" s="6"/>
      <c r="AT120" s="6"/>
      <c r="AU120" s="6" t="s">
        <v>9</v>
      </c>
      <c r="AV120" s="6" t="s">
        <v>9</v>
      </c>
      <c r="AW120" s="6" t="s">
        <v>502</v>
      </c>
      <c r="AX120" s="6"/>
      <c r="AY120" s="13" t="b">
        <f>OR(BF120="Y", BH120="Y", BK120="Y", BP120="Y", BS120="Y", CC120="Y" )</f>
        <v>1</v>
      </c>
      <c r="AZ120" s="13">
        <f>SUM(IF(BF120="Y",1, 0), IF(BH120= "Y", 1, 0), IF(BK120="Y",1, 0), IF(BP120="Y", 1, 0), IF(BS120="Y",1, 0), IF(CC120="Y", 1, 0 ))</f>
        <v>1</v>
      </c>
      <c r="BA120" s="13">
        <f>SUM(IF(AX120="Y",1,0),IF(AY120=TRUE,1,0),IF(BX120="Y",1,0),IF(CI120="Y",1,0),IF(BT120="Y",1,0))</f>
        <v>3</v>
      </c>
      <c r="BB120" s="13" t="b">
        <f>OR(BC120="Y", BF120="Y", BZ120="Y", CA120="Y", BR120="Y")</f>
        <v>0</v>
      </c>
      <c r="BC120" s="6" t="s">
        <v>9</v>
      </c>
      <c r="BD120" s="6" t="s">
        <v>9</v>
      </c>
      <c r="BE120" s="6" t="s">
        <v>9</v>
      </c>
      <c r="BF120" s="6" t="s">
        <v>9</v>
      </c>
      <c r="BG120" s="6" t="s">
        <v>9</v>
      </c>
      <c r="BH120" s="6" t="s">
        <v>44</v>
      </c>
      <c r="BI120" s="6" t="s">
        <v>44</v>
      </c>
      <c r="BJ120" s="6" t="s">
        <v>44</v>
      </c>
      <c r="BK120" s="6" t="s">
        <v>9</v>
      </c>
      <c r="BL120" s="6" t="s">
        <v>9</v>
      </c>
      <c r="BM120" s="6"/>
      <c r="BN120" s="6" t="s">
        <v>9</v>
      </c>
      <c r="BO120" s="6" t="s">
        <v>9</v>
      </c>
      <c r="BP120" s="6" t="s">
        <v>9</v>
      </c>
      <c r="BQ120" s="6" t="s">
        <v>9</v>
      </c>
      <c r="BR120" s="6" t="s">
        <v>9</v>
      </c>
      <c r="BS120" s="6" t="s">
        <v>9</v>
      </c>
      <c r="BT120" s="6" t="s">
        <v>44</v>
      </c>
      <c r="BU120" s="6" t="s">
        <v>44</v>
      </c>
      <c r="BV120" s="6" t="s">
        <v>9</v>
      </c>
      <c r="BW120" s="6" t="s">
        <v>44</v>
      </c>
      <c r="BX120" s="6"/>
      <c r="BY120" s="6" t="b">
        <f>OR(BX120="Y", BD120=8)</f>
        <v>0</v>
      </c>
      <c r="BZ120" s="6"/>
      <c r="CA120" s="6"/>
      <c r="CB120" s="6"/>
      <c r="CC120" s="6"/>
      <c r="CD120" s="6"/>
      <c r="CE120" s="6" t="s">
        <v>503</v>
      </c>
      <c r="CF120" s="6"/>
      <c r="CG120" s="6"/>
      <c r="CH120" s="6"/>
      <c r="CI120" s="6" t="s">
        <v>44</v>
      </c>
      <c r="CJ120" s="6" t="s">
        <v>44</v>
      </c>
      <c r="CK120" s="6" t="s">
        <v>817</v>
      </c>
      <c r="CL120" s="6" t="s">
        <v>44</v>
      </c>
      <c r="CM120" s="6" t="s">
        <v>9</v>
      </c>
      <c r="CN120" s="6" t="s">
        <v>9</v>
      </c>
      <c r="CO120" s="6" t="s">
        <v>9</v>
      </c>
      <c r="CP120" s="6" t="s">
        <v>9</v>
      </c>
      <c r="CQ120" s="6" t="s">
        <v>9</v>
      </c>
      <c r="CR120" s="6" t="s">
        <v>9</v>
      </c>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c r="HQ120"/>
      <c r="HR120"/>
      <c r="HS120"/>
      <c r="HT120"/>
      <c r="HU120"/>
    </row>
    <row r="121" spans="1:229" s="5" customFormat="1" x14ac:dyDescent="0.2">
      <c r="A121" s="2">
        <v>93</v>
      </c>
      <c r="B121" s="2" t="s">
        <v>175</v>
      </c>
      <c r="C121" s="2">
        <v>2012</v>
      </c>
      <c r="D121" s="2" t="s">
        <v>61</v>
      </c>
      <c r="E121" s="2" t="s">
        <v>44</v>
      </c>
      <c r="F121" s="6" t="s">
        <v>49</v>
      </c>
      <c r="G121" s="6" t="s">
        <v>49</v>
      </c>
      <c r="H121" s="6" t="s">
        <v>46</v>
      </c>
      <c r="I121" s="6" t="s">
        <v>782</v>
      </c>
      <c r="J121" s="6">
        <v>520</v>
      </c>
      <c r="K121" s="6" t="s">
        <v>494</v>
      </c>
      <c r="L121" s="6" t="s">
        <v>44</v>
      </c>
      <c r="M121" s="6" t="s">
        <v>44</v>
      </c>
      <c r="N121" s="6" t="s">
        <v>44</v>
      </c>
      <c r="O121" s="6" t="s">
        <v>44</v>
      </c>
      <c r="P121" s="6" t="s">
        <v>9</v>
      </c>
      <c r="Q121" s="6" t="s">
        <v>9</v>
      </c>
      <c r="R121" s="6" t="s">
        <v>44</v>
      </c>
      <c r="S121" s="6" t="s">
        <v>44</v>
      </c>
      <c r="T121" s="6" t="s">
        <v>9</v>
      </c>
      <c r="U121" s="6" t="s">
        <v>9</v>
      </c>
      <c r="V121" s="6" t="s">
        <v>9</v>
      </c>
      <c r="W121" s="6"/>
      <c r="X121" s="6" t="s">
        <v>276</v>
      </c>
      <c r="Y121" s="6" t="s">
        <v>44</v>
      </c>
      <c r="Z121" s="6"/>
      <c r="AA121" s="6" t="s">
        <v>44</v>
      </c>
      <c r="AB121" s="6" t="s">
        <v>44</v>
      </c>
      <c r="AC121" s="6" t="s">
        <v>44</v>
      </c>
      <c r="AD121" s="6" t="s">
        <v>44</v>
      </c>
      <c r="AE121" s="6" t="s">
        <v>44</v>
      </c>
      <c r="AF121" s="6" t="s">
        <v>44</v>
      </c>
      <c r="AG121" s="6" t="s">
        <v>44</v>
      </c>
      <c r="AH121" s="6" t="s">
        <v>44</v>
      </c>
      <c r="AI121" s="6" t="s">
        <v>9</v>
      </c>
      <c r="AJ121" s="6" t="s">
        <v>9</v>
      </c>
      <c r="AK121" s="6" t="s">
        <v>9</v>
      </c>
      <c r="AL121" s="6" t="s">
        <v>9</v>
      </c>
      <c r="AM121" s="6" t="s">
        <v>9</v>
      </c>
      <c r="AN121" s="6" t="s">
        <v>9</v>
      </c>
      <c r="AO121" s="6" t="s">
        <v>9</v>
      </c>
      <c r="AP121" s="6"/>
      <c r="AQ121" s="6" t="s">
        <v>9</v>
      </c>
      <c r="AR121" s="6" t="s">
        <v>9</v>
      </c>
      <c r="AS121" s="6" t="s">
        <v>9</v>
      </c>
      <c r="AT121" s="6"/>
      <c r="AU121" s="6" t="s">
        <v>44</v>
      </c>
      <c r="AV121" s="6" t="s">
        <v>504</v>
      </c>
      <c r="AW121" s="6" t="s">
        <v>505</v>
      </c>
      <c r="AX121" s="6"/>
      <c r="AY121" s="13" t="b">
        <f>OR(BF121="Y", BH121="Y", BK121="Y", BP121="Y", BS121="Y", CC121="Y" )</f>
        <v>1</v>
      </c>
      <c r="AZ121" s="13">
        <f>SUM(IF(BF121="Y",1, 0), IF(BH121= "Y", 1, 0), IF(BK121="Y",1, 0), IF(BP121="Y", 1, 0), IF(BS121="Y",1, 0), IF(CC121="Y", 1, 0 ))</f>
        <v>1</v>
      </c>
      <c r="BA121" s="13">
        <f>SUM(IF(AX121="Y",1,0),IF(AY121=TRUE,1,0),IF(BX121="Y",1,0),IF(CI121="Y",1,0),IF(BT121="Y",1,0))</f>
        <v>1</v>
      </c>
      <c r="BB121" s="13" t="b">
        <f>OR(BC121="Y", BF121="Y", BZ121="Y", CA121="Y", BR121="Y")</f>
        <v>0</v>
      </c>
      <c r="BC121" s="6" t="s">
        <v>9</v>
      </c>
      <c r="BD121" s="6" t="s">
        <v>9</v>
      </c>
      <c r="BE121" s="6" t="s">
        <v>9</v>
      </c>
      <c r="BF121" s="6" t="s">
        <v>9</v>
      </c>
      <c r="BG121" s="6" t="s">
        <v>9</v>
      </c>
      <c r="BH121" s="6" t="s">
        <v>44</v>
      </c>
      <c r="BI121" s="6" t="s">
        <v>44</v>
      </c>
      <c r="BJ121" s="6" t="s">
        <v>44</v>
      </c>
      <c r="BK121" s="6" t="s">
        <v>9</v>
      </c>
      <c r="BL121" s="6" t="s">
        <v>9</v>
      </c>
      <c r="BM121" s="6"/>
      <c r="BN121" s="6" t="s">
        <v>9</v>
      </c>
      <c r="BO121" s="6" t="s">
        <v>9</v>
      </c>
      <c r="BP121" s="6" t="s">
        <v>9</v>
      </c>
      <c r="BQ121" s="6" t="s">
        <v>9</v>
      </c>
      <c r="BR121" s="6" t="s">
        <v>9</v>
      </c>
      <c r="BS121" s="6" t="s">
        <v>9</v>
      </c>
      <c r="BT121" s="6" t="s">
        <v>9</v>
      </c>
      <c r="BU121" s="6" t="s">
        <v>9</v>
      </c>
      <c r="BV121" s="6" t="s">
        <v>9</v>
      </c>
      <c r="BW121" s="6" t="s">
        <v>9</v>
      </c>
      <c r="BX121" s="6"/>
      <c r="BY121" s="6" t="b">
        <f>OR(BX121="Y", BD121=8)</f>
        <v>0</v>
      </c>
      <c r="BZ121" s="6"/>
      <c r="CA121" s="6"/>
      <c r="CB121" s="6"/>
      <c r="CC121" s="6"/>
      <c r="CD121" s="6"/>
      <c r="CE121" s="6" t="s">
        <v>506</v>
      </c>
      <c r="CF121" s="6" t="s">
        <v>44</v>
      </c>
      <c r="CG121" s="6"/>
      <c r="CH121" s="6" t="s">
        <v>44</v>
      </c>
      <c r="CI121" s="6" t="s">
        <v>9</v>
      </c>
      <c r="CJ121" s="6" t="s">
        <v>9</v>
      </c>
      <c r="CK121" s="6" t="s">
        <v>9</v>
      </c>
      <c r="CL121" s="6" t="s">
        <v>9</v>
      </c>
      <c r="CM121" s="6" t="s">
        <v>9</v>
      </c>
      <c r="CN121" s="6" t="s">
        <v>9</v>
      </c>
      <c r="CO121" s="6" t="s">
        <v>9</v>
      </c>
      <c r="CP121" s="6" t="s">
        <v>9</v>
      </c>
      <c r="CQ121" s="6" t="s">
        <v>9</v>
      </c>
      <c r="CR121" s="6" t="s">
        <v>9</v>
      </c>
      <c r="CS121" s="6" t="s">
        <v>9</v>
      </c>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c r="HQ121"/>
      <c r="HR121"/>
      <c r="HS121"/>
      <c r="HT121"/>
      <c r="HU121"/>
    </row>
    <row r="122" spans="1:229" x14ac:dyDescent="0.2">
      <c r="A122" s="2">
        <v>94</v>
      </c>
      <c r="B122" s="2" t="s">
        <v>179</v>
      </c>
      <c r="C122" s="2">
        <v>2012</v>
      </c>
      <c r="D122" s="2" t="s">
        <v>61</v>
      </c>
      <c r="E122" s="2" t="s">
        <v>44</v>
      </c>
      <c r="F122" s="6" t="s">
        <v>49</v>
      </c>
      <c r="G122" s="17" t="s">
        <v>49</v>
      </c>
      <c r="H122" s="6" t="s">
        <v>46</v>
      </c>
      <c r="I122" s="6" t="s">
        <v>740</v>
      </c>
      <c r="J122" s="6">
        <v>42</v>
      </c>
      <c r="K122" s="6" t="s">
        <v>507</v>
      </c>
      <c r="L122" s="6" t="s">
        <v>9</v>
      </c>
      <c r="M122" s="6" t="s">
        <v>44</v>
      </c>
      <c r="N122" s="6" t="s">
        <v>44</v>
      </c>
      <c r="O122" s="6" t="s">
        <v>44</v>
      </c>
      <c r="P122" s="6" t="s">
        <v>9</v>
      </c>
      <c r="Q122" s="6" t="s">
        <v>44</v>
      </c>
      <c r="R122" s="6" t="s">
        <v>44</v>
      </c>
      <c r="S122" s="6" t="s">
        <v>44</v>
      </c>
      <c r="T122" s="6" t="s">
        <v>9</v>
      </c>
      <c r="U122" s="6" t="s">
        <v>9</v>
      </c>
      <c r="V122" s="6" t="s">
        <v>9</v>
      </c>
      <c r="W122" s="6"/>
      <c r="X122" s="6" t="s">
        <v>276</v>
      </c>
      <c r="Y122" s="6" t="s">
        <v>9</v>
      </c>
      <c r="Z122" s="6"/>
      <c r="AA122" s="6" t="s">
        <v>44</v>
      </c>
      <c r="AB122" s="6" t="s">
        <v>44</v>
      </c>
      <c r="AC122" s="6" t="s">
        <v>9</v>
      </c>
      <c r="AD122" s="6" t="s">
        <v>9</v>
      </c>
      <c r="AE122" s="6" t="s">
        <v>44</v>
      </c>
      <c r="AF122" s="6" t="s">
        <v>9</v>
      </c>
      <c r="AG122" s="6" t="s">
        <v>276</v>
      </c>
      <c r="AH122" s="6" t="s">
        <v>9</v>
      </c>
      <c r="AI122" s="6" t="s">
        <v>9</v>
      </c>
      <c r="AJ122" s="6" t="s">
        <v>9</v>
      </c>
      <c r="AK122" s="6" t="s">
        <v>9</v>
      </c>
      <c r="AL122" s="6" t="s">
        <v>9</v>
      </c>
      <c r="AM122" s="6" t="s">
        <v>9</v>
      </c>
      <c r="AN122" s="6" t="s">
        <v>9</v>
      </c>
      <c r="AO122" s="6" t="s">
        <v>9</v>
      </c>
      <c r="AP122" s="6" t="s">
        <v>9</v>
      </c>
      <c r="AQ122" s="6" t="s">
        <v>9</v>
      </c>
      <c r="AR122" s="6" t="s">
        <v>9</v>
      </c>
      <c r="AS122" s="6" t="s">
        <v>9</v>
      </c>
      <c r="AT122" s="6"/>
      <c r="AU122" s="6" t="s">
        <v>9</v>
      </c>
      <c r="AV122" s="6" t="s">
        <v>9</v>
      </c>
      <c r="AW122" s="6" t="s">
        <v>44</v>
      </c>
      <c r="AX122" s="6"/>
      <c r="AY122" s="13" t="b">
        <f>OR(BF122="Y", BH122="Y", BK122="Y", BP122="Y", BS122="Y", CC122="Y" )</f>
        <v>1</v>
      </c>
      <c r="AZ122" s="13">
        <f>SUM(IF(BF122="Y",1, 0), IF(BH122= "Y", 1, 0), IF(BK122="Y",1, 0), IF(BP122="Y", 1, 0), IF(BS122="Y",1, 0), IF(CC122="Y", 1, 0 ))</f>
        <v>1</v>
      </c>
      <c r="BA122" s="13">
        <f>SUM(IF(AX122="Y",1,0),IF(AY122=TRUE,1,0),IF(BX122="Y",1,0),IF(CI122="Y",1,0),IF(BT122="Y",1,0))</f>
        <v>3</v>
      </c>
      <c r="BB122" s="13" t="b">
        <f>OR(BC122="Y", BF122="Y", BZ122="Y", CA122="Y", BR122="Y")</f>
        <v>0</v>
      </c>
      <c r="BC122" s="6" t="s">
        <v>9</v>
      </c>
      <c r="BD122" s="6" t="s">
        <v>9</v>
      </c>
      <c r="BE122" s="6" t="s">
        <v>9</v>
      </c>
      <c r="BF122" s="6" t="s">
        <v>9</v>
      </c>
      <c r="BG122" s="6" t="s">
        <v>9</v>
      </c>
      <c r="BH122" s="6" t="s">
        <v>44</v>
      </c>
      <c r="BI122" s="6" t="s">
        <v>44</v>
      </c>
      <c r="BJ122" s="6" t="s">
        <v>44</v>
      </c>
      <c r="BK122" s="6" t="s">
        <v>9</v>
      </c>
      <c r="BL122" s="6" t="s">
        <v>9</v>
      </c>
      <c r="BM122" s="6"/>
      <c r="BN122" s="6" t="s">
        <v>9</v>
      </c>
      <c r="BO122" s="6" t="s">
        <v>9</v>
      </c>
      <c r="BP122" s="6" t="s">
        <v>9</v>
      </c>
      <c r="BQ122" s="6" t="s">
        <v>9</v>
      </c>
      <c r="BR122" s="6" t="s">
        <v>9</v>
      </c>
      <c r="BS122" s="6" t="s">
        <v>9</v>
      </c>
      <c r="BT122" s="6" t="s">
        <v>44</v>
      </c>
      <c r="BU122" s="6" t="s">
        <v>508</v>
      </c>
      <c r="BV122" s="6" t="s">
        <v>9</v>
      </c>
      <c r="BW122" s="6" t="s">
        <v>9</v>
      </c>
      <c r="BX122" s="6"/>
      <c r="BY122" s="6" t="b">
        <f>OR(BX122="Y", BD122=8)</f>
        <v>0</v>
      </c>
      <c r="BZ122" s="6"/>
      <c r="CA122" s="6"/>
      <c r="CB122" s="6"/>
      <c r="CC122" s="6"/>
      <c r="CD122" s="6"/>
      <c r="CE122" s="6" t="s">
        <v>509</v>
      </c>
      <c r="CF122" s="6" t="s">
        <v>44</v>
      </c>
      <c r="CG122" s="6"/>
      <c r="CH122" s="6" t="s">
        <v>44</v>
      </c>
      <c r="CI122" s="6" t="s">
        <v>44</v>
      </c>
      <c r="CJ122" s="6" t="s">
        <v>44</v>
      </c>
      <c r="CK122" s="6" t="s">
        <v>713</v>
      </c>
      <c r="CL122" s="6" t="s">
        <v>671</v>
      </c>
      <c r="CM122" s="6" t="s">
        <v>9</v>
      </c>
      <c r="CN122" s="6" t="s">
        <v>9</v>
      </c>
      <c r="CO122" s="6" t="s">
        <v>9</v>
      </c>
      <c r="CP122" s="6" t="s">
        <v>9</v>
      </c>
      <c r="CQ122" s="6" t="s">
        <v>9</v>
      </c>
      <c r="CR122" s="6" t="s">
        <v>9</v>
      </c>
      <c r="CS122" s="6" t="s">
        <v>9</v>
      </c>
    </row>
    <row r="123" spans="1:229" s="6" customFormat="1" x14ac:dyDescent="0.2">
      <c r="A123" s="2">
        <v>95</v>
      </c>
      <c r="B123" s="2" t="s">
        <v>80</v>
      </c>
      <c r="C123" s="2">
        <v>2012</v>
      </c>
      <c r="D123" s="2" t="s">
        <v>61</v>
      </c>
      <c r="E123" s="2" t="s">
        <v>44</v>
      </c>
      <c r="F123" s="6" t="s">
        <v>55</v>
      </c>
      <c r="G123" s="6" t="s">
        <v>778</v>
      </c>
      <c r="H123" s="6" t="s">
        <v>52</v>
      </c>
      <c r="I123" s="6" t="s">
        <v>740</v>
      </c>
      <c r="J123" s="6">
        <v>120</v>
      </c>
      <c r="K123" s="6" t="s">
        <v>427</v>
      </c>
      <c r="L123" s="6" t="s">
        <v>9</v>
      </c>
      <c r="M123" s="6" t="s">
        <v>44</v>
      </c>
      <c r="N123" s="6" t="s">
        <v>44</v>
      </c>
      <c r="O123" s="6" t="s">
        <v>44</v>
      </c>
      <c r="P123" s="6" t="s">
        <v>9</v>
      </c>
      <c r="Q123" s="6" t="s">
        <v>44</v>
      </c>
      <c r="R123" s="6" t="s">
        <v>44</v>
      </c>
      <c r="S123" s="6" t="s">
        <v>44</v>
      </c>
      <c r="T123" s="6" t="s">
        <v>9</v>
      </c>
      <c r="U123" s="6" t="s">
        <v>9</v>
      </c>
      <c r="V123" s="6" t="s">
        <v>9</v>
      </c>
      <c r="X123" s="6" t="s">
        <v>9</v>
      </c>
      <c r="Y123" s="6" t="s">
        <v>9</v>
      </c>
      <c r="AA123" s="6" t="s">
        <v>9</v>
      </c>
      <c r="AB123" s="6" t="s">
        <v>9</v>
      </c>
      <c r="AC123" s="6" t="s">
        <v>9</v>
      </c>
      <c r="AD123" s="6" t="s">
        <v>44</v>
      </c>
      <c r="AE123" s="6" t="s">
        <v>276</v>
      </c>
      <c r="AF123" s="6" t="s">
        <v>44</v>
      </c>
      <c r="AG123" s="6" t="s">
        <v>9</v>
      </c>
      <c r="AH123" s="6" t="s">
        <v>44</v>
      </c>
      <c r="AI123" s="6" t="s">
        <v>9</v>
      </c>
      <c r="AK123" s="6" t="s">
        <v>44</v>
      </c>
      <c r="AL123" s="6" t="s">
        <v>9</v>
      </c>
      <c r="AM123" s="6" t="s">
        <v>9</v>
      </c>
      <c r="AN123" s="6" t="s">
        <v>44</v>
      </c>
      <c r="AO123" s="6" t="s">
        <v>44</v>
      </c>
      <c r="AQ123" s="6" t="s">
        <v>44</v>
      </c>
      <c r="AR123" s="6" t="s">
        <v>44</v>
      </c>
      <c r="AS123" s="6" t="s">
        <v>701</v>
      </c>
      <c r="AU123" s="6" t="s">
        <v>9</v>
      </c>
      <c r="AV123" s="6" t="s">
        <v>9</v>
      </c>
      <c r="AW123" s="6" t="s">
        <v>44</v>
      </c>
      <c r="AY123" s="13" t="b">
        <f>OR(BF123="Y", BH123="Y", BK123="Y", BP123="Y", BS123="Y", CC123="Y" )</f>
        <v>1</v>
      </c>
      <c r="AZ123" s="13">
        <f>SUM(IF(BF123="Y",1, 0), IF(BH123= "Y", 1, 0), IF(BK123="Y",1, 0), IF(BP123="Y", 1, 0), IF(BS123="Y",1, 0), IF(CC123="Y", 1, 0 ))</f>
        <v>1</v>
      </c>
      <c r="BA123" s="13">
        <f>SUM(IF(AX123="Y",1,0),IF(AY123=TRUE,1,0),IF(BX123="Y",1,0),IF(CI123="Y",1,0),IF(BT123="Y",1,0))</f>
        <v>4</v>
      </c>
      <c r="BB123" s="13" t="b">
        <f>OR(BC123="Y", BF123="Y", BZ123="Y", CA123="Y", BR123="Y")</f>
        <v>1</v>
      </c>
      <c r="BC123" s="6" t="s">
        <v>9</v>
      </c>
      <c r="BD123" s="6" t="s">
        <v>9</v>
      </c>
      <c r="BE123" s="6" t="s">
        <v>9</v>
      </c>
      <c r="BF123" s="6" t="s">
        <v>9</v>
      </c>
      <c r="BG123" s="6" t="s">
        <v>9</v>
      </c>
      <c r="BH123" s="6" t="s">
        <v>9</v>
      </c>
      <c r="BI123" s="6" t="s">
        <v>9</v>
      </c>
      <c r="BJ123" s="6" t="s">
        <v>9</v>
      </c>
      <c r="BK123" s="6" t="s">
        <v>9</v>
      </c>
      <c r="BL123" s="6" t="s">
        <v>9</v>
      </c>
      <c r="BN123" s="6" t="s">
        <v>9</v>
      </c>
      <c r="BO123" s="6" t="s">
        <v>9</v>
      </c>
      <c r="BP123" s="6" t="s">
        <v>9</v>
      </c>
      <c r="BQ123" s="6" t="s">
        <v>9</v>
      </c>
      <c r="BR123" s="6" t="s">
        <v>44</v>
      </c>
      <c r="BS123" s="6" t="s">
        <v>44</v>
      </c>
      <c r="BT123" s="6" t="s">
        <v>44</v>
      </c>
      <c r="BV123" s="6" t="s">
        <v>9</v>
      </c>
      <c r="BW123" s="6" t="s">
        <v>44</v>
      </c>
      <c r="BX123" s="6" t="s">
        <v>44</v>
      </c>
      <c r="BY123" s="6" t="b">
        <f>OR(BX123="Y", BD123=8)</f>
        <v>1</v>
      </c>
      <c r="CA123" s="6" t="s">
        <v>632</v>
      </c>
      <c r="CE123" s="6" t="s">
        <v>702</v>
      </c>
      <c r="CF123" s="6" t="s">
        <v>44</v>
      </c>
      <c r="CG123" s="6" t="s">
        <v>44</v>
      </c>
      <c r="CH123" s="6" t="s">
        <v>44</v>
      </c>
      <c r="CI123" s="6" t="s">
        <v>44</v>
      </c>
      <c r="CJ123" s="6" t="s">
        <v>44</v>
      </c>
      <c r="CK123" s="6" t="s">
        <v>639</v>
      </c>
      <c r="CL123" s="6" t="s">
        <v>44</v>
      </c>
      <c r="CM123" s="6" t="s">
        <v>9</v>
      </c>
      <c r="CN123" s="6" t="s">
        <v>9</v>
      </c>
      <c r="CO123" s="6" t="s">
        <v>9</v>
      </c>
      <c r="CP123" s="6" t="s">
        <v>9</v>
      </c>
      <c r="CQ123" s="6" t="s">
        <v>9</v>
      </c>
      <c r="CR123" s="6" t="s">
        <v>9</v>
      </c>
      <c r="CS123" s="6" t="s">
        <v>9</v>
      </c>
    </row>
    <row r="124" spans="1:229" x14ac:dyDescent="0.2">
      <c r="A124" s="2">
        <v>96</v>
      </c>
      <c r="B124" s="2" t="s">
        <v>175</v>
      </c>
      <c r="C124" s="2">
        <v>2012</v>
      </c>
      <c r="D124" s="2" t="s">
        <v>61</v>
      </c>
      <c r="E124" s="2" t="s">
        <v>44</v>
      </c>
      <c r="F124" s="6" t="s">
        <v>49</v>
      </c>
      <c r="G124" s="6" t="s">
        <v>49</v>
      </c>
      <c r="H124" s="6" t="s">
        <v>46</v>
      </c>
      <c r="I124" s="6" t="s">
        <v>740</v>
      </c>
      <c r="J124" s="6">
        <v>520</v>
      </c>
      <c r="K124" s="6" t="s">
        <v>494</v>
      </c>
      <c r="L124" s="6" t="s">
        <v>44</v>
      </c>
      <c r="M124" s="6" t="s">
        <v>44</v>
      </c>
      <c r="N124" s="6" t="s">
        <v>44</v>
      </c>
      <c r="O124" s="6" t="s">
        <v>44</v>
      </c>
      <c r="P124" s="6" t="s">
        <v>9</v>
      </c>
      <c r="Q124" s="6" t="s">
        <v>44</v>
      </c>
      <c r="R124" s="6" t="s">
        <v>44</v>
      </c>
      <c r="S124" s="6" t="s">
        <v>44</v>
      </c>
      <c r="T124" s="6" t="s">
        <v>9</v>
      </c>
      <c r="U124" s="6" t="s">
        <v>9</v>
      </c>
      <c r="V124" s="6" t="s">
        <v>9</v>
      </c>
      <c r="W124" s="6"/>
      <c r="X124" s="6" t="s">
        <v>276</v>
      </c>
      <c r="Y124" s="6" t="s">
        <v>44</v>
      </c>
      <c r="Z124" s="6" t="s">
        <v>511</v>
      </c>
      <c r="AA124" s="6" t="s">
        <v>44</v>
      </c>
      <c r="AB124" s="6" t="s">
        <v>44</v>
      </c>
      <c r="AC124" s="6" t="s">
        <v>44</v>
      </c>
      <c r="AD124" s="6" t="s">
        <v>44</v>
      </c>
      <c r="AE124" s="6" t="s">
        <v>44</v>
      </c>
      <c r="AF124" s="6" t="s">
        <v>44</v>
      </c>
      <c r="AG124" s="6" t="s">
        <v>44</v>
      </c>
      <c r="AH124" s="6" t="s">
        <v>44</v>
      </c>
      <c r="AI124" s="6" t="s">
        <v>9</v>
      </c>
      <c r="AJ124" s="6" t="s">
        <v>819</v>
      </c>
      <c r="AK124" s="6" t="s">
        <v>9</v>
      </c>
      <c r="AL124" s="6" t="s">
        <v>9</v>
      </c>
      <c r="AM124" s="6" t="s">
        <v>9</v>
      </c>
      <c r="AN124" s="6" t="s">
        <v>9</v>
      </c>
      <c r="AO124" s="6" t="s">
        <v>9</v>
      </c>
      <c r="AP124" s="6" t="s">
        <v>9</v>
      </c>
      <c r="AQ124" s="6" t="s">
        <v>9</v>
      </c>
      <c r="AR124" s="6" t="s">
        <v>9</v>
      </c>
      <c r="AS124" s="6" t="s">
        <v>9</v>
      </c>
      <c r="AT124" s="6"/>
      <c r="AU124" s="6" t="s">
        <v>9</v>
      </c>
      <c r="AV124" s="6" t="s">
        <v>9</v>
      </c>
      <c r="AW124" s="6" t="s">
        <v>44</v>
      </c>
      <c r="AX124" s="6"/>
      <c r="AY124" s="13" t="b">
        <f>OR(BF124="Y", BH124="Y", BK124="Y", BP124="Y", BS124="Y", CC124="Y" )</f>
        <v>1</v>
      </c>
      <c r="AZ124" s="13">
        <f>SUM(IF(BF124="Y",1, 0), IF(BH124= "Y", 1, 0), IF(BK124="Y",1, 0), IF(BP124="Y", 1, 0), IF(BS124="Y",1, 0), IF(CC124="Y", 1, 0 ))</f>
        <v>1</v>
      </c>
      <c r="BA124" s="13">
        <f>SUM(IF(AX124="Y",1,0),IF(AY124=TRUE,1,0),IF(BX124="Y",1,0),IF(CI124="Y",1,0),IF(BT124="Y",1,0))</f>
        <v>1</v>
      </c>
      <c r="BB124" s="13" t="b">
        <f>OR(BC124="Y", BF124="Y", BZ124="Y", CA124="Y", BR124="Y")</f>
        <v>0</v>
      </c>
      <c r="BC124" s="6" t="s">
        <v>9</v>
      </c>
      <c r="BD124" s="6" t="s">
        <v>9</v>
      </c>
      <c r="BE124" s="6" t="s">
        <v>9</v>
      </c>
      <c r="BF124" s="6" t="s">
        <v>9</v>
      </c>
      <c r="BG124" s="6" t="s">
        <v>9</v>
      </c>
      <c r="BH124" s="6" t="s">
        <v>44</v>
      </c>
      <c r="BI124" s="6" t="s">
        <v>44</v>
      </c>
      <c r="BJ124" s="6" t="s">
        <v>44</v>
      </c>
      <c r="BK124" s="6" t="s">
        <v>9</v>
      </c>
      <c r="BL124" s="6" t="s">
        <v>9</v>
      </c>
      <c r="BM124" s="6"/>
      <c r="BN124" s="6" t="s">
        <v>9</v>
      </c>
      <c r="BO124" s="6" t="s">
        <v>512</v>
      </c>
      <c r="BP124" s="6" t="s">
        <v>9</v>
      </c>
      <c r="BQ124" s="6" t="s">
        <v>9</v>
      </c>
      <c r="BR124" s="6" t="s">
        <v>9</v>
      </c>
      <c r="BS124" s="6" t="s">
        <v>9</v>
      </c>
      <c r="BT124" s="6" t="s">
        <v>9</v>
      </c>
      <c r="BU124" s="6" t="s">
        <v>9</v>
      </c>
      <c r="BV124" s="6" t="s">
        <v>9</v>
      </c>
      <c r="BW124" s="6" t="s">
        <v>9</v>
      </c>
      <c r="BX124" s="6"/>
      <c r="BY124" s="6" t="b">
        <f>OR(BX124="Y", BD124=8)</f>
        <v>0</v>
      </c>
      <c r="BZ124" s="6"/>
      <c r="CA124" s="6"/>
      <c r="CB124" s="6"/>
      <c r="CC124" s="6"/>
      <c r="CD124" s="6"/>
      <c r="CE124" s="6"/>
      <c r="CF124" s="6" t="s">
        <v>44</v>
      </c>
      <c r="CG124" s="6"/>
      <c r="CH124" s="6" t="s">
        <v>44</v>
      </c>
      <c r="CI124" s="6" t="s">
        <v>9</v>
      </c>
      <c r="CJ124" s="6" t="s">
        <v>9</v>
      </c>
      <c r="CK124" s="6" t="s">
        <v>9</v>
      </c>
      <c r="CL124" s="6" t="s">
        <v>9</v>
      </c>
      <c r="CM124" s="6" t="s">
        <v>9</v>
      </c>
      <c r="CN124" s="6" t="s">
        <v>9</v>
      </c>
      <c r="CO124" s="6" t="s">
        <v>9</v>
      </c>
      <c r="CP124" s="6" t="s">
        <v>9</v>
      </c>
      <c r="CQ124" s="6" t="s">
        <v>9</v>
      </c>
      <c r="CR124" s="6" t="s">
        <v>9</v>
      </c>
      <c r="CS124" s="6" t="s">
        <v>9</v>
      </c>
    </row>
    <row r="125" spans="1:229" s="5" customFormat="1" x14ac:dyDescent="0.2">
      <c r="A125" s="2">
        <v>97</v>
      </c>
      <c r="B125" s="2" t="s">
        <v>180</v>
      </c>
      <c r="C125" s="2">
        <v>2012</v>
      </c>
      <c r="D125" s="2" t="s">
        <v>61</v>
      </c>
      <c r="E125" s="2" t="s">
        <v>44</v>
      </c>
      <c r="F125" s="6" t="s">
        <v>49</v>
      </c>
      <c r="G125" s="6" t="s">
        <v>49</v>
      </c>
      <c r="H125" s="6" t="s">
        <v>783</v>
      </c>
      <c r="I125" s="6" t="s">
        <v>740</v>
      </c>
      <c r="J125" s="6" t="s">
        <v>703</v>
      </c>
      <c r="K125" s="6" t="s">
        <v>513</v>
      </c>
      <c r="L125" s="6" t="s">
        <v>44</v>
      </c>
      <c r="M125" s="6" t="s">
        <v>44</v>
      </c>
      <c r="N125" s="6" t="s">
        <v>44</v>
      </c>
      <c r="O125" s="6" t="s">
        <v>44</v>
      </c>
      <c r="P125" s="6" t="s">
        <v>9</v>
      </c>
      <c r="Q125" s="6" t="s">
        <v>44</v>
      </c>
      <c r="R125" s="6" t="s">
        <v>44</v>
      </c>
      <c r="S125" s="6" t="s">
        <v>44</v>
      </c>
      <c r="T125" s="6" t="s">
        <v>9</v>
      </c>
      <c r="U125" s="6" t="s">
        <v>9</v>
      </c>
      <c r="V125" s="6" t="s">
        <v>9</v>
      </c>
      <c r="W125" s="6"/>
      <c r="X125" s="6" t="s">
        <v>9</v>
      </c>
      <c r="Y125" s="6" t="s">
        <v>9</v>
      </c>
      <c r="Z125" s="6"/>
      <c r="AA125" s="6" t="s">
        <v>44</v>
      </c>
      <c r="AB125" s="6" t="s">
        <v>9</v>
      </c>
      <c r="AC125" s="6" t="s">
        <v>9</v>
      </c>
      <c r="AD125" s="6" t="s">
        <v>9</v>
      </c>
      <c r="AE125" s="6" t="s">
        <v>44</v>
      </c>
      <c r="AF125" s="6" t="s">
        <v>9</v>
      </c>
      <c r="AG125" s="6" t="s">
        <v>276</v>
      </c>
      <c r="AH125" s="6" t="s">
        <v>9</v>
      </c>
      <c r="AI125" s="6" t="s">
        <v>9</v>
      </c>
      <c r="AJ125" s="6" t="s">
        <v>9</v>
      </c>
      <c r="AK125" s="6" t="s">
        <v>9</v>
      </c>
      <c r="AL125" s="6" t="s">
        <v>9</v>
      </c>
      <c r="AM125" s="6" t="s">
        <v>9</v>
      </c>
      <c r="AN125" s="6" t="s">
        <v>9</v>
      </c>
      <c r="AO125" s="6" t="s">
        <v>9</v>
      </c>
      <c r="AP125" s="6"/>
      <c r="AQ125" s="6" t="s">
        <v>9</v>
      </c>
      <c r="AR125" s="6" t="s">
        <v>9</v>
      </c>
      <c r="AS125" s="6" t="s">
        <v>9</v>
      </c>
      <c r="AT125" s="6"/>
      <c r="AU125" s="6" t="s">
        <v>9</v>
      </c>
      <c r="AV125" s="6" t="s">
        <v>9</v>
      </c>
      <c r="AW125" s="6" t="s">
        <v>44</v>
      </c>
      <c r="AX125" s="6"/>
      <c r="AY125" s="13" t="b">
        <f>OR(BF125="Y", BH125="Y", BK125="Y", BP125="Y", BS125="Y", CC125="Y" )</f>
        <v>0</v>
      </c>
      <c r="AZ125" s="13">
        <f>SUM(IF(BF125="Y",1, 0), IF(BH125= "Y", 1, 0), IF(BK125="Y",1, 0), IF(BP125="Y", 1, 0), IF(BS125="Y",1, 0), IF(CC125="Y", 1, 0 ))</f>
        <v>0</v>
      </c>
      <c r="BA125" s="13">
        <f>SUM(IF(AX125="Y",1,0),IF(AY125=TRUE,1,0),IF(BX125="Y",1,0),IF(CI125="Y",1,0),IF(BT125="Y",1,0))</f>
        <v>1</v>
      </c>
      <c r="BB125" s="13" t="b">
        <f>OR(BC125="Y", BF125="Y", BZ125="Y", CA125="Y", BR125="Y")</f>
        <v>0</v>
      </c>
      <c r="BC125" s="6" t="s">
        <v>9</v>
      </c>
      <c r="BD125" s="6" t="s">
        <v>9</v>
      </c>
      <c r="BE125" s="6" t="s">
        <v>9</v>
      </c>
      <c r="BF125" s="6" t="s">
        <v>9</v>
      </c>
      <c r="BG125" s="6" t="s">
        <v>9</v>
      </c>
      <c r="BH125" s="6" t="s">
        <v>9</v>
      </c>
      <c r="BI125" s="6" t="s">
        <v>9</v>
      </c>
      <c r="BJ125" s="6" t="s">
        <v>9</v>
      </c>
      <c r="BK125" s="6" t="s">
        <v>9</v>
      </c>
      <c r="BL125" s="6" t="s">
        <v>9</v>
      </c>
      <c r="BM125" s="6"/>
      <c r="BN125" s="6" t="s">
        <v>9</v>
      </c>
      <c r="BO125" s="6" t="s">
        <v>9</v>
      </c>
      <c r="BP125" s="6" t="s">
        <v>9</v>
      </c>
      <c r="BQ125" s="6" t="s">
        <v>9</v>
      </c>
      <c r="BR125" s="6" t="s">
        <v>9</v>
      </c>
      <c r="BS125" s="6" t="s">
        <v>9</v>
      </c>
      <c r="BT125" s="6" t="s">
        <v>44</v>
      </c>
      <c r="BU125" s="6" t="s">
        <v>704</v>
      </c>
      <c r="BV125" s="6" t="s">
        <v>705</v>
      </c>
      <c r="BW125" s="6" t="s">
        <v>44</v>
      </c>
      <c r="BX125" s="6" t="s">
        <v>9</v>
      </c>
      <c r="BY125" s="6" t="b">
        <f>OR(BX125="Y", BD125=8)</f>
        <v>0</v>
      </c>
      <c r="BZ125" s="6"/>
      <c r="CA125" s="6" t="s">
        <v>9</v>
      </c>
      <c r="CB125" s="6"/>
      <c r="CC125" s="6"/>
      <c r="CD125" s="6"/>
      <c r="CE125" s="6" t="s">
        <v>706</v>
      </c>
      <c r="CF125" s="6" t="s">
        <v>44</v>
      </c>
      <c r="CG125" s="6"/>
      <c r="CH125" s="6" t="s">
        <v>44</v>
      </c>
      <c r="CI125" s="6" t="s">
        <v>9</v>
      </c>
      <c r="CJ125" s="6" t="s">
        <v>9</v>
      </c>
      <c r="CK125" s="6" t="s">
        <v>9</v>
      </c>
      <c r="CL125" s="6" t="s">
        <v>9</v>
      </c>
      <c r="CM125" s="6" t="s">
        <v>9</v>
      </c>
      <c r="CN125" s="6" t="s">
        <v>9</v>
      </c>
      <c r="CO125" s="6" t="s">
        <v>9</v>
      </c>
      <c r="CP125" s="6" t="s">
        <v>9</v>
      </c>
      <c r="CQ125" s="6" t="s">
        <v>9</v>
      </c>
      <c r="CR125" s="6" t="s">
        <v>9</v>
      </c>
      <c r="CS125" s="6" t="s">
        <v>9</v>
      </c>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row>
    <row r="126" spans="1:229" x14ac:dyDescent="0.2">
      <c r="A126" s="2">
        <v>98</v>
      </c>
      <c r="B126" s="2" t="s">
        <v>181</v>
      </c>
      <c r="C126" s="2">
        <v>2013</v>
      </c>
      <c r="D126" s="2" t="s">
        <v>75</v>
      </c>
      <c r="E126" s="2" t="s">
        <v>44</v>
      </c>
      <c r="F126" s="6" t="s">
        <v>182</v>
      </c>
      <c r="G126" s="6" t="s">
        <v>778</v>
      </c>
      <c r="H126" s="6" t="s">
        <v>46</v>
      </c>
      <c r="I126" s="6" t="s">
        <v>740</v>
      </c>
      <c r="J126" s="6">
        <v>116</v>
      </c>
      <c r="K126" s="6" t="s">
        <v>300</v>
      </c>
      <c r="L126" s="6" t="s">
        <v>44</v>
      </c>
      <c r="M126" s="6" t="s">
        <v>44</v>
      </c>
      <c r="N126" s="6" t="s">
        <v>44</v>
      </c>
      <c r="O126" s="6" t="s">
        <v>44</v>
      </c>
      <c r="P126" s="6"/>
      <c r="Q126" s="6" t="s">
        <v>44</v>
      </c>
      <c r="R126" s="6" t="s">
        <v>44</v>
      </c>
      <c r="S126" s="6" t="s">
        <v>44</v>
      </c>
      <c r="T126" s="6" t="s">
        <v>44</v>
      </c>
      <c r="U126" s="6" t="s">
        <v>9</v>
      </c>
      <c r="V126" s="6" t="s">
        <v>9</v>
      </c>
      <c r="W126" s="6" t="s">
        <v>514</v>
      </c>
      <c r="X126" s="6" t="s">
        <v>276</v>
      </c>
      <c r="Y126" s="6" t="s">
        <v>9</v>
      </c>
      <c r="Z126" s="6"/>
      <c r="AA126" s="6" t="s">
        <v>44</v>
      </c>
      <c r="AB126" s="6" t="s">
        <v>9</v>
      </c>
      <c r="AC126" s="6" t="s">
        <v>44</v>
      </c>
      <c r="AD126" s="6" t="s">
        <v>44</v>
      </c>
      <c r="AE126" s="6" t="s">
        <v>44</v>
      </c>
      <c r="AF126" s="6" t="s">
        <v>44</v>
      </c>
      <c r="AG126" s="6" t="s">
        <v>44</v>
      </c>
      <c r="AH126" s="6" t="s">
        <v>44</v>
      </c>
      <c r="AI126" s="6" t="s">
        <v>9</v>
      </c>
      <c r="AJ126" s="6" t="s">
        <v>819</v>
      </c>
      <c r="AK126" s="6" t="s">
        <v>9</v>
      </c>
      <c r="AL126" s="6" t="s">
        <v>9</v>
      </c>
      <c r="AM126" s="6" t="s">
        <v>9</v>
      </c>
      <c r="AN126" s="6" t="s">
        <v>9</v>
      </c>
      <c r="AO126" s="6" t="s">
        <v>9</v>
      </c>
      <c r="AP126" s="6" t="s">
        <v>9</v>
      </c>
      <c r="AQ126" s="6" t="s">
        <v>9</v>
      </c>
      <c r="AR126" s="6" t="s">
        <v>9</v>
      </c>
      <c r="AS126" s="6" t="s">
        <v>9</v>
      </c>
      <c r="AT126" s="6"/>
      <c r="AU126" s="6" t="s">
        <v>44</v>
      </c>
      <c r="AV126" s="6" t="s">
        <v>9</v>
      </c>
      <c r="AW126" s="6" t="s">
        <v>44</v>
      </c>
      <c r="AX126" s="6" t="s">
        <v>44</v>
      </c>
      <c r="AY126" s="13" t="b">
        <f>OR(BF126="Y", BH126="Y", BK126="Y", BP126="Y", BS126="Y", CC126="Y" )</f>
        <v>1</v>
      </c>
      <c r="AZ126" s="13">
        <f>SUM(IF(BF126="Y",1, 0), IF(BH126= "Y", 1, 0), IF(BK126="Y",1, 0), IF(BP126="Y", 1, 0), IF(BS126="Y",1, 0), IF(CC126="Y", 1, 0 ))</f>
        <v>3</v>
      </c>
      <c r="BA126" s="13">
        <f>SUM(IF(AX126="Y",1,0),IF(AY126=TRUE,1,0),IF(BX126="Y",1,0),IF(CI126="Y",1,0),IF(BT126="Y",1,0))</f>
        <v>5</v>
      </c>
      <c r="BB126" s="13" t="b">
        <f>OR(BC126="Y", BF126="Y", BZ126="Y", CA126="Y", BR126="Y")</f>
        <v>1</v>
      </c>
      <c r="BC126" s="6" t="s">
        <v>44</v>
      </c>
      <c r="BD126" s="6" t="s">
        <v>44</v>
      </c>
      <c r="BE126" s="6">
        <v>8</v>
      </c>
      <c r="BF126" s="6" t="s">
        <v>9</v>
      </c>
      <c r="BG126" s="6" t="s">
        <v>9</v>
      </c>
      <c r="BH126" s="6" t="s">
        <v>44</v>
      </c>
      <c r="BI126" s="6" t="s">
        <v>44</v>
      </c>
      <c r="BJ126" s="6" t="s">
        <v>44</v>
      </c>
      <c r="BK126" s="6" t="s">
        <v>9</v>
      </c>
      <c r="BL126" s="6" t="s">
        <v>9</v>
      </c>
      <c r="BM126" s="6"/>
      <c r="BN126" s="6" t="s">
        <v>9</v>
      </c>
      <c r="BO126" s="6" t="s">
        <v>9</v>
      </c>
      <c r="BP126" s="6" t="s">
        <v>9</v>
      </c>
      <c r="BQ126" s="6" t="s">
        <v>9</v>
      </c>
      <c r="BR126" s="6" t="s">
        <v>44</v>
      </c>
      <c r="BS126" s="6" t="s">
        <v>44</v>
      </c>
      <c r="BT126" s="6" t="s">
        <v>44</v>
      </c>
      <c r="BU126" s="6" t="s">
        <v>515</v>
      </c>
      <c r="BV126" s="6" t="s">
        <v>9</v>
      </c>
      <c r="BW126" s="6" t="s">
        <v>9</v>
      </c>
      <c r="BX126" s="6" t="s">
        <v>44</v>
      </c>
      <c r="BY126" s="6" t="b">
        <f>OR(BX126="Y", BD126=8)</f>
        <v>1</v>
      </c>
      <c r="BZ126" s="6"/>
      <c r="CA126" s="6" t="s">
        <v>632</v>
      </c>
      <c r="CB126" s="6"/>
      <c r="CC126" s="6" t="s">
        <v>44</v>
      </c>
      <c r="CD126" s="6" t="s">
        <v>773</v>
      </c>
      <c r="CE126" s="6" t="s">
        <v>751</v>
      </c>
      <c r="CF126" s="6" t="s">
        <v>44</v>
      </c>
      <c r="CG126" s="6" t="s">
        <v>44</v>
      </c>
      <c r="CH126" s="6"/>
      <c r="CI126" s="6" t="s">
        <v>44</v>
      </c>
      <c r="CJ126" s="6" t="s">
        <v>44</v>
      </c>
      <c r="CK126" s="6" t="s">
        <v>714</v>
      </c>
      <c r="CL126" s="6" t="s">
        <v>9</v>
      </c>
      <c r="CM126" s="6" t="s">
        <v>9</v>
      </c>
      <c r="CN126" s="6" t="s">
        <v>9</v>
      </c>
      <c r="CO126" s="6" t="s">
        <v>9</v>
      </c>
      <c r="CP126" s="6" t="s">
        <v>9</v>
      </c>
      <c r="CQ126" s="6" t="s">
        <v>9</v>
      </c>
      <c r="CR126" s="6" t="s">
        <v>9</v>
      </c>
      <c r="CS126" s="6" t="s">
        <v>9</v>
      </c>
    </row>
    <row r="127" spans="1:229" x14ac:dyDescent="0.2">
      <c r="A127" s="2">
        <v>100</v>
      </c>
      <c r="B127" s="2" t="s">
        <v>184</v>
      </c>
      <c r="C127" s="2">
        <v>2013</v>
      </c>
      <c r="D127" s="2" t="s">
        <v>152</v>
      </c>
      <c r="E127" s="2" t="s">
        <v>44</v>
      </c>
      <c r="F127" s="6" t="s">
        <v>77</v>
      </c>
      <c r="G127" s="6" t="s">
        <v>777</v>
      </c>
      <c r="H127" s="6" t="s">
        <v>46</v>
      </c>
      <c r="I127" s="6" t="s">
        <v>782</v>
      </c>
      <c r="J127" s="6">
        <v>248</v>
      </c>
      <c r="K127" s="6" t="s">
        <v>294</v>
      </c>
      <c r="L127" s="6" t="s">
        <v>9</v>
      </c>
      <c r="M127" s="6" t="s">
        <v>44</v>
      </c>
      <c r="N127" s="6" t="s">
        <v>9</v>
      </c>
      <c r="O127" s="6" t="s">
        <v>44</v>
      </c>
      <c r="P127" s="6" t="s">
        <v>9</v>
      </c>
      <c r="Q127" s="6" t="s">
        <v>44</v>
      </c>
      <c r="R127" s="6" t="s">
        <v>44</v>
      </c>
      <c r="S127" s="6" t="s">
        <v>44</v>
      </c>
      <c r="T127" s="6" t="s">
        <v>44</v>
      </c>
      <c r="U127" s="6" t="s">
        <v>9</v>
      </c>
      <c r="V127" s="6" t="s">
        <v>9</v>
      </c>
      <c r="W127" s="6" t="s">
        <v>514</v>
      </c>
      <c r="X127" s="6" t="s">
        <v>44</v>
      </c>
      <c r="Y127" s="6" t="s">
        <v>44</v>
      </c>
      <c r="Z127" s="6" t="s">
        <v>518</v>
      </c>
      <c r="AA127" s="6" t="s">
        <v>44</v>
      </c>
      <c r="AB127" s="6" t="s">
        <v>9</v>
      </c>
      <c r="AC127" s="6" t="s">
        <v>44</v>
      </c>
      <c r="AD127" s="6" t="s">
        <v>9</v>
      </c>
      <c r="AE127" s="6" t="s">
        <v>44</v>
      </c>
      <c r="AF127" s="6" t="s">
        <v>9</v>
      </c>
      <c r="AG127" s="6" t="s">
        <v>276</v>
      </c>
      <c r="AH127" s="6" t="s">
        <v>9</v>
      </c>
      <c r="AI127" s="6" t="s">
        <v>9</v>
      </c>
      <c r="AJ127" s="6" t="s">
        <v>9</v>
      </c>
      <c r="AK127" s="6" t="s">
        <v>9</v>
      </c>
      <c r="AL127" s="6" t="s">
        <v>9</v>
      </c>
      <c r="AM127" s="6" t="s">
        <v>9</v>
      </c>
      <c r="AN127" s="6" t="s">
        <v>9</v>
      </c>
      <c r="AO127" s="6" t="s">
        <v>9</v>
      </c>
      <c r="AP127" s="6"/>
      <c r="AQ127" s="6" t="s">
        <v>9</v>
      </c>
      <c r="AR127" s="6" t="s">
        <v>9</v>
      </c>
      <c r="AS127" s="6" t="s">
        <v>9</v>
      </c>
      <c r="AT127" s="6"/>
      <c r="AU127" s="6" t="s">
        <v>9</v>
      </c>
      <c r="AV127" s="6" t="s">
        <v>9</v>
      </c>
      <c r="AW127" s="6" t="s">
        <v>517</v>
      </c>
      <c r="AX127" s="6"/>
      <c r="AY127" s="13" t="b">
        <f>OR(BF127="Y", BH127="Y", BK127="Y", BP127="Y", BS127="Y", CC127="Y" )</f>
        <v>1</v>
      </c>
      <c r="AZ127" s="13">
        <f>SUM(IF(BF127="Y",1, 0), IF(BH127= "Y", 1, 0), IF(BK127="Y",1, 0), IF(BP127="Y", 1, 0), IF(BS127="Y",1, 0), IF(CC127="Y", 1, 0 ))</f>
        <v>1</v>
      </c>
      <c r="BA127" s="13">
        <f>SUM(IF(AX127="Y",1,0),IF(AY127=TRUE,1,0),IF(BX127="Y",1,0),IF(CI127="Y",1,0),IF(BT127="Y",1,0))</f>
        <v>1</v>
      </c>
      <c r="BB127" s="13" t="b">
        <f>OR(BC127="Y", BF127="Y", BZ127="Y", CA127="Y", BR127="Y")</f>
        <v>0</v>
      </c>
      <c r="BC127" s="6" t="s">
        <v>9</v>
      </c>
      <c r="BD127" s="6" t="s">
        <v>9</v>
      </c>
      <c r="BE127" s="6" t="s">
        <v>9</v>
      </c>
      <c r="BF127" s="6" t="s">
        <v>9</v>
      </c>
      <c r="BG127" s="6" t="s">
        <v>9</v>
      </c>
      <c r="BH127" s="6" t="s">
        <v>9</v>
      </c>
      <c r="BI127" s="6" t="s">
        <v>9</v>
      </c>
      <c r="BJ127" s="6" t="s">
        <v>9</v>
      </c>
      <c r="BK127" s="6" t="s">
        <v>9</v>
      </c>
      <c r="BL127" s="6" t="s">
        <v>9</v>
      </c>
      <c r="BM127" s="6"/>
      <c r="BN127" s="6" t="s">
        <v>9</v>
      </c>
      <c r="BO127" s="6" t="s">
        <v>9</v>
      </c>
      <c r="BP127" s="6" t="s">
        <v>44</v>
      </c>
      <c r="BQ127" s="6" t="s">
        <v>44</v>
      </c>
      <c r="BR127" s="6" t="s">
        <v>9</v>
      </c>
      <c r="BS127" s="6" t="s">
        <v>9</v>
      </c>
      <c r="BT127" s="6" t="s">
        <v>9</v>
      </c>
      <c r="BU127" s="6" t="s">
        <v>9</v>
      </c>
      <c r="BV127" s="6" t="s">
        <v>9</v>
      </c>
      <c r="BW127" s="6" t="s">
        <v>9</v>
      </c>
      <c r="BX127" s="6"/>
      <c r="BY127" s="6" t="b">
        <f>OR(BX127="Y", BD127=8)</f>
        <v>0</v>
      </c>
      <c r="BZ127" s="6"/>
      <c r="CA127" s="6"/>
      <c r="CB127" s="6"/>
      <c r="CC127" s="6"/>
      <c r="CD127" s="6"/>
      <c r="CE127" s="6" t="s">
        <v>9</v>
      </c>
      <c r="CF127" s="6"/>
      <c r="CG127" s="6"/>
      <c r="CH127" s="6"/>
      <c r="CI127" s="6" t="s">
        <v>9</v>
      </c>
      <c r="CJ127" s="6" t="s">
        <v>9</v>
      </c>
      <c r="CK127" s="6" t="s">
        <v>9</v>
      </c>
      <c r="CL127" s="6" t="s">
        <v>9</v>
      </c>
      <c r="CM127" s="6" t="s">
        <v>9</v>
      </c>
      <c r="CN127" s="6" t="s">
        <v>9</v>
      </c>
      <c r="CO127" s="6" t="s">
        <v>9</v>
      </c>
      <c r="CP127" s="6" t="s">
        <v>9</v>
      </c>
      <c r="CQ127" s="6" t="s">
        <v>9</v>
      </c>
      <c r="CR127" s="6" t="s">
        <v>9</v>
      </c>
      <c r="CS127" s="6" t="s">
        <v>9</v>
      </c>
    </row>
    <row r="128" spans="1:229" s="5" customFormat="1" x14ac:dyDescent="0.2">
      <c r="A128" s="2">
        <v>101</v>
      </c>
      <c r="B128" s="2" t="s">
        <v>82</v>
      </c>
      <c r="C128" s="2">
        <v>2013</v>
      </c>
      <c r="D128" s="2" t="s">
        <v>185</v>
      </c>
      <c r="E128" s="2" t="s">
        <v>44</v>
      </c>
      <c r="F128" s="6" t="s">
        <v>55</v>
      </c>
      <c r="G128" s="6" t="s">
        <v>778</v>
      </c>
      <c r="H128" s="6" t="s">
        <v>783</v>
      </c>
      <c r="I128" s="6" t="s">
        <v>740</v>
      </c>
      <c r="J128" s="6">
        <v>499</v>
      </c>
      <c r="K128" s="6" t="s">
        <v>519</v>
      </c>
      <c r="L128" s="6" t="s">
        <v>44</v>
      </c>
      <c r="M128" s="6" t="s">
        <v>44</v>
      </c>
      <c r="N128" s="6" t="s">
        <v>44</v>
      </c>
      <c r="O128" s="6" t="s">
        <v>44</v>
      </c>
      <c r="P128" s="6" t="s">
        <v>44</v>
      </c>
      <c r="Q128" s="6" t="s">
        <v>9</v>
      </c>
      <c r="R128" s="6" t="s">
        <v>44</v>
      </c>
      <c r="S128" s="6" t="s">
        <v>44</v>
      </c>
      <c r="T128" s="6" t="s">
        <v>44</v>
      </c>
      <c r="U128" s="6" t="s">
        <v>9</v>
      </c>
      <c r="V128" s="6" t="s">
        <v>9</v>
      </c>
      <c r="W128" s="6" t="s">
        <v>820</v>
      </c>
      <c r="X128" s="6" t="s">
        <v>276</v>
      </c>
      <c r="Y128" s="6" t="s">
        <v>9</v>
      </c>
      <c r="Z128" s="6"/>
      <c r="AA128" s="6" t="s">
        <v>44</v>
      </c>
      <c r="AB128" s="6" t="s">
        <v>44</v>
      </c>
      <c r="AC128" s="6" t="s">
        <v>44</v>
      </c>
      <c r="AD128" s="6" t="s">
        <v>9</v>
      </c>
      <c r="AE128" s="6" t="s">
        <v>44</v>
      </c>
      <c r="AF128" s="6" t="s">
        <v>44</v>
      </c>
      <c r="AG128" s="6" t="s">
        <v>44</v>
      </c>
      <c r="AH128" s="6" t="s">
        <v>44</v>
      </c>
      <c r="AI128" s="6" t="s">
        <v>44</v>
      </c>
      <c r="AJ128" s="6" t="s">
        <v>821</v>
      </c>
      <c r="AK128" s="6" t="s">
        <v>9</v>
      </c>
      <c r="AL128" s="6" t="s">
        <v>9</v>
      </c>
      <c r="AM128" s="6" t="s">
        <v>9</v>
      </c>
      <c r="AN128" s="6" t="s">
        <v>9</v>
      </c>
      <c r="AO128" s="6" t="s">
        <v>9</v>
      </c>
      <c r="AP128" s="6" t="s">
        <v>9</v>
      </c>
      <c r="AQ128" s="6" t="s">
        <v>9</v>
      </c>
      <c r="AR128" s="6" t="s">
        <v>9</v>
      </c>
      <c r="AS128" s="6" t="s">
        <v>9</v>
      </c>
      <c r="AT128" s="6"/>
      <c r="AU128" s="6" t="s">
        <v>516</v>
      </c>
      <c r="AV128" s="6" t="s">
        <v>9</v>
      </c>
      <c r="AW128" s="6" t="s">
        <v>44</v>
      </c>
      <c r="AX128" s="6"/>
      <c r="AY128" s="13" t="b">
        <f>OR(BF128="Y", BH128="Y", BK128="Y", BP128="Y", BS128="Y", CC128="Y" )</f>
        <v>1</v>
      </c>
      <c r="AZ128" s="13">
        <f>SUM(IF(BF128="Y",1, 0), IF(BH128= "Y", 1, 0), IF(BK128="Y",1, 0), IF(BP128="Y", 1, 0), IF(BS128="Y",1, 0), IF(CC128="Y", 1, 0 ))</f>
        <v>1</v>
      </c>
      <c r="BA128" s="13">
        <f>SUM(IF(AX128="Y",1,0),IF(AY128=TRUE,1,0),IF(BX128="Y",1,0),IF(CI128="Y",1,0),IF(BT128="Y",1,0))</f>
        <v>1</v>
      </c>
      <c r="BB128" s="13" t="b">
        <f>OR(BC128="Y", BF128="Y", BZ128="Y", CA128="Y", BR128="Y")</f>
        <v>0</v>
      </c>
      <c r="BC128" s="6" t="s">
        <v>9</v>
      </c>
      <c r="BD128" s="6" t="s">
        <v>9</v>
      </c>
      <c r="BE128" s="6" t="s">
        <v>9</v>
      </c>
      <c r="BF128" s="6" t="s">
        <v>9</v>
      </c>
      <c r="BG128" s="6" t="s">
        <v>9</v>
      </c>
      <c r="BH128" s="6" t="s">
        <v>9</v>
      </c>
      <c r="BI128" s="6" t="s">
        <v>9</v>
      </c>
      <c r="BJ128" s="6" t="s">
        <v>9</v>
      </c>
      <c r="BK128" s="6" t="s">
        <v>44</v>
      </c>
      <c r="BL128" s="6" t="s">
        <v>44</v>
      </c>
      <c r="BM128" s="6"/>
      <c r="BN128" s="6" t="s">
        <v>9</v>
      </c>
      <c r="BO128" s="6" t="s">
        <v>9</v>
      </c>
      <c r="BP128" s="6" t="s">
        <v>9</v>
      </c>
      <c r="BQ128" s="6" t="s">
        <v>9</v>
      </c>
      <c r="BR128" s="6" t="s">
        <v>9</v>
      </c>
      <c r="BS128" s="6" t="s">
        <v>9</v>
      </c>
      <c r="BT128" s="6" t="s">
        <v>9</v>
      </c>
      <c r="BU128" s="6" t="s">
        <v>9</v>
      </c>
      <c r="BV128" s="6" t="s">
        <v>9</v>
      </c>
      <c r="BW128" s="6" t="s">
        <v>9</v>
      </c>
      <c r="BX128" s="6"/>
      <c r="BY128" s="6" t="b">
        <f>OR(BX128="Y", BD128=8)</f>
        <v>0</v>
      </c>
      <c r="BZ128" s="6"/>
      <c r="CA128" s="6"/>
      <c r="CB128" s="6"/>
      <c r="CC128" s="6"/>
      <c r="CD128" s="6"/>
      <c r="CE128" s="6"/>
      <c r="CF128" s="6"/>
      <c r="CG128" s="6"/>
      <c r="CH128" s="6"/>
      <c r="CI128" s="6" t="s">
        <v>9</v>
      </c>
      <c r="CJ128" s="6" t="s">
        <v>9</v>
      </c>
      <c r="CK128" s="6" t="s">
        <v>9</v>
      </c>
      <c r="CL128" s="6" t="s">
        <v>9</v>
      </c>
      <c r="CM128" s="6" t="s">
        <v>9</v>
      </c>
      <c r="CN128" s="6" t="s">
        <v>9</v>
      </c>
      <c r="CO128" s="6" t="s">
        <v>9</v>
      </c>
      <c r="CP128" s="6" t="s">
        <v>9</v>
      </c>
      <c r="CQ128" s="6" t="s">
        <v>9</v>
      </c>
      <c r="CR128" s="6" t="s">
        <v>9</v>
      </c>
      <c r="CS128" s="6" t="s">
        <v>9</v>
      </c>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c r="HQ128"/>
      <c r="HR128"/>
      <c r="HS128"/>
      <c r="HT128"/>
      <c r="HU128"/>
    </row>
    <row r="129" spans="1:229" x14ac:dyDescent="0.2">
      <c r="A129" s="2">
        <v>102</v>
      </c>
      <c r="B129" s="2" t="s">
        <v>186</v>
      </c>
      <c r="C129" s="2">
        <v>2013</v>
      </c>
      <c r="D129" s="2" t="s">
        <v>100</v>
      </c>
      <c r="E129" s="2" t="s">
        <v>44</v>
      </c>
      <c r="F129" s="6" t="s">
        <v>49</v>
      </c>
      <c r="G129" s="6" t="s">
        <v>49</v>
      </c>
      <c r="H129" s="6" t="s">
        <v>46</v>
      </c>
      <c r="I129" s="6" t="s">
        <v>740</v>
      </c>
      <c r="J129" s="6">
        <v>369</v>
      </c>
      <c r="K129" s="6" t="s">
        <v>286</v>
      </c>
      <c r="L129" s="6" t="s">
        <v>44</v>
      </c>
      <c r="M129" s="6" t="s">
        <v>44</v>
      </c>
      <c r="N129" s="6" t="s">
        <v>44</v>
      </c>
      <c r="O129" s="6" t="s">
        <v>44</v>
      </c>
      <c r="P129" s="6" t="s">
        <v>44</v>
      </c>
      <c r="Q129" s="6" t="s">
        <v>44</v>
      </c>
      <c r="R129" s="6" t="s">
        <v>44</v>
      </c>
      <c r="S129" s="6" t="s">
        <v>44</v>
      </c>
      <c r="T129" s="6" t="s">
        <v>44</v>
      </c>
      <c r="U129" s="6" t="s">
        <v>9</v>
      </c>
      <c r="V129" s="6" t="s">
        <v>9</v>
      </c>
      <c r="W129" s="6" t="s">
        <v>822</v>
      </c>
      <c r="X129" s="6" t="s">
        <v>276</v>
      </c>
      <c r="Y129" s="6" t="s">
        <v>9</v>
      </c>
      <c r="Z129" s="6"/>
      <c r="AA129" s="6" t="s">
        <v>44</v>
      </c>
      <c r="AB129" s="6" t="s">
        <v>9</v>
      </c>
      <c r="AC129" s="6" t="s">
        <v>44</v>
      </c>
      <c r="AD129" s="6" t="s">
        <v>44</v>
      </c>
      <c r="AE129" s="6" t="s">
        <v>9</v>
      </c>
      <c r="AF129" s="6" t="s">
        <v>44</v>
      </c>
      <c r="AG129" s="6" t="s">
        <v>44</v>
      </c>
      <c r="AH129" s="6" t="s">
        <v>44</v>
      </c>
      <c r="AI129" s="6" t="s">
        <v>9</v>
      </c>
      <c r="AJ129" s="6" t="s">
        <v>824</v>
      </c>
      <c r="AK129" s="6" t="s">
        <v>9</v>
      </c>
      <c r="AL129" s="6" t="s">
        <v>9</v>
      </c>
      <c r="AM129" s="6" t="s">
        <v>9</v>
      </c>
      <c r="AN129" s="6" t="s">
        <v>9</v>
      </c>
      <c r="AO129" s="6" t="s">
        <v>9</v>
      </c>
      <c r="AP129" s="6"/>
      <c r="AQ129" s="6" t="s">
        <v>9</v>
      </c>
      <c r="AR129" s="6" t="s">
        <v>9</v>
      </c>
      <c r="AS129" s="6" t="s">
        <v>9</v>
      </c>
      <c r="AT129" s="6"/>
      <c r="AU129" s="6" t="s">
        <v>516</v>
      </c>
      <c r="AV129" s="6" t="s">
        <v>9</v>
      </c>
      <c r="AW129" s="6" t="s">
        <v>44</v>
      </c>
      <c r="AX129" s="6"/>
      <c r="AY129" s="13" t="b">
        <f>OR(BF129="Y", BH129="Y", BK129="Y", BP129="Y", BS129="Y", CC129="Y" )</f>
        <v>1</v>
      </c>
      <c r="AZ129" s="13">
        <f>SUM(IF(BF129="Y",1, 0), IF(BH129= "Y", 1, 0), IF(BK129="Y",1, 0), IF(BP129="Y", 1, 0), IF(BS129="Y",1, 0), IF(CC129="Y", 1, 0 ))</f>
        <v>2</v>
      </c>
      <c r="BA129" s="13">
        <f>SUM(IF(AX129="Y",1,0),IF(AY129=TRUE,1,0),IF(BX129="Y",1,0),IF(CI129="Y",1,0),IF(BT129="Y",1,0))</f>
        <v>1</v>
      </c>
      <c r="BB129" s="13" t="b">
        <f>OR(BC129="Y", BF129="Y", BZ129="Y", CA129="Y", BR129="Y")</f>
        <v>0</v>
      </c>
      <c r="BC129" s="6" t="s">
        <v>9</v>
      </c>
      <c r="BD129" s="6" t="s">
        <v>9</v>
      </c>
      <c r="BE129" s="6" t="s">
        <v>9</v>
      </c>
      <c r="BF129" s="6" t="s">
        <v>9</v>
      </c>
      <c r="BG129" s="6" t="s">
        <v>9</v>
      </c>
      <c r="BH129" s="6" t="s">
        <v>44</v>
      </c>
      <c r="BI129" s="6" t="s">
        <v>44</v>
      </c>
      <c r="BJ129" s="6" t="s">
        <v>44</v>
      </c>
      <c r="BK129" s="6" t="s">
        <v>9</v>
      </c>
      <c r="BL129" s="6" t="s">
        <v>9</v>
      </c>
      <c r="BM129" s="6"/>
      <c r="BN129" s="6" t="s">
        <v>9</v>
      </c>
      <c r="BO129" s="6" t="s">
        <v>9</v>
      </c>
      <c r="BP129" s="6" t="s">
        <v>9</v>
      </c>
      <c r="BQ129" s="6" t="s">
        <v>9</v>
      </c>
      <c r="BR129" s="6" t="s">
        <v>9</v>
      </c>
      <c r="BS129" s="6" t="s">
        <v>9</v>
      </c>
      <c r="BT129" s="6" t="s">
        <v>9</v>
      </c>
      <c r="BU129" s="6" t="s">
        <v>9</v>
      </c>
      <c r="BV129" s="6" t="s">
        <v>9</v>
      </c>
      <c r="BW129" s="6" t="s">
        <v>9</v>
      </c>
      <c r="BX129" s="6"/>
      <c r="BY129" s="6" t="b">
        <f>OR(BX129="Y", BD129=8)</f>
        <v>0</v>
      </c>
      <c r="BZ129" s="6"/>
      <c r="CA129" s="6"/>
      <c r="CB129" s="6"/>
      <c r="CC129" s="6" t="s">
        <v>44</v>
      </c>
      <c r="CD129" s="6" t="s">
        <v>746</v>
      </c>
      <c r="CE129" s="6" t="s">
        <v>745</v>
      </c>
      <c r="CF129" s="6" t="s">
        <v>44</v>
      </c>
      <c r="CG129" s="6" t="s">
        <v>44</v>
      </c>
      <c r="CH129" s="6" t="s">
        <v>44</v>
      </c>
      <c r="CI129" s="6" t="s">
        <v>9</v>
      </c>
      <c r="CJ129" s="6" t="s">
        <v>9</v>
      </c>
      <c r="CK129" s="6" t="s">
        <v>9</v>
      </c>
      <c r="CL129" s="6" t="s">
        <v>9</v>
      </c>
      <c r="CM129" s="6" t="s">
        <v>9</v>
      </c>
      <c r="CN129" s="6" t="s">
        <v>9</v>
      </c>
      <c r="CO129" s="6" t="s">
        <v>9</v>
      </c>
      <c r="CP129" s="6" t="s">
        <v>9</v>
      </c>
      <c r="CQ129" s="6" t="s">
        <v>9</v>
      </c>
      <c r="CR129" s="6" t="s">
        <v>9</v>
      </c>
      <c r="CS129" s="6" t="s">
        <v>9</v>
      </c>
    </row>
    <row r="130" spans="1:229" s="5" customFormat="1" x14ac:dyDescent="0.2">
      <c r="A130" s="2">
        <v>103</v>
      </c>
      <c r="B130" s="2" t="s">
        <v>169</v>
      </c>
      <c r="C130" s="2">
        <v>2013</v>
      </c>
      <c r="D130" s="2" t="s">
        <v>152</v>
      </c>
      <c r="E130" s="2" t="s">
        <v>44</v>
      </c>
      <c r="F130" s="6" t="s">
        <v>67</v>
      </c>
      <c r="G130" s="6" t="s">
        <v>777</v>
      </c>
      <c r="H130" s="6" t="s">
        <v>46</v>
      </c>
      <c r="I130" s="6" t="s">
        <v>740</v>
      </c>
      <c r="J130" s="17">
        <v>278</v>
      </c>
      <c r="K130" s="17" t="s">
        <v>300</v>
      </c>
      <c r="L130" s="6" t="s">
        <v>44</v>
      </c>
      <c r="M130" s="6" t="s">
        <v>44</v>
      </c>
      <c r="N130" s="6" t="s">
        <v>44</v>
      </c>
      <c r="O130" s="6" t="s">
        <v>44</v>
      </c>
      <c r="P130" s="6" t="s">
        <v>44</v>
      </c>
      <c r="Q130" s="6" t="s">
        <v>44</v>
      </c>
      <c r="R130" s="6" t="s">
        <v>44</v>
      </c>
      <c r="S130" s="6" t="s">
        <v>44</v>
      </c>
      <c r="T130" s="6" t="s">
        <v>44</v>
      </c>
      <c r="U130" s="6" t="s">
        <v>9</v>
      </c>
      <c r="V130" s="6" t="s">
        <v>9</v>
      </c>
      <c r="W130" s="6" t="s">
        <v>825</v>
      </c>
      <c r="X130" s="6" t="s">
        <v>276</v>
      </c>
      <c r="Y130" s="6" t="s">
        <v>44</v>
      </c>
      <c r="Z130" s="6"/>
      <c r="AA130" s="6" t="s">
        <v>44</v>
      </c>
      <c r="AB130" s="6" t="s">
        <v>44</v>
      </c>
      <c r="AC130" s="6" t="s">
        <v>9</v>
      </c>
      <c r="AD130" s="6" t="s">
        <v>9</v>
      </c>
      <c r="AE130" s="6" t="s">
        <v>44</v>
      </c>
      <c r="AF130" s="6" t="s">
        <v>44</v>
      </c>
      <c r="AG130" s="6" t="s">
        <v>44</v>
      </c>
      <c r="AH130" s="6" t="s">
        <v>44</v>
      </c>
      <c r="AI130" s="6" t="s">
        <v>9</v>
      </c>
      <c r="AJ130" s="6" t="s">
        <v>824</v>
      </c>
      <c r="AK130" s="6" t="s">
        <v>9</v>
      </c>
      <c r="AL130" s="6" t="s">
        <v>9</v>
      </c>
      <c r="AM130" s="6" t="s">
        <v>9</v>
      </c>
      <c r="AN130" s="6" t="s">
        <v>9</v>
      </c>
      <c r="AO130" s="6" t="s">
        <v>9</v>
      </c>
      <c r="AP130" s="6" t="s">
        <v>9</v>
      </c>
      <c r="AQ130" s="6" t="s">
        <v>9</v>
      </c>
      <c r="AR130" s="6" t="s">
        <v>9</v>
      </c>
      <c r="AS130" s="6" t="s">
        <v>9</v>
      </c>
      <c r="AT130" s="6"/>
      <c r="AU130" s="6" t="s">
        <v>9</v>
      </c>
      <c r="AV130" s="6" t="s">
        <v>9</v>
      </c>
      <c r="AW130" s="6" t="s">
        <v>44</v>
      </c>
      <c r="AX130" s="6" t="s">
        <v>44</v>
      </c>
      <c r="AY130" s="13" t="b">
        <f>OR(BF130="Y", BH130="Y", BK130="Y", BP130="Y", BS130="Y", CC130="Y" )</f>
        <v>1</v>
      </c>
      <c r="AZ130" s="13">
        <f>SUM(IF(BF130="Y",1, 0), IF(BH130= "Y", 1, 0), IF(BK130="Y",1, 0), IF(BP130="Y", 1, 0), IF(BS130="Y",1, 0), IF(CC130="Y", 1, 0 ))</f>
        <v>3</v>
      </c>
      <c r="BA130" s="13">
        <f>SUM(IF(AX130="Y",1,0),IF(AY130=TRUE,1,0),IF(BX130="Y",1,0),IF(CI130="Y",1,0),IF(BT130="Y",1,0))</f>
        <v>3</v>
      </c>
      <c r="BB130" s="13" t="b">
        <f>OR(BC130="Y", BF130="Y", BZ130="Y", CA130="Y", BR130="Y")</f>
        <v>1</v>
      </c>
      <c r="BC130" s="6" t="s">
        <v>44</v>
      </c>
      <c r="BD130" s="6" t="s">
        <v>44</v>
      </c>
      <c r="BE130" s="6">
        <v>8</v>
      </c>
      <c r="BF130" s="6" t="s">
        <v>9</v>
      </c>
      <c r="BG130" s="6" t="s">
        <v>9</v>
      </c>
      <c r="BH130" s="6" t="s">
        <v>9</v>
      </c>
      <c r="BI130" s="6" t="s">
        <v>9</v>
      </c>
      <c r="BJ130" s="6" t="s">
        <v>9</v>
      </c>
      <c r="BK130" s="6" t="s">
        <v>44</v>
      </c>
      <c r="BL130" s="6" t="s">
        <v>44</v>
      </c>
      <c r="BM130" s="6"/>
      <c r="BN130" s="6" t="s">
        <v>9</v>
      </c>
      <c r="BO130" s="6" t="s">
        <v>9</v>
      </c>
      <c r="BP130" s="6" t="s">
        <v>44</v>
      </c>
      <c r="BQ130" s="6" t="s">
        <v>44</v>
      </c>
      <c r="BR130" s="6" t="s">
        <v>44</v>
      </c>
      <c r="BS130" s="6" t="s">
        <v>44</v>
      </c>
      <c r="BT130" s="6" t="s">
        <v>44</v>
      </c>
      <c r="BU130" s="6" t="s">
        <v>44</v>
      </c>
      <c r="BV130" s="6" t="s">
        <v>9</v>
      </c>
      <c r="BW130" s="6" t="s">
        <v>44</v>
      </c>
      <c r="BX130" s="6"/>
      <c r="BY130" s="6" t="b">
        <f>OR(BX130="Y", BD130=8)</f>
        <v>0</v>
      </c>
      <c r="BZ130" s="6"/>
      <c r="CA130" s="6"/>
      <c r="CB130" s="6"/>
      <c r="CC130" s="6"/>
      <c r="CD130" s="6"/>
      <c r="CE130" s="6"/>
      <c r="CF130" s="6"/>
      <c r="CG130" s="6"/>
      <c r="CH130" s="6"/>
      <c r="CI130" s="6" t="s">
        <v>9</v>
      </c>
      <c r="CJ130" s="6" t="s">
        <v>9</v>
      </c>
      <c r="CK130" s="6" t="s">
        <v>9</v>
      </c>
      <c r="CL130" s="6" t="s">
        <v>9</v>
      </c>
      <c r="CM130" s="6" t="s">
        <v>9</v>
      </c>
      <c r="CN130" s="6" t="s">
        <v>9</v>
      </c>
      <c r="CO130" s="6" t="s">
        <v>9</v>
      </c>
      <c r="CP130" s="6" t="s">
        <v>9</v>
      </c>
      <c r="CQ130" s="6" t="s">
        <v>9</v>
      </c>
      <c r="CR130" s="6" t="s">
        <v>9</v>
      </c>
      <c r="CS130" s="6" t="s">
        <v>9</v>
      </c>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c r="HQ130"/>
      <c r="HR130"/>
      <c r="HS130"/>
      <c r="HT130"/>
      <c r="HU130"/>
    </row>
    <row r="131" spans="1:229" x14ac:dyDescent="0.2">
      <c r="A131" s="2">
        <v>104</v>
      </c>
      <c r="B131" s="2" t="s">
        <v>187</v>
      </c>
      <c r="C131" s="2">
        <v>2013</v>
      </c>
      <c r="D131" s="2" t="s">
        <v>152</v>
      </c>
      <c r="E131" s="2" t="s">
        <v>44</v>
      </c>
      <c r="F131" s="6" t="s">
        <v>67</v>
      </c>
      <c r="G131" s="6" t="s">
        <v>777</v>
      </c>
      <c r="H131" s="6" t="s">
        <v>46</v>
      </c>
      <c r="I131" s="6" t="s">
        <v>740</v>
      </c>
      <c r="J131" s="6">
        <v>278</v>
      </c>
      <c r="K131" s="6" t="s">
        <v>300</v>
      </c>
      <c r="L131" s="6" t="s">
        <v>9</v>
      </c>
      <c r="M131" s="6" t="s">
        <v>44</v>
      </c>
      <c r="N131" s="6" t="s">
        <v>44</v>
      </c>
      <c r="O131" s="6" t="s">
        <v>44</v>
      </c>
      <c r="P131" s="6" t="s">
        <v>9</v>
      </c>
      <c r="Q131" s="6" t="s">
        <v>44</v>
      </c>
      <c r="R131" s="6" t="s">
        <v>44</v>
      </c>
      <c r="S131" s="6" t="s">
        <v>44</v>
      </c>
      <c r="T131" s="6" t="s">
        <v>297</v>
      </c>
      <c r="U131" s="6" t="s">
        <v>9</v>
      </c>
      <c r="V131" s="6" t="s">
        <v>9</v>
      </c>
      <c r="W131" s="6" t="s">
        <v>827</v>
      </c>
      <c r="X131" s="6" t="s">
        <v>276</v>
      </c>
      <c r="Y131" s="6" t="s">
        <v>44</v>
      </c>
      <c r="Z131" s="6" t="s">
        <v>520</v>
      </c>
      <c r="AA131" s="6" t="s">
        <v>44</v>
      </c>
      <c r="AB131" s="6" t="s">
        <v>44</v>
      </c>
      <c r="AC131" s="6" t="s">
        <v>9</v>
      </c>
      <c r="AD131" s="6" t="s">
        <v>9</v>
      </c>
      <c r="AE131" s="6" t="s">
        <v>9</v>
      </c>
      <c r="AF131" s="6" t="s">
        <v>44</v>
      </c>
      <c r="AG131" s="6" t="s">
        <v>44</v>
      </c>
      <c r="AH131" s="6" t="s">
        <v>44</v>
      </c>
      <c r="AI131" s="6" t="s">
        <v>44</v>
      </c>
      <c r="AJ131" s="6" t="s">
        <v>521</v>
      </c>
      <c r="AK131" s="6" t="s">
        <v>9</v>
      </c>
      <c r="AL131" s="6" t="s">
        <v>9</v>
      </c>
      <c r="AM131" s="6" t="s">
        <v>9</v>
      </c>
      <c r="AN131" s="6" t="s">
        <v>9</v>
      </c>
      <c r="AO131" s="6" t="s">
        <v>9</v>
      </c>
      <c r="AP131" s="6" t="s">
        <v>9</v>
      </c>
      <c r="AQ131" s="6" t="s">
        <v>9</v>
      </c>
      <c r="AR131" s="6" t="s">
        <v>9</v>
      </c>
      <c r="AS131" s="6" t="s">
        <v>9</v>
      </c>
      <c r="AT131" s="6"/>
      <c r="AU131" s="6" t="s">
        <v>44</v>
      </c>
      <c r="AV131" s="6" t="s">
        <v>44</v>
      </c>
      <c r="AW131" s="6" t="s">
        <v>44</v>
      </c>
      <c r="AX131" s="6"/>
      <c r="AY131" s="13" t="b">
        <f>OR(BF131="Y", BH131="Y", BK131="Y", BP131="Y", BS131="Y", CC131="Y" )</f>
        <v>1</v>
      </c>
      <c r="AZ131" s="13">
        <f>SUM(IF(BF131="Y",1, 0), IF(BH131= "Y", 1, 0), IF(BK131="Y",1, 0), IF(BP131="Y", 1, 0), IF(BS131="Y",1, 0), IF(CC131="Y", 1, 0 ))</f>
        <v>1</v>
      </c>
      <c r="BA131" s="13">
        <f>SUM(IF(AX131="Y",1,0),IF(AY131=TRUE,1,0),IF(BX131="Y",1,0),IF(CI131="Y",1,0),IF(BT131="Y",1,0))</f>
        <v>1</v>
      </c>
      <c r="BB131" s="13" t="b">
        <f>OR(BC131="Y", BF131="Y", BZ131="Y", CA131="Y", BR131="Y")</f>
        <v>0</v>
      </c>
      <c r="BC131" s="6" t="s">
        <v>9</v>
      </c>
      <c r="BD131" s="6" t="s">
        <v>9</v>
      </c>
      <c r="BE131" s="6" t="s">
        <v>9</v>
      </c>
      <c r="BF131" s="6" t="s">
        <v>9</v>
      </c>
      <c r="BG131" s="6" t="s">
        <v>9</v>
      </c>
      <c r="BH131" s="6" t="s">
        <v>9</v>
      </c>
      <c r="BI131" s="6" t="s">
        <v>9</v>
      </c>
      <c r="BJ131" s="6" t="s">
        <v>9</v>
      </c>
      <c r="BK131" s="6" t="s">
        <v>44</v>
      </c>
      <c r="BL131" s="6" t="s">
        <v>44</v>
      </c>
      <c r="BM131" s="6"/>
      <c r="BN131" s="6" t="s">
        <v>9</v>
      </c>
      <c r="BO131" s="6" t="s">
        <v>9</v>
      </c>
      <c r="BP131" s="6" t="s">
        <v>9</v>
      </c>
      <c r="BQ131" s="6" t="s">
        <v>9</v>
      </c>
      <c r="BR131" s="6" t="s">
        <v>9</v>
      </c>
      <c r="BS131" s="6" t="s">
        <v>9</v>
      </c>
      <c r="BT131" s="6" t="s">
        <v>9</v>
      </c>
      <c r="BU131" s="6" t="s">
        <v>9</v>
      </c>
      <c r="BV131" s="6" t="s">
        <v>9</v>
      </c>
      <c r="BW131" s="6" t="s">
        <v>9</v>
      </c>
      <c r="BX131" s="6"/>
      <c r="BY131" s="6" t="b">
        <f>OR(BX131="Y", BD131=8)</f>
        <v>0</v>
      </c>
      <c r="BZ131" s="6"/>
      <c r="CA131" s="6"/>
      <c r="CB131" s="6"/>
      <c r="CC131" s="6"/>
      <c r="CD131" s="6"/>
      <c r="CE131" s="6" t="s">
        <v>9</v>
      </c>
      <c r="CF131" s="6"/>
      <c r="CG131" s="6"/>
      <c r="CH131" s="6"/>
      <c r="CI131" s="6" t="s">
        <v>9</v>
      </c>
      <c r="CJ131" s="6" t="s">
        <v>9</v>
      </c>
      <c r="CK131" s="6" t="s">
        <v>9</v>
      </c>
      <c r="CL131" s="6" t="s">
        <v>9</v>
      </c>
      <c r="CM131" s="6" t="s">
        <v>9</v>
      </c>
      <c r="CN131" s="6" t="s">
        <v>9</v>
      </c>
      <c r="CO131" s="6" t="s">
        <v>9</v>
      </c>
      <c r="CP131" s="6" t="s">
        <v>9</v>
      </c>
      <c r="CQ131" s="6" t="s">
        <v>9</v>
      </c>
      <c r="CR131" s="6" t="s">
        <v>9</v>
      </c>
      <c r="CS131" s="6" t="s">
        <v>9</v>
      </c>
    </row>
    <row r="132" spans="1:229" x14ac:dyDescent="0.2">
      <c r="A132" s="2">
        <v>107</v>
      </c>
      <c r="B132" s="2" t="s">
        <v>88</v>
      </c>
      <c r="C132" s="2">
        <v>2013</v>
      </c>
      <c r="D132" s="2" t="s">
        <v>61</v>
      </c>
      <c r="E132" s="2" t="s">
        <v>44</v>
      </c>
      <c r="F132" s="6" t="s">
        <v>77</v>
      </c>
      <c r="G132" s="6" t="s">
        <v>777</v>
      </c>
      <c r="H132" s="6" t="s">
        <v>52</v>
      </c>
      <c r="I132" s="6" t="s">
        <v>740</v>
      </c>
      <c r="J132" s="6">
        <v>342</v>
      </c>
      <c r="K132" s="6" t="s">
        <v>300</v>
      </c>
      <c r="L132" s="6" t="s">
        <v>44</v>
      </c>
      <c r="M132" s="6" t="s">
        <v>44</v>
      </c>
      <c r="N132" s="6" t="s">
        <v>44</v>
      </c>
      <c r="O132" s="6" t="s">
        <v>44</v>
      </c>
      <c r="P132" s="6" t="s">
        <v>9</v>
      </c>
      <c r="Q132" s="6" t="s">
        <v>44</v>
      </c>
      <c r="R132" s="6" t="s">
        <v>44</v>
      </c>
      <c r="S132" s="6" t="s">
        <v>44</v>
      </c>
      <c r="T132" s="6" t="s">
        <v>297</v>
      </c>
      <c r="U132" s="6" t="s">
        <v>9</v>
      </c>
      <c r="V132" s="6" t="s">
        <v>9</v>
      </c>
      <c r="W132" s="6" t="s">
        <v>826</v>
      </c>
      <c r="X132" s="6" t="s">
        <v>44</v>
      </c>
      <c r="Y132" s="6" t="s">
        <v>9</v>
      </c>
      <c r="Z132" s="6" t="s">
        <v>522</v>
      </c>
      <c r="AA132" s="6" t="s">
        <v>44</v>
      </c>
      <c r="AB132" s="6" t="s">
        <v>9</v>
      </c>
      <c r="AC132" s="6" t="s">
        <v>9</v>
      </c>
      <c r="AD132" s="6" t="s">
        <v>44</v>
      </c>
      <c r="AE132" s="6" t="s">
        <v>44</v>
      </c>
      <c r="AF132" s="6" t="s">
        <v>44</v>
      </c>
      <c r="AG132" s="6" t="s">
        <v>44</v>
      </c>
      <c r="AH132" s="6" t="s">
        <v>44</v>
      </c>
      <c r="AI132" s="6" t="s">
        <v>9</v>
      </c>
      <c r="AJ132" s="6" t="s">
        <v>812</v>
      </c>
      <c r="AK132" s="6" t="s">
        <v>44</v>
      </c>
      <c r="AL132" s="6" t="s">
        <v>9</v>
      </c>
      <c r="AM132" s="6" t="s">
        <v>9</v>
      </c>
      <c r="AN132" s="6" t="s">
        <v>9</v>
      </c>
      <c r="AO132" s="6" t="s">
        <v>9</v>
      </c>
      <c r="AP132" s="6"/>
      <c r="AQ132" s="6" t="s">
        <v>9</v>
      </c>
      <c r="AR132" s="6" t="s">
        <v>9</v>
      </c>
      <c r="AS132" s="6"/>
      <c r="AT132" s="6"/>
      <c r="AU132" s="6" t="s">
        <v>44</v>
      </c>
      <c r="AV132" s="6" t="s">
        <v>9</v>
      </c>
      <c r="AW132" s="6" t="s">
        <v>44</v>
      </c>
      <c r="AX132" s="6" t="s">
        <v>44</v>
      </c>
      <c r="AY132" s="13" t="b">
        <f>OR(BF132="Y", BH132="Y", BK132="Y", BP132="Y", BS132="Y", CC132="Y" )</f>
        <v>1</v>
      </c>
      <c r="AZ132" s="13">
        <f>SUM(IF(BF132="Y",1, 0), IF(BH132= "Y", 1, 0), IF(BK132="Y",1, 0), IF(BP132="Y", 1, 0), IF(BS132="Y",1, 0), IF(CC132="Y", 1, 0 ))</f>
        <v>3</v>
      </c>
      <c r="BA132" s="13">
        <f>SUM(IF(AX132="Y",1,0),IF(AY132=TRUE,1,0),IF(BX132="Y",1,0),IF(CI132="Y",1,0),IF(BT132="Y",1,0))</f>
        <v>5</v>
      </c>
      <c r="BB132" s="13" t="b">
        <f>OR(BC132="Y", BF132="Y", BZ132="Y", CA132="Y", BR132="Y")</f>
        <v>1</v>
      </c>
      <c r="BC132" s="6" t="s">
        <v>44</v>
      </c>
      <c r="BD132" s="6" t="s">
        <v>44</v>
      </c>
      <c r="BE132" s="6" t="s">
        <v>739</v>
      </c>
      <c r="BF132" s="6" t="s">
        <v>9</v>
      </c>
      <c r="BG132" s="6" t="s">
        <v>9</v>
      </c>
      <c r="BH132" s="6" t="s">
        <v>9</v>
      </c>
      <c r="BI132" s="6" t="s">
        <v>9</v>
      </c>
      <c r="BJ132" s="6" t="s">
        <v>9</v>
      </c>
      <c r="BK132" s="6" t="s">
        <v>9</v>
      </c>
      <c r="BL132" s="6" t="s">
        <v>9</v>
      </c>
      <c r="BM132" s="6"/>
      <c r="BN132" s="6" t="s">
        <v>9</v>
      </c>
      <c r="BO132" s="6" t="s">
        <v>9</v>
      </c>
      <c r="BP132" s="6" t="s">
        <v>44</v>
      </c>
      <c r="BQ132" s="6" t="s">
        <v>44</v>
      </c>
      <c r="BR132" s="6" t="s">
        <v>44</v>
      </c>
      <c r="BS132" s="6" t="s">
        <v>44</v>
      </c>
      <c r="BT132" s="6" t="s">
        <v>44</v>
      </c>
      <c r="BU132" s="6" t="s">
        <v>523</v>
      </c>
      <c r="BV132" s="6" t="s">
        <v>9</v>
      </c>
      <c r="BW132" s="6" t="s">
        <v>44</v>
      </c>
      <c r="BX132" s="6" t="s">
        <v>44</v>
      </c>
      <c r="BY132" s="6" t="b">
        <f>OR(BX132="Y", BD132=8)</f>
        <v>1</v>
      </c>
      <c r="BZ132" s="6"/>
      <c r="CA132" s="6" t="s">
        <v>632</v>
      </c>
      <c r="CB132" s="6"/>
      <c r="CC132" s="6" t="s">
        <v>44</v>
      </c>
      <c r="CD132" s="6" t="s">
        <v>753</v>
      </c>
      <c r="CE132" s="6" t="s">
        <v>752</v>
      </c>
      <c r="CF132" s="6"/>
      <c r="CG132" s="6"/>
      <c r="CH132" s="6"/>
      <c r="CI132" s="6" t="s">
        <v>44</v>
      </c>
      <c r="CJ132" s="6" t="s">
        <v>44</v>
      </c>
      <c r="CK132" s="6" t="s">
        <v>673</v>
      </c>
      <c r="CL132" s="6" t="s">
        <v>44</v>
      </c>
      <c r="CM132" s="6" t="s">
        <v>44</v>
      </c>
      <c r="CN132" s="6" t="s">
        <v>9</v>
      </c>
      <c r="CO132" s="6" t="s">
        <v>9</v>
      </c>
      <c r="CP132" s="6" t="s">
        <v>44</v>
      </c>
      <c r="CQ132" s="6" t="s">
        <v>9</v>
      </c>
      <c r="CR132" s="6" t="s">
        <v>9</v>
      </c>
      <c r="CS132" s="6" t="s">
        <v>9</v>
      </c>
    </row>
    <row r="133" spans="1:229" x14ac:dyDescent="0.2">
      <c r="A133" s="2">
        <v>108</v>
      </c>
      <c r="B133" s="2" t="s">
        <v>169</v>
      </c>
      <c r="C133" s="2">
        <v>2013</v>
      </c>
      <c r="D133" s="2" t="s">
        <v>61</v>
      </c>
      <c r="E133" s="2" t="s">
        <v>44</v>
      </c>
      <c r="F133" s="6" t="s">
        <v>67</v>
      </c>
      <c r="G133" s="6" t="s">
        <v>777</v>
      </c>
      <c r="H133" s="6" t="s">
        <v>46</v>
      </c>
      <c r="I133" s="6" t="s">
        <v>740</v>
      </c>
      <c r="J133" s="6">
        <v>278</v>
      </c>
      <c r="K133" s="6" t="s">
        <v>300</v>
      </c>
      <c r="L133" s="6" t="s">
        <v>44</v>
      </c>
      <c r="M133" s="6" t="s">
        <v>44</v>
      </c>
      <c r="N133" s="6" t="s">
        <v>44</v>
      </c>
      <c r="O133" s="6" t="s">
        <v>44</v>
      </c>
      <c r="P133" s="6" t="s">
        <v>9</v>
      </c>
      <c r="Q133" s="6" t="s">
        <v>44</v>
      </c>
      <c r="R133" s="6" t="s">
        <v>44</v>
      </c>
      <c r="S133" s="6" t="s">
        <v>44</v>
      </c>
      <c r="T133" s="6" t="s">
        <v>44</v>
      </c>
      <c r="U133" s="6" t="s">
        <v>9</v>
      </c>
      <c r="V133" s="6" t="s">
        <v>9</v>
      </c>
      <c r="W133" s="6" t="s">
        <v>524</v>
      </c>
      <c r="X133" s="6" t="s">
        <v>276</v>
      </c>
      <c r="Y133" s="6" t="s">
        <v>44</v>
      </c>
      <c r="Z133" s="6"/>
      <c r="AA133" s="6" t="s">
        <v>44</v>
      </c>
      <c r="AB133" s="6" t="s">
        <v>44</v>
      </c>
      <c r="AC133" s="6" t="s">
        <v>9</v>
      </c>
      <c r="AD133" s="6" t="s">
        <v>9</v>
      </c>
      <c r="AE133" s="6" t="s">
        <v>44</v>
      </c>
      <c r="AF133" s="6" t="s">
        <v>44</v>
      </c>
      <c r="AG133" s="6" t="s">
        <v>44</v>
      </c>
      <c r="AH133" s="6" t="s">
        <v>44</v>
      </c>
      <c r="AI133" s="6" t="s">
        <v>9</v>
      </c>
      <c r="AJ133" s="6" t="s">
        <v>824</v>
      </c>
      <c r="AK133" s="6" t="s">
        <v>9</v>
      </c>
      <c r="AL133" s="6" t="s">
        <v>9</v>
      </c>
      <c r="AM133" s="6" t="s">
        <v>9</v>
      </c>
      <c r="AN133" s="6" t="s">
        <v>9</v>
      </c>
      <c r="AO133" s="6" t="s">
        <v>9</v>
      </c>
      <c r="AP133" s="6" t="s">
        <v>9</v>
      </c>
      <c r="AQ133" s="6" t="s">
        <v>9</v>
      </c>
      <c r="AR133" s="6" t="s">
        <v>9</v>
      </c>
      <c r="AS133" s="6" t="s">
        <v>9</v>
      </c>
      <c r="AT133" s="6"/>
      <c r="AU133" s="6" t="s">
        <v>9</v>
      </c>
      <c r="AV133" s="6" t="s">
        <v>9</v>
      </c>
      <c r="AW133" s="6" t="s">
        <v>44</v>
      </c>
      <c r="AX133" s="6" t="s">
        <v>44</v>
      </c>
      <c r="AY133" s="13" t="b">
        <f>OR(BF133="Y", BH133="Y", BK133="Y", BP133="Y", BS133="Y", CC133="Y" )</f>
        <v>1</v>
      </c>
      <c r="AZ133" s="13">
        <f>SUM(IF(BF133="Y",1, 0), IF(BH133= "Y", 1, 0), IF(BK133="Y",1, 0), IF(BP133="Y", 1, 0), IF(BS133="Y",1, 0), IF(CC133="Y", 1, 0 ))</f>
        <v>3</v>
      </c>
      <c r="BA133" s="13">
        <f>SUM(IF(AX133="Y",1,0),IF(AY133=TRUE,1,0),IF(BX133="Y",1,0),IF(CI133="Y",1,0),IF(BT133="Y",1,0))</f>
        <v>3</v>
      </c>
      <c r="BB133" s="13" t="b">
        <f>OR(BC133="Y", BF133="Y", BZ133="Y", CA133="Y", BR133="Y")</f>
        <v>1</v>
      </c>
      <c r="BC133" s="6" t="s">
        <v>44</v>
      </c>
      <c r="BD133" s="6" t="s">
        <v>44</v>
      </c>
      <c r="BE133" s="6" t="s">
        <v>739</v>
      </c>
      <c r="BF133" s="6" t="s">
        <v>9</v>
      </c>
      <c r="BG133" s="6" t="s">
        <v>9</v>
      </c>
      <c r="BH133" s="6" t="s">
        <v>9</v>
      </c>
      <c r="BI133" s="6" t="s">
        <v>9</v>
      </c>
      <c r="BJ133" s="6" t="s">
        <v>9</v>
      </c>
      <c r="BK133" s="6" t="s">
        <v>44</v>
      </c>
      <c r="BL133" s="6" t="s">
        <v>44</v>
      </c>
      <c r="BM133" s="6"/>
      <c r="BN133" s="6" t="s">
        <v>9</v>
      </c>
      <c r="BO133" s="6" t="s">
        <v>9</v>
      </c>
      <c r="BP133" s="6" t="s">
        <v>44</v>
      </c>
      <c r="BQ133" s="6" t="s">
        <v>44</v>
      </c>
      <c r="BR133" s="6" t="s">
        <v>44</v>
      </c>
      <c r="BS133" s="6" t="s">
        <v>44</v>
      </c>
      <c r="BT133" s="6" t="s">
        <v>44</v>
      </c>
      <c r="BU133" s="6" t="s">
        <v>525</v>
      </c>
      <c r="BV133" s="6" t="s">
        <v>44</v>
      </c>
      <c r="BW133" s="6" t="s">
        <v>9</v>
      </c>
      <c r="BX133" s="6"/>
      <c r="BY133" s="6" t="b">
        <f>OR(BX133="Y", BD133=8)</f>
        <v>0</v>
      </c>
      <c r="BZ133" s="6"/>
      <c r="CA133" s="6"/>
      <c r="CB133" s="6"/>
      <c r="CC133" s="6"/>
      <c r="CD133" s="6"/>
      <c r="CE133" s="6"/>
      <c r="CF133" s="6"/>
      <c r="CG133" s="6"/>
      <c r="CH133" s="6"/>
      <c r="CI133" s="6" t="s">
        <v>9</v>
      </c>
      <c r="CJ133" s="6" t="s">
        <v>9</v>
      </c>
      <c r="CK133" s="6" t="s">
        <v>9</v>
      </c>
      <c r="CL133" s="6" t="s">
        <v>9</v>
      </c>
      <c r="CM133" s="6" t="s">
        <v>9</v>
      </c>
      <c r="CN133" s="6" t="s">
        <v>9</v>
      </c>
      <c r="CO133" s="6" t="s">
        <v>9</v>
      </c>
      <c r="CP133" s="6" t="s">
        <v>9</v>
      </c>
      <c r="CQ133" s="6" t="s">
        <v>9</v>
      </c>
      <c r="CR133" s="6" t="s">
        <v>9</v>
      </c>
      <c r="CS133" s="6" t="s">
        <v>9</v>
      </c>
    </row>
    <row r="134" spans="1:229" s="10" customFormat="1" x14ac:dyDescent="0.2">
      <c r="A134" s="2">
        <v>109</v>
      </c>
      <c r="B134" s="2" t="s">
        <v>189</v>
      </c>
      <c r="C134" s="2">
        <v>2013</v>
      </c>
      <c r="D134" s="2" t="s">
        <v>61</v>
      </c>
      <c r="E134" s="2" t="s">
        <v>44</v>
      </c>
      <c r="F134" s="6" t="s">
        <v>67</v>
      </c>
      <c r="G134" s="6" t="s">
        <v>777</v>
      </c>
      <c r="H134" s="6" t="s">
        <v>46</v>
      </c>
      <c r="I134" s="6" t="s">
        <v>740</v>
      </c>
      <c r="J134" s="6">
        <v>65</v>
      </c>
      <c r="K134" s="6" t="s">
        <v>420</v>
      </c>
      <c r="L134" s="6" t="s">
        <v>44</v>
      </c>
      <c r="M134" s="6" t="s">
        <v>44</v>
      </c>
      <c r="N134" s="6" t="s">
        <v>44</v>
      </c>
      <c r="O134" s="6" t="s">
        <v>44</v>
      </c>
      <c r="P134" s="6" t="s">
        <v>44</v>
      </c>
      <c r="Q134" s="6" t="s">
        <v>44</v>
      </c>
      <c r="R134" s="6" t="s">
        <v>44</v>
      </c>
      <c r="S134" s="6" t="s">
        <v>44</v>
      </c>
      <c r="T134" s="6" t="s">
        <v>9</v>
      </c>
      <c r="U134" s="6" t="s">
        <v>9</v>
      </c>
      <c r="V134" s="6" t="s">
        <v>9</v>
      </c>
      <c r="W134" s="6"/>
      <c r="X134" s="6" t="s">
        <v>276</v>
      </c>
      <c r="Y134" s="6" t="s">
        <v>44</v>
      </c>
      <c r="Z134" s="6"/>
      <c r="AA134" s="6" t="s">
        <v>44</v>
      </c>
      <c r="AB134" s="6" t="s">
        <v>44</v>
      </c>
      <c r="AC134" s="6" t="s">
        <v>9</v>
      </c>
      <c r="AD134" s="6" t="s">
        <v>44</v>
      </c>
      <c r="AE134" s="6" t="s">
        <v>44</v>
      </c>
      <c r="AF134" s="6" t="s">
        <v>44</v>
      </c>
      <c r="AG134" s="6" t="s">
        <v>44</v>
      </c>
      <c r="AH134" s="6" t="s">
        <v>44</v>
      </c>
      <c r="AI134" s="6" t="s">
        <v>44</v>
      </c>
      <c r="AJ134" s="6" t="s">
        <v>828</v>
      </c>
      <c r="AK134" s="6" t="s">
        <v>9</v>
      </c>
      <c r="AL134" s="6" t="s">
        <v>9</v>
      </c>
      <c r="AM134" s="6" t="s">
        <v>9</v>
      </c>
      <c r="AN134" s="6" t="s">
        <v>9</v>
      </c>
      <c r="AO134" s="6" t="s">
        <v>9</v>
      </c>
      <c r="AP134" s="6" t="s">
        <v>9</v>
      </c>
      <c r="AQ134" s="6" t="s">
        <v>9</v>
      </c>
      <c r="AR134" s="6" t="s">
        <v>9</v>
      </c>
      <c r="AS134" s="6" t="s">
        <v>9</v>
      </c>
      <c r="AT134" s="6"/>
      <c r="AU134" s="6" t="s">
        <v>44</v>
      </c>
      <c r="AV134" s="6" t="s">
        <v>9</v>
      </c>
      <c r="AW134" s="6" t="s">
        <v>526</v>
      </c>
      <c r="AX134" s="6"/>
      <c r="AY134" s="13" t="b">
        <f>OR(BF134="Y", BH134="Y", BK134="Y", BP134="Y", BS134="Y", CC134="Y" )</f>
        <v>1</v>
      </c>
      <c r="AZ134" s="13">
        <f>SUM(IF(BF134="Y",1, 0), IF(BH134= "Y", 1, 0), IF(BK134="Y",1, 0), IF(BP134="Y", 1, 0), IF(BS134="Y",1, 0), IF(CC134="Y", 1, 0 ))</f>
        <v>1</v>
      </c>
      <c r="BA134" s="13">
        <f>SUM(IF(AX134="Y",1,0),IF(AY134=TRUE,1,0),IF(BX134="Y",1,0),IF(CI134="Y",1,0),IF(BT134="Y",1,0))</f>
        <v>2</v>
      </c>
      <c r="BB134" s="13" t="b">
        <f>OR(BC134="Y", BF134="Y", BZ134="Y", CA134="Y", BR134="Y")</f>
        <v>0</v>
      </c>
      <c r="BC134" s="6" t="s">
        <v>9</v>
      </c>
      <c r="BD134" s="6" t="s">
        <v>9</v>
      </c>
      <c r="BE134" s="6" t="s">
        <v>9</v>
      </c>
      <c r="BF134" s="6" t="s">
        <v>9</v>
      </c>
      <c r="BG134" s="6" t="s">
        <v>9</v>
      </c>
      <c r="BH134" s="6" t="s">
        <v>9</v>
      </c>
      <c r="BI134" s="6" t="s">
        <v>9</v>
      </c>
      <c r="BJ134" s="6" t="s">
        <v>9</v>
      </c>
      <c r="BK134" s="6" t="s">
        <v>44</v>
      </c>
      <c r="BL134" s="6" t="s">
        <v>44</v>
      </c>
      <c r="BM134" s="6"/>
      <c r="BN134" s="6" t="s">
        <v>9</v>
      </c>
      <c r="BO134" s="6" t="s">
        <v>9</v>
      </c>
      <c r="BP134" s="6" t="s">
        <v>9</v>
      </c>
      <c r="BQ134" s="6" t="s">
        <v>9</v>
      </c>
      <c r="BR134" s="6" t="s">
        <v>9</v>
      </c>
      <c r="BS134" s="6" t="s">
        <v>9</v>
      </c>
      <c r="BT134" s="6" t="s">
        <v>44</v>
      </c>
      <c r="BU134" s="6"/>
      <c r="BV134" s="6" t="s">
        <v>715</v>
      </c>
      <c r="BW134" s="6" t="s">
        <v>9</v>
      </c>
      <c r="BX134" s="6"/>
      <c r="BY134" s="6" t="b">
        <f>OR(BX134="Y", BD134=8)</f>
        <v>0</v>
      </c>
      <c r="BZ134" s="6"/>
      <c r="CA134" s="6"/>
      <c r="CB134" s="6"/>
      <c r="CC134" s="6"/>
      <c r="CD134" s="6"/>
      <c r="CE134" s="6" t="s">
        <v>9</v>
      </c>
      <c r="CF134" s="6"/>
      <c r="CG134" s="6"/>
      <c r="CH134" s="6"/>
      <c r="CI134" s="6" t="s">
        <v>9</v>
      </c>
      <c r="CJ134" s="6" t="s">
        <v>9</v>
      </c>
      <c r="CK134" s="6" t="s">
        <v>9</v>
      </c>
      <c r="CL134" s="6" t="s">
        <v>9</v>
      </c>
      <c r="CM134" s="6" t="s">
        <v>9</v>
      </c>
      <c r="CN134" s="6" t="s">
        <v>9</v>
      </c>
      <c r="CO134" s="6" t="s">
        <v>9</v>
      </c>
      <c r="CP134" s="6" t="s">
        <v>44</v>
      </c>
      <c r="CQ134" s="6" t="s">
        <v>728</v>
      </c>
      <c r="CR134" s="6" t="s">
        <v>44</v>
      </c>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c r="HQ134"/>
      <c r="HR134"/>
      <c r="HS134"/>
      <c r="HT134"/>
      <c r="HU134"/>
    </row>
    <row r="135" spans="1:229" x14ac:dyDescent="0.2">
      <c r="A135" s="2">
        <v>110</v>
      </c>
      <c r="B135" s="2" t="s">
        <v>190</v>
      </c>
      <c r="C135" s="2">
        <v>2008</v>
      </c>
      <c r="D135" s="2" t="s">
        <v>100</v>
      </c>
      <c r="E135" s="2" t="s">
        <v>44</v>
      </c>
      <c r="F135" s="6" t="s">
        <v>70</v>
      </c>
      <c r="G135" s="6" t="s">
        <v>778</v>
      </c>
      <c r="H135" s="6" t="s">
        <v>46</v>
      </c>
      <c r="I135" s="6" t="s">
        <v>740</v>
      </c>
      <c r="J135" s="6">
        <v>129</v>
      </c>
      <c r="K135" s="6" t="s">
        <v>527</v>
      </c>
      <c r="L135" s="6" t="s">
        <v>9</v>
      </c>
      <c r="M135" s="6" t="s">
        <v>44</v>
      </c>
      <c r="N135" s="6" t="s">
        <v>44</v>
      </c>
      <c r="O135" s="6" t="s">
        <v>44</v>
      </c>
      <c r="P135" s="6" t="s">
        <v>44</v>
      </c>
      <c r="Q135" s="6" t="s">
        <v>44</v>
      </c>
      <c r="R135" s="6" t="s">
        <v>44</v>
      </c>
      <c r="S135" s="6" t="s">
        <v>44</v>
      </c>
      <c r="T135" s="6" t="s">
        <v>44</v>
      </c>
      <c r="U135" s="6" t="s">
        <v>44</v>
      </c>
      <c r="V135" s="6" t="s">
        <v>9</v>
      </c>
      <c r="W135" s="6"/>
      <c r="X135" s="6" t="s">
        <v>9</v>
      </c>
      <c r="Y135" s="6" t="s">
        <v>44</v>
      </c>
      <c r="Z135" s="6"/>
      <c r="AA135" s="6" t="s">
        <v>44</v>
      </c>
      <c r="AB135" s="6" t="s">
        <v>9</v>
      </c>
      <c r="AC135" s="6" t="s">
        <v>44</v>
      </c>
      <c r="AD135" s="6" t="s">
        <v>9</v>
      </c>
      <c r="AE135" s="6" t="s">
        <v>44</v>
      </c>
      <c r="AF135" s="6" t="s">
        <v>44</v>
      </c>
      <c r="AG135" s="6" t="s">
        <v>44</v>
      </c>
      <c r="AH135" s="6" t="s">
        <v>44</v>
      </c>
      <c r="AI135" s="6" t="s">
        <v>44</v>
      </c>
      <c r="AJ135" s="6" t="s">
        <v>829</v>
      </c>
      <c r="AK135" s="6" t="s">
        <v>9</v>
      </c>
      <c r="AL135" s="6" t="s">
        <v>9</v>
      </c>
      <c r="AM135" s="6" t="s">
        <v>9</v>
      </c>
      <c r="AN135" s="6" t="s">
        <v>44</v>
      </c>
      <c r="AO135" s="6" t="s">
        <v>9</v>
      </c>
      <c r="AP135" s="6" t="s">
        <v>528</v>
      </c>
      <c r="AQ135" s="6" t="s">
        <v>44</v>
      </c>
      <c r="AR135" s="6" t="s">
        <v>44</v>
      </c>
      <c r="AS135" s="6" t="s">
        <v>529</v>
      </c>
      <c r="AT135" s="6"/>
      <c r="AU135" s="6" t="s">
        <v>9</v>
      </c>
      <c r="AV135" s="6" t="s">
        <v>9</v>
      </c>
      <c r="AW135" s="6" t="s">
        <v>44</v>
      </c>
      <c r="AX135" s="6"/>
      <c r="AY135" s="13" t="b">
        <f>OR(BF135="Y", BH135="Y", BK135="Y", BP135="Y", BS135="Y", CC135="Y" )</f>
        <v>1</v>
      </c>
      <c r="AZ135" s="13">
        <f>SUM(IF(BF135="Y",1, 0), IF(BH135= "Y", 1, 0), IF(BK135="Y",1, 0), IF(BP135="Y", 1, 0), IF(BS135="Y",1, 0), IF(CC135="Y", 1, 0 ))</f>
        <v>1</v>
      </c>
      <c r="BA135" s="13">
        <f>SUM(IF(AX135="Y",1,0),IF(AY135=TRUE,1,0),IF(BX135="Y",1,0),IF(CI135="Y",1,0),IF(BT135="Y",1,0))</f>
        <v>3</v>
      </c>
      <c r="BB135" s="13" t="b">
        <f>OR(BC135="Y", BF135="Y", BZ135="Y", CA135="Y", BR135="Y")</f>
        <v>0</v>
      </c>
      <c r="BC135" s="6" t="s">
        <v>9</v>
      </c>
      <c r="BD135" s="6" t="s">
        <v>9</v>
      </c>
      <c r="BE135" s="6" t="s">
        <v>9</v>
      </c>
      <c r="BF135" s="6" t="s">
        <v>9</v>
      </c>
      <c r="BG135" s="6" t="s">
        <v>9</v>
      </c>
      <c r="BH135" s="6" t="s">
        <v>9</v>
      </c>
      <c r="BI135" s="6" t="s">
        <v>9</v>
      </c>
      <c r="BJ135" s="6" t="s">
        <v>9</v>
      </c>
      <c r="BK135" s="6" t="s">
        <v>44</v>
      </c>
      <c r="BL135" s="6" t="s">
        <v>44</v>
      </c>
      <c r="BM135" s="6"/>
      <c r="BN135" s="6" t="s">
        <v>9</v>
      </c>
      <c r="BO135" s="6" t="s">
        <v>9</v>
      </c>
      <c r="BP135" s="6" t="s">
        <v>9</v>
      </c>
      <c r="BQ135" s="6" t="s">
        <v>9</v>
      </c>
      <c r="BR135" s="6" t="s">
        <v>9</v>
      </c>
      <c r="BS135" s="6" t="s">
        <v>9</v>
      </c>
      <c r="BT135" s="6" t="s">
        <v>44</v>
      </c>
      <c r="BU135" s="6" t="s">
        <v>530</v>
      </c>
      <c r="BV135" s="6" t="s">
        <v>44</v>
      </c>
      <c r="BW135" s="6" t="s">
        <v>9</v>
      </c>
      <c r="BX135" s="6"/>
      <c r="BY135" s="6" t="b">
        <f>OR(BX135="Y", BD135=8)</f>
        <v>0</v>
      </c>
      <c r="BZ135" s="6"/>
      <c r="CA135" s="6"/>
      <c r="CB135" s="6"/>
      <c r="CC135" s="6"/>
      <c r="CD135" s="6"/>
      <c r="CE135" s="6" t="s">
        <v>719</v>
      </c>
      <c r="CF135" s="6" t="s">
        <v>44</v>
      </c>
      <c r="CG135" s="6"/>
      <c r="CH135" s="6" t="s">
        <v>44</v>
      </c>
      <c r="CI135" s="6" t="s">
        <v>44</v>
      </c>
      <c r="CJ135" s="6" t="s">
        <v>44</v>
      </c>
      <c r="CK135" s="6" t="s">
        <v>729</v>
      </c>
      <c r="CL135" s="6" t="s">
        <v>459</v>
      </c>
      <c r="CM135" s="6" t="s">
        <v>44</v>
      </c>
      <c r="CN135" s="6" t="s">
        <v>730</v>
      </c>
      <c r="CO135" s="6" t="s">
        <v>9</v>
      </c>
      <c r="CP135" s="6" t="s">
        <v>9</v>
      </c>
      <c r="CQ135" s="6" t="s">
        <v>9</v>
      </c>
      <c r="CR135" s="6" t="s">
        <v>9</v>
      </c>
      <c r="CS135" s="6" t="s">
        <v>9</v>
      </c>
    </row>
    <row r="136" spans="1:229" x14ac:dyDescent="0.2">
      <c r="A136" s="2">
        <v>113</v>
      </c>
      <c r="B136" s="2" t="s">
        <v>193</v>
      </c>
      <c r="C136" s="2">
        <v>2008</v>
      </c>
      <c r="D136" s="2" t="s">
        <v>194</v>
      </c>
      <c r="E136" s="2" t="s">
        <v>44</v>
      </c>
      <c r="F136" s="6" t="s">
        <v>55</v>
      </c>
      <c r="G136" s="6" t="s">
        <v>778</v>
      </c>
      <c r="H136" s="6" t="s">
        <v>46</v>
      </c>
      <c r="I136" s="6" t="s">
        <v>740</v>
      </c>
      <c r="J136" s="6">
        <v>76</v>
      </c>
      <c r="K136" s="6" t="s">
        <v>9</v>
      </c>
      <c r="L136" s="6" t="s">
        <v>9</v>
      </c>
      <c r="M136" s="6" t="s">
        <v>44</v>
      </c>
      <c r="N136" s="6" t="s">
        <v>9</v>
      </c>
      <c r="O136" s="6" t="s">
        <v>44</v>
      </c>
      <c r="P136" s="6" t="s">
        <v>9</v>
      </c>
      <c r="Q136" s="6" t="s">
        <v>9</v>
      </c>
      <c r="R136" s="6" t="s">
        <v>44</v>
      </c>
      <c r="S136" s="6" t="s">
        <v>44</v>
      </c>
      <c r="T136" s="6" t="s">
        <v>9</v>
      </c>
      <c r="U136" s="6" t="s">
        <v>9</v>
      </c>
      <c r="V136" s="6" t="s">
        <v>9</v>
      </c>
      <c r="W136" s="6"/>
      <c r="X136" s="6" t="s">
        <v>9</v>
      </c>
      <c r="Y136" s="6" t="s">
        <v>44</v>
      </c>
      <c r="Z136" s="6" t="s">
        <v>531</v>
      </c>
      <c r="AA136" s="6" t="s">
        <v>44</v>
      </c>
      <c r="AB136" s="6" t="s">
        <v>44</v>
      </c>
      <c r="AC136" s="6" t="s">
        <v>44</v>
      </c>
      <c r="AD136" s="6" t="s">
        <v>9</v>
      </c>
      <c r="AE136" s="6" t="s">
        <v>9</v>
      </c>
      <c r="AF136" s="6" t="s">
        <v>9</v>
      </c>
      <c r="AG136" s="6" t="s">
        <v>276</v>
      </c>
      <c r="AH136" s="6" t="s">
        <v>9</v>
      </c>
      <c r="AI136" s="6" t="s">
        <v>9</v>
      </c>
      <c r="AJ136" s="6" t="s">
        <v>9</v>
      </c>
      <c r="AK136" s="6" t="s">
        <v>9</v>
      </c>
      <c r="AL136" s="6" t="s">
        <v>9</v>
      </c>
      <c r="AM136" s="6" t="s">
        <v>9</v>
      </c>
      <c r="AN136" s="6" t="s">
        <v>9</v>
      </c>
      <c r="AO136" s="6" t="s">
        <v>9</v>
      </c>
      <c r="AP136" s="6" t="s">
        <v>9</v>
      </c>
      <c r="AQ136" s="6" t="s">
        <v>9</v>
      </c>
      <c r="AR136" s="6" t="s">
        <v>9</v>
      </c>
      <c r="AS136" s="6" t="s">
        <v>9</v>
      </c>
      <c r="AT136" s="6"/>
      <c r="AU136" s="6" t="s">
        <v>44</v>
      </c>
      <c r="AV136" s="6" t="s">
        <v>9</v>
      </c>
      <c r="AW136" s="6" t="s">
        <v>532</v>
      </c>
      <c r="AX136" s="6"/>
      <c r="AY136" s="13" t="b">
        <f>OR(BF136="Y", BH136="Y", BK136="Y", BP136="Y", BS136="Y", CC136="Y" )</f>
        <v>1</v>
      </c>
      <c r="AZ136" s="13">
        <f>SUM(IF(BF136="Y",1, 0), IF(BH136= "Y", 1, 0), IF(BK136="Y",1, 0), IF(BP136="Y", 1, 0), IF(BS136="Y",1, 0), IF(CC136="Y", 1, 0 ))</f>
        <v>2</v>
      </c>
      <c r="BA136" s="13">
        <f>SUM(IF(AX136="Y",1,0),IF(AY136=TRUE,1,0),IF(BX136="Y",1,0),IF(CI136="Y",1,0),IF(BT136="Y",1,0))</f>
        <v>1</v>
      </c>
      <c r="BB136" s="13" t="b">
        <f>OR(BC136="Y", BF136="Y", BZ136="Y", CA136="Y", BR136="Y")</f>
        <v>0</v>
      </c>
      <c r="BC136" s="6" t="s">
        <v>9</v>
      </c>
      <c r="BD136" s="6" t="s">
        <v>9</v>
      </c>
      <c r="BE136" s="6" t="s">
        <v>9</v>
      </c>
      <c r="BF136" s="6" t="s">
        <v>9</v>
      </c>
      <c r="BG136" s="6" t="s">
        <v>9</v>
      </c>
      <c r="BH136" s="6" t="s">
        <v>44</v>
      </c>
      <c r="BI136" s="6" t="s">
        <v>44</v>
      </c>
      <c r="BJ136" s="6" t="s">
        <v>44</v>
      </c>
      <c r="BK136" s="6" t="s">
        <v>9</v>
      </c>
      <c r="BL136" s="6" t="s">
        <v>9</v>
      </c>
      <c r="BM136" s="6"/>
      <c r="BN136" s="6" t="s">
        <v>9</v>
      </c>
      <c r="BO136" s="6" t="s">
        <v>9</v>
      </c>
      <c r="BP136" s="6" t="s">
        <v>9</v>
      </c>
      <c r="BQ136" s="6" t="s">
        <v>9</v>
      </c>
      <c r="BR136" s="6" t="s">
        <v>9</v>
      </c>
      <c r="BS136" s="6" t="s">
        <v>9</v>
      </c>
      <c r="BT136" s="6" t="s">
        <v>9</v>
      </c>
      <c r="BU136" s="6" t="s">
        <v>9</v>
      </c>
      <c r="BV136" s="6" t="s">
        <v>9</v>
      </c>
      <c r="BW136" s="6" t="s">
        <v>9</v>
      </c>
      <c r="BX136" s="6"/>
      <c r="BY136" s="6" t="b">
        <f>OR(BX136="Y", BD136=8)</f>
        <v>0</v>
      </c>
      <c r="BZ136" s="6"/>
      <c r="CA136" s="6"/>
      <c r="CB136" s="6"/>
      <c r="CC136" s="6" t="s">
        <v>44</v>
      </c>
      <c r="CD136" s="6" t="s">
        <v>748</v>
      </c>
      <c r="CE136" s="6" t="s">
        <v>747</v>
      </c>
      <c r="CF136" s="6"/>
      <c r="CG136" s="6"/>
      <c r="CH136" s="6"/>
      <c r="CI136" s="6" t="s">
        <v>9</v>
      </c>
      <c r="CJ136" s="6" t="s">
        <v>9</v>
      </c>
      <c r="CK136" s="6" t="s">
        <v>9</v>
      </c>
      <c r="CL136" s="6" t="s">
        <v>9</v>
      </c>
      <c r="CM136" s="6" t="s">
        <v>9</v>
      </c>
      <c r="CN136" s="6" t="s">
        <v>9</v>
      </c>
      <c r="CO136" s="6" t="s">
        <v>9</v>
      </c>
      <c r="CP136" s="6" t="s">
        <v>9</v>
      </c>
      <c r="CQ136" s="6" t="s">
        <v>9</v>
      </c>
      <c r="CR136" s="6" t="s">
        <v>9</v>
      </c>
      <c r="CS136" s="6" t="s">
        <v>533</v>
      </c>
    </row>
    <row r="137" spans="1:229" s="5" customFormat="1" x14ac:dyDescent="0.2">
      <c r="A137" s="2">
        <v>114</v>
      </c>
      <c r="B137" s="2" t="s">
        <v>195</v>
      </c>
      <c r="C137" s="2">
        <v>2009</v>
      </c>
      <c r="D137" s="2" t="s">
        <v>196</v>
      </c>
      <c r="E137" s="2" t="s">
        <v>44</v>
      </c>
      <c r="F137" s="6" t="s">
        <v>77</v>
      </c>
      <c r="G137" s="6" t="s">
        <v>777</v>
      </c>
      <c r="H137" s="6" t="s">
        <v>783</v>
      </c>
      <c r="I137" s="6" t="s">
        <v>782</v>
      </c>
      <c r="J137" s="6">
        <v>285</v>
      </c>
      <c r="K137" s="6" t="s">
        <v>534</v>
      </c>
      <c r="L137" s="6" t="s">
        <v>9</v>
      </c>
      <c r="M137" s="6" t="s">
        <v>44</v>
      </c>
      <c r="N137" s="6" t="s">
        <v>9</v>
      </c>
      <c r="O137" s="6" t="s">
        <v>9</v>
      </c>
      <c r="P137" s="6" t="s">
        <v>9</v>
      </c>
      <c r="Q137" s="6" t="s">
        <v>9</v>
      </c>
      <c r="R137" s="6" t="s">
        <v>44</v>
      </c>
      <c r="S137" s="6" t="s">
        <v>44</v>
      </c>
      <c r="T137" s="6" t="s">
        <v>9</v>
      </c>
      <c r="U137" s="6" t="s">
        <v>9</v>
      </c>
      <c r="V137" s="6" t="s">
        <v>9</v>
      </c>
      <c r="W137" s="6"/>
      <c r="X137" s="6" t="s">
        <v>9</v>
      </c>
      <c r="Y137" s="6" t="s">
        <v>44</v>
      </c>
      <c r="Z137" s="6" t="s">
        <v>535</v>
      </c>
      <c r="AA137" s="6" t="s">
        <v>9</v>
      </c>
      <c r="AB137" s="6" t="s">
        <v>9</v>
      </c>
      <c r="AC137" s="6" t="s">
        <v>9</v>
      </c>
      <c r="AD137" s="6" t="s">
        <v>44</v>
      </c>
      <c r="AE137" s="6" t="s">
        <v>9</v>
      </c>
      <c r="AF137" s="6" t="s">
        <v>44</v>
      </c>
      <c r="AG137" s="6" t="s">
        <v>44</v>
      </c>
      <c r="AH137" s="6" t="s">
        <v>44</v>
      </c>
      <c r="AI137" s="6" t="s">
        <v>9</v>
      </c>
      <c r="AJ137" s="6" t="s">
        <v>9</v>
      </c>
      <c r="AK137" s="6" t="s">
        <v>44</v>
      </c>
      <c r="AL137" s="6" t="s">
        <v>44</v>
      </c>
      <c r="AM137" s="6" t="s">
        <v>536</v>
      </c>
      <c r="AN137" s="6" t="s">
        <v>9</v>
      </c>
      <c r="AO137" s="6" t="s">
        <v>9</v>
      </c>
      <c r="AP137" s="6" t="s">
        <v>9</v>
      </c>
      <c r="AQ137" s="6" t="s">
        <v>9</v>
      </c>
      <c r="AR137" s="6" t="s">
        <v>9</v>
      </c>
      <c r="AS137" s="6" t="s">
        <v>9</v>
      </c>
      <c r="AT137" s="6"/>
      <c r="AU137" s="6" t="s">
        <v>9</v>
      </c>
      <c r="AV137" s="6" t="s">
        <v>9</v>
      </c>
      <c r="AW137" s="6" t="s">
        <v>44</v>
      </c>
      <c r="AX137" s="6"/>
      <c r="AY137" s="13" t="b">
        <f>OR(BF137="Y", BH137="Y", BK137="Y", BP137="Y", BS137="Y", CC137="Y" )</f>
        <v>1</v>
      </c>
      <c r="AZ137" s="13">
        <f>SUM(IF(BF137="Y",1, 0), IF(BH137= "Y", 1, 0), IF(BK137="Y",1, 0), IF(BP137="Y", 1, 0), IF(BS137="Y",1, 0), IF(CC137="Y", 1, 0 ))</f>
        <v>1</v>
      </c>
      <c r="BA137" s="13">
        <f>SUM(IF(AX137="Y",1,0),IF(AY137=TRUE,1,0),IF(BX137="Y",1,0),IF(CI137="Y",1,0),IF(BT137="Y",1,0))</f>
        <v>1</v>
      </c>
      <c r="BB137" s="13" t="b">
        <f>OR(BC137="Y", BF137="Y", BZ137="Y", CA137="Y", BR137="Y")</f>
        <v>0</v>
      </c>
      <c r="BC137" s="6" t="s">
        <v>9</v>
      </c>
      <c r="BD137" s="6" t="s">
        <v>9</v>
      </c>
      <c r="BE137" s="6" t="s">
        <v>9</v>
      </c>
      <c r="BF137" s="6" t="s">
        <v>9</v>
      </c>
      <c r="BG137" s="6" t="s">
        <v>9</v>
      </c>
      <c r="BH137" s="6" t="s">
        <v>9</v>
      </c>
      <c r="BI137" s="6" t="s">
        <v>9</v>
      </c>
      <c r="BJ137" s="6" t="s">
        <v>9</v>
      </c>
      <c r="BK137" s="6" t="s">
        <v>9</v>
      </c>
      <c r="BL137" s="6" t="s">
        <v>9</v>
      </c>
      <c r="BM137" s="6"/>
      <c r="BN137" s="6" t="s">
        <v>9</v>
      </c>
      <c r="BO137" s="6" t="s">
        <v>9</v>
      </c>
      <c r="BP137" s="6" t="s">
        <v>9</v>
      </c>
      <c r="BQ137" s="6" t="s">
        <v>9</v>
      </c>
      <c r="BR137" s="6" t="s">
        <v>9</v>
      </c>
      <c r="BS137" s="6" t="s">
        <v>9</v>
      </c>
      <c r="BT137" s="6" t="s">
        <v>9</v>
      </c>
      <c r="BU137" s="6" t="s">
        <v>9</v>
      </c>
      <c r="BV137" s="6" t="s">
        <v>9</v>
      </c>
      <c r="BW137" s="6" t="s">
        <v>9</v>
      </c>
      <c r="BX137" s="6"/>
      <c r="BY137" s="6" t="b">
        <f>OR(BX137="Y", BD137=8)</f>
        <v>0</v>
      </c>
      <c r="BZ137" s="6"/>
      <c r="CA137" s="6"/>
      <c r="CB137" s="6"/>
      <c r="CC137" s="6" t="s">
        <v>44</v>
      </c>
      <c r="CD137" s="6" t="s">
        <v>537</v>
      </c>
      <c r="CE137" s="6"/>
      <c r="CF137" s="6"/>
      <c r="CG137" s="6"/>
      <c r="CH137" s="6"/>
      <c r="CI137" s="6" t="s">
        <v>9</v>
      </c>
      <c r="CJ137" s="6" t="s">
        <v>9</v>
      </c>
      <c r="CK137" s="6" t="s">
        <v>9</v>
      </c>
      <c r="CL137" s="6" t="s">
        <v>9</v>
      </c>
      <c r="CM137" s="6" t="s">
        <v>9</v>
      </c>
      <c r="CN137" s="6" t="s">
        <v>9</v>
      </c>
      <c r="CO137" s="6" t="s">
        <v>9</v>
      </c>
      <c r="CP137" s="6" t="s">
        <v>9</v>
      </c>
      <c r="CQ137" s="6" t="s">
        <v>9</v>
      </c>
      <c r="CR137" s="6" t="s">
        <v>9</v>
      </c>
      <c r="CS137" s="6" t="s">
        <v>9</v>
      </c>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c r="HQ137"/>
      <c r="HR137"/>
      <c r="HS137"/>
      <c r="HT137"/>
      <c r="HU137"/>
    </row>
    <row r="138" spans="1:229" x14ac:dyDescent="0.2">
      <c r="A138" s="2">
        <v>116</v>
      </c>
      <c r="B138" s="2" t="s">
        <v>198</v>
      </c>
      <c r="C138" s="2">
        <v>2008</v>
      </c>
      <c r="D138" s="2" t="s">
        <v>152</v>
      </c>
      <c r="E138" s="2" t="s">
        <v>44</v>
      </c>
      <c r="F138" s="6" t="s">
        <v>77</v>
      </c>
      <c r="G138" s="6" t="s">
        <v>777</v>
      </c>
      <c r="H138" s="6" t="s">
        <v>52</v>
      </c>
      <c r="I138" s="6" t="s">
        <v>740</v>
      </c>
      <c r="J138" s="6">
        <v>199</v>
      </c>
      <c r="K138" s="6" t="s">
        <v>538</v>
      </c>
      <c r="L138" s="6" t="s">
        <v>9</v>
      </c>
      <c r="M138" s="6" t="s">
        <v>44</v>
      </c>
      <c r="N138" s="6" t="s">
        <v>44</v>
      </c>
      <c r="O138" s="6" t="s">
        <v>44</v>
      </c>
      <c r="P138" s="6" t="s">
        <v>9</v>
      </c>
      <c r="Q138" s="6" t="s">
        <v>9</v>
      </c>
      <c r="R138" s="6" t="s">
        <v>44</v>
      </c>
      <c r="S138" s="6" t="s">
        <v>44</v>
      </c>
      <c r="T138" s="6" t="s">
        <v>44</v>
      </c>
      <c r="U138" s="6" t="s">
        <v>9</v>
      </c>
      <c r="V138" s="6" t="s">
        <v>9</v>
      </c>
      <c r="W138" s="6" t="s">
        <v>830</v>
      </c>
      <c r="X138" s="6" t="s">
        <v>276</v>
      </c>
      <c r="Y138" s="6" t="s">
        <v>9</v>
      </c>
      <c r="Z138" s="6" t="s">
        <v>539</v>
      </c>
      <c r="AA138" s="6" t="s">
        <v>9</v>
      </c>
      <c r="AB138" s="6" t="s">
        <v>44</v>
      </c>
      <c r="AC138" s="6" t="s">
        <v>9</v>
      </c>
      <c r="AD138" s="6" t="s">
        <v>44</v>
      </c>
      <c r="AE138" s="6" t="s">
        <v>276</v>
      </c>
      <c r="AF138" s="6" t="s">
        <v>9</v>
      </c>
      <c r="AG138" s="6" t="s">
        <v>276</v>
      </c>
      <c r="AH138" s="6" t="s">
        <v>9</v>
      </c>
      <c r="AI138" s="6" t="s">
        <v>9</v>
      </c>
      <c r="AJ138" s="6" t="s">
        <v>9</v>
      </c>
      <c r="AK138" s="6" t="s">
        <v>9</v>
      </c>
      <c r="AL138" s="6" t="s">
        <v>9</v>
      </c>
      <c r="AM138" s="6" t="s">
        <v>9</v>
      </c>
      <c r="AN138" s="6" t="s">
        <v>9</v>
      </c>
      <c r="AO138" s="6" t="s">
        <v>9</v>
      </c>
      <c r="AP138" s="6"/>
      <c r="AQ138" s="6" t="s">
        <v>9</v>
      </c>
      <c r="AR138" s="6" t="s">
        <v>9</v>
      </c>
      <c r="AS138" s="6" t="s">
        <v>9</v>
      </c>
      <c r="AT138" s="6"/>
      <c r="AU138" s="6" t="s">
        <v>44</v>
      </c>
      <c r="AV138" s="6" t="s">
        <v>9</v>
      </c>
      <c r="AW138" s="6" t="s">
        <v>44</v>
      </c>
      <c r="AX138" s="6" t="s">
        <v>44</v>
      </c>
      <c r="AY138" s="13" t="b">
        <f>OR(BF138="Y", BH138="Y", BK138="Y", BP138="Y", BS138="Y", CC138="Y" )</f>
        <v>1</v>
      </c>
      <c r="AZ138" s="13">
        <f>SUM(IF(BF138="Y",1, 0), IF(BH138= "Y", 1, 0), IF(BK138="Y",1, 0), IF(BP138="Y", 1, 0), IF(BS138="Y",1, 0), IF(CC138="Y", 1, 0 ))</f>
        <v>3</v>
      </c>
      <c r="BA138" s="13">
        <f>SUM(IF(AX138="Y",1,0),IF(AY138=TRUE,1,0),IF(BX138="Y",1,0),IF(CI138="Y",1,0),IF(BT138="Y",1,0))</f>
        <v>4</v>
      </c>
      <c r="BB138" s="13" t="b">
        <f>OR(BC138="Y", BF138="Y", BZ138="Y", CA138="Y", BR138="Y")</f>
        <v>1</v>
      </c>
      <c r="BC138" s="6" t="s">
        <v>44</v>
      </c>
      <c r="BD138" s="6" t="s">
        <v>44</v>
      </c>
      <c r="BE138" s="6" t="s">
        <v>739</v>
      </c>
      <c r="BF138" s="6" t="s">
        <v>9</v>
      </c>
      <c r="BG138" s="6" t="s">
        <v>9</v>
      </c>
      <c r="BH138" s="6" t="s">
        <v>9</v>
      </c>
      <c r="BI138" s="6" t="s">
        <v>9</v>
      </c>
      <c r="BJ138" s="6" t="s">
        <v>9</v>
      </c>
      <c r="BK138" s="6" t="s">
        <v>9</v>
      </c>
      <c r="BL138" s="6" t="s">
        <v>9</v>
      </c>
      <c r="BM138" s="6"/>
      <c r="BN138" s="6" t="s">
        <v>9</v>
      </c>
      <c r="BO138" s="6" t="s">
        <v>9</v>
      </c>
      <c r="BP138" s="6" t="s">
        <v>44</v>
      </c>
      <c r="BQ138" s="6" t="s">
        <v>44</v>
      </c>
      <c r="BR138" s="6" t="s">
        <v>44</v>
      </c>
      <c r="BS138" s="6" t="s">
        <v>44</v>
      </c>
      <c r="BT138" s="6" t="s">
        <v>44</v>
      </c>
      <c r="BU138" s="6"/>
      <c r="BV138" s="6" t="s">
        <v>9</v>
      </c>
      <c r="BW138" s="6" t="s">
        <v>44</v>
      </c>
      <c r="BX138" s="6" t="s">
        <v>44</v>
      </c>
      <c r="BY138" s="6" t="b">
        <f>OR(BX138="Y", BD138=8)</f>
        <v>1</v>
      </c>
      <c r="BZ138" s="6"/>
      <c r="CA138" s="6" t="s">
        <v>632</v>
      </c>
      <c r="CB138" s="6"/>
      <c r="CC138" s="6" t="s">
        <v>44</v>
      </c>
      <c r="CD138" s="6" t="s">
        <v>755</v>
      </c>
      <c r="CE138" s="6" t="s">
        <v>754</v>
      </c>
      <c r="CF138" s="6" t="s">
        <v>44</v>
      </c>
      <c r="CG138" s="6" t="s">
        <v>44</v>
      </c>
      <c r="CH138" s="6" t="s">
        <v>44</v>
      </c>
      <c r="CI138" s="6" t="s">
        <v>9</v>
      </c>
      <c r="CJ138" s="6" t="s">
        <v>9</v>
      </c>
      <c r="CK138" s="6" t="s">
        <v>9</v>
      </c>
      <c r="CL138" s="6" t="s">
        <v>9</v>
      </c>
      <c r="CM138" s="6" t="s">
        <v>9</v>
      </c>
      <c r="CN138" s="6" t="s">
        <v>9</v>
      </c>
      <c r="CO138" s="6" t="s">
        <v>9</v>
      </c>
      <c r="CP138" s="6" t="s">
        <v>9</v>
      </c>
      <c r="CQ138" s="6" t="s">
        <v>9</v>
      </c>
      <c r="CR138" s="6" t="s">
        <v>9</v>
      </c>
      <c r="CS138" s="6" t="s">
        <v>9</v>
      </c>
    </row>
    <row r="139" spans="1:229" x14ac:dyDescent="0.2">
      <c r="A139" s="2">
        <v>117</v>
      </c>
      <c r="B139" s="2" t="s">
        <v>199</v>
      </c>
      <c r="C139" s="2">
        <v>2009</v>
      </c>
      <c r="D139" s="2" t="s">
        <v>200</v>
      </c>
      <c r="E139" s="2" t="s">
        <v>44</v>
      </c>
      <c r="F139" s="6" t="s">
        <v>77</v>
      </c>
      <c r="G139" s="6" t="s">
        <v>777</v>
      </c>
      <c r="H139" s="6" t="s">
        <v>46</v>
      </c>
      <c r="I139" s="6" t="s">
        <v>740</v>
      </c>
      <c r="J139" s="6">
        <v>50</v>
      </c>
      <c r="K139" s="6" t="s">
        <v>540</v>
      </c>
      <c r="L139" s="6" t="s">
        <v>9</v>
      </c>
      <c r="M139" s="6" t="s">
        <v>44</v>
      </c>
      <c r="N139" s="6" t="s">
        <v>44</v>
      </c>
      <c r="O139" s="6" t="s">
        <v>44</v>
      </c>
      <c r="P139" s="6" t="s">
        <v>9</v>
      </c>
      <c r="Q139" s="6" t="s">
        <v>44</v>
      </c>
      <c r="R139" s="6" t="s">
        <v>44</v>
      </c>
      <c r="S139" s="6" t="s">
        <v>44</v>
      </c>
      <c r="T139" s="6" t="s">
        <v>44</v>
      </c>
      <c r="U139" s="6" t="s">
        <v>9</v>
      </c>
      <c r="V139" s="6" t="s">
        <v>9</v>
      </c>
      <c r="W139" s="6" t="s">
        <v>831</v>
      </c>
      <c r="X139" s="6" t="s">
        <v>9</v>
      </c>
      <c r="Y139" s="6" t="s">
        <v>9</v>
      </c>
      <c r="Z139" s="6"/>
      <c r="AA139" s="6" t="s">
        <v>44</v>
      </c>
      <c r="AB139" s="6" t="s">
        <v>44</v>
      </c>
      <c r="AC139" s="6" t="s">
        <v>44</v>
      </c>
      <c r="AD139" s="6" t="s">
        <v>9</v>
      </c>
      <c r="AE139" s="6" t="s">
        <v>44</v>
      </c>
      <c r="AF139" s="6" t="s">
        <v>44</v>
      </c>
      <c r="AG139" s="6" t="s">
        <v>44</v>
      </c>
      <c r="AH139" s="6" t="s">
        <v>44</v>
      </c>
      <c r="AI139" s="6" t="s">
        <v>44</v>
      </c>
      <c r="AJ139" s="6" t="s">
        <v>541</v>
      </c>
      <c r="AK139" s="6" t="s">
        <v>9</v>
      </c>
      <c r="AL139" s="6" t="s">
        <v>9</v>
      </c>
      <c r="AM139" s="6" t="s">
        <v>9</v>
      </c>
      <c r="AN139" s="6" t="s">
        <v>9</v>
      </c>
      <c r="AO139" s="6" t="s">
        <v>9</v>
      </c>
      <c r="AP139" s="6"/>
      <c r="AQ139" s="6" t="s">
        <v>9</v>
      </c>
      <c r="AR139" s="6" t="s">
        <v>9</v>
      </c>
      <c r="AS139" s="6" t="s">
        <v>9</v>
      </c>
      <c r="AT139" s="6"/>
      <c r="AU139" s="6" t="s">
        <v>44</v>
      </c>
      <c r="AV139" s="6" t="s">
        <v>9</v>
      </c>
      <c r="AW139" s="6" t="s">
        <v>44</v>
      </c>
      <c r="AX139" s="6"/>
      <c r="AY139" s="13" t="b">
        <f>OR(BF139="Y", BH139="Y", BK139="Y", BP139="Y", BS139="Y", CC139="Y" )</f>
        <v>1</v>
      </c>
      <c r="AZ139" s="13">
        <f>SUM(IF(BF139="Y",1, 0), IF(BH139= "Y", 1, 0), IF(BK139="Y",1, 0), IF(BP139="Y", 1, 0), IF(BS139="Y",1, 0), IF(CC139="Y", 1, 0 ))</f>
        <v>2</v>
      </c>
      <c r="BA139" s="13">
        <f>SUM(IF(AX139="Y",1,0),IF(AY139=TRUE,1,0),IF(BX139="Y",1,0),IF(CI139="Y",1,0),IF(BT139="Y",1,0))</f>
        <v>3</v>
      </c>
      <c r="BB139" s="13" t="b">
        <f>OR(BC139="Y", BF139="Y", BZ139="Y", CA139="Y", BR139="Y")</f>
        <v>1</v>
      </c>
      <c r="BC139" s="6" t="s">
        <v>9</v>
      </c>
      <c r="BD139" s="6" t="s">
        <v>9</v>
      </c>
      <c r="BE139" s="6" t="s">
        <v>9</v>
      </c>
      <c r="BF139" s="6" t="s">
        <v>9</v>
      </c>
      <c r="BG139" s="6" t="s">
        <v>9</v>
      </c>
      <c r="BH139" s="6" t="s">
        <v>9</v>
      </c>
      <c r="BI139" s="6" t="s">
        <v>9</v>
      </c>
      <c r="BJ139" s="6" t="s">
        <v>9</v>
      </c>
      <c r="BK139" s="6" t="s">
        <v>9</v>
      </c>
      <c r="BL139" s="6" t="s">
        <v>9</v>
      </c>
      <c r="BM139" s="6"/>
      <c r="BN139" s="6" t="s">
        <v>9</v>
      </c>
      <c r="BO139" s="6" t="s">
        <v>9</v>
      </c>
      <c r="BP139" s="6" t="s">
        <v>44</v>
      </c>
      <c r="BQ139" s="6" t="s">
        <v>44</v>
      </c>
      <c r="BR139" s="6" t="s">
        <v>44</v>
      </c>
      <c r="BS139" s="6" t="s">
        <v>44</v>
      </c>
      <c r="BT139" s="6" t="s">
        <v>44</v>
      </c>
      <c r="BU139" s="6"/>
      <c r="BV139" s="6"/>
      <c r="BW139" s="6" t="s">
        <v>44</v>
      </c>
      <c r="BX139" s="6"/>
      <c r="BY139" s="6" t="b">
        <f>OR(BX139="Y", BD139=8)</f>
        <v>0</v>
      </c>
      <c r="BZ139" s="6"/>
      <c r="CA139" s="6"/>
      <c r="CB139" s="6"/>
      <c r="CC139" s="6"/>
      <c r="CD139" s="6"/>
      <c r="CE139" s="6" t="s">
        <v>542</v>
      </c>
      <c r="CF139" s="6"/>
      <c r="CG139" s="6"/>
      <c r="CH139" s="6"/>
      <c r="CI139" s="6" t="s">
        <v>44</v>
      </c>
      <c r="CJ139" s="6" t="s">
        <v>44</v>
      </c>
      <c r="CK139" s="6" t="s">
        <v>675</v>
      </c>
      <c r="CL139" s="6" t="s">
        <v>44</v>
      </c>
      <c r="CM139" s="6" t="s">
        <v>44</v>
      </c>
      <c r="CN139" s="6" t="s">
        <v>459</v>
      </c>
      <c r="CO139" s="6" t="s">
        <v>44</v>
      </c>
      <c r="CP139" s="6" t="s">
        <v>44</v>
      </c>
      <c r="CQ139" s="6" t="s">
        <v>674</v>
      </c>
      <c r="CR139" s="6" t="s">
        <v>44</v>
      </c>
      <c r="CS139" s="6"/>
    </row>
    <row r="140" spans="1:229" x14ac:dyDescent="0.2">
      <c r="A140" s="2">
        <v>118</v>
      </c>
      <c r="B140" s="2" t="s">
        <v>201</v>
      </c>
      <c r="C140" s="2">
        <v>2009</v>
      </c>
      <c r="D140" s="2" t="s">
        <v>103</v>
      </c>
      <c r="E140" s="2" t="s">
        <v>44</v>
      </c>
      <c r="F140" s="6" t="s">
        <v>49</v>
      </c>
      <c r="G140" s="6" t="s">
        <v>49</v>
      </c>
      <c r="H140" s="6" t="s">
        <v>46</v>
      </c>
      <c r="I140" s="6" t="s">
        <v>740</v>
      </c>
      <c r="J140" s="6">
        <v>86</v>
      </c>
      <c r="K140" s="6" t="s">
        <v>543</v>
      </c>
      <c r="L140" s="6" t="s">
        <v>9</v>
      </c>
      <c r="M140" s="6" t="s">
        <v>44</v>
      </c>
      <c r="N140" s="6" t="s">
        <v>9</v>
      </c>
      <c r="O140" s="6" t="s">
        <v>44</v>
      </c>
      <c r="P140" s="6" t="s">
        <v>44</v>
      </c>
      <c r="Q140" s="6" t="s">
        <v>44</v>
      </c>
      <c r="R140" s="6" t="s">
        <v>44</v>
      </c>
      <c r="S140" s="6" t="s">
        <v>44</v>
      </c>
      <c r="T140" s="6" t="s">
        <v>9</v>
      </c>
      <c r="U140" s="6" t="s">
        <v>9</v>
      </c>
      <c r="V140" s="6" t="s">
        <v>9</v>
      </c>
      <c r="W140" s="6"/>
      <c r="X140" s="6" t="s">
        <v>9</v>
      </c>
      <c r="Y140" s="6" t="s">
        <v>9</v>
      </c>
      <c r="Z140" s="6" t="s">
        <v>518</v>
      </c>
      <c r="AA140" s="6" t="s">
        <v>44</v>
      </c>
      <c r="AB140" s="6" t="s">
        <v>44</v>
      </c>
      <c r="AC140" s="6" t="s">
        <v>9</v>
      </c>
      <c r="AD140" s="6" t="s">
        <v>44</v>
      </c>
      <c r="AE140" s="6" t="s">
        <v>9</v>
      </c>
      <c r="AF140" s="6" t="s">
        <v>44</v>
      </c>
      <c r="AG140" s="6" t="s">
        <v>9</v>
      </c>
      <c r="AH140" s="6" t="s">
        <v>9</v>
      </c>
      <c r="AI140" s="6" t="s">
        <v>9</v>
      </c>
      <c r="AJ140" s="6" t="s">
        <v>9</v>
      </c>
      <c r="AK140" s="6" t="s">
        <v>277</v>
      </c>
      <c r="AL140" s="6" t="s">
        <v>277</v>
      </c>
      <c r="AM140" s="6" t="s">
        <v>545</v>
      </c>
      <c r="AN140" s="6" t="s">
        <v>9</v>
      </c>
      <c r="AO140" s="6" t="s">
        <v>9</v>
      </c>
      <c r="AP140" s="6" t="s">
        <v>544</v>
      </c>
      <c r="AQ140" s="6" t="s">
        <v>9</v>
      </c>
      <c r="AR140" s="6"/>
      <c r="AS140" s="6" t="s">
        <v>9</v>
      </c>
      <c r="AT140" s="6"/>
      <c r="AU140" s="6" t="s">
        <v>9</v>
      </c>
      <c r="AV140" s="6" t="s">
        <v>9</v>
      </c>
      <c r="AW140" s="6" t="s">
        <v>44</v>
      </c>
      <c r="AX140" s="6"/>
      <c r="AY140" s="13" t="b">
        <f>OR(BF140="Y", BH140="Y", BK140="Y", BP140="Y", BS140="Y", CC140="Y" )</f>
        <v>1</v>
      </c>
      <c r="AZ140" s="13">
        <f>SUM(IF(BF140="Y",1, 0), IF(BH140= "Y", 1, 0), IF(BK140="Y",1, 0), IF(BP140="Y", 1, 0), IF(BS140="Y",1, 0), IF(CC140="Y", 1, 0 ))</f>
        <v>1</v>
      </c>
      <c r="BA140" s="13">
        <f>SUM(IF(AX140="Y",1,0),IF(AY140=TRUE,1,0),IF(BX140="Y",1,0),IF(CI140="Y",1,0),IF(BT140="Y",1,0))</f>
        <v>3</v>
      </c>
      <c r="BB140" s="13" t="b">
        <f>OR(BC140="Y", BF140="Y", BZ140="Y", CA140="Y", BR140="Y")</f>
        <v>0</v>
      </c>
      <c r="BC140" s="6" t="s">
        <v>9</v>
      </c>
      <c r="BD140" s="6" t="s">
        <v>9</v>
      </c>
      <c r="BE140" s="6" t="s">
        <v>9</v>
      </c>
      <c r="BF140" s="6" t="s">
        <v>9</v>
      </c>
      <c r="BG140" s="6" t="s">
        <v>9</v>
      </c>
      <c r="BH140" s="6" t="s">
        <v>44</v>
      </c>
      <c r="BI140" s="6" t="s">
        <v>44</v>
      </c>
      <c r="BJ140" s="6" t="s">
        <v>44</v>
      </c>
      <c r="BK140" s="6" t="s">
        <v>9</v>
      </c>
      <c r="BL140" s="6" t="s">
        <v>9</v>
      </c>
      <c r="BM140" s="6"/>
      <c r="BN140" s="6" t="s">
        <v>9</v>
      </c>
      <c r="BO140" s="6" t="s">
        <v>9</v>
      </c>
      <c r="BP140" s="6" t="s">
        <v>9</v>
      </c>
      <c r="BQ140" s="6" t="s">
        <v>9</v>
      </c>
      <c r="BR140" s="6" t="s">
        <v>9</v>
      </c>
      <c r="BS140" s="6" t="s">
        <v>9</v>
      </c>
      <c r="BT140" s="6" t="s">
        <v>9</v>
      </c>
      <c r="BU140" s="6" t="s">
        <v>9</v>
      </c>
      <c r="BV140" s="6" t="s">
        <v>9</v>
      </c>
      <c r="BW140" s="6" t="s">
        <v>9</v>
      </c>
      <c r="BX140" s="6" t="s">
        <v>44</v>
      </c>
      <c r="BY140" s="6" t="b">
        <f>OR(BX140="Y", BD140=8)</f>
        <v>1</v>
      </c>
      <c r="BZ140" s="6"/>
      <c r="CA140" s="6"/>
      <c r="CB140" s="6" t="s">
        <v>676</v>
      </c>
      <c r="CC140" s="6"/>
      <c r="CD140" s="6"/>
      <c r="CE140" s="6"/>
      <c r="CF140" s="6"/>
      <c r="CG140" s="6"/>
      <c r="CH140" s="6"/>
      <c r="CI140" s="6" t="s">
        <v>44</v>
      </c>
      <c r="CJ140" s="6" t="s">
        <v>9</v>
      </c>
      <c r="CK140" s="6" t="s">
        <v>9</v>
      </c>
      <c r="CL140" s="6" t="s">
        <v>9</v>
      </c>
      <c r="CM140" s="6" t="s">
        <v>44</v>
      </c>
      <c r="CN140" s="6" t="s">
        <v>44</v>
      </c>
      <c r="CO140" s="6" t="s">
        <v>546</v>
      </c>
      <c r="CP140" s="6" t="s">
        <v>9</v>
      </c>
      <c r="CQ140" s="6" t="s">
        <v>9</v>
      </c>
      <c r="CR140" s="6" t="s">
        <v>9</v>
      </c>
      <c r="CS140" s="6" t="s">
        <v>9</v>
      </c>
    </row>
    <row r="141" spans="1:229" ht="14.25" customHeight="1" x14ac:dyDescent="0.2">
      <c r="A141" s="2">
        <v>121</v>
      </c>
      <c r="B141" s="2" t="s">
        <v>204</v>
      </c>
      <c r="C141" s="2">
        <v>2009</v>
      </c>
      <c r="D141" s="2" t="s">
        <v>103</v>
      </c>
      <c r="E141" s="2" t="s">
        <v>44</v>
      </c>
      <c r="F141" s="6" t="s">
        <v>106</v>
      </c>
      <c r="G141" s="6" t="s">
        <v>775</v>
      </c>
      <c r="H141" s="6" t="s">
        <v>46</v>
      </c>
      <c r="I141" s="6" t="s">
        <v>740</v>
      </c>
      <c r="J141" s="6">
        <v>60</v>
      </c>
      <c r="K141" s="6" t="s">
        <v>547</v>
      </c>
      <c r="L141" s="6" t="s">
        <v>44</v>
      </c>
      <c r="M141" s="6" t="s">
        <v>44</v>
      </c>
      <c r="N141" s="6" t="s">
        <v>44</v>
      </c>
      <c r="O141" s="6" t="s">
        <v>44</v>
      </c>
      <c r="P141" s="6" t="s">
        <v>9</v>
      </c>
      <c r="Q141" s="6" t="s">
        <v>44</v>
      </c>
      <c r="R141" s="6" t="s">
        <v>44</v>
      </c>
      <c r="S141" s="6" t="s">
        <v>44</v>
      </c>
      <c r="T141" s="6" t="s">
        <v>9</v>
      </c>
      <c r="U141" s="6" t="s">
        <v>9</v>
      </c>
      <c r="V141" s="6" t="s">
        <v>9</v>
      </c>
      <c r="W141" s="6"/>
      <c r="X141" s="6" t="s">
        <v>9</v>
      </c>
      <c r="Y141" s="6" t="s">
        <v>44</v>
      </c>
      <c r="Z141" s="6"/>
      <c r="AA141" s="6" t="s">
        <v>44</v>
      </c>
      <c r="AB141" s="6" t="s">
        <v>44</v>
      </c>
      <c r="AC141" s="6" t="s">
        <v>44</v>
      </c>
      <c r="AD141" s="6" t="s">
        <v>9</v>
      </c>
      <c r="AE141" s="6" t="s">
        <v>44</v>
      </c>
      <c r="AF141" s="6" t="s">
        <v>44</v>
      </c>
      <c r="AG141" s="6" t="s">
        <v>44</v>
      </c>
      <c r="AH141" s="6" t="s">
        <v>44</v>
      </c>
      <c r="AI141" s="6" t="s">
        <v>44</v>
      </c>
      <c r="AJ141" s="6" t="s">
        <v>832</v>
      </c>
      <c r="AK141" s="6" t="s">
        <v>44</v>
      </c>
      <c r="AL141" s="6" t="s">
        <v>9</v>
      </c>
      <c r="AM141" s="6" t="s">
        <v>9</v>
      </c>
      <c r="AN141" s="6" t="s">
        <v>9</v>
      </c>
      <c r="AO141" s="6" t="s">
        <v>9</v>
      </c>
      <c r="AP141" s="6"/>
      <c r="AQ141" s="6" t="s">
        <v>9</v>
      </c>
      <c r="AR141" s="6" t="s">
        <v>9</v>
      </c>
      <c r="AS141" s="6" t="s">
        <v>9</v>
      </c>
      <c r="AT141" s="6"/>
      <c r="AU141" s="6" t="s">
        <v>44</v>
      </c>
      <c r="AV141" s="6" t="s">
        <v>9</v>
      </c>
      <c r="AW141" s="6" t="s">
        <v>548</v>
      </c>
      <c r="AX141" s="6"/>
      <c r="AY141" s="13" t="b">
        <f>OR(BF141="Y", BH141="Y", BK141="Y", BP141="Y", BS141="Y", CC141="Y" )</f>
        <v>1</v>
      </c>
      <c r="AZ141" s="13">
        <f>SUM(IF(BF141="Y",1, 0), IF(BH141= "Y", 1, 0), IF(BK141="Y",1, 0), IF(BP141="Y", 1, 0), IF(BS141="Y",1, 0), IF(CC141="Y", 1, 0 ))</f>
        <v>1</v>
      </c>
      <c r="BA141" s="13">
        <f>SUM(IF(AX141="Y",1,0),IF(AY141=TRUE,1,0),IF(BX141="Y",1,0),IF(CI141="Y",1,0),IF(BT141="Y",1,0))</f>
        <v>1</v>
      </c>
      <c r="BB141" s="13" t="b">
        <f>OR(BC141="Y", BF141="Y", BZ141="Y", CA141="Y", BR141="Y")</f>
        <v>0</v>
      </c>
      <c r="BC141" s="6" t="s">
        <v>9</v>
      </c>
      <c r="BD141" s="6" t="s">
        <v>9</v>
      </c>
      <c r="BE141" s="6" t="s">
        <v>9</v>
      </c>
      <c r="BF141" s="6" t="s">
        <v>9</v>
      </c>
      <c r="BG141" s="6" t="s">
        <v>9</v>
      </c>
      <c r="BH141" s="6" t="s">
        <v>9</v>
      </c>
      <c r="BI141" s="6" t="s">
        <v>9</v>
      </c>
      <c r="BJ141" s="6" t="s">
        <v>9</v>
      </c>
      <c r="BK141" s="6" t="s">
        <v>44</v>
      </c>
      <c r="BL141" s="6" t="s">
        <v>44</v>
      </c>
      <c r="BM141" s="6" t="s">
        <v>718</v>
      </c>
      <c r="BN141" s="6" t="s">
        <v>9</v>
      </c>
      <c r="BO141" s="6" t="s">
        <v>9</v>
      </c>
      <c r="BP141" s="6" t="s">
        <v>9</v>
      </c>
      <c r="BQ141" s="6" t="s">
        <v>9</v>
      </c>
      <c r="BR141" s="6" t="s">
        <v>9</v>
      </c>
      <c r="BS141" s="6" t="s">
        <v>9</v>
      </c>
      <c r="BT141" s="6" t="s">
        <v>9</v>
      </c>
      <c r="BU141" s="6" t="s">
        <v>9</v>
      </c>
      <c r="BV141" s="6" t="s">
        <v>9</v>
      </c>
      <c r="BW141" s="6" t="s">
        <v>9</v>
      </c>
      <c r="BX141" s="6"/>
      <c r="BY141" s="6" t="b">
        <f>OR(BX141="Y", BD141=8)</f>
        <v>0</v>
      </c>
      <c r="BZ141" s="6"/>
      <c r="CA141" s="6"/>
      <c r="CB141" s="6"/>
      <c r="CC141" s="6"/>
      <c r="CD141" s="6"/>
      <c r="CE141" s="6"/>
      <c r="CF141" s="6"/>
      <c r="CG141" s="6"/>
      <c r="CH141" s="6"/>
      <c r="CI141" s="6" t="s">
        <v>9</v>
      </c>
      <c r="CJ141" s="6" t="s">
        <v>9</v>
      </c>
      <c r="CK141" s="6" t="s">
        <v>9</v>
      </c>
      <c r="CL141" s="6" t="s">
        <v>9</v>
      </c>
      <c r="CM141" s="6" t="s">
        <v>9</v>
      </c>
      <c r="CN141" s="6" t="s">
        <v>9</v>
      </c>
      <c r="CO141" s="6" t="s">
        <v>9</v>
      </c>
      <c r="CP141" s="6" t="s">
        <v>779</v>
      </c>
      <c r="CQ141" s="6" t="s">
        <v>779</v>
      </c>
      <c r="CR141" s="6" t="s">
        <v>44</v>
      </c>
      <c r="CS141" s="6" t="s">
        <v>9</v>
      </c>
    </row>
    <row r="142" spans="1:229" ht="15.75" customHeight="1" x14ac:dyDescent="0.2">
      <c r="A142" s="2">
        <v>122</v>
      </c>
      <c r="B142" s="2" t="s">
        <v>188</v>
      </c>
      <c r="C142" s="2">
        <v>2001</v>
      </c>
      <c r="D142" s="2" t="s">
        <v>103</v>
      </c>
      <c r="E142" s="2" t="s">
        <v>44</v>
      </c>
      <c r="F142" s="6" t="s">
        <v>136</v>
      </c>
      <c r="G142" s="6" t="s">
        <v>775</v>
      </c>
      <c r="H142" s="6" t="s">
        <v>46</v>
      </c>
      <c r="I142" s="6" t="s">
        <v>740</v>
      </c>
      <c r="J142" s="6">
        <v>69</v>
      </c>
      <c r="K142" s="6" t="s">
        <v>9</v>
      </c>
      <c r="L142" s="6" t="s">
        <v>44</v>
      </c>
      <c r="M142" s="6" t="s">
        <v>44</v>
      </c>
      <c r="N142" s="6" t="s">
        <v>9</v>
      </c>
      <c r="O142" s="6" t="s">
        <v>44</v>
      </c>
      <c r="P142" s="6" t="s">
        <v>9</v>
      </c>
      <c r="Q142" s="6" t="s">
        <v>9</v>
      </c>
      <c r="R142" s="6" t="s">
        <v>44</v>
      </c>
      <c r="S142" s="6" t="s">
        <v>44</v>
      </c>
      <c r="T142" s="6" t="s">
        <v>9</v>
      </c>
      <c r="U142" s="6" t="s">
        <v>9</v>
      </c>
      <c r="V142" s="6" t="s">
        <v>9</v>
      </c>
      <c r="W142" s="6"/>
      <c r="X142" s="6" t="s">
        <v>44</v>
      </c>
      <c r="Y142" s="6" t="s">
        <v>9</v>
      </c>
      <c r="Z142" s="6"/>
      <c r="AA142" s="6" t="s">
        <v>44</v>
      </c>
      <c r="AB142" s="6" t="s">
        <v>44</v>
      </c>
      <c r="AC142" s="6" t="s">
        <v>44</v>
      </c>
      <c r="AD142" s="6" t="s">
        <v>9</v>
      </c>
      <c r="AE142" s="6" t="s">
        <v>9</v>
      </c>
      <c r="AF142" s="6" t="s">
        <v>44</v>
      </c>
      <c r="AG142" s="6" t="s">
        <v>44</v>
      </c>
      <c r="AH142" s="6" t="s">
        <v>44</v>
      </c>
      <c r="AI142" s="6" t="s">
        <v>44</v>
      </c>
      <c r="AJ142" s="6" t="s">
        <v>707</v>
      </c>
      <c r="AK142" s="6" t="s">
        <v>9</v>
      </c>
      <c r="AL142" s="6" t="s">
        <v>9</v>
      </c>
      <c r="AM142" s="6" t="s">
        <v>9</v>
      </c>
      <c r="AN142" s="6" t="s">
        <v>9</v>
      </c>
      <c r="AO142" s="6" t="s">
        <v>9</v>
      </c>
      <c r="AP142" s="6"/>
      <c r="AQ142" s="6" t="s">
        <v>9</v>
      </c>
      <c r="AR142" s="6" t="s">
        <v>9</v>
      </c>
      <c r="AS142" s="6" t="s">
        <v>9</v>
      </c>
      <c r="AT142" s="6"/>
      <c r="AU142" s="6" t="s">
        <v>9</v>
      </c>
      <c r="AV142" s="6" t="s">
        <v>9</v>
      </c>
      <c r="AW142" s="6" t="s">
        <v>44</v>
      </c>
      <c r="AX142" s="6"/>
      <c r="AY142" s="13" t="b">
        <f>OR(BF142="Y", BH142="Y", BK142="Y", BP142="Y", BS142="Y", CC142="Y" )</f>
        <v>1</v>
      </c>
      <c r="AZ142" s="13">
        <f>SUM(IF(BF142="Y",1, 0), IF(BH142= "Y", 1, 0), IF(BK142="Y",1, 0), IF(BP142="Y", 1, 0), IF(BS142="Y",1, 0), IF(CC142="Y", 1, 0 ))</f>
        <v>2</v>
      </c>
      <c r="BA142" s="13">
        <f>SUM(IF(AX142="Y",1,0),IF(AY142=TRUE,1,0),IF(BX142="Y",1,0),IF(CI142="Y",1,0),IF(BT142="Y",1,0))</f>
        <v>1</v>
      </c>
      <c r="BB142" s="13" t="b">
        <f>OR(BC142="Y", BF142="Y", BZ142="Y", CA142="Y", BR142="Y")</f>
        <v>0</v>
      </c>
      <c r="BC142" s="6" t="s">
        <v>9</v>
      </c>
      <c r="BD142" s="6" t="s">
        <v>9</v>
      </c>
      <c r="BE142" s="6" t="s">
        <v>9</v>
      </c>
      <c r="BF142" s="6" t="s">
        <v>9</v>
      </c>
      <c r="BG142" s="6" t="s">
        <v>9</v>
      </c>
      <c r="BH142" s="6" t="s">
        <v>9</v>
      </c>
      <c r="BI142" s="6" t="s">
        <v>9</v>
      </c>
      <c r="BJ142" s="6" t="s">
        <v>9</v>
      </c>
      <c r="BK142" s="6" t="s">
        <v>9</v>
      </c>
      <c r="BL142" s="6" t="s">
        <v>9</v>
      </c>
      <c r="BM142" s="6"/>
      <c r="BN142" s="6" t="s">
        <v>9</v>
      </c>
      <c r="BO142" s="6" t="s">
        <v>9</v>
      </c>
      <c r="BP142" s="6" t="s">
        <v>44</v>
      </c>
      <c r="BQ142" s="6" t="s">
        <v>44</v>
      </c>
      <c r="BR142" s="6" t="s">
        <v>9</v>
      </c>
      <c r="BS142" s="6" t="s">
        <v>9</v>
      </c>
      <c r="BT142" s="6" t="s">
        <v>9</v>
      </c>
      <c r="BU142" s="6" t="s">
        <v>9</v>
      </c>
      <c r="BV142" s="6" t="s">
        <v>9</v>
      </c>
      <c r="BW142" s="6" t="s">
        <v>9</v>
      </c>
      <c r="BX142" s="6" t="s">
        <v>9</v>
      </c>
      <c r="BY142" s="6" t="b">
        <f>OR(BX142="Y", BD142=8)</f>
        <v>0</v>
      </c>
      <c r="BZ142" s="6"/>
      <c r="CA142" s="6" t="s">
        <v>9</v>
      </c>
      <c r="CB142" s="6"/>
      <c r="CC142" s="6" t="s">
        <v>44</v>
      </c>
      <c r="CD142" s="6" t="s">
        <v>771</v>
      </c>
      <c r="CE142" s="6"/>
      <c r="CF142" s="6"/>
      <c r="CG142" s="6"/>
      <c r="CH142" s="6"/>
      <c r="CI142" s="6" t="s">
        <v>9</v>
      </c>
      <c r="CJ142" s="6" t="s">
        <v>9</v>
      </c>
      <c r="CK142" s="6" t="s">
        <v>9</v>
      </c>
      <c r="CL142" s="6" t="s">
        <v>9</v>
      </c>
      <c r="CM142" s="6" t="s">
        <v>9</v>
      </c>
      <c r="CN142" s="6" t="s">
        <v>9</v>
      </c>
      <c r="CO142" s="6" t="s">
        <v>9</v>
      </c>
      <c r="CP142" s="6" t="s">
        <v>9</v>
      </c>
      <c r="CQ142" s="6" t="s">
        <v>9</v>
      </c>
      <c r="CR142" s="6" t="s">
        <v>9</v>
      </c>
      <c r="CS142" s="6" t="s">
        <v>9</v>
      </c>
      <c r="HP142" s="6"/>
      <c r="HQ142" s="6"/>
      <c r="HR142" s="6"/>
      <c r="HS142" s="6"/>
      <c r="HT142" s="6"/>
      <c r="HU142" s="6"/>
    </row>
    <row r="143" spans="1:229" x14ac:dyDescent="0.2">
      <c r="A143" s="2">
        <v>123</v>
      </c>
      <c r="B143" s="2" t="s">
        <v>205</v>
      </c>
      <c r="C143" s="2">
        <v>2002</v>
      </c>
      <c r="D143" s="2" t="s">
        <v>103</v>
      </c>
      <c r="E143" s="2" t="s">
        <v>44</v>
      </c>
      <c r="F143" s="6" t="s">
        <v>206</v>
      </c>
      <c r="G143" s="6" t="s">
        <v>777</v>
      </c>
      <c r="H143" s="6" t="s">
        <v>46</v>
      </c>
      <c r="I143" s="6" t="s">
        <v>782</v>
      </c>
      <c r="J143" s="6">
        <v>261</v>
      </c>
      <c r="K143" s="6" t="s">
        <v>549</v>
      </c>
      <c r="L143" s="6" t="s">
        <v>9</v>
      </c>
      <c r="M143" s="6" t="s">
        <v>44</v>
      </c>
      <c r="N143" s="6" t="s">
        <v>9</v>
      </c>
      <c r="O143" s="6" t="s">
        <v>44</v>
      </c>
      <c r="P143" s="6" t="s">
        <v>9</v>
      </c>
      <c r="Q143" s="6" t="s">
        <v>44</v>
      </c>
      <c r="R143" s="6" t="s">
        <v>44</v>
      </c>
      <c r="S143" s="6" t="s">
        <v>44</v>
      </c>
      <c r="T143" s="6" t="s">
        <v>9</v>
      </c>
      <c r="U143" s="6" t="s">
        <v>9</v>
      </c>
      <c r="V143" s="6" t="s">
        <v>9</v>
      </c>
      <c r="W143" s="6"/>
      <c r="X143" s="6" t="s">
        <v>44</v>
      </c>
      <c r="Y143" s="6" t="s">
        <v>9</v>
      </c>
      <c r="Z143" s="6"/>
      <c r="AA143" s="6" t="s">
        <v>44</v>
      </c>
      <c r="AB143" s="6" t="s">
        <v>9</v>
      </c>
      <c r="AC143" s="6" t="s">
        <v>9</v>
      </c>
      <c r="AD143" s="6" t="s">
        <v>9</v>
      </c>
      <c r="AE143" s="6" t="s">
        <v>44</v>
      </c>
      <c r="AF143" s="6" t="s">
        <v>9</v>
      </c>
      <c r="AG143" s="6" t="s">
        <v>276</v>
      </c>
      <c r="AH143" s="6" t="s">
        <v>9</v>
      </c>
      <c r="AI143" s="6" t="s">
        <v>9</v>
      </c>
      <c r="AJ143" s="6" t="s">
        <v>9</v>
      </c>
      <c r="AK143" s="6" t="s">
        <v>9</v>
      </c>
      <c r="AL143" s="6" t="s">
        <v>9</v>
      </c>
      <c r="AM143" s="6" t="s">
        <v>9</v>
      </c>
      <c r="AN143" s="6" t="s">
        <v>9</v>
      </c>
      <c r="AO143" s="6" t="s">
        <v>9</v>
      </c>
      <c r="AP143" s="6"/>
      <c r="AQ143" s="6" t="s">
        <v>9</v>
      </c>
      <c r="AR143" s="6" t="s">
        <v>9</v>
      </c>
      <c r="AS143" s="6" t="s">
        <v>9</v>
      </c>
      <c r="AT143" s="6"/>
      <c r="AU143" s="6" t="s">
        <v>44</v>
      </c>
      <c r="AV143" s="6" t="s">
        <v>9</v>
      </c>
      <c r="AW143" s="6" t="s">
        <v>9</v>
      </c>
      <c r="AX143" s="6"/>
      <c r="AY143" s="13" t="b">
        <f>OR(BF143="Y", BH143="Y", BK143="Y", BP143="Y", BS143="Y", CC143="Y" )</f>
        <v>0</v>
      </c>
      <c r="AZ143" s="13">
        <f>SUM(IF(BF143="Y",1, 0), IF(BH143= "Y", 1, 0), IF(BK143="Y",1, 0), IF(BP143="Y", 1, 0), IF(BS143="Y",1, 0), IF(CC143="Y", 1, 0 ))</f>
        <v>0</v>
      </c>
      <c r="BA143" s="13">
        <f>SUM(IF(AX143="Y",1,0),IF(AY143=TRUE,1,0),IF(BX143="Y",1,0),IF(CI143="Y",1,0),IF(BT143="Y",1,0))</f>
        <v>3</v>
      </c>
      <c r="BB143" s="13" t="b">
        <f>OR(BC143="Y", BF143="Y", BZ143="Y", CA143="Y", BR143="Y")</f>
        <v>0</v>
      </c>
      <c r="BC143" s="6" t="s">
        <v>9</v>
      </c>
      <c r="BD143" s="6" t="s">
        <v>9</v>
      </c>
      <c r="BE143" s="6" t="s">
        <v>9</v>
      </c>
      <c r="BF143" s="6" t="s">
        <v>9</v>
      </c>
      <c r="BG143" s="6" t="s">
        <v>9</v>
      </c>
      <c r="BH143" s="6" t="s">
        <v>9</v>
      </c>
      <c r="BI143" s="6" t="s">
        <v>9</v>
      </c>
      <c r="BJ143" s="6" t="s">
        <v>9</v>
      </c>
      <c r="BK143" s="6" t="s">
        <v>9</v>
      </c>
      <c r="BL143" s="6" t="s">
        <v>9</v>
      </c>
      <c r="BM143" s="6"/>
      <c r="BN143" s="6" t="s">
        <v>9</v>
      </c>
      <c r="BO143" s="6" t="s">
        <v>9</v>
      </c>
      <c r="BP143" s="6" t="s">
        <v>9</v>
      </c>
      <c r="BQ143" s="6" t="s">
        <v>9</v>
      </c>
      <c r="BR143" s="6" t="s">
        <v>9</v>
      </c>
      <c r="BS143" s="6" t="s">
        <v>9</v>
      </c>
      <c r="BT143" s="6" t="s">
        <v>44</v>
      </c>
      <c r="BU143" s="6" t="s">
        <v>44</v>
      </c>
      <c r="BV143" s="6" t="s">
        <v>44</v>
      </c>
      <c r="BW143" s="6" t="s">
        <v>44</v>
      </c>
      <c r="BX143" s="6" t="s">
        <v>44</v>
      </c>
      <c r="BY143" s="6" t="b">
        <f>OR(BX143="Y", BD143=8)</f>
        <v>1</v>
      </c>
      <c r="BZ143" s="6"/>
      <c r="CA143" s="6"/>
      <c r="CB143" s="6" t="s">
        <v>758</v>
      </c>
      <c r="CC143" s="6"/>
      <c r="CD143" s="6"/>
      <c r="CE143" s="6" t="s">
        <v>677</v>
      </c>
      <c r="CF143" s="6"/>
      <c r="CG143" s="6"/>
      <c r="CH143" s="6"/>
      <c r="CI143" s="6" t="s">
        <v>44</v>
      </c>
      <c r="CJ143" s="6" t="s">
        <v>44</v>
      </c>
      <c r="CK143" s="6" t="s">
        <v>678</v>
      </c>
      <c r="CL143" s="6" t="s">
        <v>44</v>
      </c>
      <c r="CM143" s="6" t="s">
        <v>44</v>
      </c>
      <c r="CN143" s="6" t="s">
        <v>362</v>
      </c>
      <c r="CO143" s="6" t="s">
        <v>550</v>
      </c>
      <c r="CP143" s="6" t="s">
        <v>9</v>
      </c>
      <c r="CQ143" s="6" t="s">
        <v>9</v>
      </c>
      <c r="CR143" s="6" t="s">
        <v>9</v>
      </c>
      <c r="CS143" s="6" t="s">
        <v>9</v>
      </c>
    </row>
    <row r="144" spans="1:229" x14ac:dyDescent="0.2">
      <c r="A144" s="2">
        <v>128</v>
      </c>
      <c r="B144" s="2" t="s">
        <v>188</v>
      </c>
      <c r="D144" s="2" t="s">
        <v>209</v>
      </c>
      <c r="E144" s="2" t="s">
        <v>44</v>
      </c>
      <c r="F144" s="6" t="s">
        <v>136</v>
      </c>
      <c r="G144" s="6" t="s">
        <v>775</v>
      </c>
      <c r="H144" s="6" t="s">
        <v>46</v>
      </c>
      <c r="I144" s="6" t="s">
        <v>740</v>
      </c>
      <c r="J144" s="6">
        <v>100</v>
      </c>
      <c r="K144" s="6" t="s">
        <v>547</v>
      </c>
      <c r="L144" s="6" t="s">
        <v>44</v>
      </c>
      <c r="M144" s="6" t="s">
        <v>9</v>
      </c>
      <c r="N144" s="6" t="s">
        <v>9</v>
      </c>
      <c r="O144" s="6" t="s">
        <v>44</v>
      </c>
      <c r="P144" s="6" t="s">
        <v>44</v>
      </c>
      <c r="Q144" s="6" t="s">
        <v>9</v>
      </c>
      <c r="R144" s="6" t="s">
        <v>44</v>
      </c>
      <c r="S144" s="6" t="s">
        <v>44</v>
      </c>
      <c r="T144" s="6" t="s">
        <v>9</v>
      </c>
      <c r="U144" s="6" t="s">
        <v>9</v>
      </c>
      <c r="V144" s="6" t="s">
        <v>9</v>
      </c>
      <c r="W144" s="6"/>
      <c r="X144" s="6" t="s">
        <v>276</v>
      </c>
      <c r="Y144" s="6" t="s">
        <v>9</v>
      </c>
      <c r="Z144" s="6"/>
      <c r="AA144" s="6" t="s">
        <v>44</v>
      </c>
      <c r="AB144" s="6" t="s">
        <v>9</v>
      </c>
      <c r="AC144" s="6" t="s">
        <v>44</v>
      </c>
      <c r="AD144" s="6" t="s">
        <v>9</v>
      </c>
      <c r="AE144" s="6" t="s">
        <v>9</v>
      </c>
      <c r="AF144" s="6" t="s">
        <v>44</v>
      </c>
      <c r="AG144" s="6" t="s">
        <v>44</v>
      </c>
      <c r="AH144" s="6" t="s">
        <v>44</v>
      </c>
      <c r="AI144" s="6" t="s">
        <v>9</v>
      </c>
      <c r="AJ144" s="6" t="s">
        <v>824</v>
      </c>
      <c r="AK144" s="6" t="s">
        <v>9</v>
      </c>
      <c r="AL144" s="6" t="s">
        <v>9</v>
      </c>
      <c r="AM144" s="6" t="s">
        <v>9</v>
      </c>
      <c r="AN144" s="6" t="s">
        <v>9</v>
      </c>
      <c r="AO144" s="6" t="s">
        <v>9</v>
      </c>
      <c r="AP144" s="6"/>
      <c r="AQ144" s="6" t="s">
        <v>9</v>
      </c>
      <c r="AR144" s="6" t="s">
        <v>9</v>
      </c>
      <c r="AS144" s="6" t="s">
        <v>9</v>
      </c>
      <c r="AT144" s="6"/>
      <c r="AU144" s="6" t="s">
        <v>9</v>
      </c>
      <c r="AV144" s="6" t="s">
        <v>9</v>
      </c>
      <c r="AW144" s="6" t="s">
        <v>552</v>
      </c>
      <c r="AX144" s="6" t="s">
        <v>44</v>
      </c>
      <c r="AY144" s="13" t="b">
        <f>OR(BF144="Y", BH144="Y", BK144="Y", BP144="Y", BS144="Y", CC144="Y" )</f>
        <v>1</v>
      </c>
      <c r="AZ144" s="13">
        <f>SUM(IF(BF144="Y",1, 0), IF(BH144= "Y", 1, 0), IF(BK144="Y",1, 0), IF(BP144="Y", 1, 0), IF(BS144="Y",1, 0), IF(CC144="Y", 1, 0 ))</f>
        <v>3</v>
      </c>
      <c r="BA144" s="13">
        <f>SUM(IF(AX144="Y",1,0),IF(AY144=TRUE,1,0),IF(BX144="Y",1,0),IF(CI144="Y",1,0),IF(BT144="Y",1,0))</f>
        <v>3</v>
      </c>
      <c r="BB144" s="13" t="b">
        <f>OR(BC144="Y", BF144="Y", BZ144="Y", CA144="Y", BR144="Y")</f>
        <v>1</v>
      </c>
      <c r="BC144" s="6" t="s">
        <v>44</v>
      </c>
      <c r="BD144" s="6" t="s">
        <v>44</v>
      </c>
      <c r="BE144" s="6" t="s">
        <v>21</v>
      </c>
      <c r="BF144" s="6" t="s">
        <v>9</v>
      </c>
      <c r="BG144" s="6" t="s">
        <v>9</v>
      </c>
      <c r="BH144" s="6" t="s">
        <v>44</v>
      </c>
      <c r="BI144" s="6" t="s">
        <v>44</v>
      </c>
      <c r="BJ144" s="6" t="s">
        <v>9</v>
      </c>
      <c r="BK144" s="6" t="s">
        <v>9</v>
      </c>
      <c r="BL144" s="6" t="s">
        <v>9</v>
      </c>
      <c r="BM144" s="6"/>
      <c r="BN144" s="6" t="s">
        <v>9</v>
      </c>
      <c r="BO144" s="6" t="s">
        <v>9</v>
      </c>
      <c r="BP144" s="6" t="s">
        <v>44</v>
      </c>
      <c r="BQ144" s="6" t="s">
        <v>44</v>
      </c>
      <c r="BR144" s="6" t="s">
        <v>9</v>
      </c>
      <c r="BS144" s="6" t="s">
        <v>9</v>
      </c>
      <c r="BT144" s="6" t="s">
        <v>44</v>
      </c>
      <c r="BU144" s="6" t="s">
        <v>731</v>
      </c>
      <c r="BV144" s="6" t="s">
        <v>44</v>
      </c>
      <c r="BW144" s="6" t="s">
        <v>9</v>
      </c>
      <c r="BX144" s="6"/>
      <c r="BY144" s="6" t="b">
        <f>OR(BX144="Y", BD144=8)</f>
        <v>0</v>
      </c>
      <c r="BZ144" s="6"/>
      <c r="CA144" s="6"/>
      <c r="CB144" s="6"/>
      <c r="CC144" s="6" t="s">
        <v>44</v>
      </c>
      <c r="CD144" s="6" t="s">
        <v>679</v>
      </c>
      <c r="CE144" s="6"/>
      <c r="CF144" s="6"/>
      <c r="CG144" s="6" t="s">
        <v>44</v>
      </c>
      <c r="CH144" s="6"/>
      <c r="CI144" s="6" t="s">
        <v>9</v>
      </c>
      <c r="CJ144" s="6" t="s">
        <v>9</v>
      </c>
      <c r="CK144" s="6" t="s">
        <v>9</v>
      </c>
      <c r="CL144" s="6" t="s">
        <v>9</v>
      </c>
      <c r="CM144" s="6" t="s">
        <v>9</v>
      </c>
      <c r="CN144" s="6" t="s">
        <v>9</v>
      </c>
      <c r="CO144" s="6" t="s">
        <v>9</v>
      </c>
      <c r="CP144" s="6" t="s">
        <v>9</v>
      </c>
      <c r="CQ144" s="6" t="s">
        <v>9</v>
      </c>
      <c r="CR144" s="6" t="s">
        <v>9</v>
      </c>
      <c r="CS144" s="6" t="s">
        <v>9</v>
      </c>
    </row>
    <row r="145" spans="1:229" x14ac:dyDescent="0.2">
      <c r="A145" s="2">
        <v>130</v>
      </c>
      <c r="B145" s="2" t="s">
        <v>211</v>
      </c>
      <c r="C145" s="2">
        <v>2006</v>
      </c>
      <c r="D145" s="2" t="s">
        <v>83</v>
      </c>
      <c r="E145" s="2" t="s">
        <v>44</v>
      </c>
      <c r="F145" s="6" t="s">
        <v>49</v>
      </c>
      <c r="G145" s="6" t="s">
        <v>49</v>
      </c>
      <c r="H145" s="6" t="s">
        <v>46</v>
      </c>
      <c r="I145" s="6" t="s">
        <v>740</v>
      </c>
      <c r="J145" s="6">
        <v>55</v>
      </c>
      <c r="K145" s="6" t="s">
        <v>553</v>
      </c>
      <c r="L145" s="6" t="s">
        <v>44</v>
      </c>
      <c r="M145" s="6" t="s">
        <v>44</v>
      </c>
      <c r="N145" s="6" t="s">
        <v>9</v>
      </c>
      <c r="O145" s="6" t="s">
        <v>44</v>
      </c>
      <c r="P145" s="6" t="s">
        <v>9</v>
      </c>
      <c r="Q145" s="6" t="s">
        <v>44</v>
      </c>
      <c r="R145" s="6" t="s">
        <v>44</v>
      </c>
      <c r="S145" s="6" t="s">
        <v>44</v>
      </c>
      <c r="T145" s="6" t="s">
        <v>9</v>
      </c>
      <c r="U145" s="6" t="s">
        <v>9</v>
      </c>
      <c r="V145" s="6" t="s">
        <v>9</v>
      </c>
      <c r="W145" s="6"/>
      <c r="X145" s="6" t="s">
        <v>276</v>
      </c>
      <c r="Y145" s="6" t="s">
        <v>9</v>
      </c>
      <c r="Z145" s="6" t="s">
        <v>9</v>
      </c>
      <c r="AA145" s="6" t="s">
        <v>44</v>
      </c>
      <c r="AB145" s="6" t="s">
        <v>44</v>
      </c>
      <c r="AC145" s="6" t="s">
        <v>9</v>
      </c>
      <c r="AD145" s="6" t="s">
        <v>44</v>
      </c>
      <c r="AE145" s="6" t="s">
        <v>9</v>
      </c>
      <c r="AF145" s="6" t="s">
        <v>44</v>
      </c>
      <c r="AG145" s="6" t="s">
        <v>44</v>
      </c>
      <c r="AH145" s="6" t="s">
        <v>9</v>
      </c>
      <c r="AI145" s="6" t="s">
        <v>9</v>
      </c>
      <c r="AJ145" s="6" t="s">
        <v>9</v>
      </c>
      <c r="AK145" s="6" t="s">
        <v>44</v>
      </c>
      <c r="AL145" s="6" t="s">
        <v>44</v>
      </c>
      <c r="AM145" s="6" t="s">
        <v>554</v>
      </c>
      <c r="AN145" s="6" t="s">
        <v>9</v>
      </c>
      <c r="AO145" s="6" t="s">
        <v>9</v>
      </c>
      <c r="AP145" s="6" t="s">
        <v>9</v>
      </c>
      <c r="AQ145" s="6" t="s">
        <v>9</v>
      </c>
      <c r="AR145" s="6" t="s">
        <v>9</v>
      </c>
      <c r="AS145" s="6" t="s">
        <v>9</v>
      </c>
      <c r="AT145" s="6"/>
      <c r="AU145" s="6" t="s">
        <v>44</v>
      </c>
      <c r="AV145" s="6" t="s">
        <v>44</v>
      </c>
      <c r="AW145" s="6" t="s">
        <v>44</v>
      </c>
      <c r="AX145" s="6"/>
      <c r="AY145" s="13" t="b">
        <f>OR(BF145="Y", BH145="Y", BK145="Y", BP145="Y", BS145="Y", CC145="Y" )</f>
        <v>1</v>
      </c>
      <c r="AZ145" s="13">
        <f>SUM(IF(BF145="Y",1, 0), IF(BH145= "Y", 1, 0), IF(BK145="Y",1, 0), IF(BP145="Y", 1, 0), IF(BS145="Y",1, 0), IF(CC145="Y", 1, 0 ))</f>
        <v>1</v>
      </c>
      <c r="BA145" s="13">
        <f>SUM(IF(AX145="Y",1,0),IF(AY145=TRUE,1,0),IF(BX145="Y",1,0),IF(CI145="Y",1,0),IF(BT145="Y",1,0))</f>
        <v>2</v>
      </c>
      <c r="BB145" s="13" t="b">
        <f>OR(BC145="Y", BF145="Y", BZ145="Y", CA145="Y", BR145="Y")</f>
        <v>0</v>
      </c>
      <c r="BC145" s="6" t="s">
        <v>9</v>
      </c>
      <c r="BD145" s="6" t="s">
        <v>9</v>
      </c>
      <c r="BE145" s="6" t="s">
        <v>9</v>
      </c>
      <c r="BF145" s="6" t="s">
        <v>9</v>
      </c>
      <c r="BG145" s="6" t="s">
        <v>9</v>
      </c>
      <c r="BH145" s="6" t="s">
        <v>44</v>
      </c>
      <c r="BI145" s="6" t="s">
        <v>44</v>
      </c>
      <c r="BJ145" s="6" t="s">
        <v>44</v>
      </c>
      <c r="BK145" s="6" t="s">
        <v>9</v>
      </c>
      <c r="BL145" s="6" t="s">
        <v>9</v>
      </c>
      <c r="BM145" s="6"/>
      <c r="BN145" s="6" t="s">
        <v>9</v>
      </c>
      <c r="BO145" s="6" t="s">
        <v>9</v>
      </c>
      <c r="BP145" s="6" t="s">
        <v>9</v>
      </c>
      <c r="BQ145" s="6" t="s">
        <v>9</v>
      </c>
      <c r="BR145" s="6" t="s">
        <v>9</v>
      </c>
      <c r="BS145" s="6" t="s">
        <v>9</v>
      </c>
      <c r="BT145" s="6" t="s">
        <v>9</v>
      </c>
      <c r="BU145" s="6" t="s">
        <v>9</v>
      </c>
      <c r="BV145" s="6"/>
      <c r="BW145" s="6" t="s">
        <v>9</v>
      </c>
      <c r="BX145" s="6"/>
      <c r="BY145" s="6" t="b">
        <f>OR(BX145="Y", BD145=8)</f>
        <v>0</v>
      </c>
      <c r="BZ145" s="6"/>
      <c r="CA145" s="6"/>
      <c r="CB145" s="6"/>
      <c r="CC145" s="6"/>
      <c r="CD145" s="6"/>
      <c r="CE145" s="6"/>
      <c r="CF145" s="6"/>
      <c r="CG145" s="6"/>
      <c r="CH145" s="6"/>
      <c r="CI145" s="6" t="s">
        <v>44</v>
      </c>
      <c r="CJ145" s="6" t="s">
        <v>9</v>
      </c>
      <c r="CK145" s="6" t="s">
        <v>9</v>
      </c>
      <c r="CL145" s="6" t="s">
        <v>9</v>
      </c>
      <c r="CM145" s="6" t="s">
        <v>9</v>
      </c>
      <c r="CN145" s="6" t="s">
        <v>9</v>
      </c>
      <c r="CO145" s="6" t="s">
        <v>44</v>
      </c>
      <c r="CP145" s="6" t="s">
        <v>9</v>
      </c>
      <c r="CQ145" s="6" t="s">
        <v>9</v>
      </c>
      <c r="CR145" s="6" t="s">
        <v>9</v>
      </c>
      <c r="CS145" s="6" t="s">
        <v>680</v>
      </c>
    </row>
    <row r="146" spans="1:229" x14ac:dyDescent="0.2">
      <c r="A146" s="2">
        <v>131</v>
      </c>
      <c r="B146" s="2" t="s">
        <v>212</v>
      </c>
      <c r="C146" s="2">
        <v>2009</v>
      </c>
      <c r="D146" s="2" t="s">
        <v>213</v>
      </c>
      <c r="E146" s="2" t="s">
        <v>44</v>
      </c>
      <c r="F146" s="6" t="s">
        <v>206</v>
      </c>
      <c r="G146" s="6" t="s">
        <v>777</v>
      </c>
      <c r="H146" s="6" t="s">
        <v>46</v>
      </c>
      <c r="I146" s="6" t="s">
        <v>740</v>
      </c>
      <c r="J146" s="6">
        <v>54</v>
      </c>
      <c r="K146" s="6" t="s">
        <v>555</v>
      </c>
      <c r="L146" s="6" t="s">
        <v>9</v>
      </c>
      <c r="M146" s="6" t="s">
        <v>44</v>
      </c>
      <c r="N146" s="6" t="s">
        <v>44</v>
      </c>
      <c r="O146" s="6" t="s">
        <v>44</v>
      </c>
      <c r="P146" s="6" t="s">
        <v>44</v>
      </c>
      <c r="Q146" s="6" t="s">
        <v>44</v>
      </c>
      <c r="R146" s="6" t="s">
        <v>44</v>
      </c>
      <c r="S146" s="6" t="s">
        <v>44</v>
      </c>
      <c r="T146" s="6" t="s">
        <v>9</v>
      </c>
      <c r="U146" s="6" t="s">
        <v>9</v>
      </c>
      <c r="V146" s="6" t="s">
        <v>9</v>
      </c>
      <c r="W146" s="6"/>
      <c r="X146" s="6" t="s">
        <v>9</v>
      </c>
      <c r="Y146" s="6" t="s">
        <v>44</v>
      </c>
      <c r="Z146" s="6"/>
      <c r="AA146" s="6" t="s">
        <v>44</v>
      </c>
      <c r="AB146" s="6" t="s">
        <v>280</v>
      </c>
      <c r="AC146" s="6" t="s">
        <v>44</v>
      </c>
      <c r="AD146" s="6" t="s">
        <v>9</v>
      </c>
      <c r="AE146" s="6" t="s">
        <v>44</v>
      </c>
      <c r="AF146" s="6" t="s">
        <v>44</v>
      </c>
      <c r="AG146" s="6" t="s">
        <v>44</v>
      </c>
      <c r="AH146" s="6" t="s">
        <v>44</v>
      </c>
      <c r="AI146" s="6" t="s">
        <v>9</v>
      </c>
      <c r="AJ146" s="6" t="s">
        <v>824</v>
      </c>
      <c r="AK146" s="6" t="s">
        <v>44</v>
      </c>
      <c r="AL146" s="6" t="s">
        <v>9</v>
      </c>
      <c r="AM146" s="6" t="s">
        <v>9</v>
      </c>
      <c r="AN146" s="6" t="s">
        <v>44</v>
      </c>
      <c r="AO146" s="6" t="s">
        <v>9</v>
      </c>
      <c r="AP146" s="6" t="s">
        <v>9</v>
      </c>
      <c r="AQ146" s="6" t="s">
        <v>9</v>
      </c>
      <c r="AR146" s="6" t="s">
        <v>9</v>
      </c>
      <c r="AS146" s="6" t="s">
        <v>9</v>
      </c>
      <c r="AT146" s="6"/>
      <c r="AU146" s="6" t="s">
        <v>44</v>
      </c>
      <c r="AV146" s="6" t="s">
        <v>9</v>
      </c>
      <c r="AW146" s="6" t="s">
        <v>44</v>
      </c>
      <c r="AX146" s="6"/>
      <c r="AY146" s="13" t="b">
        <f>OR(BF146="Y", BH146="Y", BK146="Y", BP146="Y", BS146="Y", CC146="Y" )</f>
        <v>1</v>
      </c>
      <c r="AZ146" s="13">
        <f>SUM(IF(BF146="Y",1, 0), IF(BH146= "Y", 1, 0), IF(BK146="Y",1, 0), IF(BP146="Y", 1, 0), IF(BS146="Y",1, 0), IF(CC146="Y", 1, 0 ))</f>
        <v>1</v>
      </c>
      <c r="BA146" s="13">
        <f>SUM(IF(AX146="Y",1,0),IF(AY146=TRUE,1,0),IF(BX146="Y",1,0),IF(CI146="Y",1,0),IF(BT146="Y",1,0))</f>
        <v>3</v>
      </c>
      <c r="BB146" s="13" t="b">
        <f>OR(BC146="Y", BF146="Y", BZ146="Y", CA146="Y", BR146="Y")</f>
        <v>0</v>
      </c>
      <c r="BC146" s="6" t="s">
        <v>9</v>
      </c>
      <c r="BD146" s="6" t="s">
        <v>9</v>
      </c>
      <c r="BE146" s="6" t="s">
        <v>9</v>
      </c>
      <c r="BF146" s="6" t="s">
        <v>9</v>
      </c>
      <c r="BG146" s="6" t="s">
        <v>9</v>
      </c>
      <c r="BH146" s="6" t="s">
        <v>9</v>
      </c>
      <c r="BI146" s="6" t="s">
        <v>9</v>
      </c>
      <c r="BJ146" s="6" t="s">
        <v>9</v>
      </c>
      <c r="BK146" s="6" t="s">
        <v>9</v>
      </c>
      <c r="BL146" s="6" t="s">
        <v>9</v>
      </c>
      <c r="BM146" s="6"/>
      <c r="BN146" s="6" t="s">
        <v>9</v>
      </c>
      <c r="BO146" s="6" t="s">
        <v>9</v>
      </c>
      <c r="BP146" s="6" t="s">
        <v>44</v>
      </c>
      <c r="BQ146" s="6" t="s">
        <v>44</v>
      </c>
      <c r="BR146" s="6" t="s">
        <v>9</v>
      </c>
      <c r="BS146" s="6" t="s">
        <v>9</v>
      </c>
      <c r="BT146" s="6" t="s">
        <v>44</v>
      </c>
      <c r="BU146" s="6" t="s">
        <v>556</v>
      </c>
      <c r="BV146" s="6" t="s">
        <v>9</v>
      </c>
      <c r="BW146" s="6" t="s">
        <v>44</v>
      </c>
      <c r="BX146" s="6"/>
      <c r="BY146" s="6" t="b">
        <f>OR(BX146="Y", BD146=8)</f>
        <v>0</v>
      </c>
      <c r="BZ146" s="6"/>
      <c r="CA146" s="6"/>
      <c r="CB146" s="6"/>
      <c r="CC146" s="6"/>
      <c r="CD146" s="6"/>
      <c r="CE146" s="6"/>
      <c r="CF146" s="6"/>
      <c r="CG146" s="6" t="s">
        <v>44</v>
      </c>
      <c r="CH146" s="6"/>
      <c r="CI146" s="6" t="s">
        <v>44</v>
      </c>
      <c r="CJ146" s="6" t="s">
        <v>44</v>
      </c>
      <c r="CK146" s="6" t="s">
        <v>557</v>
      </c>
      <c r="CL146" s="6"/>
      <c r="CM146" s="6" t="s">
        <v>44</v>
      </c>
      <c r="CN146" s="6" t="s">
        <v>681</v>
      </c>
      <c r="CO146" s="6" t="s">
        <v>9</v>
      </c>
      <c r="CP146" s="6" t="s">
        <v>9</v>
      </c>
      <c r="CQ146" s="6" t="s">
        <v>9</v>
      </c>
      <c r="CR146" s="6" t="s">
        <v>9</v>
      </c>
      <c r="CS146" s="6" t="s">
        <v>9</v>
      </c>
    </row>
    <row r="147" spans="1:229" x14ac:dyDescent="0.2">
      <c r="A147" s="2">
        <v>132</v>
      </c>
      <c r="B147" s="2" t="s">
        <v>214</v>
      </c>
      <c r="C147" s="2">
        <v>2014</v>
      </c>
      <c r="D147" s="2" t="s">
        <v>215</v>
      </c>
      <c r="E147" s="2" t="s">
        <v>44</v>
      </c>
      <c r="F147" s="6" t="s">
        <v>558</v>
      </c>
      <c r="G147" s="6" t="s">
        <v>778</v>
      </c>
      <c r="H147" s="6" t="s">
        <v>46</v>
      </c>
      <c r="I147" s="6" t="s">
        <v>740</v>
      </c>
      <c r="J147" s="6">
        <v>412</v>
      </c>
      <c r="K147" s="6" t="s">
        <v>559</v>
      </c>
      <c r="L147" s="6" t="s">
        <v>44</v>
      </c>
      <c r="M147" s="6" t="s">
        <v>44</v>
      </c>
      <c r="N147" s="6" t="s">
        <v>44</v>
      </c>
      <c r="O147" s="6" t="s">
        <v>44</v>
      </c>
      <c r="P147" s="6" t="s">
        <v>9</v>
      </c>
      <c r="Q147" s="6" t="s">
        <v>9</v>
      </c>
      <c r="R147" s="6" t="s">
        <v>44</v>
      </c>
      <c r="S147" s="6" t="s">
        <v>44</v>
      </c>
      <c r="T147" s="6" t="s">
        <v>44</v>
      </c>
      <c r="U147" s="6" t="s">
        <v>9</v>
      </c>
      <c r="V147" s="6" t="s">
        <v>9</v>
      </c>
      <c r="W147" s="6" t="s">
        <v>833</v>
      </c>
      <c r="X147" s="6" t="s">
        <v>276</v>
      </c>
      <c r="Y147" s="6" t="s">
        <v>44</v>
      </c>
      <c r="Z147" s="6"/>
      <c r="AA147" s="6" t="s">
        <v>44</v>
      </c>
      <c r="AB147" s="6" t="s">
        <v>44</v>
      </c>
      <c r="AC147" s="6" t="s">
        <v>9</v>
      </c>
      <c r="AD147" s="6" t="s">
        <v>9</v>
      </c>
      <c r="AE147" s="6" t="s">
        <v>9</v>
      </c>
      <c r="AF147" s="6" t="s">
        <v>44</v>
      </c>
      <c r="AG147" s="6" t="s">
        <v>9</v>
      </c>
      <c r="AH147" s="6" t="s">
        <v>44</v>
      </c>
      <c r="AI147" s="6" t="s">
        <v>44</v>
      </c>
      <c r="AJ147" s="6" t="s">
        <v>560</v>
      </c>
      <c r="AK147" s="6" t="s">
        <v>9</v>
      </c>
      <c r="AL147" s="6" t="s">
        <v>9</v>
      </c>
      <c r="AM147" s="6" t="s">
        <v>9</v>
      </c>
      <c r="AN147" s="6" t="s">
        <v>9</v>
      </c>
      <c r="AO147" s="6" t="s">
        <v>9</v>
      </c>
      <c r="AP147" s="6"/>
      <c r="AQ147" s="6" t="s">
        <v>9</v>
      </c>
      <c r="AR147" s="6" t="s">
        <v>9</v>
      </c>
      <c r="AS147" s="6" t="s">
        <v>9</v>
      </c>
      <c r="AT147" s="6"/>
      <c r="AU147" s="6" t="s">
        <v>9</v>
      </c>
      <c r="AV147" s="6" t="s">
        <v>9</v>
      </c>
      <c r="AW147" s="6" t="s">
        <v>561</v>
      </c>
      <c r="AX147" s="6"/>
      <c r="AY147" s="13" t="b">
        <f>OR(BF147="Y", BH147="Y", BK147="Y", BP147="Y", BS147="Y", CC147="Y" )</f>
        <v>1</v>
      </c>
      <c r="AZ147" s="13">
        <f>SUM(IF(BF147="Y",1, 0), IF(BH147= "Y", 1, 0), IF(BK147="Y",1, 0), IF(BP147="Y", 1, 0), IF(BS147="Y",1, 0), IF(CC147="Y", 1, 0 ))</f>
        <v>2</v>
      </c>
      <c r="BA147" s="13">
        <f>SUM(IF(AX147="Y",1,0),IF(AY147=TRUE,1,0),IF(BX147="Y",1,0),IF(CI147="Y",1,0),IF(BT147="Y",1,0))</f>
        <v>3</v>
      </c>
      <c r="BB147" s="13" t="b">
        <f>OR(BC147="Y", BF147="Y", BZ147="Y", CA147="Y", BR147="Y")</f>
        <v>1</v>
      </c>
      <c r="BC147" s="6" t="s">
        <v>9</v>
      </c>
      <c r="BD147" s="6" t="s">
        <v>9</v>
      </c>
      <c r="BE147" s="6" t="s">
        <v>9</v>
      </c>
      <c r="BF147" s="6" t="s">
        <v>9</v>
      </c>
      <c r="BG147" s="6" t="s">
        <v>9</v>
      </c>
      <c r="BH147" s="6" t="s">
        <v>9</v>
      </c>
      <c r="BI147" s="6" t="s">
        <v>9</v>
      </c>
      <c r="BJ147" s="6" t="s">
        <v>9</v>
      </c>
      <c r="BK147" s="6" t="s">
        <v>44</v>
      </c>
      <c r="BL147" s="6" t="s">
        <v>44</v>
      </c>
      <c r="BM147" s="6"/>
      <c r="BN147" s="6" t="s">
        <v>9</v>
      </c>
      <c r="BO147" s="6" t="s">
        <v>9</v>
      </c>
      <c r="BP147" s="6" t="s">
        <v>9</v>
      </c>
      <c r="BQ147" s="6" t="s">
        <v>9</v>
      </c>
      <c r="BR147" s="6" t="s">
        <v>44</v>
      </c>
      <c r="BS147" s="6" t="s">
        <v>44</v>
      </c>
      <c r="BT147" s="6" t="s">
        <v>9</v>
      </c>
      <c r="BU147" s="6" t="s">
        <v>9</v>
      </c>
      <c r="BV147" s="6" t="s">
        <v>9</v>
      </c>
      <c r="BW147" s="6" t="s">
        <v>9</v>
      </c>
      <c r="BX147" s="6" t="s">
        <v>44</v>
      </c>
      <c r="BY147" s="6" t="b">
        <f>OR(BX147="Y", BD147=8)</f>
        <v>1</v>
      </c>
      <c r="BZ147" s="6"/>
      <c r="CA147" s="6" t="s">
        <v>682</v>
      </c>
      <c r="CB147" s="6"/>
      <c r="CC147" s="6"/>
      <c r="CD147" s="6"/>
      <c r="CE147" s="6" t="s">
        <v>683</v>
      </c>
      <c r="CF147" s="6"/>
      <c r="CG147" s="6"/>
      <c r="CH147" s="6"/>
      <c r="CI147" s="6" t="s">
        <v>44</v>
      </c>
      <c r="CJ147" s="6" t="s">
        <v>9</v>
      </c>
      <c r="CK147" s="6" t="s">
        <v>9</v>
      </c>
      <c r="CL147" s="6" t="s">
        <v>9</v>
      </c>
      <c r="CM147" s="6" t="s">
        <v>9</v>
      </c>
      <c r="CN147" s="6" t="s">
        <v>9</v>
      </c>
      <c r="CO147" s="6" t="s">
        <v>9</v>
      </c>
      <c r="CP147" s="6" t="s">
        <v>44</v>
      </c>
      <c r="CQ147" s="6" t="s">
        <v>684</v>
      </c>
      <c r="CR147" s="6" t="s">
        <v>44</v>
      </c>
      <c r="CS147" s="6" t="s">
        <v>562</v>
      </c>
    </row>
    <row r="148" spans="1:229" x14ac:dyDescent="0.2">
      <c r="A148" s="2">
        <v>133</v>
      </c>
      <c r="B148" s="2" t="s">
        <v>216</v>
      </c>
      <c r="C148" s="2">
        <v>2014</v>
      </c>
      <c r="D148" s="2" t="s">
        <v>171</v>
      </c>
      <c r="E148" s="2" t="s">
        <v>44</v>
      </c>
      <c r="F148" s="6"/>
      <c r="G148" s="6" t="s">
        <v>778</v>
      </c>
      <c r="H148" s="6" t="s">
        <v>46</v>
      </c>
      <c r="I148" s="6" t="s">
        <v>740</v>
      </c>
      <c r="J148" s="6">
        <v>50</v>
      </c>
      <c r="K148" s="6" t="s">
        <v>563</v>
      </c>
      <c r="L148" s="6" t="s">
        <v>9</v>
      </c>
      <c r="M148" s="6" t="s">
        <v>44</v>
      </c>
      <c r="N148" s="6" t="s">
        <v>44</v>
      </c>
      <c r="O148" s="6" t="s">
        <v>44</v>
      </c>
      <c r="P148" s="6" t="s">
        <v>9</v>
      </c>
      <c r="Q148" s="6" t="s">
        <v>44</v>
      </c>
      <c r="R148" s="6" t="s">
        <v>44</v>
      </c>
      <c r="S148" s="6" t="s">
        <v>44</v>
      </c>
      <c r="T148" s="6" t="s">
        <v>9</v>
      </c>
      <c r="U148" s="6" t="s">
        <v>9</v>
      </c>
      <c r="V148" s="6" t="s">
        <v>9</v>
      </c>
      <c r="W148" s="6"/>
      <c r="X148" s="6" t="s">
        <v>9</v>
      </c>
      <c r="Y148" s="6" t="s">
        <v>9</v>
      </c>
      <c r="Z148" s="6" t="s">
        <v>9</v>
      </c>
      <c r="AA148" s="6" t="s">
        <v>44</v>
      </c>
      <c r="AB148" s="6" t="s">
        <v>9</v>
      </c>
      <c r="AC148" s="6" t="s">
        <v>44</v>
      </c>
      <c r="AD148" s="6" t="s">
        <v>44</v>
      </c>
      <c r="AE148" s="6" t="s">
        <v>44</v>
      </c>
      <c r="AF148" s="6" t="s">
        <v>44</v>
      </c>
      <c r="AG148" s="6" t="s">
        <v>44</v>
      </c>
      <c r="AH148" s="6" t="s">
        <v>44</v>
      </c>
      <c r="AI148" s="6" t="s">
        <v>9</v>
      </c>
      <c r="AJ148" s="6" t="s">
        <v>824</v>
      </c>
      <c r="AK148" s="6" t="s">
        <v>9</v>
      </c>
      <c r="AL148" s="6" t="s">
        <v>9</v>
      </c>
      <c r="AM148" s="6" t="s">
        <v>9</v>
      </c>
      <c r="AN148" s="6" t="s">
        <v>9</v>
      </c>
      <c r="AO148" s="6" t="s">
        <v>9</v>
      </c>
      <c r="AP148" s="6"/>
      <c r="AQ148" s="6" t="s">
        <v>9</v>
      </c>
      <c r="AR148" s="6" t="s">
        <v>9</v>
      </c>
      <c r="AS148" s="6" t="s">
        <v>9</v>
      </c>
      <c r="AT148" s="6"/>
      <c r="AU148" s="6" t="s">
        <v>44</v>
      </c>
      <c r="AV148" s="6" t="s">
        <v>9</v>
      </c>
      <c r="AW148" s="6" t="s">
        <v>44</v>
      </c>
      <c r="AX148" s="6"/>
      <c r="AY148" s="13" t="b">
        <f>OR(BF148="Y", BH148="Y", BK148="Y", BP148="Y", BS148="Y", CC148="Y" )</f>
        <v>1</v>
      </c>
      <c r="AZ148" s="13">
        <f>SUM(IF(BF148="Y",1, 0), IF(BH148= "Y", 1, 0), IF(BK148="Y",1, 0), IF(BP148="Y", 1, 0), IF(BS148="Y",1, 0), IF(CC148="Y", 1, 0 ))</f>
        <v>1</v>
      </c>
      <c r="BA148" s="13">
        <f>SUM(IF(AX148="Y",1,0),IF(AY148=TRUE,1,0),IF(BX148="Y",1,0),IF(CI148="Y",1,0),IF(BT148="Y",1,0))</f>
        <v>2</v>
      </c>
      <c r="BB148" s="13" t="b">
        <f>OR(BC148="Y", BF148="Y", BZ148="Y", CA148="Y", BR148="Y")</f>
        <v>0</v>
      </c>
      <c r="BC148" s="6" t="s">
        <v>9</v>
      </c>
      <c r="BD148" s="6" t="s">
        <v>9</v>
      </c>
      <c r="BE148" s="6" t="s">
        <v>9</v>
      </c>
      <c r="BF148" s="6" t="s">
        <v>9</v>
      </c>
      <c r="BG148" s="6" t="s">
        <v>9</v>
      </c>
      <c r="BH148" s="6" t="s">
        <v>9</v>
      </c>
      <c r="BI148" s="6" t="s">
        <v>9</v>
      </c>
      <c r="BJ148" s="6" t="s">
        <v>9</v>
      </c>
      <c r="BK148" s="6" t="s">
        <v>9</v>
      </c>
      <c r="BL148" s="6" t="s">
        <v>9</v>
      </c>
      <c r="BM148" s="6"/>
      <c r="BN148" s="6" t="s">
        <v>9</v>
      </c>
      <c r="BO148" s="6" t="s">
        <v>9</v>
      </c>
      <c r="BP148" s="6" t="s">
        <v>44</v>
      </c>
      <c r="BQ148" s="6" t="s">
        <v>44</v>
      </c>
      <c r="BR148" s="6" t="s">
        <v>9</v>
      </c>
      <c r="BS148" s="6" t="s">
        <v>9</v>
      </c>
      <c r="BT148" s="6" t="s">
        <v>9</v>
      </c>
      <c r="BU148" s="6" t="s">
        <v>9</v>
      </c>
      <c r="BV148" s="6" t="s">
        <v>9</v>
      </c>
      <c r="BW148" s="6" t="s">
        <v>9</v>
      </c>
      <c r="BX148" s="6"/>
      <c r="BY148" s="6" t="b">
        <f>OR(BX148="Y", BD148=8)</f>
        <v>0</v>
      </c>
      <c r="BZ148" s="6"/>
      <c r="CA148" s="6"/>
      <c r="CB148" s="6"/>
      <c r="CC148" s="6"/>
      <c r="CD148" s="6"/>
      <c r="CE148" s="6" t="s">
        <v>627</v>
      </c>
      <c r="CF148" s="6" t="s">
        <v>44</v>
      </c>
      <c r="CG148" s="6"/>
      <c r="CH148" s="6" t="s">
        <v>44</v>
      </c>
      <c r="CI148" s="6" t="s">
        <v>44</v>
      </c>
      <c r="CJ148" s="6" t="s">
        <v>44</v>
      </c>
      <c r="CK148" s="6" t="s">
        <v>629</v>
      </c>
      <c r="CL148" s="6" t="s">
        <v>9</v>
      </c>
      <c r="CM148" s="6" t="s">
        <v>628</v>
      </c>
      <c r="CN148" s="6" t="s">
        <v>9</v>
      </c>
      <c r="CO148" s="6" t="s">
        <v>9</v>
      </c>
      <c r="CP148" s="6" t="s">
        <v>44</v>
      </c>
      <c r="CQ148" s="6" t="s">
        <v>664</v>
      </c>
      <c r="CR148" s="6" t="s">
        <v>44</v>
      </c>
      <c r="CS148" s="6"/>
      <c r="HP148" s="10"/>
      <c r="HQ148" s="10"/>
      <c r="HR148" s="10"/>
      <c r="HS148" s="10"/>
      <c r="HT148" s="10"/>
      <c r="HU148" s="10"/>
    </row>
    <row r="149" spans="1:229" x14ac:dyDescent="0.2">
      <c r="A149" s="2">
        <v>134</v>
      </c>
      <c r="B149" s="2" t="s">
        <v>843</v>
      </c>
      <c r="C149" s="2">
        <v>2013</v>
      </c>
      <c r="D149" s="2" t="s">
        <v>61</v>
      </c>
      <c r="E149" s="2" t="s">
        <v>44</v>
      </c>
      <c r="F149" s="6" t="s">
        <v>67</v>
      </c>
      <c r="G149" s="6" t="s">
        <v>777</v>
      </c>
      <c r="H149" s="6" t="s">
        <v>46</v>
      </c>
      <c r="I149" s="6" t="s">
        <v>740</v>
      </c>
      <c r="J149" s="6">
        <v>65</v>
      </c>
      <c r="K149" s="6" t="s">
        <v>420</v>
      </c>
      <c r="L149" s="6" t="s">
        <v>44</v>
      </c>
      <c r="M149" s="6" t="s">
        <v>44</v>
      </c>
      <c r="N149" s="6" t="s">
        <v>44</v>
      </c>
      <c r="O149" s="6" t="s">
        <v>44</v>
      </c>
      <c r="P149" s="6" t="s">
        <v>44</v>
      </c>
      <c r="Q149" s="6" t="s">
        <v>44</v>
      </c>
      <c r="R149" s="6" t="s">
        <v>44</v>
      </c>
      <c r="S149" s="6" t="s">
        <v>44</v>
      </c>
      <c r="T149" s="6" t="s">
        <v>9</v>
      </c>
      <c r="U149" s="6" t="s">
        <v>9</v>
      </c>
      <c r="V149" s="6" t="s">
        <v>9</v>
      </c>
      <c r="W149" s="6"/>
      <c r="X149" s="6" t="s">
        <v>276</v>
      </c>
      <c r="Y149" s="6" t="s">
        <v>44</v>
      </c>
      <c r="Z149" s="6"/>
      <c r="AA149" s="6" t="s">
        <v>44</v>
      </c>
      <c r="AB149" s="6" t="s">
        <v>44</v>
      </c>
      <c r="AC149" s="6" t="s">
        <v>9</v>
      </c>
      <c r="AD149" s="6" t="s">
        <v>44</v>
      </c>
      <c r="AE149" s="6" t="s">
        <v>44</v>
      </c>
      <c r="AF149" s="6" t="s">
        <v>44</v>
      </c>
      <c r="AG149" s="6" t="s">
        <v>44</v>
      </c>
      <c r="AH149" s="6" t="s">
        <v>44</v>
      </c>
      <c r="AI149" s="6" t="s">
        <v>44</v>
      </c>
      <c r="AJ149" s="6" t="s">
        <v>834</v>
      </c>
      <c r="AK149" s="6" t="s">
        <v>9</v>
      </c>
      <c r="AL149" s="6" t="s">
        <v>9</v>
      </c>
      <c r="AM149" s="6" t="s">
        <v>9</v>
      </c>
      <c r="AN149" s="6" t="s">
        <v>9</v>
      </c>
      <c r="AO149" s="6" t="s">
        <v>9</v>
      </c>
      <c r="AP149" s="6"/>
      <c r="AQ149" s="6" t="s">
        <v>9</v>
      </c>
      <c r="AR149" s="6" t="s">
        <v>9</v>
      </c>
      <c r="AS149" s="6" t="s">
        <v>9</v>
      </c>
      <c r="AT149" s="6"/>
      <c r="AU149" s="6" t="s">
        <v>44</v>
      </c>
      <c r="AV149" s="6" t="s">
        <v>9</v>
      </c>
      <c r="AW149" s="6" t="s">
        <v>44</v>
      </c>
      <c r="AX149" s="6"/>
      <c r="AY149" s="13" t="b">
        <f>OR(BF149="Y", BH149="Y", BK149="Y", BP149="Y", BS149="Y", CC149="Y" )</f>
        <v>1</v>
      </c>
      <c r="AZ149" s="13">
        <f>SUM(IF(BF149="Y",1, 0), IF(BH149= "Y", 1, 0), IF(BK149="Y",1, 0), IF(BP149="Y", 1, 0), IF(BS149="Y",1, 0), IF(CC149="Y", 1, 0 ))</f>
        <v>1</v>
      </c>
      <c r="BA149" s="13">
        <f>SUM(IF(AX149="Y",1,0),IF(AY149=TRUE,1,0),IF(BX149="Y",1,0),IF(CI149="Y",1,0),IF(BT149="Y",1,0))</f>
        <v>3</v>
      </c>
      <c r="BB149" s="13" t="b">
        <f>OR(BC149="Y", BF149="Y", BZ149="Y", CA149="Y", BR149="Y")</f>
        <v>0</v>
      </c>
      <c r="BC149" s="6" t="s">
        <v>9</v>
      </c>
      <c r="BD149" s="6" t="s">
        <v>9</v>
      </c>
      <c r="BE149" s="6" t="s">
        <v>9</v>
      </c>
      <c r="BF149" s="6" t="s">
        <v>9</v>
      </c>
      <c r="BG149" s="6" t="s">
        <v>9</v>
      </c>
      <c r="BH149" s="6" t="s">
        <v>717</v>
      </c>
      <c r="BI149" s="6" t="s">
        <v>9</v>
      </c>
      <c r="BJ149" s="6" t="s">
        <v>9</v>
      </c>
      <c r="BK149" s="6" t="s">
        <v>44</v>
      </c>
      <c r="BL149" s="6" t="s">
        <v>44</v>
      </c>
      <c r="BM149" s="6" t="s">
        <v>685</v>
      </c>
      <c r="BN149" s="6" t="s">
        <v>9</v>
      </c>
      <c r="BO149" s="6" t="s">
        <v>9</v>
      </c>
      <c r="BP149" s="6" t="s">
        <v>9</v>
      </c>
      <c r="BQ149" s="6" t="s">
        <v>9</v>
      </c>
      <c r="BR149" s="6" t="s">
        <v>9</v>
      </c>
      <c r="BS149" s="6" t="s">
        <v>9</v>
      </c>
      <c r="BT149" s="6" t="s">
        <v>44</v>
      </c>
      <c r="BU149" s="6"/>
      <c r="BV149" s="6" t="s">
        <v>44</v>
      </c>
      <c r="BW149" s="6" t="s">
        <v>44</v>
      </c>
      <c r="BX149" s="6"/>
      <c r="BY149" s="6" t="b">
        <f>OR(BX149="Y", BD149=8)</f>
        <v>0</v>
      </c>
      <c r="BZ149" s="6"/>
      <c r="CA149" s="6"/>
      <c r="CB149" s="6"/>
      <c r="CC149" s="6"/>
      <c r="CD149" s="6"/>
      <c r="CE149" s="6" t="s">
        <v>9</v>
      </c>
      <c r="CF149" s="6"/>
      <c r="CG149" s="6"/>
      <c r="CH149" s="6"/>
      <c r="CI149" s="6" t="s">
        <v>44</v>
      </c>
      <c r="CJ149" s="6" t="s">
        <v>9</v>
      </c>
      <c r="CK149" s="6" t="s">
        <v>9</v>
      </c>
      <c r="CL149" s="6" t="s">
        <v>9</v>
      </c>
      <c r="CM149" s="6" t="s">
        <v>9</v>
      </c>
      <c r="CN149" s="6" t="s">
        <v>9</v>
      </c>
      <c r="CO149" s="6" t="s">
        <v>9</v>
      </c>
      <c r="CP149" s="6" t="s">
        <v>44</v>
      </c>
      <c r="CQ149" s="6" t="s">
        <v>664</v>
      </c>
      <c r="CR149" s="6" t="s">
        <v>44</v>
      </c>
      <c r="CS149" s="6" t="s">
        <v>9</v>
      </c>
    </row>
    <row r="150" spans="1:229" x14ac:dyDescent="0.2">
      <c r="A150" s="2">
        <v>137</v>
      </c>
      <c r="B150" s="2" t="s">
        <v>218</v>
      </c>
      <c r="C150" s="2">
        <v>2008</v>
      </c>
      <c r="D150" s="2" t="s">
        <v>96</v>
      </c>
      <c r="E150" s="2" t="s">
        <v>44</v>
      </c>
      <c r="F150" s="6" t="s">
        <v>206</v>
      </c>
      <c r="G150" s="6" t="s">
        <v>777</v>
      </c>
      <c r="H150" s="6" t="s">
        <v>46</v>
      </c>
      <c r="I150" s="6" t="s">
        <v>740</v>
      </c>
      <c r="J150" s="6">
        <v>93</v>
      </c>
      <c r="K150" s="6" t="s">
        <v>601</v>
      </c>
      <c r="L150" s="6" t="s">
        <v>44</v>
      </c>
      <c r="M150" s="6" t="s">
        <v>44</v>
      </c>
      <c r="N150" s="6" t="s">
        <v>44</v>
      </c>
      <c r="O150" s="6" t="s">
        <v>44</v>
      </c>
      <c r="P150" s="6" t="s">
        <v>44</v>
      </c>
      <c r="Q150" s="6" t="s">
        <v>44</v>
      </c>
      <c r="R150" s="6" t="s">
        <v>44</v>
      </c>
      <c r="S150" s="6" t="s">
        <v>44</v>
      </c>
      <c r="T150" s="6" t="s">
        <v>44</v>
      </c>
      <c r="U150" s="6" t="s">
        <v>9</v>
      </c>
      <c r="V150" s="6" t="s">
        <v>9</v>
      </c>
      <c r="W150" s="6" t="s">
        <v>835</v>
      </c>
      <c r="X150" s="6" t="s">
        <v>276</v>
      </c>
      <c r="Y150" s="6" t="s">
        <v>9</v>
      </c>
      <c r="Z150" s="6"/>
      <c r="AA150" s="6" t="s">
        <v>9</v>
      </c>
      <c r="AB150" s="6" t="s">
        <v>9</v>
      </c>
      <c r="AC150" s="6" t="s">
        <v>9</v>
      </c>
      <c r="AD150" s="6" t="s">
        <v>9</v>
      </c>
      <c r="AE150" s="6" t="s">
        <v>9</v>
      </c>
      <c r="AF150" s="6" t="s">
        <v>9</v>
      </c>
      <c r="AG150" s="6" t="s">
        <v>276</v>
      </c>
      <c r="AH150" s="6" t="s">
        <v>9</v>
      </c>
      <c r="AI150" s="6" t="s">
        <v>9</v>
      </c>
      <c r="AJ150" s="6" t="s">
        <v>9</v>
      </c>
      <c r="AK150" s="6" t="s">
        <v>9</v>
      </c>
      <c r="AL150" s="6" t="s">
        <v>9</v>
      </c>
      <c r="AM150" s="6" t="s">
        <v>9</v>
      </c>
      <c r="AN150" s="6" t="s">
        <v>9</v>
      </c>
      <c r="AO150" s="6" t="s">
        <v>9</v>
      </c>
      <c r="AP150" s="6" t="s">
        <v>9</v>
      </c>
      <c r="AQ150" s="6" t="s">
        <v>9</v>
      </c>
      <c r="AR150" s="6" t="s">
        <v>9</v>
      </c>
      <c r="AS150" s="6" t="s">
        <v>9</v>
      </c>
      <c r="AT150" s="6"/>
      <c r="AU150" s="6" t="s">
        <v>9</v>
      </c>
      <c r="AV150" s="6" t="s">
        <v>9</v>
      </c>
      <c r="AW150" s="6" t="s">
        <v>621</v>
      </c>
      <c r="AX150" s="6" t="s">
        <v>44</v>
      </c>
      <c r="AY150" s="13" t="b">
        <f>OR(BF150="Y", BH150="Y", BK150="Y", BP150="Y", BS150="Y", CC150="Y" )</f>
        <v>1</v>
      </c>
      <c r="AZ150" s="13">
        <f>SUM(IF(BF150="Y",1, 0), IF(BH150= "Y", 1, 0), IF(BK150="Y",1, 0), IF(BP150="Y", 1, 0), IF(BS150="Y",1, 0), IF(CC150="Y", 1, 0 ))</f>
        <v>2</v>
      </c>
      <c r="BA150" s="13">
        <f>SUM(IF(AX150="Y",1,0),IF(AY150=TRUE,1,0),IF(BX150="Y",1,0),IF(CI150="Y",1,0),IF(BT150="Y",1,0))</f>
        <v>4</v>
      </c>
      <c r="BB150" s="13" t="b">
        <f>OR(BC150="Y", BF150="Y", BZ150="Y", CA150="Y", BR150="Y")</f>
        <v>1</v>
      </c>
      <c r="BC150" s="6" t="s">
        <v>44</v>
      </c>
      <c r="BD150" s="6" t="s">
        <v>44</v>
      </c>
      <c r="BE150" s="6" t="s">
        <v>739</v>
      </c>
      <c r="BF150" s="6" t="s">
        <v>9</v>
      </c>
      <c r="BG150" s="6" t="s">
        <v>9</v>
      </c>
      <c r="BH150" s="6" t="s">
        <v>9</v>
      </c>
      <c r="BI150" s="6" t="s">
        <v>9</v>
      </c>
      <c r="BJ150" s="6" t="s">
        <v>9</v>
      </c>
      <c r="BK150" s="6" t="s">
        <v>9</v>
      </c>
      <c r="BL150" s="6" t="s">
        <v>9</v>
      </c>
      <c r="BM150" s="6"/>
      <c r="BN150" s="6" t="s">
        <v>9</v>
      </c>
      <c r="BO150" s="6" t="s">
        <v>9</v>
      </c>
      <c r="BP150" s="6" t="s">
        <v>9</v>
      </c>
      <c r="BQ150" s="6" t="s">
        <v>9</v>
      </c>
      <c r="BR150" s="6" t="s">
        <v>716</v>
      </c>
      <c r="BS150" s="6" t="s">
        <v>44</v>
      </c>
      <c r="BT150" s="6" t="s">
        <v>44</v>
      </c>
      <c r="BU150" s="6" t="s">
        <v>622</v>
      </c>
      <c r="BV150" s="6" t="s">
        <v>9</v>
      </c>
      <c r="BW150" s="6" t="s">
        <v>44</v>
      </c>
      <c r="BX150" s="6" t="s">
        <v>44</v>
      </c>
      <c r="BY150" s="6" t="b">
        <f>OR(BX150="Y", BD150=8)</f>
        <v>1</v>
      </c>
      <c r="BZ150" s="6"/>
      <c r="CA150" s="6"/>
      <c r="CB150" s="6" t="s">
        <v>686</v>
      </c>
      <c r="CC150" s="6" t="s">
        <v>44</v>
      </c>
      <c r="CD150" s="6" t="s">
        <v>687</v>
      </c>
      <c r="CE150" s="6"/>
      <c r="CF150" s="6"/>
      <c r="CG150" s="6"/>
      <c r="CH150" s="6"/>
      <c r="CI150" s="6" t="s">
        <v>9</v>
      </c>
      <c r="CJ150" s="6" t="s">
        <v>9</v>
      </c>
      <c r="CK150" s="6" t="s">
        <v>9</v>
      </c>
      <c r="CL150" s="6" t="s">
        <v>9</v>
      </c>
      <c r="CM150" s="6" t="s">
        <v>9</v>
      </c>
      <c r="CN150" s="6" t="s">
        <v>9</v>
      </c>
      <c r="CO150" s="6" t="s">
        <v>9</v>
      </c>
      <c r="CP150" s="6" t="s">
        <v>9</v>
      </c>
      <c r="CQ150" s="6" t="s">
        <v>9</v>
      </c>
      <c r="CR150" s="6" t="s">
        <v>9</v>
      </c>
      <c r="CS150" s="6" t="s">
        <v>9</v>
      </c>
    </row>
    <row r="151" spans="1:229" x14ac:dyDescent="0.2">
      <c r="A151" s="2">
        <v>139</v>
      </c>
      <c r="B151" s="2" t="s">
        <v>219</v>
      </c>
      <c r="C151" s="2">
        <v>2014</v>
      </c>
      <c r="D151" s="2" t="s">
        <v>65</v>
      </c>
      <c r="E151" s="2" t="s">
        <v>44</v>
      </c>
      <c r="F151" s="6"/>
      <c r="G151" s="6" t="s">
        <v>778</v>
      </c>
      <c r="H151" s="6" t="s">
        <v>783</v>
      </c>
      <c r="I151" s="6" t="s">
        <v>740</v>
      </c>
      <c r="J151" s="6">
        <v>55</v>
      </c>
      <c r="K151" s="6" t="s">
        <v>617</v>
      </c>
      <c r="L151" s="6" t="s">
        <v>44</v>
      </c>
      <c r="M151" s="6" t="s">
        <v>44</v>
      </c>
      <c r="N151" s="6" t="s">
        <v>44</v>
      </c>
      <c r="O151" s="6" t="s">
        <v>44</v>
      </c>
      <c r="P151" s="6" t="s">
        <v>9</v>
      </c>
      <c r="Q151" s="6" t="s">
        <v>44</v>
      </c>
      <c r="R151" s="6" t="s">
        <v>44</v>
      </c>
      <c r="S151" s="6" t="s">
        <v>44</v>
      </c>
      <c r="T151" s="6" t="s">
        <v>9</v>
      </c>
      <c r="U151" s="6" t="s">
        <v>9</v>
      </c>
      <c r="V151" s="6" t="s">
        <v>9</v>
      </c>
      <c r="W151" s="6"/>
      <c r="X151" s="6" t="s">
        <v>276</v>
      </c>
      <c r="Y151" s="6" t="s">
        <v>44</v>
      </c>
      <c r="Z151" s="6"/>
      <c r="AA151" s="6" t="s">
        <v>44</v>
      </c>
      <c r="AB151" s="6" t="s">
        <v>44</v>
      </c>
      <c r="AC151" s="6" t="s">
        <v>9</v>
      </c>
      <c r="AD151" s="6" t="s">
        <v>9</v>
      </c>
      <c r="AE151" s="6" t="s">
        <v>9</v>
      </c>
      <c r="AF151" s="6" t="s">
        <v>44</v>
      </c>
      <c r="AG151" s="6" t="s">
        <v>9</v>
      </c>
      <c r="AH151" s="6" t="s">
        <v>44</v>
      </c>
      <c r="AI151" s="6" t="s">
        <v>44</v>
      </c>
      <c r="AJ151" s="6" t="s">
        <v>618</v>
      </c>
      <c r="AK151" s="6" t="s">
        <v>44</v>
      </c>
      <c r="AL151" s="6" t="s">
        <v>277</v>
      </c>
      <c r="AM151" s="6" t="s">
        <v>619</v>
      </c>
      <c r="AN151" s="6" t="s">
        <v>9</v>
      </c>
      <c r="AO151" s="6" t="s">
        <v>9</v>
      </c>
      <c r="AP151" s="6"/>
      <c r="AQ151" s="6" t="s">
        <v>9</v>
      </c>
      <c r="AR151" s="6" t="s">
        <v>9</v>
      </c>
      <c r="AS151" s="6" t="s">
        <v>9</v>
      </c>
      <c r="AT151" s="6"/>
      <c r="AU151" s="6" t="s">
        <v>44</v>
      </c>
      <c r="AV151" s="6" t="s">
        <v>9</v>
      </c>
      <c r="AW151" s="6" t="s">
        <v>44</v>
      </c>
      <c r="AX151" s="6"/>
      <c r="AY151" s="13" t="b">
        <f>OR(BF151="Y", BH151="Y", BK151="Y", BP151="Y", BS151="Y", CC151="Y" )</f>
        <v>1</v>
      </c>
      <c r="AZ151" s="13">
        <f>SUM(IF(BF151="Y",1, 0), IF(BH151= "Y", 1, 0), IF(BK151="Y",1, 0), IF(BP151="Y", 1, 0), IF(BS151="Y",1, 0), IF(CC151="Y", 1, 0 ))</f>
        <v>1</v>
      </c>
      <c r="BA151" s="13">
        <f>SUM(IF(AX151="Y",1,0),IF(AY151=TRUE,1,0),IF(BX151="Y",1,0),IF(CI151="Y",1,0),IF(BT151="Y",1,0))</f>
        <v>4</v>
      </c>
      <c r="BB151" s="13" t="b">
        <f>OR(BC151="Y", BF151="Y", BZ151="Y", CA151="Y", BR151="Y")</f>
        <v>0</v>
      </c>
      <c r="BC151" s="6" t="s">
        <v>9</v>
      </c>
      <c r="BD151" s="6" t="s">
        <v>9</v>
      </c>
      <c r="BE151" s="6" t="s">
        <v>9</v>
      </c>
      <c r="BF151" s="6" t="s">
        <v>9</v>
      </c>
      <c r="BG151" s="6" t="s">
        <v>9</v>
      </c>
      <c r="BH151" s="6" t="s">
        <v>44</v>
      </c>
      <c r="BI151" s="6" t="s">
        <v>44</v>
      </c>
      <c r="BJ151" s="6" t="s">
        <v>44</v>
      </c>
      <c r="BK151" s="6" t="s">
        <v>9</v>
      </c>
      <c r="BL151" s="6" t="s">
        <v>9</v>
      </c>
      <c r="BM151" s="6"/>
      <c r="BN151" s="6" t="s">
        <v>9</v>
      </c>
      <c r="BO151" s="6" t="s">
        <v>9</v>
      </c>
      <c r="BP151" s="6" t="s">
        <v>9</v>
      </c>
      <c r="BQ151" s="6" t="s">
        <v>9</v>
      </c>
      <c r="BR151" s="6" t="s">
        <v>9</v>
      </c>
      <c r="BS151" s="6" t="s">
        <v>9</v>
      </c>
      <c r="BT151" s="6" t="s">
        <v>44</v>
      </c>
      <c r="BU151" s="6" t="s">
        <v>569</v>
      </c>
      <c r="BV151" s="6" t="s">
        <v>9</v>
      </c>
      <c r="BW151" s="6" t="s">
        <v>9</v>
      </c>
      <c r="BX151" s="6" t="s">
        <v>44</v>
      </c>
      <c r="BY151" s="6" t="b">
        <f>OR(BX151="Y", BD151=8)</f>
        <v>1</v>
      </c>
      <c r="BZ151" s="6"/>
      <c r="CA151" s="6"/>
      <c r="CB151" s="6" t="s">
        <v>736</v>
      </c>
      <c r="CC151" s="6"/>
      <c r="CD151" s="6"/>
      <c r="CE151" s="6"/>
      <c r="CF151" s="6" t="s">
        <v>44</v>
      </c>
      <c r="CG151" s="6"/>
      <c r="CH151" s="6" t="s">
        <v>44</v>
      </c>
      <c r="CI151" s="6" t="s">
        <v>44</v>
      </c>
      <c r="CJ151" s="6" t="s">
        <v>9</v>
      </c>
      <c r="CK151" s="6" t="s">
        <v>9</v>
      </c>
      <c r="CL151" s="6" t="s">
        <v>9</v>
      </c>
      <c r="CM151" s="6" t="s">
        <v>44</v>
      </c>
      <c r="CN151" s="6" t="s">
        <v>44</v>
      </c>
      <c r="CO151" s="6" t="s">
        <v>620</v>
      </c>
      <c r="CP151" s="6" t="s">
        <v>44</v>
      </c>
      <c r="CQ151" s="6" t="s">
        <v>688</v>
      </c>
      <c r="CR151" s="6" t="s">
        <v>44</v>
      </c>
      <c r="CS151" s="6" t="s">
        <v>9</v>
      </c>
    </row>
    <row r="152" spans="1:229" s="5" customFormat="1" x14ac:dyDescent="0.2">
      <c r="A152" s="2">
        <v>140</v>
      </c>
      <c r="B152" s="2" t="s">
        <v>82</v>
      </c>
      <c r="C152" s="2">
        <v>2014</v>
      </c>
      <c r="D152" s="2" t="s">
        <v>59</v>
      </c>
      <c r="E152" s="2" t="s">
        <v>44</v>
      </c>
      <c r="F152" s="6" t="s">
        <v>55</v>
      </c>
      <c r="G152" s="6" t="s">
        <v>778</v>
      </c>
      <c r="H152" s="6" t="s">
        <v>783</v>
      </c>
      <c r="I152" s="6" t="s">
        <v>740</v>
      </c>
      <c r="J152" s="6">
        <v>230</v>
      </c>
      <c r="K152" s="6" t="s">
        <v>601</v>
      </c>
      <c r="L152" s="6" t="s">
        <v>44</v>
      </c>
      <c r="M152" s="6" t="s">
        <v>44</v>
      </c>
      <c r="N152" s="6" t="s">
        <v>44</v>
      </c>
      <c r="O152" s="6" t="s">
        <v>44</v>
      </c>
      <c r="P152" s="6" t="s">
        <v>44</v>
      </c>
      <c r="Q152" s="6" t="s">
        <v>44</v>
      </c>
      <c r="R152" s="6" t="s">
        <v>44</v>
      </c>
      <c r="S152" s="6" t="s">
        <v>44</v>
      </c>
      <c r="T152" s="6" t="s">
        <v>44</v>
      </c>
      <c r="U152" s="6" t="s">
        <v>9</v>
      </c>
      <c r="V152" s="6" t="s">
        <v>9</v>
      </c>
      <c r="W152" s="6" t="s">
        <v>836</v>
      </c>
      <c r="X152" s="6" t="s">
        <v>9</v>
      </c>
      <c r="Y152" s="6" t="s">
        <v>9</v>
      </c>
      <c r="Z152" s="6"/>
      <c r="AA152" s="6" t="s">
        <v>44</v>
      </c>
      <c r="AB152" s="6" t="s">
        <v>44</v>
      </c>
      <c r="AC152" s="6" t="s">
        <v>44</v>
      </c>
      <c r="AD152" s="6" t="s">
        <v>9</v>
      </c>
      <c r="AE152" s="6" t="s">
        <v>44</v>
      </c>
      <c r="AF152" s="6" t="s">
        <v>44</v>
      </c>
      <c r="AG152" s="6" t="s">
        <v>44</v>
      </c>
      <c r="AH152" s="6" t="s">
        <v>44</v>
      </c>
      <c r="AI152" s="6" t="s">
        <v>9</v>
      </c>
      <c r="AJ152" s="6" t="s">
        <v>824</v>
      </c>
      <c r="AK152" s="6" t="s">
        <v>9</v>
      </c>
      <c r="AL152" s="6" t="s">
        <v>9</v>
      </c>
      <c r="AM152" s="6" t="s">
        <v>9</v>
      </c>
      <c r="AN152" s="6" t="s">
        <v>9</v>
      </c>
      <c r="AO152" s="6" t="s">
        <v>9</v>
      </c>
      <c r="AP152" s="6"/>
      <c r="AQ152" s="6" t="s">
        <v>9</v>
      </c>
      <c r="AR152" s="6" t="s">
        <v>9</v>
      </c>
      <c r="AS152" s="6" t="s">
        <v>9</v>
      </c>
      <c r="AT152" s="6"/>
      <c r="AU152" s="6" t="s">
        <v>44</v>
      </c>
      <c r="AV152" s="6" t="s">
        <v>9</v>
      </c>
      <c r="AW152" s="6" t="s">
        <v>615</v>
      </c>
      <c r="AX152" s="6"/>
      <c r="AY152" s="13" t="b">
        <f>OR(BF152="Y", BH152="Y", BK152="Y", BP152="Y", BS152="Y", CC152="Y" )</f>
        <v>1</v>
      </c>
      <c r="AZ152" s="13">
        <f>SUM(IF(BF152="Y",1, 0), IF(BH152= "Y", 1, 0), IF(BK152="Y",1, 0), IF(BP152="Y", 1, 0), IF(BS152="Y",1, 0), IF(CC152="Y", 1, 0 ))</f>
        <v>1</v>
      </c>
      <c r="BA152" s="13">
        <f>SUM(IF(AX152="Y",1,0),IF(AY152=TRUE,1,0),IF(BX152="Y",1,0),IF(CI152="Y",1,0),IF(BT152="Y",1,0))</f>
        <v>2</v>
      </c>
      <c r="BB152" s="13" t="b">
        <f>OR(BC152="Y", BF152="Y", BZ152="Y", CA152="Y", BR152="Y")</f>
        <v>0</v>
      </c>
      <c r="BC152" s="6" t="s">
        <v>9</v>
      </c>
      <c r="BD152" s="6" t="s">
        <v>9</v>
      </c>
      <c r="BE152" s="6" t="s">
        <v>9</v>
      </c>
      <c r="BF152" s="6" t="s">
        <v>9</v>
      </c>
      <c r="BG152" s="6" t="s">
        <v>9</v>
      </c>
      <c r="BH152" s="6" t="s">
        <v>9</v>
      </c>
      <c r="BI152" s="6" t="s">
        <v>9</v>
      </c>
      <c r="BJ152" s="6" t="s">
        <v>9</v>
      </c>
      <c r="BK152" s="6" t="s">
        <v>44</v>
      </c>
      <c r="BL152" s="6" t="s">
        <v>44</v>
      </c>
      <c r="BM152" s="6"/>
      <c r="BN152" s="6" t="s">
        <v>9</v>
      </c>
      <c r="BO152" s="6" t="s">
        <v>9</v>
      </c>
      <c r="BP152" s="6" t="s">
        <v>9</v>
      </c>
      <c r="BQ152" s="6" t="s">
        <v>9</v>
      </c>
      <c r="BR152" s="6" t="s">
        <v>9</v>
      </c>
      <c r="BS152" s="6" t="s">
        <v>9</v>
      </c>
      <c r="BT152" s="6" t="s">
        <v>44</v>
      </c>
      <c r="BU152" s="6" t="s">
        <v>9</v>
      </c>
      <c r="BV152" s="6" t="s">
        <v>44</v>
      </c>
      <c r="BW152" s="6" t="s">
        <v>9</v>
      </c>
      <c r="BX152" s="6"/>
      <c r="BY152" s="6" t="b">
        <f>OR(BX152="Y", BD152=8)</f>
        <v>0</v>
      </c>
      <c r="BZ152" s="6"/>
      <c r="CA152" s="6"/>
      <c r="CB152" s="6"/>
      <c r="CC152" s="6"/>
      <c r="CD152" s="6"/>
      <c r="CE152" s="6" t="s">
        <v>616</v>
      </c>
      <c r="CF152" s="6"/>
      <c r="CG152" s="6"/>
      <c r="CH152" s="6"/>
      <c r="CI152" s="6" t="s">
        <v>9</v>
      </c>
      <c r="CJ152" s="6" t="s">
        <v>9</v>
      </c>
      <c r="CK152" s="6" t="s">
        <v>9</v>
      </c>
      <c r="CL152" s="6" t="s">
        <v>9</v>
      </c>
      <c r="CM152" s="6" t="s">
        <v>9</v>
      </c>
      <c r="CN152" s="6" t="s">
        <v>9</v>
      </c>
      <c r="CO152" s="6" t="s">
        <v>9</v>
      </c>
      <c r="CP152" s="6" t="s">
        <v>9</v>
      </c>
      <c r="CQ152" s="6" t="s">
        <v>9</v>
      </c>
      <c r="CR152" s="6" t="s">
        <v>9</v>
      </c>
      <c r="CS152" s="6" t="s">
        <v>9</v>
      </c>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c r="HQ152"/>
      <c r="HR152"/>
      <c r="HS152"/>
      <c r="HT152"/>
      <c r="HU152"/>
    </row>
    <row r="153" spans="1:229" ht="112" x14ac:dyDescent="0.2">
      <c r="A153" s="2">
        <v>141</v>
      </c>
      <c r="B153" s="2" t="s">
        <v>153</v>
      </c>
      <c r="C153" s="2">
        <v>2001</v>
      </c>
      <c r="D153" s="2" t="s">
        <v>41</v>
      </c>
      <c r="E153" s="2" t="s">
        <v>44</v>
      </c>
      <c r="F153" s="6" t="s">
        <v>93</v>
      </c>
      <c r="G153" s="6" t="s">
        <v>778</v>
      </c>
      <c r="H153" s="6" t="s">
        <v>46</v>
      </c>
      <c r="I153" s="6" t="s">
        <v>740</v>
      </c>
      <c r="J153" s="6">
        <v>64</v>
      </c>
      <c r="K153" s="6" t="s">
        <v>612</v>
      </c>
      <c r="L153" s="6" t="s">
        <v>44</v>
      </c>
      <c r="M153" s="6" t="s">
        <v>44</v>
      </c>
      <c r="N153" s="6" t="s">
        <v>9</v>
      </c>
      <c r="O153" s="6" t="s">
        <v>44</v>
      </c>
      <c r="P153" s="6" t="s">
        <v>9</v>
      </c>
      <c r="Q153" s="6" t="s">
        <v>44</v>
      </c>
      <c r="R153" s="6" t="s">
        <v>44</v>
      </c>
      <c r="S153" s="6" t="s">
        <v>44</v>
      </c>
      <c r="T153" s="6" t="s">
        <v>9</v>
      </c>
      <c r="U153" s="6" t="s">
        <v>9</v>
      </c>
      <c r="V153" s="6" t="s">
        <v>9</v>
      </c>
      <c r="W153" s="6"/>
      <c r="X153" s="6" t="s">
        <v>9</v>
      </c>
      <c r="Y153" s="6" t="s">
        <v>9</v>
      </c>
      <c r="Z153" s="6"/>
      <c r="AA153" s="6" t="s">
        <v>44</v>
      </c>
      <c r="AB153" s="6" t="s">
        <v>44</v>
      </c>
      <c r="AC153" s="6" t="s">
        <v>44</v>
      </c>
      <c r="AD153" s="6" t="s">
        <v>9</v>
      </c>
      <c r="AE153" s="6" t="s">
        <v>9</v>
      </c>
      <c r="AF153" s="6" t="s">
        <v>44</v>
      </c>
      <c r="AG153" s="6" t="s">
        <v>44</v>
      </c>
      <c r="AH153" s="6" t="s">
        <v>44</v>
      </c>
      <c r="AI153" s="6" t="s">
        <v>44</v>
      </c>
      <c r="AJ153" s="15" t="s">
        <v>613</v>
      </c>
      <c r="AK153" s="6" t="s">
        <v>9</v>
      </c>
      <c r="AL153" s="6" t="s">
        <v>9</v>
      </c>
      <c r="AM153" s="6" t="s">
        <v>9</v>
      </c>
      <c r="AN153" s="6" t="s">
        <v>9</v>
      </c>
      <c r="AO153" s="6" t="s">
        <v>9</v>
      </c>
      <c r="AP153" s="6"/>
      <c r="AQ153" s="6" t="s">
        <v>9</v>
      </c>
      <c r="AR153" s="6" t="s">
        <v>9</v>
      </c>
      <c r="AS153" s="6" t="s">
        <v>9</v>
      </c>
      <c r="AT153" s="6"/>
      <c r="AU153" s="6" t="s">
        <v>9</v>
      </c>
      <c r="AV153" s="6" t="s">
        <v>9</v>
      </c>
      <c r="AW153" s="6" t="s">
        <v>44</v>
      </c>
      <c r="AX153" s="6"/>
      <c r="AY153" s="13" t="b">
        <f>OR(BF153="Y", BH153="Y", BK153="Y", BP153="Y", BS153="Y", CC153="Y" )</f>
        <v>1</v>
      </c>
      <c r="AZ153" s="13"/>
      <c r="BA153" s="13">
        <f>SUM(IF(AX153="Y",1,0),IF(AY153=TRUE,1,0),IF(BX153="Y",1,0),IF(CI153="Y",1,0),IF(BT153="Y",1,0))</f>
        <v>2</v>
      </c>
      <c r="BB153" s="13" t="b">
        <f>OR(BC153="Y", BF153="Y", BZ153="Y", CA153="Y", BR153="Y")</f>
        <v>0</v>
      </c>
      <c r="BC153" s="6" t="s">
        <v>9</v>
      </c>
      <c r="BD153" s="6" t="s">
        <v>9</v>
      </c>
      <c r="BE153" s="6" t="s">
        <v>9</v>
      </c>
      <c r="BF153" s="6" t="s">
        <v>9</v>
      </c>
      <c r="BG153" s="6" t="s">
        <v>9</v>
      </c>
      <c r="BH153" s="6" t="s">
        <v>44</v>
      </c>
      <c r="BI153" s="6" t="s">
        <v>44</v>
      </c>
      <c r="BJ153" s="6" t="s">
        <v>44</v>
      </c>
      <c r="BK153" s="6" t="s">
        <v>9</v>
      </c>
      <c r="BL153" s="6" t="s">
        <v>9</v>
      </c>
      <c r="BM153" s="6"/>
      <c r="BN153" s="6" t="s">
        <v>9</v>
      </c>
      <c r="BO153" s="6" t="s">
        <v>9</v>
      </c>
      <c r="BP153" s="6" t="s">
        <v>9</v>
      </c>
      <c r="BQ153" s="6" t="s">
        <v>9</v>
      </c>
      <c r="BR153" s="6" t="s">
        <v>9</v>
      </c>
      <c r="BS153" s="6" t="s">
        <v>9</v>
      </c>
      <c r="BT153" s="6" t="s">
        <v>9</v>
      </c>
      <c r="BU153" s="6" t="s">
        <v>9</v>
      </c>
      <c r="BV153" s="6" t="s">
        <v>9</v>
      </c>
      <c r="BW153" s="6" t="s">
        <v>9</v>
      </c>
      <c r="BX153" s="6"/>
      <c r="BY153" s="6" t="b">
        <f>OR(BX153="Y", BD153=8)</f>
        <v>0</v>
      </c>
      <c r="BZ153" s="6"/>
      <c r="CA153" s="6"/>
      <c r="CB153" s="6"/>
      <c r="CC153" s="6"/>
      <c r="CD153" s="6"/>
      <c r="CE153" s="6" t="s">
        <v>9</v>
      </c>
      <c r="CF153" s="6"/>
      <c r="CG153" s="6"/>
      <c r="CH153" s="6"/>
      <c r="CI153" s="6" t="s">
        <v>44</v>
      </c>
      <c r="CJ153" s="6" t="s">
        <v>9</v>
      </c>
      <c r="CK153" s="6" t="s">
        <v>9</v>
      </c>
      <c r="CL153" s="6" t="s">
        <v>9</v>
      </c>
      <c r="CM153" s="6" t="s">
        <v>9</v>
      </c>
      <c r="CN153" s="6" t="s">
        <v>9</v>
      </c>
      <c r="CO153" s="6" t="s">
        <v>9</v>
      </c>
      <c r="CP153" s="6" t="s">
        <v>44</v>
      </c>
      <c r="CQ153" s="6" t="s">
        <v>614</v>
      </c>
      <c r="CR153" s="6" t="s">
        <v>44</v>
      </c>
      <c r="CS153" s="6" t="s">
        <v>301</v>
      </c>
    </row>
    <row r="154" spans="1:229" x14ac:dyDescent="0.2">
      <c r="A154" s="2">
        <v>143</v>
      </c>
      <c r="B154" s="2" t="s">
        <v>220</v>
      </c>
      <c r="C154" s="2">
        <v>2006</v>
      </c>
      <c r="D154" s="2" t="s">
        <v>221</v>
      </c>
      <c r="E154" s="2" t="s">
        <v>44</v>
      </c>
      <c r="F154" s="6" t="s">
        <v>55</v>
      </c>
      <c r="G154" s="6" t="s">
        <v>778</v>
      </c>
      <c r="H154" s="6" t="s">
        <v>46</v>
      </c>
      <c r="I154" s="6" t="s">
        <v>740</v>
      </c>
      <c r="J154" s="6">
        <v>86</v>
      </c>
      <c r="K154" s="6" t="s">
        <v>610</v>
      </c>
      <c r="L154" s="6" t="s">
        <v>44</v>
      </c>
      <c r="M154" s="6" t="s">
        <v>9</v>
      </c>
      <c r="N154" s="6" t="s">
        <v>9</v>
      </c>
      <c r="O154" s="6" t="s">
        <v>44</v>
      </c>
      <c r="P154" s="6" t="s">
        <v>9</v>
      </c>
      <c r="Q154" s="6" t="s">
        <v>44</v>
      </c>
      <c r="R154" s="6" t="s">
        <v>44</v>
      </c>
      <c r="S154" s="6" t="s">
        <v>44</v>
      </c>
      <c r="T154" s="6" t="s">
        <v>9</v>
      </c>
      <c r="U154" s="6" t="s">
        <v>9</v>
      </c>
      <c r="V154" s="6" t="s">
        <v>9</v>
      </c>
      <c r="W154" s="6"/>
      <c r="X154" s="6" t="s">
        <v>9</v>
      </c>
      <c r="Y154" s="6" t="s">
        <v>9</v>
      </c>
      <c r="Z154" s="6"/>
      <c r="AA154" s="6" t="s">
        <v>44</v>
      </c>
      <c r="AB154" s="6" t="s">
        <v>9</v>
      </c>
      <c r="AC154" s="6" t="s">
        <v>44</v>
      </c>
      <c r="AD154" s="6" t="s">
        <v>44</v>
      </c>
      <c r="AE154" s="6" t="s">
        <v>9</v>
      </c>
      <c r="AF154" s="6" t="s">
        <v>44</v>
      </c>
      <c r="AG154" s="6" t="s">
        <v>44</v>
      </c>
      <c r="AH154" s="6" t="s">
        <v>44</v>
      </c>
      <c r="AI154" s="6" t="s">
        <v>9</v>
      </c>
      <c r="AJ154" s="6" t="s">
        <v>824</v>
      </c>
      <c r="AK154" s="6" t="s">
        <v>44</v>
      </c>
      <c r="AL154" s="6" t="s">
        <v>9</v>
      </c>
      <c r="AM154" s="6" t="s">
        <v>9</v>
      </c>
      <c r="AN154" s="6" t="s">
        <v>9</v>
      </c>
      <c r="AO154" s="6" t="s">
        <v>9</v>
      </c>
      <c r="AP154" s="6"/>
      <c r="AQ154" s="6" t="s">
        <v>9</v>
      </c>
      <c r="AR154" s="6" t="s">
        <v>9</v>
      </c>
      <c r="AS154" s="6" t="s">
        <v>9</v>
      </c>
      <c r="AT154" s="6"/>
      <c r="AU154" s="6" t="s">
        <v>608</v>
      </c>
      <c r="AV154" s="6" t="s">
        <v>9</v>
      </c>
      <c r="AW154" s="6" t="s">
        <v>611</v>
      </c>
      <c r="AX154" s="6"/>
      <c r="AY154" s="13" t="b">
        <f>OR(BF154="Y", BH154="Y", BK154="Y", BP154="Y", BS154="Y", CC154="Y" )</f>
        <v>1</v>
      </c>
      <c r="AZ154" s="13">
        <f>SUM(IF(BF154="Y",1, 0), IF(BH154= "Y", 1, 0), IF(BK154="Y",1, 0), IF(BP154="Y", 1, 0), IF(BS154="Y",1, 0), IF(CC154="Y", 1, 0 ))</f>
        <v>1</v>
      </c>
      <c r="BA154" s="13">
        <f>SUM(IF(AX154="Y",1,0),IF(AY154=TRUE,1,0),IF(BX154="Y",1,0),IF(CI154="Y",1,0),IF(BT154="Y",1,0))</f>
        <v>1</v>
      </c>
      <c r="BB154" s="13" t="b">
        <f>OR(BC154="Y", BF154="Y", BZ154="Y", CA154="Y", BR154="Y")</f>
        <v>0</v>
      </c>
      <c r="BC154" s="6" t="s">
        <v>9</v>
      </c>
      <c r="BD154" s="6" t="s">
        <v>9</v>
      </c>
      <c r="BE154" s="6" t="s">
        <v>9</v>
      </c>
      <c r="BF154" s="6" t="s">
        <v>9</v>
      </c>
      <c r="BG154" s="6" t="s">
        <v>9</v>
      </c>
      <c r="BH154" s="6" t="s">
        <v>9</v>
      </c>
      <c r="BI154" s="6" t="s">
        <v>9</v>
      </c>
      <c r="BJ154" s="6" t="s">
        <v>9</v>
      </c>
      <c r="BK154" s="6" t="s">
        <v>9</v>
      </c>
      <c r="BL154" s="6" t="s">
        <v>9</v>
      </c>
      <c r="BM154" s="6"/>
      <c r="BN154" s="6" t="s">
        <v>9</v>
      </c>
      <c r="BO154" s="6" t="s">
        <v>9</v>
      </c>
      <c r="BP154" s="6" t="s">
        <v>9</v>
      </c>
      <c r="BQ154" s="6" t="s">
        <v>9</v>
      </c>
      <c r="BR154" s="6" t="s">
        <v>9</v>
      </c>
      <c r="BS154" s="6" t="s">
        <v>9</v>
      </c>
      <c r="BT154" s="6" t="s">
        <v>9</v>
      </c>
      <c r="BU154" s="6" t="s">
        <v>9</v>
      </c>
      <c r="BV154" s="6" t="s">
        <v>9</v>
      </c>
      <c r="BW154" s="6" t="s">
        <v>9</v>
      </c>
      <c r="BX154" s="6"/>
      <c r="BY154" s="6" t="b">
        <f>OR(BX154="Y", BD154=8)</f>
        <v>0</v>
      </c>
      <c r="BZ154" s="6"/>
      <c r="CA154" s="6"/>
      <c r="CB154" s="6"/>
      <c r="CC154" s="6" t="s">
        <v>44</v>
      </c>
      <c r="CD154" s="6" t="s">
        <v>689</v>
      </c>
      <c r="CE154" s="6"/>
      <c r="CF154" s="6"/>
      <c r="CG154" s="6"/>
      <c r="CH154" s="6"/>
      <c r="CI154" s="6" t="s">
        <v>9</v>
      </c>
      <c r="CJ154" s="6" t="s">
        <v>9</v>
      </c>
      <c r="CK154" s="6" t="s">
        <v>9</v>
      </c>
      <c r="CL154" s="6" t="s">
        <v>9</v>
      </c>
      <c r="CM154" s="6" t="s">
        <v>9</v>
      </c>
      <c r="CN154" s="6" t="s">
        <v>9</v>
      </c>
      <c r="CO154" s="6" t="s">
        <v>9</v>
      </c>
      <c r="CP154" s="6" t="s">
        <v>9</v>
      </c>
      <c r="CQ154" s="6" t="s">
        <v>9</v>
      </c>
      <c r="CR154" s="6" t="s">
        <v>9</v>
      </c>
      <c r="CS154" s="6" t="s">
        <v>9</v>
      </c>
    </row>
    <row r="155" spans="1:229" x14ac:dyDescent="0.2">
      <c r="A155" s="2">
        <v>144</v>
      </c>
      <c r="B155" s="2" t="s">
        <v>222</v>
      </c>
      <c r="C155" s="2">
        <v>2014</v>
      </c>
      <c r="D155" s="2" t="s">
        <v>75</v>
      </c>
      <c r="E155" s="2" t="s">
        <v>44</v>
      </c>
      <c r="F155" s="6" t="s">
        <v>223</v>
      </c>
      <c r="G155" s="6" t="s">
        <v>777</v>
      </c>
      <c r="H155" s="6" t="s">
        <v>46</v>
      </c>
      <c r="I155" s="6" t="s">
        <v>740</v>
      </c>
      <c r="J155" s="6">
        <v>302</v>
      </c>
      <c r="K155" s="6" t="s">
        <v>300</v>
      </c>
      <c r="L155" s="6" t="s">
        <v>44</v>
      </c>
      <c r="M155" s="6" t="s">
        <v>44</v>
      </c>
      <c r="N155" s="6" t="s">
        <v>9</v>
      </c>
      <c r="O155" s="6" t="s">
        <v>44</v>
      </c>
      <c r="P155" s="6" t="s">
        <v>9</v>
      </c>
      <c r="Q155" s="6" t="s">
        <v>9</v>
      </c>
      <c r="R155" s="6" t="s">
        <v>44</v>
      </c>
      <c r="S155" s="6" t="s">
        <v>44</v>
      </c>
      <c r="T155" s="6" t="s">
        <v>44</v>
      </c>
      <c r="U155" s="6" t="s">
        <v>9</v>
      </c>
      <c r="V155" s="6" t="s">
        <v>9</v>
      </c>
      <c r="W155" s="6" t="s">
        <v>837</v>
      </c>
      <c r="X155" s="6" t="s">
        <v>9</v>
      </c>
      <c r="Y155" s="6" t="s">
        <v>44</v>
      </c>
      <c r="Z155" s="6"/>
      <c r="AA155" s="6" t="s">
        <v>44</v>
      </c>
      <c r="AB155" s="6" t="s">
        <v>44</v>
      </c>
      <c r="AC155" s="6" t="s">
        <v>9</v>
      </c>
      <c r="AD155" s="6" t="s">
        <v>9</v>
      </c>
      <c r="AE155" s="6" t="s">
        <v>44</v>
      </c>
      <c r="AF155" s="6" t="s">
        <v>9</v>
      </c>
      <c r="AG155" s="6" t="s">
        <v>276</v>
      </c>
      <c r="AH155" s="6" t="s">
        <v>9</v>
      </c>
      <c r="AI155" s="6" t="s">
        <v>9</v>
      </c>
      <c r="AJ155" s="6" t="s">
        <v>9</v>
      </c>
      <c r="AK155" s="6" t="s">
        <v>9</v>
      </c>
      <c r="AL155" s="6" t="s">
        <v>9</v>
      </c>
      <c r="AM155" s="6" t="s">
        <v>9</v>
      </c>
      <c r="AN155" s="6" t="s">
        <v>9</v>
      </c>
      <c r="AO155" s="6" t="s">
        <v>9</v>
      </c>
      <c r="AP155" s="6" t="s">
        <v>9</v>
      </c>
      <c r="AQ155" s="6" t="s">
        <v>9</v>
      </c>
      <c r="AR155" s="6" t="s">
        <v>9</v>
      </c>
      <c r="AS155" s="6" t="s">
        <v>9</v>
      </c>
      <c r="AT155" s="6"/>
      <c r="AU155" s="6" t="s">
        <v>608</v>
      </c>
      <c r="AV155" s="6" t="s">
        <v>9</v>
      </c>
      <c r="AW155" s="6" t="s">
        <v>609</v>
      </c>
      <c r="AX155" s="6" t="s">
        <v>44</v>
      </c>
      <c r="AY155" s="13" t="b">
        <f>OR(BF155="Y", BH155="Y", BK155="Y", BP155="Y", BS155="Y", CC155="Y" )</f>
        <v>1</v>
      </c>
      <c r="AZ155" s="13">
        <f>SUM(IF(BF155="Y",1, 0), IF(BH155= "Y", 1, 0), IF(BK155="Y",1, 0), IF(BP155="Y", 1, 0), IF(BS155="Y",1, 0), IF(CC155="Y", 1, 0 ))</f>
        <v>3</v>
      </c>
      <c r="BA155" s="13">
        <f>SUM(IF(AX155="Y",1,0),IF(AY155=TRUE,1,0),IF(BX155="Y",1,0),IF(CI155="Y",1,0),IF(BT155="Y",1,0))</f>
        <v>3</v>
      </c>
      <c r="BB155" s="13" t="b">
        <f>OR(BC155="Y", BF155="Y", BZ155="Y", CA155="Y", BR155="Y")</f>
        <v>1</v>
      </c>
      <c r="BC155" s="6" t="s">
        <v>44</v>
      </c>
      <c r="BD155" s="6" t="s">
        <v>44</v>
      </c>
      <c r="BE155" s="6" t="s">
        <v>738</v>
      </c>
      <c r="BF155" s="6" t="s">
        <v>9</v>
      </c>
      <c r="BG155" s="6" t="s">
        <v>9</v>
      </c>
      <c r="BH155" s="6" t="s">
        <v>9</v>
      </c>
      <c r="BI155" s="6" t="s">
        <v>9</v>
      </c>
      <c r="BJ155" s="6" t="s">
        <v>9</v>
      </c>
      <c r="BK155" s="6" t="s">
        <v>44</v>
      </c>
      <c r="BL155" s="6" t="s">
        <v>44</v>
      </c>
      <c r="BM155" s="6"/>
      <c r="BN155" s="6" t="s">
        <v>9</v>
      </c>
      <c r="BO155" s="6" t="s">
        <v>9</v>
      </c>
      <c r="BP155" s="6" t="s">
        <v>44</v>
      </c>
      <c r="BQ155" s="6" t="s">
        <v>44</v>
      </c>
      <c r="BR155" s="6" t="s">
        <v>44</v>
      </c>
      <c r="BS155" s="6" t="s">
        <v>44</v>
      </c>
      <c r="BT155" s="6" t="s">
        <v>44</v>
      </c>
      <c r="BU155" s="6" t="s">
        <v>416</v>
      </c>
      <c r="BV155" s="6" t="s">
        <v>9</v>
      </c>
      <c r="BW155" s="6" t="s">
        <v>9</v>
      </c>
      <c r="BX155" s="6"/>
      <c r="BY155" s="6" t="b">
        <f>OR(BX155="Y", BD155=8)</f>
        <v>0</v>
      </c>
      <c r="BZ155" s="6"/>
      <c r="CA155" s="6"/>
      <c r="CB155" s="6"/>
      <c r="CC155" s="6"/>
      <c r="CD155" s="6"/>
      <c r="CE155" s="6" t="s">
        <v>9</v>
      </c>
      <c r="CF155" s="6"/>
      <c r="CG155" s="6"/>
      <c r="CH155" s="6"/>
      <c r="CI155" s="6" t="s">
        <v>9</v>
      </c>
      <c r="CJ155" s="6" t="s">
        <v>9</v>
      </c>
      <c r="CK155" s="6" t="s">
        <v>9</v>
      </c>
      <c r="CL155" s="6" t="s">
        <v>9</v>
      </c>
      <c r="CM155" s="6" t="s">
        <v>9</v>
      </c>
      <c r="CN155" s="6" t="s">
        <v>9</v>
      </c>
      <c r="CO155" s="6" t="s">
        <v>9</v>
      </c>
      <c r="CP155" s="6" t="s">
        <v>9</v>
      </c>
      <c r="CQ155" s="6" t="s">
        <v>9</v>
      </c>
      <c r="CR155" s="6" t="s">
        <v>9</v>
      </c>
      <c r="CS155" s="6" t="s">
        <v>9</v>
      </c>
    </row>
    <row r="156" spans="1:229" x14ac:dyDescent="0.2">
      <c r="A156" s="2">
        <v>145</v>
      </c>
      <c r="B156" s="2" t="s">
        <v>187</v>
      </c>
      <c r="C156" s="2">
        <v>2015</v>
      </c>
      <c r="D156" s="2" t="s">
        <v>75</v>
      </c>
      <c r="E156" s="2" t="s">
        <v>44</v>
      </c>
      <c r="F156" s="6" t="s">
        <v>67</v>
      </c>
      <c r="G156" s="6" t="s">
        <v>777</v>
      </c>
      <c r="H156" s="6" t="s">
        <v>46</v>
      </c>
      <c r="I156" s="6" t="s">
        <v>740</v>
      </c>
      <c r="J156" s="6">
        <v>272</v>
      </c>
      <c r="K156" s="6" t="s">
        <v>559</v>
      </c>
      <c r="L156" s="6" t="s">
        <v>44</v>
      </c>
      <c r="M156" s="6" t="s">
        <v>44</v>
      </c>
      <c r="N156" s="6" t="s">
        <v>44</v>
      </c>
      <c r="O156" s="6" t="s">
        <v>44</v>
      </c>
      <c r="P156" s="6" t="s">
        <v>44</v>
      </c>
      <c r="Q156" s="6" t="s">
        <v>44</v>
      </c>
      <c r="R156" s="6" t="s">
        <v>44</v>
      </c>
      <c r="S156" s="6" t="s">
        <v>44</v>
      </c>
      <c r="T156" s="6" t="s">
        <v>44</v>
      </c>
      <c r="U156" s="6" t="s">
        <v>9</v>
      </c>
      <c r="V156" s="6" t="s">
        <v>9</v>
      </c>
      <c r="W156" s="6" t="s">
        <v>606</v>
      </c>
      <c r="X156" s="6" t="s">
        <v>276</v>
      </c>
      <c r="Y156" s="6" t="s">
        <v>44</v>
      </c>
      <c r="Z156" s="6"/>
      <c r="AA156" s="6" t="s">
        <v>44</v>
      </c>
      <c r="AB156" s="6" t="s">
        <v>44</v>
      </c>
      <c r="AC156" s="6" t="s">
        <v>9</v>
      </c>
      <c r="AD156" s="6" t="s">
        <v>9</v>
      </c>
      <c r="AE156" s="6" t="s">
        <v>9</v>
      </c>
      <c r="AF156" s="6" t="s">
        <v>9</v>
      </c>
      <c r="AG156" s="6" t="s">
        <v>276</v>
      </c>
      <c r="AH156" s="6" t="s">
        <v>9</v>
      </c>
      <c r="AI156" s="6" t="s">
        <v>9</v>
      </c>
      <c r="AJ156" s="6" t="s">
        <v>9</v>
      </c>
      <c r="AK156" s="6" t="s">
        <v>9</v>
      </c>
      <c r="AL156" s="6" t="s">
        <v>9</v>
      </c>
      <c r="AM156" s="6" t="s">
        <v>9</v>
      </c>
      <c r="AN156" s="6" t="s">
        <v>9</v>
      </c>
      <c r="AO156" s="6" t="s">
        <v>9</v>
      </c>
      <c r="AP156" s="6" t="s">
        <v>9</v>
      </c>
      <c r="AQ156" s="6" t="s">
        <v>9</v>
      </c>
      <c r="AR156" s="6" t="s">
        <v>9</v>
      </c>
      <c r="AS156" s="6" t="s">
        <v>9</v>
      </c>
      <c r="AT156" s="6"/>
      <c r="AU156" s="6" t="s">
        <v>9</v>
      </c>
      <c r="AV156" s="6" t="s">
        <v>9</v>
      </c>
      <c r="AW156" s="6" t="s">
        <v>607</v>
      </c>
      <c r="AX156" s="6"/>
      <c r="AY156" s="13" t="b">
        <f>OR(BF156="Y", BH156="Y", BK156="Y", BP156="Y", BS156="Y", CC156="Y" )</f>
        <v>1</v>
      </c>
      <c r="AZ156" s="13">
        <f>SUM(IF(BF156="Y",1, 0), IF(BH156= "Y", 1, 0), IF(BK156="Y",1, 0), IF(BP156="Y", 1, 0), IF(BS156="Y",1, 0), IF(CC156="Y", 1, 0 ))</f>
        <v>1</v>
      </c>
      <c r="BA156" s="13">
        <f>SUM(IF(AX156="Y",1,0),IF(AY156=TRUE,1,0),IF(BX156="Y",1,0),IF(CI156="Y",1,0),IF(BT156="Y",1,0))</f>
        <v>1</v>
      </c>
      <c r="BB156" s="13" t="b">
        <f>OR(BC156="Y", BF156="Y", BZ156="Y", CA156="Y", BR156="Y")</f>
        <v>0</v>
      </c>
      <c r="BC156" s="6" t="s">
        <v>9</v>
      </c>
      <c r="BD156" s="6" t="s">
        <v>9</v>
      </c>
      <c r="BE156" s="6" t="s">
        <v>9</v>
      </c>
      <c r="BF156" s="6" t="s">
        <v>9</v>
      </c>
      <c r="BG156" s="6" t="s">
        <v>9</v>
      </c>
      <c r="BH156" s="6" t="s">
        <v>9</v>
      </c>
      <c r="BI156" s="6" t="s">
        <v>9</v>
      </c>
      <c r="BJ156" s="6" t="s">
        <v>9</v>
      </c>
      <c r="BK156" s="6" t="s">
        <v>44</v>
      </c>
      <c r="BL156" s="6" t="s">
        <v>44</v>
      </c>
      <c r="BM156" s="6"/>
      <c r="BN156" s="6" t="s">
        <v>9</v>
      </c>
      <c r="BO156" s="6" t="s">
        <v>9</v>
      </c>
      <c r="BP156" s="6" t="s">
        <v>9</v>
      </c>
      <c r="BQ156" s="6" t="s">
        <v>9</v>
      </c>
      <c r="BR156" s="6" t="s">
        <v>9</v>
      </c>
      <c r="BS156" s="6" t="s">
        <v>9</v>
      </c>
      <c r="BT156" s="6" t="s">
        <v>9</v>
      </c>
      <c r="BU156" s="6" t="s">
        <v>9</v>
      </c>
      <c r="BV156" s="6" t="s">
        <v>9</v>
      </c>
      <c r="BW156" s="6" t="s">
        <v>9</v>
      </c>
      <c r="BX156" s="6"/>
      <c r="BY156" s="6" t="b">
        <f>OR(BX156="Y", BD156=8)</f>
        <v>0</v>
      </c>
      <c r="BZ156" s="6"/>
      <c r="CA156" s="6"/>
      <c r="CB156" s="6"/>
      <c r="CC156" s="6"/>
      <c r="CD156" s="6"/>
      <c r="CE156" s="6" t="s">
        <v>9</v>
      </c>
      <c r="CF156" s="6"/>
      <c r="CG156" s="6"/>
      <c r="CH156" s="6"/>
      <c r="CI156" s="6" t="s">
        <v>9</v>
      </c>
      <c r="CJ156" s="6" t="s">
        <v>9</v>
      </c>
      <c r="CK156" s="6" t="s">
        <v>9</v>
      </c>
      <c r="CL156" s="6" t="s">
        <v>9</v>
      </c>
      <c r="CM156" s="6" t="s">
        <v>9</v>
      </c>
      <c r="CN156" s="6" t="s">
        <v>9</v>
      </c>
      <c r="CO156" s="6" t="s">
        <v>9</v>
      </c>
      <c r="CP156" s="6" t="s">
        <v>9</v>
      </c>
      <c r="CQ156" s="6" t="s">
        <v>9</v>
      </c>
      <c r="CR156" s="6" t="s">
        <v>9</v>
      </c>
      <c r="CS156" s="6" t="s">
        <v>9</v>
      </c>
    </row>
    <row r="157" spans="1:229" x14ac:dyDescent="0.2">
      <c r="A157" s="2">
        <v>147</v>
      </c>
      <c r="B157" s="2" t="s">
        <v>225</v>
      </c>
      <c r="C157" s="2">
        <v>2003</v>
      </c>
      <c r="D157" s="2" t="s">
        <v>75</v>
      </c>
      <c r="E157" s="2" t="s">
        <v>44</v>
      </c>
      <c r="F157" s="6" t="s">
        <v>70</v>
      </c>
      <c r="G157" s="6" t="s">
        <v>778</v>
      </c>
      <c r="H157" s="6" t="s">
        <v>46</v>
      </c>
      <c r="I157" s="6" t="s">
        <v>740</v>
      </c>
      <c r="J157" s="6">
        <v>146</v>
      </c>
      <c r="K157" s="6" t="s">
        <v>605</v>
      </c>
      <c r="L157" s="6" t="s">
        <v>9</v>
      </c>
      <c r="M157" s="6" t="s">
        <v>44</v>
      </c>
      <c r="N157" s="6" t="s">
        <v>9</v>
      </c>
      <c r="O157" s="6" t="s">
        <v>44</v>
      </c>
      <c r="P157" s="6" t="s">
        <v>44</v>
      </c>
      <c r="Q157" s="6" t="s">
        <v>44</v>
      </c>
      <c r="R157" s="6" t="s">
        <v>44</v>
      </c>
      <c r="S157" s="6" t="s">
        <v>44</v>
      </c>
      <c r="T157" s="6" t="s">
        <v>9</v>
      </c>
      <c r="U157" s="6" t="s">
        <v>9</v>
      </c>
      <c r="V157" s="6" t="s">
        <v>9</v>
      </c>
      <c r="W157" s="6"/>
      <c r="X157" s="6" t="s">
        <v>9</v>
      </c>
      <c r="Y157" s="6" t="s">
        <v>44</v>
      </c>
      <c r="Z157" s="6"/>
      <c r="AA157" s="6" t="s">
        <v>44</v>
      </c>
      <c r="AB157" s="6" t="s">
        <v>44</v>
      </c>
      <c r="AC157" s="6" t="s">
        <v>9</v>
      </c>
      <c r="AD157" s="6" t="s">
        <v>44</v>
      </c>
      <c r="AE157" s="6" t="s">
        <v>44</v>
      </c>
      <c r="AF157" s="6" t="s">
        <v>44</v>
      </c>
      <c r="AG157" s="6" t="s">
        <v>44</v>
      </c>
      <c r="AH157" s="6" t="s">
        <v>44</v>
      </c>
      <c r="AI157" s="6" t="s">
        <v>44</v>
      </c>
      <c r="AJ157" s="6" t="s">
        <v>838</v>
      </c>
      <c r="AK157" s="6" t="s">
        <v>9</v>
      </c>
      <c r="AL157" s="6" t="s">
        <v>9</v>
      </c>
      <c r="AM157" s="6" t="s">
        <v>9</v>
      </c>
      <c r="AN157" s="6" t="s">
        <v>44</v>
      </c>
      <c r="AO157" s="6" t="s">
        <v>9</v>
      </c>
      <c r="AP157" s="6"/>
      <c r="AQ157" s="6" t="s">
        <v>9</v>
      </c>
      <c r="AR157" s="6" t="s">
        <v>9</v>
      </c>
      <c r="AS157" s="6" t="s">
        <v>9</v>
      </c>
      <c r="AT157" s="6"/>
      <c r="AU157" s="6" t="s">
        <v>44</v>
      </c>
      <c r="AV157" s="6" t="s">
        <v>9</v>
      </c>
      <c r="AW157" s="6" t="s">
        <v>44</v>
      </c>
      <c r="AX157" s="6"/>
      <c r="AY157" s="13" t="b">
        <f>OR(BF157="Y", BH157="Y", BK157="Y", BP157="Y", BS157="Y", CC157="Y" )</f>
        <v>1</v>
      </c>
      <c r="AZ157" s="13">
        <f>SUM(IF(BF157="Y",1, 0), IF(BH157= "Y", 1, 0), IF(BK157="Y",1, 0), IF(BP157="Y", 1, 0), IF(BS157="Y",1, 0), IF(CC157="Y", 1, 0 ))</f>
        <v>2</v>
      </c>
      <c r="BA157" s="13">
        <f>SUM(IF(AX157="Y",1,0),IF(AY157=TRUE,1,0),IF(BX157="Y",1,0),IF(CI157="Y",1,0),IF(BT157="Y",1,0))</f>
        <v>2</v>
      </c>
      <c r="BB157" s="13" t="b">
        <f>OR(BC157="Y", BF157="Y", BZ157="Y", CA157="Y", BR157="Y")</f>
        <v>0</v>
      </c>
      <c r="BC157" s="6" t="s">
        <v>9</v>
      </c>
      <c r="BD157" s="6" t="s">
        <v>9</v>
      </c>
      <c r="BE157" s="6" t="s">
        <v>9</v>
      </c>
      <c r="BF157" s="6" t="s">
        <v>9</v>
      </c>
      <c r="BG157" s="6" t="s">
        <v>9</v>
      </c>
      <c r="BH157" s="6" t="s">
        <v>9</v>
      </c>
      <c r="BI157" s="6" t="s">
        <v>9</v>
      </c>
      <c r="BJ157" s="6" t="s">
        <v>9</v>
      </c>
      <c r="BK157" s="6" t="s">
        <v>9</v>
      </c>
      <c r="BL157" s="6" t="s">
        <v>9</v>
      </c>
      <c r="BM157" s="6"/>
      <c r="BN157" s="6" t="s">
        <v>9</v>
      </c>
      <c r="BO157" s="6" t="s">
        <v>9</v>
      </c>
      <c r="BP157" s="6" t="s">
        <v>44</v>
      </c>
      <c r="BQ157" s="6" t="s">
        <v>44</v>
      </c>
      <c r="BR157" s="6" t="s">
        <v>9</v>
      </c>
      <c r="BS157" s="6" t="s">
        <v>9</v>
      </c>
      <c r="BT157" s="6" t="s">
        <v>9</v>
      </c>
      <c r="BU157" s="6" t="s">
        <v>9</v>
      </c>
      <c r="BV157" s="6" t="s">
        <v>9</v>
      </c>
      <c r="BW157" s="6" t="s">
        <v>9</v>
      </c>
      <c r="BX157" s="6"/>
      <c r="BY157" s="6" t="b">
        <f>OR(BX157="Y", BD157=8)</f>
        <v>0</v>
      </c>
      <c r="BZ157" s="6"/>
      <c r="CA157" s="6"/>
      <c r="CB157" s="6"/>
      <c r="CC157" s="6" t="s">
        <v>44</v>
      </c>
      <c r="CD157" s="6" t="s">
        <v>690</v>
      </c>
      <c r="CE157" s="6"/>
      <c r="CF157" s="6"/>
      <c r="CG157" s="6"/>
      <c r="CH157" s="6"/>
      <c r="CI157" s="6" t="s">
        <v>44</v>
      </c>
      <c r="CJ157" s="6" t="s">
        <v>9</v>
      </c>
      <c r="CK157" s="6" t="s">
        <v>9</v>
      </c>
      <c r="CL157" s="6" t="s">
        <v>9</v>
      </c>
      <c r="CM157" s="6" t="s">
        <v>9</v>
      </c>
      <c r="CN157" s="6" t="s">
        <v>9</v>
      </c>
      <c r="CO157" s="6" t="s">
        <v>9</v>
      </c>
      <c r="CP157" s="6" t="s">
        <v>44</v>
      </c>
      <c r="CQ157" s="6" t="s">
        <v>691</v>
      </c>
      <c r="CR157" s="6" t="s">
        <v>44</v>
      </c>
      <c r="CS157" s="6"/>
    </row>
    <row r="158" spans="1:229" ht="409" x14ac:dyDescent="0.2">
      <c r="A158" s="2">
        <v>148</v>
      </c>
      <c r="B158" s="2" t="s">
        <v>123</v>
      </c>
      <c r="C158" s="2">
        <v>2000</v>
      </c>
      <c r="D158" s="2" t="s">
        <v>61</v>
      </c>
      <c r="E158" s="2" t="s">
        <v>44</v>
      </c>
      <c r="F158" s="6" t="s">
        <v>77</v>
      </c>
      <c r="G158" s="6" t="s">
        <v>777</v>
      </c>
      <c r="H158" s="6" t="s">
        <v>46</v>
      </c>
      <c r="I158" s="6" t="s">
        <v>740</v>
      </c>
      <c r="J158" s="6">
        <v>62</v>
      </c>
      <c r="K158" s="6" t="s">
        <v>601</v>
      </c>
      <c r="L158" s="6" t="s">
        <v>9</v>
      </c>
      <c r="M158" s="6" t="s">
        <v>44</v>
      </c>
      <c r="N158" s="6" t="s">
        <v>9</v>
      </c>
      <c r="O158" s="6" t="s">
        <v>44</v>
      </c>
      <c r="P158" s="6" t="s">
        <v>44</v>
      </c>
      <c r="Q158" s="6" t="s">
        <v>44</v>
      </c>
      <c r="R158" s="6" t="s">
        <v>44</v>
      </c>
      <c r="S158" s="6" t="s">
        <v>44</v>
      </c>
      <c r="T158" s="6" t="s">
        <v>44</v>
      </c>
      <c r="U158" s="6" t="s">
        <v>9</v>
      </c>
      <c r="V158" s="6" t="s">
        <v>9</v>
      </c>
      <c r="W158" s="6" t="s">
        <v>839</v>
      </c>
      <c r="X158" s="6" t="s">
        <v>44</v>
      </c>
      <c r="Y158" s="6" t="s">
        <v>44</v>
      </c>
      <c r="Z158" s="6"/>
      <c r="AA158" s="6" t="s">
        <v>9</v>
      </c>
      <c r="AB158" s="6" t="s">
        <v>44</v>
      </c>
      <c r="AC158" s="6" t="s">
        <v>9</v>
      </c>
      <c r="AD158" s="6" t="s">
        <v>44</v>
      </c>
      <c r="AE158" s="6" t="s">
        <v>44</v>
      </c>
      <c r="AF158" s="6" t="s">
        <v>9</v>
      </c>
      <c r="AG158" s="6" t="s">
        <v>276</v>
      </c>
      <c r="AH158" s="6" t="s">
        <v>9</v>
      </c>
      <c r="AI158" s="6" t="s">
        <v>9</v>
      </c>
      <c r="AJ158" s="6" t="s">
        <v>9</v>
      </c>
      <c r="AK158" s="6" t="s">
        <v>9</v>
      </c>
      <c r="AL158" s="6" t="s">
        <v>9</v>
      </c>
      <c r="AM158" s="6" t="s">
        <v>9</v>
      </c>
      <c r="AN158" s="6" t="s">
        <v>9</v>
      </c>
      <c r="AO158" s="6" t="s">
        <v>9</v>
      </c>
      <c r="AP158" s="6"/>
      <c r="AQ158" s="6" t="s">
        <v>9</v>
      </c>
      <c r="AR158" s="6" t="s">
        <v>9</v>
      </c>
      <c r="AS158" s="6" t="s">
        <v>9</v>
      </c>
      <c r="AT158" s="6"/>
      <c r="AU158" s="6" t="s">
        <v>44</v>
      </c>
      <c r="AV158" s="6" t="s">
        <v>44</v>
      </c>
      <c r="AW158" s="6" t="s">
        <v>604</v>
      </c>
      <c r="AX158" s="6"/>
      <c r="AY158" s="13" t="b">
        <f>OR(BF158="Y", BH158="Y", BK158="Y", BP158="Y", BS158="Y", CC158="Y" )</f>
        <v>0</v>
      </c>
      <c r="AZ158" s="13">
        <f>SUM(IF(BF158="Y",1, 0), IF(BH158= "Y", 1, 0), IF(BK158="Y",1, 0), IF(BP158="Y", 1, 0), IF(BS158="Y",1, 0), IF(CC158="Y", 1, 0 ))</f>
        <v>0</v>
      </c>
      <c r="BA158" s="13">
        <f>SUM(IF(AX158="Y",1,0),IF(AY158=TRUE,1,0),IF(BX158="Y",1,0),IF(CI158="Y",1,0),IF(BT158="Y",1,0))</f>
        <v>2</v>
      </c>
      <c r="BB158" s="13" t="b">
        <f>OR(BC158="Y", BF158="Y", BZ158="Y", CA158="Y", BR158="Y")</f>
        <v>0</v>
      </c>
      <c r="BC158" s="6" t="s">
        <v>9</v>
      </c>
      <c r="BD158" s="6" t="s">
        <v>9</v>
      </c>
      <c r="BE158" s="6" t="s">
        <v>9</v>
      </c>
      <c r="BF158" s="6" t="s">
        <v>9</v>
      </c>
      <c r="BG158" s="6" t="s">
        <v>9</v>
      </c>
      <c r="BH158" s="15" t="s">
        <v>9</v>
      </c>
      <c r="BI158" s="6" t="s">
        <v>9</v>
      </c>
      <c r="BJ158" s="6" t="s">
        <v>9</v>
      </c>
      <c r="BK158" s="6" t="s">
        <v>9</v>
      </c>
      <c r="BL158" s="6" t="s">
        <v>9</v>
      </c>
      <c r="BM158" s="6"/>
      <c r="BN158" s="6" t="s">
        <v>9</v>
      </c>
      <c r="BO158" s="6" t="s">
        <v>9</v>
      </c>
      <c r="BP158" s="6" t="s">
        <v>9</v>
      </c>
      <c r="BQ158" s="6" t="s">
        <v>9</v>
      </c>
      <c r="BR158" s="6" t="s">
        <v>9</v>
      </c>
      <c r="BS158" s="6" t="s">
        <v>9</v>
      </c>
      <c r="BT158" s="6" t="s">
        <v>44</v>
      </c>
      <c r="BU158" s="6" t="s">
        <v>9</v>
      </c>
      <c r="BV158" s="6" t="s">
        <v>9</v>
      </c>
      <c r="BW158" s="6" t="s">
        <v>9</v>
      </c>
      <c r="BX158" s="6" t="s">
        <v>44</v>
      </c>
      <c r="BY158" s="6" t="b">
        <f>OR(BX158="Y", BD158=8)</f>
        <v>1</v>
      </c>
      <c r="BZ158" s="6"/>
      <c r="CA158" s="6"/>
      <c r="CB158" s="6" t="s">
        <v>770</v>
      </c>
      <c r="CC158" s="6"/>
      <c r="CD158" s="6"/>
      <c r="CE158" s="15" t="s">
        <v>692</v>
      </c>
      <c r="CF158" s="15"/>
      <c r="CG158" s="15"/>
      <c r="CH158" s="15"/>
      <c r="CI158" s="6" t="s">
        <v>9</v>
      </c>
      <c r="CJ158" s="6" t="s">
        <v>9</v>
      </c>
      <c r="CK158" s="6" t="s">
        <v>9</v>
      </c>
      <c r="CL158" s="6" t="s">
        <v>9</v>
      </c>
      <c r="CM158" s="6" t="s">
        <v>9</v>
      </c>
      <c r="CN158" s="6" t="s">
        <v>9</v>
      </c>
      <c r="CO158" s="6" t="s">
        <v>9</v>
      </c>
      <c r="CP158" s="6" t="s">
        <v>9</v>
      </c>
      <c r="CQ158" s="6" t="s">
        <v>9</v>
      </c>
      <c r="CR158" s="6" t="s">
        <v>9</v>
      </c>
      <c r="CS158" s="6" t="s">
        <v>9</v>
      </c>
    </row>
    <row r="159" spans="1:229" x14ac:dyDescent="0.2">
      <c r="A159" s="2">
        <v>149</v>
      </c>
      <c r="B159" s="2" t="s">
        <v>226</v>
      </c>
      <c r="C159" s="2">
        <v>2003</v>
      </c>
      <c r="D159" s="2" t="s">
        <v>61</v>
      </c>
      <c r="E159" s="2" t="s">
        <v>44</v>
      </c>
      <c r="F159" s="6" t="s">
        <v>49</v>
      </c>
      <c r="G159" s="6" t="s">
        <v>49</v>
      </c>
      <c r="H159" s="6" t="s">
        <v>46</v>
      </c>
      <c r="I159" s="6" t="s">
        <v>782</v>
      </c>
      <c r="J159" s="6">
        <v>301</v>
      </c>
      <c r="K159" s="6" t="s">
        <v>602</v>
      </c>
      <c r="L159" s="6" t="s">
        <v>9</v>
      </c>
      <c r="M159" s="6" t="s">
        <v>44</v>
      </c>
      <c r="N159" s="6" t="s">
        <v>44</v>
      </c>
      <c r="O159" s="6" t="s">
        <v>44</v>
      </c>
      <c r="P159" s="6" t="s">
        <v>44</v>
      </c>
      <c r="Q159" s="6" t="s">
        <v>44</v>
      </c>
      <c r="R159" s="6" t="s">
        <v>44</v>
      </c>
      <c r="S159" s="6" t="s">
        <v>44</v>
      </c>
      <c r="T159" s="6" t="s">
        <v>9</v>
      </c>
      <c r="U159" s="6" t="s">
        <v>9</v>
      </c>
      <c r="V159" s="6" t="s">
        <v>9</v>
      </c>
      <c r="W159" s="6"/>
      <c r="X159" s="6" t="s">
        <v>9</v>
      </c>
      <c r="Y159" s="6" t="s">
        <v>44</v>
      </c>
      <c r="Z159" s="6" t="s">
        <v>603</v>
      </c>
      <c r="AA159" s="6" t="s">
        <v>44</v>
      </c>
      <c r="AB159" s="6" t="s">
        <v>44</v>
      </c>
      <c r="AC159" s="6" t="s">
        <v>9</v>
      </c>
      <c r="AD159" s="6" t="s">
        <v>9</v>
      </c>
      <c r="AE159" s="6" t="s">
        <v>9</v>
      </c>
      <c r="AF159" s="6" t="s">
        <v>9</v>
      </c>
      <c r="AG159" s="6" t="s">
        <v>276</v>
      </c>
      <c r="AH159" s="6" t="s">
        <v>9</v>
      </c>
      <c r="AI159" s="6" t="s">
        <v>9</v>
      </c>
      <c r="AJ159" s="6" t="s">
        <v>9</v>
      </c>
      <c r="AK159" s="6" t="s">
        <v>9</v>
      </c>
      <c r="AL159" s="6" t="s">
        <v>9</v>
      </c>
      <c r="AM159" s="6" t="s">
        <v>9</v>
      </c>
      <c r="AN159" s="6" t="s">
        <v>9</v>
      </c>
      <c r="AO159" s="6" t="s">
        <v>9</v>
      </c>
      <c r="AP159" s="6"/>
      <c r="AQ159" s="6" t="s">
        <v>9</v>
      </c>
      <c r="AR159" s="6" t="s">
        <v>9</v>
      </c>
      <c r="AS159" s="6" t="s">
        <v>9</v>
      </c>
      <c r="AT159" s="6" t="s">
        <v>9</v>
      </c>
      <c r="AU159" s="6" t="s">
        <v>9</v>
      </c>
      <c r="AV159" s="6" t="s">
        <v>9</v>
      </c>
      <c r="AW159" s="6" t="s">
        <v>44</v>
      </c>
      <c r="AX159" s="6"/>
      <c r="AY159" s="13" t="b">
        <f>OR(BF159="Y", BH159="Y", BK159="Y", BP159="Y", BS159="Y", CC159="Y" )</f>
        <v>1</v>
      </c>
      <c r="AZ159" s="13">
        <f>SUM(IF(BF159="Y",1, 0), IF(BH159= "Y", 1, 0), IF(BK159="Y",1, 0), IF(BP159="Y", 1, 0), IF(BS159="Y",1, 0), IF(CC159="Y", 1, 0 ))</f>
        <v>2</v>
      </c>
      <c r="BA159" s="13">
        <f>SUM(IF(AX159="Y",1,0),IF(AY159=TRUE,1,0),IF(BX159="Y",1,0),IF(CI159="Y",1,0),IF(BT159="Y",1,0))</f>
        <v>1</v>
      </c>
      <c r="BB159" s="13" t="b">
        <f>OR(BC159="Y", BF159="Y", BZ159="Y", CA159="Y", BR159="Y")</f>
        <v>0</v>
      </c>
      <c r="BC159" s="6" t="s">
        <v>9</v>
      </c>
      <c r="BD159" s="6" t="s">
        <v>9</v>
      </c>
      <c r="BE159" s="6" t="s">
        <v>9</v>
      </c>
      <c r="BF159" s="6" t="s">
        <v>9</v>
      </c>
      <c r="BG159" s="6" t="s">
        <v>9</v>
      </c>
      <c r="BH159" s="6" t="s">
        <v>44</v>
      </c>
      <c r="BI159" s="6" t="s">
        <v>44</v>
      </c>
      <c r="BJ159" s="6" t="s">
        <v>9</v>
      </c>
      <c r="BK159" s="6" t="s">
        <v>9</v>
      </c>
      <c r="BL159" s="6" t="s">
        <v>9</v>
      </c>
      <c r="BM159" s="6"/>
      <c r="BN159" s="6" t="s">
        <v>9</v>
      </c>
      <c r="BO159" s="6" t="s">
        <v>9</v>
      </c>
      <c r="BP159" s="6" t="s">
        <v>9</v>
      </c>
      <c r="BQ159" s="6" t="s">
        <v>9</v>
      </c>
      <c r="BR159" s="6" t="s">
        <v>9</v>
      </c>
      <c r="BS159" s="6" t="s">
        <v>9</v>
      </c>
      <c r="BT159" s="6" t="s">
        <v>9</v>
      </c>
      <c r="BU159" s="6" t="s">
        <v>9</v>
      </c>
      <c r="BV159" s="6" t="s">
        <v>9</v>
      </c>
      <c r="BW159" s="6" t="s">
        <v>9</v>
      </c>
      <c r="BX159" s="6"/>
      <c r="BY159" s="6" t="b">
        <f>OR(BX159="Y", BD159=8)</f>
        <v>0</v>
      </c>
      <c r="BZ159" s="6"/>
      <c r="CA159" s="6"/>
      <c r="CB159" s="6"/>
      <c r="CC159" s="6" t="s">
        <v>44</v>
      </c>
      <c r="CD159" s="6" t="s">
        <v>693</v>
      </c>
      <c r="CE159" s="6"/>
      <c r="CF159" s="6"/>
      <c r="CG159" s="6"/>
      <c r="CH159" s="6"/>
      <c r="CI159" s="6" t="s">
        <v>9</v>
      </c>
      <c r="CJ159" s="6" t="s">
        <v>9</v>
      </c>
      <c r="CK159" s="6" t="s">
        <v>9</v>
      </c>
      <c r="CL159" s="6" t="s">
        <v>9</v>
      </c>
      <c r="CM159" s="6" t="s">
        <v>9</v>
      </c>
      <c r="CN159" s="6" t="s">
        <v>9</v>
      </c>
      <c r="CO159" s="6" t="s">
        <v>9</v>
      </c>
      <c r="CP159" s="6" t="s">
        <v>551</v>
      </c>
      <c r="CQ159" s="6" t="s">
        <v>9</v>
      </c>
      <c r="CR159" s="6" t="s">
        <v>9</v>
      </c>
      <c r="CS159" s="6" t="s">
        <v>9</v>
      </c>
    </row>
    <row r="160" spans="1:229" x14ac:dyDescent="0.2">
      <c r="A160" s="2">
        <v>154</v>
      </c>
      <c r="B160" s="2" t="s">
        <v>230</v>
      </c>
      <c r="C160" s="2">
        <v>2007</v>
      </c>
      <c r="D160" s="2" t="s">
        <v>61</v>
      </c>
      <c r="E160" s="2" t="s">
        <v>44</v>
      </c>
      <c r="F160" s="6" t="s">
        <v>55</v>
      </c>
      <c r="G160" s="6" t="s">
        <v>778</v>
      </c>
      <c r="H160" s="6" t="s">
        <v>52</v>
      </c>
      <c r="I160" s="6" t="s">
        <v>740</v>
      </c>
      <c r="J160" s="6">
        <v>178</v>
      </c>
      <c r="K160" s="6" t="s">
        <v>596</v>
      </c>
      <c r="L160" s="6" t="s">
        <v>9</v>
      </c>
      <c r="M160" s="6" t="s">
        <v>44</v>
      </c>
      <c r="N160" s="6" t="s">
        <v>44</v>
      </c>
      <c r="O160" s="6" t="s">
        <v>44</v>
      </c>
      <c r="P160" s="6" t="s">
        <v>9</v>
      </c>
      <c r="Q160" s="6" t="s">
        <v>44</v>
      </c>
      <c r="R160" s="6" t="s">
        <v>44</v>
      </c>
      <c r="S160" s="6" t="s">
        <v>44</v>
      </c>
      <c r="T160" s="6" t="s">
        <v>44</v>
      </c>
      <c r="U160" s="6" t="s">
        <v>9</v>
      </c>
      <c r="V160" s="6" t="s">
        <v>9</v>
      </c>
      <c r="W160" s="6" t="s">
        <v>840</v>
      </c>
      <c r="X160" s="6" t="s">
        <v>9</v>
      </c>
      <c r="Y160" s="6" t="s">
        <v>9</v>
      </c>
      <c r="Z160" s="6" t="s">
        <v>597</v>
      </c>
      <c r="AA160" s="6" t="s">
        <v>44</v>
      </c>
      <c r="AB160" s="6" t="s">
        <v>44</v>
      </c>
      <c r="AC160" s="6" t="s">
        <v>44</v>
      </c>
      <c r="AD160" s="6" t="s">
        <v>44</v>
      </c>
      <c r="AE160" s="6" t="s">
        <v>44</v>
      </c>
      <c r="AF160" s="6" t="s">
        <v>9</v>
      </c>
      <c r="AG160" s="6" t="s">
        <v>276</v>
      </c>
      <c r="AH160" s="6" t="s">
        <v>9</v>
      </c>
      <c r="AI160" s="6" t="s">
        <v>9</v>
      </c>
      <c r="AJ160" s="6" t="s">
        <v>9</v>
      </c>
      <c r="AK160" s="6" t="s">
        <v>9</v>
      </c>
      <c r="AL160" s="6" t="s">
        <v>9</v>
      </c>
      <c r="AM160" s="6" t="s">
        <v>9</v>
      </c>
      <c r="AN160" s="6" t="s">
        <v>9</v>
      </c>
      <c r="AO160" s="6" t="s">
        <v>9</v>
      </c>
      <c r="AP160" s="6"/>
      <c r="AQ160" s="6" t="s">
        <v>9</v>
      </c>
      <c r="AR160" s="6" t="s">
        <v>9</v>
      </c>
      <c r="AS160" s="6" t="s">
        <v>9</v>
      </c>
      <c r="AT160" s="6"/>
      <c r="AU160" s="6" t="s">
        <v>9</v>
      </c>
      <c r="AV160" s="6" t="s">
        <v>9</v>
      </c>
      <c r="AW160" s="6" t="s">
        <v>44</v>
      </c>
      <c r="AX160" s="6"/>
      <c r="AY160" s="13" t="b">
        <f>OR(BF160="Y", BH160="Y", BK160="Y", BP160="Y", BS160="Y", CC160="Y" )</f>
        <v>1</v>
      </c>
      <c r="AZ160" s="13">
        <f>SUM(IF(BF160="Y",1, 0), IF(BH160= "Y", 1, 0), IF(BK160="Y",1, 0), IF(BP160="Y", 1, 0), IF(BS160="Y",1, 0), IF(CC160="Y", 1, 0 ))</f>
        <v>1</v>
      </c>
      <c r="BA160" s="13">
        <f>SUM(IF(AX160="Y",1,0),IF(AY160=TRUE,1,0),IF(BX160="Y",1,0),IF(CI160="Y",1,0),IF(BT160="Y",1,0))</f>
        <v>3</v>
      </c>
      <c r="BB160" s="13" t="b">
        <f>OR(BC160="Y", BF160="Y", BZ160="Y", CA160="Y", BR160="Y")</f>
        <v>0</v>
      </c>
      <c r="BC160" s="6" t="s">
        <v>9</v>
      </c>
      <c r="BD160" s="6" t="s">
        <v>9</v>
      </c>
      <c r="BE160" s="6" t="s">
        <v>9</v>
      </c>
      <c r="BF160" s="6" t="s">
        <v>9</v>
      </c>
      <c r="BG160" s="6" t="s">
        <v>9</v>
      </c>
      <c r="BH160" s="6" t="s">
        <v>44</v>
      </c>
      <c r="BI160" s="6" t="s">
        <v>44</v>
      </c>
      <c r="BJ160" s="6" t="s">
        <v>9</v>
      </c>
      <c r="BK160" s="6" t="s">
        <v>9</v>
      </c>
      <c r="BL160" s="6" t="s">
        <v>9</v>
      </c>
      <c r="BM160" s="6"/>
      <c r="BN160" s="6" t="s">
        <v>9</v>
      </c>
      <c r="BO160" s="6" t="s">
        <v>9</v>
      </c>
      <c r="BP160" s="6" t="s">
        <v>9</v>
      </c>
      <c r="BQ160" s="6" t="s">
        <v>9</v>
      </c>
      <c r="BR160" s="6" t="s">
        <v>9</v>
      </c>
      <c r="BS160" s="6" t="s">
        <v>9</v>
      </c>
      <c r="BT160" s="6" t="s">
        <v>44</v>
      </c>
      <c r="BU160" s="6" t="s">
        <v>598</v>
      </c>
      <c r="BV160" s="6" t="s">
        <v>9</v>
      </c>
      <c r="BW160" s="6" t="s">
        <v>9</v>
      </c>
      <c r="BX160" s="6"/>
      <c r="BY160" s="6" t="b">
        <f>OR(BX160="Y", BD160=8)</f>
        <v>0</v>
      </c>
      <c r="BZ160" s="6"/>
      <c r="CA160" s="6"/>
      <c r="CB160" s="6"/>
      <c r="CC160" s="6"/>
      <c r="CD160" s="6"/>
      <c r="CE160" s="6" t="s">
        <v>599</v>
      </c>
      <c r="CF160" s="6"/>
      <c r="CG160" s="6"/>
      <c r="CH160" s="6"/>
      <c r="CI160" s="6" t="s">
        <v>44</v>
      </c>
      <c r="CJ160" s="6" t="s">
        <v>44</v>
      </c>
      <c r="CK160" s="6" t="s">
        <v>694</v>
      </c>
      <c r="CL160" s="6" t="s">
        <v>9</v>
      </c>
      <c r="CM160" s="6" t="s">
        <v>44</v>
      </c>
      <c r="CN160" s="6" t="s">
        <v>44</v>
      </c>
      <c r="CO160" s="6" t="s">
        <v>600</v>
      </c>
      <c r="CP160" s="6" t="s">
        <v>9</v>
      </c>
      <c r="CQ160" s="6" t="s">
        <v>9</v>
      </c>
      <c r="CR160" s="6" t="s">
        <v>9</v>
      </c>
      <c r="CS160" s="6" t="s">
        <v>9</v>
      </c>
    </row>
    <row r="161" spans="1:97" x14ac:dyDescent="0.2">
      <c r="A161" s="2">
        <v>155</v>
      </c>
      <c r="B161" s="2" t="s">
        <v>231</v>
      </c>
      <c r="C161" s="2">
        <v>2007</v>
      </c>
      <c r="D161" s="2" t="s">
        <v>61</v>
      </c>
      <c r="E161" s="2" t="s">
        <v>44</v>
      </c>
      <c r="F161" s="6" t="s">
        <v>49</v>
      </c>
      <c r="G161" s="6" t="s">
        <v>49</v>
      </c>
      <c r="H161" s="6" t="s">
        <v>46</v>
      </c>
      <c r="I161" s="6" t="s">
        <v>740</v>
      </c>
      <c r="J161" s="6">
        <v>104</v>
      </c>
      <c r="K161" s="6" t="s">
        <v>594</v>
      </c>
      <c r="L161" s="6" t="s">
        <v>9</v>
      </c>
      <c r="M161" s="6" t="s">
        <v>44</v>
      </c>
      <c r="N161" s="6" t="s">
        <v>44</v>
      </c>
      <c r="O161" s="6" t="s">
        <v>44</v>
      </c>
      <c r="P161" s="6"/>
      <c r="Q161" s="6" t="s">
        <v>44</v>
      </c>
      <c r="R161" s="6" t="s">
        <v>44</v>
      </c>
      <c r="S161" s="6" t="s">
        <v>44</v>
      </c>
      <c r="T161" s="6" t="s">
        <v>9</v>
      </c>
      <c r="U161" s="6" t="s">
        <v>9</v>
      </c>
      <c r="V161" s="6" t="s">
        <v>9</v>
      </c>
      <c r="W161" s="6"/>
      <c r="X161" s="6" t="s">
        <v>276</v>
      </c>
      <c r="Y161" s="6" t="s">
        <v>44</v>
      </c>
      <c r="Z161" s="6"/>
      <c r="AA161" s="6" t="s">
        <v>44</v>
      </c>
      <c r="AB161" s="6" t="s">
        <v>44</v>
      </c>
      <c r="AC161" s="6" t="s">
        <v>9</v>
      </c>
      <c r="AD161" s="6" t="s">
        <v>44</v>
      </c>
      <c r="AE161" s="6" t="s">
        <v>44</v>
      </c>
      <c r="AF161" s="6" t="s">
        <v>44</v>
      </c>
      <c r="AG161" s="6" t="s">
        <v>44</v>
      </c>
      <c r="AH161" s="6" t="s">
        <v>44</v>
      </c>
      <c r="AI161" s="6" t="s">
        <v>44</v>
      </c>
      <c r="AJ161" s="6" t="s">
        <v>595</v>
      </c>
      <c r="AK161" s="6" t="s">
        <v>9</v>
      </c>
      <c r="AL161" s="6" t="s">
        <v>9</v>
      </c>
      <c r="AM161" s="6" t="s">
        <v>9</v>
      </c>
      <c r="AN161" s="6" t="s">
        <v>9</v>
      </c>
      <c r="AO161" s="6" t="s">
        <v>9</v>
      </c>
      <c r="AP161" s="6"/>
      <c r="AQ161" s="6" t="s">
        <v>9</v>
      </c>
      <c r="AR161" s="6" t="s">
        <v>9</v>
      </c>
      <c r="AS161" s="6" t="s">
        <v>9</v>
      </c>
      <c r="AT161" s="6"/>
      <c r="AU161" s="6" t="s">
        <v>9</v>
      </c>
      <c r="AV161" s="6" t="s">
        <v>9</v>
      </c>
      <c r="AW161" s="6" t="s">
        <v>44</v>
      </c>
      <c r="AX161" s="6"/>
      <c r="AY161" s="13" t="b">
        <f>OR(BF161="Y", BH161="Y", BK161="Y", BP161="Y", BS161="Y", CC161="Y" )</f>
        <v>1</v>
      </c>
      <c r="AZ161" s="13">
        <f>SUM(IF(BF161="Y",1, 0), IF(BH161= "Y", 1, 0), IF(BK161="Y",1, 0), IF(BP161="Y", 1, 0), IF(BS161="Y",1, 0), IF(CC161="Y", 1, 0 ))</f>
        <v>1</v>
      </c>
      <c r="BA161" s="13">
        <f>SUM(IF(AX161="Y",1,0),IF(AY161=TRUE,1,0),IF(BX161="Y",1,0),IF(CI161="Y",1,0),IF(BT161="Y",1,0))</f>
        <v>1</v>
      </c>
      <c r="BB161" s="13" t="b">
        <f>OR(BC161="Y", BF161="Y", BZ161="Y", CA161="Y", BR161="Y")</f>
        <v>0</v>
      </c>
      <c r="BC161" s="6" t="s">
        <v>9</v>
      </c>
      <c r="BD161" s="6" t="s">
        <v>9</v>
      </c>
      <c r="BE161" s="6" t="s">
        <v>9</v>
      </c>
      <c r="BF161" s="6" t="s">
        <v>9</v>
      </c>
      <c r="BG161" s="6" t="s">
        <v>9</v>
      </c>
      <c r="BH161" s="6" t="s">
        <v>44</v>
      </c>
      <c r="BI161" s="6" t="s">
        <v>44</v>
      </c>
      <c r="BJ161" s="6" t="s">
        <v>44</v>
      </c>
      <c r="BK161" s="6" t="s">
        <v>9</v>
      </c>
      <c r="BL161" s="6" t="s">
        <v>9</v>
      </c>
      <c r="BM161" s="6"/>
      <c r="BN161" s="6" t="s">
        <v>9</v>
      </c>
      <c r="BO161" s="6" t="s">
        <v>9</v>
      </c>
      <c r="BP161" s="6" t="s">
        <v>9</v>
      </c>
      <c r="BQ161" s="6" t="s">
        <v>9</v>
      </c>
      <c r="BR161" s="6" t="s">
        <v>9</v>
      </c>
      <c r="BS161" s="6" t="s">
        <v>9</v>
      </c>
      <c r="BT161" s="6" t="s">
        <v>9</v>
      </c>
      <c r="BU161" s="6" t="s">
        <v>9</v>
      </c>
      <c r="BV161" s="6" t="s">
        <v>9</v>
      </c>
      <c r="BW161" s="6" t="s">
        <v>9</v>
      </c>
      <c r="BX161" s="6"/>
      <c r="BY161" s="6" t="b">
        <f>OR(BX161="Y", BD161=8)</f>
        <v>0</v>
      </c>
      <c r="BZ161" s="6"/>
      <c r="CA161" s="6"/>
      <c r="CB161" s="6"/>
      <c r="CC161" s="6"/>
      <c r="CD161" s="6"/>
      <c r="CE161" s="6" t="s">
        <v>9</v>
      </c>
      <c r="CF161" s="6"/>
      <c r="CG161" s="6"/>
      <c r="CH161" s="6"/>
      <c r="CI161" s="6" t="s">
        <v>9</v>
      </c>
      <c r="CJ161" s="6" t="s">
        <v>9</v>
      </c>
      <c r="CK161" s="6" t="s">
        <v>9</v>
      </c>
      <c r="CL161" s="6" t="s">
        <v>9</v>
      </c>
      <c r="CM161" s="6" t="s">
        <v>9</v>
      </c>
      <c r="CN161" s="6" t="s">
        <v>9</v>
      </c>
      <c r="CO161" s="6" t="s">
        <v>9</v>
      </c>
      <c r="CP161" s="6" t="s">
        <v>9</v>
      </c>
      <c r="CQ161" s="6" t="s">
        <v>9</v>
      </c>
      <c r="CR161" s="6" t="s">
        <v>9</v>
      </c>
      <c r="CS161" s="6" t="s">
        <v>9</v>
      </c>
    </row>
    <row r="162" spans="1:97" x14ac:dyDescent="0.2">
      <c r="A162" s="2">
        <v>156</v>
      </c>
      <c r="B162" s="2" t="s">
        <v>137</v>
      </c>
      <c r="C162" s="2">
        <v>2007</v>
      </c>
      <c r="D162" s="2" t="s">
        <v>61</v>
      </c>
      <c r="E162" s="2" t="s">
        <v>44</v>
      </c>
      <c r="F162" s="6" t="s">
        <v>49</v>
      </c>
      <c r="G162" s="6" t="s">
        <v>49</v>
      </c>
      <c r="H162" s="6" t="s">
        <v>46</v>
      </c>
      <c r="I162" s="6" t="s">
        <v>740</v>
      </c>
      <c r="J162" s="6">
        <v>80</v>
      </c>
      <c r="K162" s="6" t="s">
        <v>592</v>
      </c>
      <c r="L162" s="6" t="s">
        <v>9</v>
      </c>
      <c r="M162" s="6" t="s">
        <v>44</v>
      </c>
      <c r="N162" s="6" t="s">
        <v>9</v>
      </c>
      <c r="O162" s="6" t="s">
        <v>44</v>
      </c>
      <c r="P162" s="6" t="s">
        <v>9</v>
      </c>
      <c r="Q162" s="6" t="s">
        <v>44</v>
      </c>
      <c r="R162" s="6" t="s">
        <v>44</v>
      </c>
      <c r="S162" s="6" t="s">
        <v>44</v>
      </c>
      <c r="T162" s="6" t="s">
        <v>9</v>
      </c>
      <c r="U162" s="6" t="s">
        <v>9</v>
      </c>
      <c r="V162" s="6" t="s">
        <v>9</v>
      </c>
      <c r="W162" s="6"/>
      <c r="X162" s="6" t="s">
        <v>9</v>
      </c>
      <c r="Y162" s="6" t="s">
        <v>9</v>
      </c>
      <c r="Z162" s="6"/>
      <c r="AA162" s="6" t="s">
        <v>44</v>
      </c>
      <c r="AB162" s="6" t="s">
        <v>9</v>
      </c>
      <c r="AC162" s="6" t="s">
        <v>9</v>
      </c>
      <c r="AD162" s="6" t="s">
        <v>9</v>
      </c>
      <c r="AE162" s="6" t="s">
        <v>9</v>
      </c>
      <c r="AF162" s="6" t="s">
        <v>44</v>
      </c>
      <c r="AG162" s="6" t="s">
        <v>44</v>
      </c>
      <c r="AH162" s="6" t="s">
        <v>44</v>
      </c>
      <c r="AI162" s="6" t="s">
        <v>44</v>
      </c>
      <c r="AJ162" s="6" t="s">
        <v>593</v>
      </c>
      <c r="AK162" s="6" t="s">
        <v>9</v>
      </c>
      <c r="AL162" s="6" t="s">
        <v>9</v>
      </c>
      <c r="AM162" s="6" t="s">
        <v>9</v>
      </c>
      <c r="AN162" s="6" t="s">
        <v>9</v>
      </c>
      <c r="AO162" s="6" t="s">
        <v>9</v>
      </c>
      <c r="AP162" s="6" t="s">
        <v>9</v>
      </c>
      <c r="AQ162" s="6" t="s">
        <v>9</v>
      </c>
      <c r="AR162" s="6" t="s">
        <v>9</v>
      </c>
      <c r="AS162" s="6" t="s">
        <v>9</v>
      </c>
      <c r="AT162" s="6"/>
      <c r="AU162" s="6" t="s">
        <v>9</v>
      </c>
      <c r="AV162" s="6" t="s">
        <v>9</v>
      </c>
      <c r="AW162" s="6" t="s">
        <v>44</v>
      </c>
      <c r="AX162" s="6"/>
      <c r="AY162" s="13" t="b">
        <f>OR(BF162="Y", BH162="Y", BK162="Y", BP162="Y", BS162="Y", CC162="Y" )</f>
        <v>1</v>
      </c>
      <c r="AZ162" s="13">
        <f>SUM(IF(BF162="Y",1, 0), IF(BH162= "Y", 1, 0), IF(BK162="Y",1, 0), IF(BP162="Y", 1, 0), IF(BS162="Y",1, 0), IF(CC162="Y", 1, 0 ))</f>
        <v>1</v>
      </c>
      <c r="BA162" s="13">
        <f>SUM(IF(AX162="Y",1,0),IF(AY162=TRUE,1,0),IF(BX162="Y",1,0),IF(CI162="Y",1,0),IF(BT162="Y",1,0))</f>
        <v>1</v>
      </c>
      <c r="BB162" s="13" t="b">
        <f>OR(BC162="Y", BF162="Y", BZ162="Y", CA162="Y", BR162="Y")</f>
        <v>0</v>
      </c>
      <c r="BC162" s="6" t="s">
        <v>9</v>
      </c>
      <c r="BD162" s="6" t="s">
        <v>9</v>
      </c>
      <c r="BE162" s="6" t="s">
        <v>9</v>
      </c>
      <c r="BF162" s="6" t="s">
        <v>9</v>
      </c>
      <c r="BG162" s="6" t="s">
        <v>9</v>
      </c>
      <c r="BH162" s="6" t="s">
        <v>44</v>
      </c>
      <c r="BI162" s="6" t="s">
        <v>44</v>
      </c>
      <c r="BJ162" s="6" t="s">
        <v>297</v>
      </c>
      <c r="BK162" s="6" t="s">
        <v>9</v>
      </c>
      <c r="BL162" s="6" t="s">
        <v>9</v>
      </c>
      <c r="BM162" s="6"/>
      <c r="BN162" s="6" t="s">
        <v>9</v>
      </c>
      <c r="BO162" s="6" t="s">
        <v>9</v>
      </c>
      <c r="BP162" s="6" t="s">
        <v>9</v>
      </c>
      <c r="BQ162" s="6" t="s">
        <v>9</v>
      </c>
      <c r="BR162" s="6" t="s">
        <v>9</v>
      </c>
      <c r="BS162" s="6" t="s">
        <v>9</v>
      </c>
      <c r="BT162" s="6" t="s">
        <v>9</v>
      </c>
      <c r="BU162" s="6" t="s">
        <v>9</v>
      </c>
      <c r="BV162" s="6" t="s">
        <v>9</v>
      </c>
      <c r="BW162" s="6" t="s">
        <v>9</v>
      </c>
      <c r="BX162" s="6"/>
      <c r="BY162" s="6" t="b">
        <f>OR(BX162="Y", BD162=8)</f>
        <v>0</v>
      </c>
      <c r="BZ162" s="6"/>
      <c r="CA162" s="6"/>
      <c r="CB162" s="6"/>
      <c r="CC162" s="6"/>
      <c r="CD162" s="6"/>
      <c r="CE162" s="6" t="s">
        <v>9</v>
      </c>
      <c r="CF162" s="6"/>
      <c r="CG162" s="6"/>
      <c r="CH162" s="6"/>
      <c r="CI162" s="6" t="s">
        <v>9</v>
      </c>
      <c r="CJ162" s="6" t="s">
        <v>9</v>
      </c>
      <c r="CK162" s="6" t="s">
        <v>9</v>
      </c>
      <c r="CL162" s="6" t="s">
        <v>9</v>
      </c>
      <c r="CM162" s="6" t="s">
        <v>9</v>
      </c>
      <c r="CN162" s="6" t="s">
        <v>9</v>
      </c>
      <c r="CO162" s="6" t="s">
        <v>9</v>
      </c>
      <c r="CP162" s="6" t="s">
        <v>9</v>
      </c>
      <c r="CQ162" s="6" t="s">
        <v>9</v>
      </c>
      <c r="CR162" s="6" t="s">
        <v>9</v>
      </c>
      <c r="CS162" s="6" t="s">
        <v>9</v>
      </c>
    </row>
    <row r="163" spans="1:97" x14ac:dyDescent="0.2">
      <c r="A163" s="2">
        <v>157</v>
      </c>
      <c r="B163" s="2" t="s">
        <v>232</v>
      </c>
      <c r="C163" s="2">
        <v>2007</v>
      </c>
      <c r="D163" s="2" t="s">
        <v>61</v>
      </c>
      <c r="E163" s="2" t="s">
        <v>44</v>
      </c>
      <c r="F163" s="6" t="s">
        <v>49</v>
      </c>
      <c r="G163" s="17" t="s">
        <v>49</v>
      </c>
      <c r="H163" s="6" t="s">
        <v>46</v>
      </c>
      <c r="I163" s="6" t="s">
        <v>740</v>
      </c>
      <c r="J163" s="6">
        <v>70</v>
      </c>
      <c r="K163" s="6" t="s">
        <v>588</v>
      </c>
      <c r="L163" s="6" t="s">
        <v>9</v>
      </c>
      <c r="M163" s="6" t="s">
        <v>44</v>
      </c>
      <c r="N163" s="6" t="s">
        <v>44</v>
      </c>
      <c r="O163" s="6" t="s">
        <v>44</v>
      </c>
      <c r="P163" s="6" t="s">
        <v>44</v>
      </c>
      <c r="Q163" s="6" t="s">
        <v>44</v>
      </c>
      <c r="R163" s="6" t="s">
        <v>44</v>
      </c>
      <c r="S163" s="6" t="s">
        <v>44</v>
      </c>
      <c r="T163" s="6" t="s">
        <v>9</v>
      </c>
      <c r="U163" s="6" t="s">
        <v>9</v>
      </c>
      <c r="V163" s="6" t="s">
        <v>9</v>
      </c>
      <c r="W163" s="6"/>
      <c r="X163" s="6" t="s">
        <v>9</v>
      </c>
      <c r="Y163" s="6" t="s">
        <v>9</v>
      </c>
      <c r="Z163" s="6"/>
      <c r="AA163" s="6" t="s">
        <v>44</v>
      </c>
      <c r="AB163" s="6" t="s">
        <v>44</v>
      </c>
      <c r="AC163" s="6" t="s">
        <v>44</v>
      </c>
      <c r="AD163" s="6" t="s">
        <v>9</v>
      </c>
      <c r="AE163" s="6" t="s">
        <v>9</v>
      </c>
      <c r="AF163" s="6" t="s">
        <v>44</v>
      </c>
      <c r="AG163" s="6" t="s">
        <v>44</v>
      </c>
      <c r="AH163" s="6" t="s">
        <v>44</v>
      </c>
      <c r="AI163" s="6" t="s">
        <v>44</v>
      </c>
      <c r="AJ163" s="6" t="s">
        <v>589</v>
      </c>
      <c r="AK163" s="6" t="s">
        <v>9</v>
      </c>
      <c r="AL163" s="6" t="s">
        <v>9</v>
      </c>
      <c r="AM163" s="6" t="s">
        <v>9</v>
      </c>
      <c r="AN163" s="6" t="s">
        <v>9</v>
      </c>
      <c r="AO163" s="6" t="s">
        <v>9</v>
      </c>
      <c r="AP163" s="6"/>
      <c r="AQ163" s="6" t="s">
        <v>9</v>
      </c>
      <c r="AR163" s="6" t="s">
        <v>9</v>
      </c>
      <c r="AS163" s="6" t="s">
        <v>9</v>
      </c>
      <c r="AT163" s="6"/>
      <c r="AU163" s="6" t="s">
        <v>9</v>
      </c>
      <c r="AV163" s="6" t="s">
        <v>9</v>
      </c>
      <c r="AW163" s="6" t="s">
        <v>590</v>
      </c>
      <c r="AX163" s="6"/>
      <c r="AY163" s="13" t="b">
        <f>OR(BF163="Y", BH163="Y", BK163="Y", BP163="Y", BS163="Y", CC163="Y" )</f>
        <v>1</v>
      </c>
      <c r="AZ163" s="13">
        <f>SUM(IF(BF163="Y",1, 0), IF(BH163= "Y", 1, 0), IF(BK163="Y",1, 0), IF(BP163="Y", 1, 0), IF(BS163="Y",1, 0), IF(CC163="Y", 1, 0 ))</f>
        <v>1</v>
      </c>
      <c r="BA163" s="13">
        <f>SUM(IF(AX163="Y",1,0),IF(AY163=TRUE,1,0),IF(BX163="Y",1,0),IF(CI163="Y",1,0),IF(BT163="Y",1,0))</f>
        <v>1</v>
      </c>
      <c r="BB163" s="13" t="b">
        <f>OR(BC163="Y", BF163="Y", BZ163="Y", CA163="Y", BR163="Y")</f>
        <v>0</v>
      </c>
      <c r="BC163" s="6" t="s">
        <v>9</v>
      </c>
      <c r="BD163" s="6" t="s">
        <v>9</v>
      </c>
      <c r="BE163" s="6" t="s">
        <v>9</v>
      </c>
      <c r="BF163" s="6" t="s">
        <v>9</v>
      </c>
      <c r="BG163" s="6" t="s">
        <v>9</v>
      </c>
      <c r="BH163" s="6" t="s">
        <v>44</v>
      </c>
      <c r="BI163" s="6" t="s">
        <v>44</v>
      </c>
      <c r="BJ163" s="6" t="s">
        <v>9</v>
      </c>
      <c r="BK163" s="6" t="s">
        <v>9</v>
      </c>
      <c r="BL163" s="6" t="s">
        <v>9</v>
      </c>
      <c r="BM163" s="6"/>
      <c r="BN163" s="6" t="s">
        <v>9</v>
      </c>
      <c r="BO163" s="6" t="s">
        <v>9</v>
      </c>
      <c r="BP163" s="6" t="s">
        <v>9</v>
      </c>
      <c r="BQ163" s="6" t="s">
        <v>9</v>
      </c>
      <c r="BR163" s="6" t="s">
        <v>9</v>
      </c>
      <c r="BS163" s="6" t="s">
        <v>9</v>
      </c>
      <c r="BT163" s="6" t="s">
        <v>9</v>
      </c>
      <c r="BU163" s="6" t="s">
        <v>9</v>
      </c>
      <c r="BV163" s="6" t="s">
        <v>9</v>
      </c>
      <c r="BW163" s="6" t="s">
        <v>297</v>
      </c>
      <c r="BX163" s="6"/>
      <c r="BY163" s="6" t="b">
        <f>OR(BX163="Y", BD163=8)</f>
        <v>0</v>
      </c>
      <c r="BZ163" s="6"/>
      <c r="CA163" s="6"/>
      <c r="CB163" s="6"/>
      <c r="CC163" s="6"/>
      <c r="CD163" s="6"/>
      <c r="CE163" s="6" t="s">
        <v>591</v>
      </c>
      <c r="CF163" s="6"/>
      <c r="CG163" s="6"/>
      <c r="CH163" s="6"/>
      <c r="CI163" s="6" t="s">
        <v>9</v>
      </c>
      <c r="CJ163" s="6" t="s">
        <v>9</v>
      </c>
      <c r="CK163" s="6" t="s">
        <v>9</v>
      </c>
      <c r="CL163" s="6" t="s">
        <v>9</v>
      </c>
      <c r="CM163" s="6" t="s">
        <v>9</v>
      </c>
      <c r="CN163" s="6" t="s">
        <v>9</v>
      </c>
      <c r="CO163" s="6" t="s">
        <v>9</v>
      </c>
      <c r="CP163" s="6" t="s">
        <v>9</v>
      </c>
      <c r="CQ163" s="6" t="s">
        <v>9</v>
      </c>
      <c r="CR163" s="6" t="s">
        <v>9</v>
      </c>
      <c r="CS163" s="6" t="s">
        <v>9</v>
      </c>
    </row>
    <row r="164" spans="1:97" x14ac:dyDescent="0.2">
      <c r="A164" s="2">
        <v>158</v>
      </c>
      <c r="B164" s="2" t="s">
        <v>233</v>
      </c>
      <c r="C164" s="2">
        <v>2007</v>
      </c>
      <c r="D164" s="2" t="s">
        <v>61</v>
      </c>
      <c r="E164" s="2" t="s">
        <v>44</v>
      </c>
      <c r="F164" s="6" t="s">
        <v>86</v>
      </c>
      <c r="G164" s="6" t="s">
        <v>778</v>
      </c>
      <c r="H164" s="17" t="s">
        <v>46</v>
      </c>
      <c r="I164" s="17" t="s">
        <v>740</v>
      </c>
      <c r="J164" s="6">
        <v>85</v>
      </c>
      <c r="K164" s="6" t="s">
        <v>585</v>
      </c>
      <c r="L164" s="6" t="s">
        <v>9</v>
      </c>
      <c r="M164" s="6" t="s">
        <v>9</v>
      </c>
      <c r="N164" s="6" t="s">
        <v>9</v>
      </c>
      <c r="O164" s="6" t="s">
        <v>44</v>
      </c>
      <c r="P164" s="6" t="s">
        <v>9</v>
      </c>
      <c r="Q164" s="6" t="s">
        <v>44</v>
      </c>
      <c r="R164" s="6" t="s">
        <v>44</v>
      </c>
      <c r="S164" s="6" t="s">
        <v>44</v>
      </c>
      <c r="T164" s="6" t="s">
        <v>9</v>
      </c>
      <c r="U164" s="6" t="s">
        <v>9</v>
      </c>
      <c r="V164" s="6" t="s">
        <v>9</v>
      </c>
      <c r="W164" s="6"/>
      <c r="X164" s="6" t="s">
        <v>9</v>
      </c>
      <c r="Y164" s="6" t="s">
        <v>9</v>
      </c>
      <c r="Z164" s="6"/>
      <c r="AA164" s="6" t="s">
        <v>44</v>
      </c>
      <c r="AB164" s="6" t="s">
        <v>44</v>
      </c>
      <c r="AC164" s="6" t="s">
        <v>9</v>
      </c>
      <c r="AD164" s="6" t="s">
        <v>9</v>
      </c>
      <c r="AE164" s="6" t="s">
        <v>276</v>
      </c>
      <c r="AF164" s="6" t="s">
        <v>44</v>
      </c>
      <c r="AG164" s="6" t="s">
        <v>9</v>
      </c>
      <c r="AH164" s="6" t="s">
        <v>9</v>
      </c>
      <c r="AI164" s="6" t="s">
        <v>9</v>
      </c>
      <c r="AJ164" s="6" t="s">
        <v>9</v>
      </c>
      <c r="AK164" s="6" t="s">
        <v>9</v>
      </c>
      <c r="AL164" s="6" t="s">
        <v>9</v>
      </c>
      <c r="AM164" s="6" t="s">
        <v>9</v>
      </c>
      <c r="AN164" s="6" t="s">
        <v>44</v>
      </c>
      <c r="AO164" s="6" t="s">
        <v>44</v>
      </c>
      <c r="AP164" s="6" t="s">
        <v>586</v>
      </c>
      <c r="AQ164" s="6" t="s">
        <v>44</v>
      </c>
      <c r="AR164" s="6" t="s">
        <v>44</v>
      </c>
      <c r="AS164" s="6" t="s">
        <v>587</v>
      </c>
      <c r="AT164" s="6"/>
      <c r="AU164" s="6" t="s">
        <v>9</v>
      </c>
      <c r="AV164" s="6" t="s">
        <v>9</v>
      </c>
      <c r="AW164" s="6" t="s">
        <v>9</v>
      </c>
      <c r="AX164" s="6"/>
      <c r="AY164" s="13" t="b">
        <f>OR(BF164="Y", BH164="Y", BK164="Y", BP164="Y", BS164="Y", CC164="Y" )</f>
        <v>0</v>
      </c>
      <c r="AZ164" s="13">
        <f>SUM(IF(BF164="Y",1, 0), IF(BH164= "Y", 1, 0), IF(BK164="Y",1, 0), IF(BP164="Y", 1, 0), IF(BS164="Y",1, 0), IF(CC164="Y", 1, 0 ))</f>
        <v>0</v>
      </c>
      <c r="BA164" s="13">
        <f>SUM(IF(AX164="Y",1,0),IF(AY164=TRUE,1,0),IF(BX164="Y",1,0),IF(CI164="Y",1,0),IF(BT164="Y",1,0))</f>
        <v>1</v>
      </c>
      <c r="BB164" s="13" t="b">
        <f>OR(BC164="Y", BF164="Y", BZ164="Y", CA164="Y", BR164="Y")</f>
        <v>0</v>
      </c>
      <c r="BC164" s="6" t="s">
        <v>9</v>
      </c>
      <c r="BD164" s="6" t="s">
        <v>9</v>
      </c>
      <c r="BE164" s="6" t="s">
        <v>9</v>
      </c>
      <c r="BF164" s="6" t="s">
        <v>9</v>
      </c>
      <c r="BG164" s="6" t="s">
        <v>9</v>
      </c>
      <c r="BH164" s="6" t="s">
        <v>9</v>
      </c>
      <c r="BI164" s="6" t="s">
        <v>9</v>
      </c>
      <c r="BJ164" s="6" t="s">
        <v>9</v>
      </c>
      <c r="BK164" s="6" t="s">
        <v>9</v>
      </c>
      <c r="BL164" s="6" t="s">
        <v>9</v>
      </c>
      <c r="BM164" s="6"/>
      <c r="BN164" s="6" t="s">
        <v>9</v>
      </c>
      <c r="BO164" s="6" t="s">
        <v>9</v>
      </c>
      <c r="BP164" s="6" t="s">
        <v>9</v>
      </c>
      <c r="BQ164" s="6" t="s">
        <v>9</v>
      </c>
      <c r="BR164" s="6" t="s">
        <v>9</v>
      </c>
      <c r="BS164" s="6" t="s">
        <v>9</v>
      </c>
      <c r="BT164" s="6" t="s">
        <v>9</v>
      </c>
      <c r="BU164" s="6" t="s">
        <v>9</v>
      </c>
      <c r="BV164" s="6" t="s">
        <v>9</v>
      </c>
      <c r="BW164" s="6" t="s">
        <v>9</v>
      </c>
      <c r="BX164" s="6"/>
      <c r="BY164" s="6" t="b">
        <f>OR(BX164="Y", BD164=8)</f>
        <v>0</v>
      </c>
      <c r="BZ164" s="6"/>
      <c r="CA164" s="6"/>
      <c r="CB164" s="6"/>
      <c r="CC164" s="6"/>
      <c r="CD164" s="6"/>
      <c r="CE164" s="6" t="s">
        <v>9</v>
      </c>
      <c r="CF164" s="6"/>
      <c r="CG164" s="6"/>
      <c r="CH164" s="6"/>
      <c r="CI164" s="6" t="s">
        <v>44</v>
      </c>
      <c r="CJ164" s="6" t="s">
        <v>44</v>
      </c>
      <c r="CK164" s="6" t="s">
        <v>695</v>
      </c>
      <c r="CL164" s="6" t="s">
        <v>44</v>
      </c>
      <c r="CM164" s="6" t="s">
        <v>9</v>
      </c>
      <c r="CN164" s="6" t="s">
        <v>9</v>
      </c>
      <c r="CO164" s="6" t="s">
        <v>9</v>
      </c>
      <c r="CP164" s="6" t="s">
        <v>9</v>
      </c>
      <c r="CQ164" s="6" t="s">
        <v>9</v>
      </c>
      <c r="CR164" s="6" t="s">
        <v>9</v>
      </c>
      <c r="CS164" s="6" t="s">
        <v>9</v>
      </c>
    </row>
    <row r="165" spans="1:97" x14ac:dyDescent="0.2">
      <c r="A165" s="2">
        <v>161</v>
      </c>
      <c r="B165" s="2" t="s">
        <v>235</v>
      </c>
      <c r="C165" s="2">
        <v>2009</v>
      </c>
      <c r="D165" s="2" t="s">
        <v>61</v>
      </c>
      <c r="E165" s="2" t="s">
        <v>44</v>
      </c>
      <c r="F165" s="6" t="s">
        <v>77</v>
      </c>
      <c r="G165" s="6" t="s">
        <v>777</v>
      </c>
      <c r="H165" s="6" t="s">
        <v>46</v>
      </c>
      <c r="I165" s="6" t="s">
        <v>782</v>
      </c>
      <c r="J165" s="6">
        <v>488</v>
      </c>
      <c r="K165" s="6" t="s">
        <v>582</v>
      </c>
      <c r="L165" s="6" t="s">
        <v>9</v>
      </c>
      <c r="M165" s="6" t="s">
        <v>44</v>
      </c>
      <c r="N165" s="6" t="s">
        <v>44</v>
      </c>
      <c r="O165" s="6" t="s">
        <v>44</v>
      </c>
      <c r="P165" s="6" t="s">
        <v>9</v>
      </c>
      <c r="Q165" s="6" t="s">
        <v>44</v>
      </c>
      <c r="R165" s="6" t="s">
        <v>44</v>
      </c>
      <c r="S165" s="6" t="s">
        <v>44</v>
      </c>
      <c r="T165" s="6" t="s">
        <v>44</v>
      </c>
      <c r="U165" s="6" t="s">
        <v>9</v>
      </c>
      <c r="V165" s="6" t="s">
        <v>9</v>
      </c>
      <c r="W165" s="6" t="s">
        <v>841</v>
      </c>
      <c r="X165" s="6" t="s">
        <v>276</v>
      </c>
      <c r="Y165" s="6" t="s">
        <v>9</v>
      </c>
      <c r="Z165" s="6" t="s">
        <v>583</v>
      </c>
      <c r="AA165" s="6" t="s">
        <v>44</v>
      </c>
      <c r="AB165" s="6" t="s">
        <v>9</v>
      </c>
      <c r="AC165" s="6" t="s">
        <v>9</v>
      </c>
      <c r="AD165" s="6" t="s">
        <v>44</v>
      </c>
      <c r="AE165" s="6" t="s">
        <v>276</v>
      </c>
      <c r="AF165" s="6" t="s">
        <v>9</v>
      </c>
      <c r="AG165" s="6" t="s">
        <v>276</v>
      </c>
      <c r="AH165" s="6" t="s">
        <v>9</v>
      </c>
      <c r="AI165" s="6" t="s">
        <v>9</v>
      </c>
      <c r="AJ165" s="6" t="s">
        <v>9</v>
      </c>
      <c r="AK165" s="6" t="s">
        <v>9</v>
      </c>
      <c r="AL165" s="6" t="s">
        <v>9</v>
      </c>
      <c r="AM165" s="6" t="s">
        <v>9</v>
      </c>
      <c r="AN165" s="6" t="s">
        <v>9</v>
      </c>
      <c r="AO165" s="6" t="s">
        <v>9</v>
      </c>
      <c r="AP165" s="6"/>
      <c r="AQ165" s="6" t="s">
        <v>9</v>
      </c>
      <c r="AR165" s="6" t="s">
        <v>9</v>
      </c>
      <c r="AS165" s="6" t="s">
        <v>9</v>
      </c>
      <c r="AT165" s="6"/>
      <c r="AU165" s="6" t="s">
        <v>9</v>
      </c>
      <c r="AV165" s="6" t="s">
        <v>9</v>
      </c>
      <c r="AW165" s="6" t="s">
        <v>584</v>
      </c>
      <c r="AX165" s="6" t="s">
        <v>44</v>
      </c>
      <c r="AY165" s="13" t="b">
        <f>OR(BF165="Y", BH165="Y", BK165="Y", BP165="Y", BS165="Y", CC165="Y" )</f>
        <v>1</v>
      </c>
      <c r="AZ165" s="13">
        <f>SUM(IF(BF165="Y",1, 0), IF(BH165= "Y", 1, 0), IF(BK165="Y",1, 0), IF(BP165="Y", 1, 0), IF(BS165="Y",1, 0), IF(CC165="Y", 1, 0 ))</f>
        <v>2</v>
      </c>
      <c r="BA165" s="13">
        <f>SUM(IF(AX165="Y",1,0),IF(AY165=TRUE,1,0),IF(BX165="Y",1,0),IF(CI165="Y",1,0),IF(BT165="Y",1,0))</f>
        <v>4</v>
      </c>
      <c r="BB165" s="13" t="b">
        <f>OR(BC165="Y", BF165="Y", BZ165="Y", CA165="Y", BR165="Y")</f>
        <v>1</v>
      </c>
      <c r="BC165" s="6" t="s">
        <v>44</v>
      </c>
      <c r="BD165" s="6" t="s">
        <v>44</v>
      </c>
      <c r="BE165" s="6" t="s">
        <v>739</v>
      </c>
      <c r="BF165" s="6" t="s">
        <v>9</v>
      </c>
      <c r="BG165" s="6" t="s">
        <v>9</v>
      </c>
      <c r="BH165" s="6" t="s">
        <v>9</v>
      </c>
      <c r="BI165" s="6" t="s">
        <v>9</v>
      </c>
      <c r="BJ165" s="6" t="s">
        <v>9</v>
      </c>
      <c r="BK165" s="6" t="s">
        <v>9</v>
      </c>
      <c r="BL165" s="6" t="s">
        <v>9</v>
      </c>
      <c r="BM165" s="6"/>
      <c r="BN165" s="6" t="s">
        <v>9</v>
      </c>
      <c r="BO165" s="6" t="s">
        <v>9</v>
      </c>
      <c r="BP165" s="6" t="s">
        <v>44</v>
      </c>
      <c r="BQ165" s="6" t="s">
        <v>44</v>
      </c>
      <c r="BR165" s="6" t="s">
        <v>44</v>
      </c>
      <c r="BS165" s="6" t="s">
        <v>44</v>
      </c>
      <c r="BT165" s="6" t="s">
        <v>9</v>
      </c>
      <c r="BU165" s="6" t="s">
        <v>9</v>
      </c>
      <c r="BV165" s="6" t="s">
        <v>9</v>
      </c>
      <c r="BW165" s="6" t="s">
        <v>9</v>
      </c>
      <c r="BX165" s="6" t="s">
        <v>44</v>
      </c>
      <c r="BY165" s="6" t="b">
        <f>OR(BX165="Y", BD165=8)</f>
        <v>1</v>
      </c>
      <c r="BZ165" s="6"/>
      <c r="CA165" s="6" t="s">
        <v>632</v>
      </c>
      <c r="CB165" s="6"/>
      <c r="CC165" s="6"/>
      <c r="CD165" s="6"/>
      <c r="CE165" s="6"/>
      <c r="CF165" s="6"/>
      <c r="CG165" s="6"/>
      <c r="CH165" s="6"/>
      <c r="CI165" s="6" t="s">
        <v>44</v>
      </c>
      <c r="CJ165" s="6" t="s">
        <v>44</v>
      </c>
      <c r="CK165" s="6" t="s">
        <v>725</v>
      </c>
      <c r="CL165" s="6" t="s">
        <v>44</v>
      </c>
      <c r="CM165" s="6" t="s">
        <v>9</v>
      </c>
      <c r="CN165" s="6" t="s">
        <v>9</v>
      </c>
      <c r="CO165" s="6" t="s">
        <v>9</v>
      </c>
      <c r="CP165" s="6" t="s">
        <v>9</v>
      </c>
      <c r="CQ165" s="6" t="s">
        <v>9</v>
      </c>
      <c r="CR165" s="6" t="s">
        <v>9</v>
      </c>
      <c r="CS165" s="6" t="s">
        <v>9</v>
      </c>
    </row>
    <row r="166" spans="1:97" x14ac:dyDescent="0.2">
      <c r="A166" s="2">
        <v>162</v>
      </c>
      <c r="B166" s="2" t="s">
        <v>236</v>
      </c>
      <c r="C166" s="2">
        <v>2009</v>
      </c>
      <c r="D166" s="2" t="s">
        <v>61</v>
      </c>
      <c r="E166" s="2" t="s">
        <v>44</v>
      </c>
      <c r="F166" s="6" t="s">
        <v>49</v>
      </c>
      <c r="G166" s="6" t="s">
        <v>49</v>
      </c>
      <c r="H166" s="17" t="s">
        <v>46</v>
      </c>
      <c r="I166" s="17" t="s">
        <v>740</v>
      </c>
      <c r="J166" s="6">
        <v>98</v>
      </c>
      <c r="K166" s="6" t="s">
        <v>553</v>
      </c>
      <c r="L166" s="6" t="s">
        <v>9</v>
      </c>
      <c r="M166" s="6" t="s">
        <v>44</v>
      </c>
      <c r="N166" s="6" t="s">
        <v>44</v>
      </c>
      <c r="O166" s="6" t="s">
        <v>44</v>
      </c>
      <c r="P166" s="6" t="s">
        <v>44</v>
      </c>
      <c r="Q166" s="6" t="s">
        <v>44</v>
      </c>
      <c r="R166" s="6" t="s">
        <v>44</v>
      </c>
      <c r="S166" s="6" t="s">
        <v>44</v>
      </c>
      <c r="T166" s="6" t="s">
        <v>9</v>
      </c>
      <c r="U166" s="6" t="s">
        <v>9</v>
      </c>
      <c r="V166" s="6" t="s">
        <v>9</v>
      </c>
      <c r="W166" s="6"/>
      <c r="X166" s="6" t="s">
        <v>9</v>
      </c>
      <c r="Y166" s="6" t="s">
        <v>44</v>
      </c>
      <c r="Z166" s="6"/>
      <c r="AA166" s="6" t="s">
        <v>44</v>
      </c>
      <c r="AB166" s="6" t="s">
        <v>44</v>
      </c>
      <c r="AC166" s="6" t="s">
        <v>9</v>
      </c>
      <c r="AD166" s="6" t="s">
        <v>44</v>
      </c>
      <c r="AE166" s="6" t="s">
        <v>44</v>
      </c>
      <c r="AF166" s="6" t="s">
        <v>9</v>
      </c>
      <c r="AG166" s="6" t="s">
        <v>276</v>
      </c>
      <c r="AH166" s="6" t="s">
        <v>9</v>
      </c>
      <c r="AI166" s="6" t="s">
        <v>9</v>
      </c>
      <c r="AJ166" s="6" t="s">
        <v>9</v>
      </c>
      <c r="AK166" s="6" t="s">
        <v>9</v>
      </c>
      <c r="AL166" s="6" t="s">
        <v>9</v>
      </c>
      <c r="AM166" s="6" t="s">
        <v>9</v>
      </c>
      <c r="AN166" s="6" t="s">
        <v>9</v>
      </c>
      <c r="AO166" s="6" t="s">
        <v>9</v>
      </c>
      <c r="AP166" s="6"/>
      <c r="AQ166" s="6" t="s">
        <v>9</v>
      </c>
      <c r="AR166" s="6" t="s">
        <v>9</v>
      </c>
      <c r="AS166" s="6" t="s">
        <v>9</v>
      </c>
      <c r="AT166" s="6"/>
      <c r="AU166" s="6" t="s">
        <v>9</v>
      </c>
      <c r="AV166" s="6" t="s">
        <v>9</v>
      </c>
      <c r="AW166" s="6" t="s">
        <v>581</v>
      </c>
      <c r="AX166" s="6"/>
      <c r="AY166" s="13" t="b">
        <f>OR(BF166="Y", BH166="Y", BK166="Y", BP166="Y", BS166="Y", CC166="Y" )</f>
        <v>1</v>
      </c>
      <c r="AZ166" s="13">
        <f>SUM(IF(BF166="Y",1, 0), IF(BH166= "Y", 1, 0), IF(BK166="Y",1, 0), IF(BP166="Y", 1, 0), IF(BS166="Y",1, 0), IF(CC166="Y", 1, 0 ))</f>
        <v>2</v>
      </c>
      <c r="BA166" s="13">
        <f>SUM(IF(AX166="Y",1,0),IF(AY166=TRUE,1,0),IF(BX166="Y",1,0),IF(CI166="Y",1,0),IF(BT166="Y",1,0))</f>
        <v>1</v>
      </c>
      <c r="BB166" s="13" t="b">
        <f>OR(BC166="Y", BF166="Y", BZ166="Y", CA166="Y", BR166="Y")</f>
        <v>0</v>
      </c>
      <c r="BC166" s="6" t="s">
        <v>9</v>
      </c>
      <c r="BD166" s="6" t="s">
        <v>9</v>
      </c>
      <c r="BE166" s="6" t="s">
        <v>9</v>
      </c>
      <c r="BF166" s="6" t="s">
        <v>9</v>
      </c>
      <c r="BG166" s="6" t="s">
        <v>9</v>
      </c>
      <c r="BH166" s="6" t="s">
        <v>44</v>
      </c>
      <c r="BI166" s="6" t="s">
        <v>44</v>
      </c>
      <c r="BJ166" s="6" t="s">
        <v>44</v>
      </c>
      <c r="BK166" s="6" t="s">
        <v>9</v>
      </c>
      <c r="BL166" s="6" t="s">
        <v>9</v>
      </c>
      <c r="BM166" s="6"/>
      <c r="BN166" s="6" t="s">
        <v>9</v>
      </c>
      <c r="BO166" s="6" t="s">
        <v>9</v>
      </c>
      <c r="BP166" s="6" t="s">
        <v>9</v>
      </c>
      <c r="BQ166" s="6" t="s">
        <v>9</v>
      </c>
      <c r="BR166" s="6" t="s">
        <v>9</v>
      </c>
      <c r="BS166" s="6" t="s">
        <v>9</v>
      </c>
      <c r="BT166" s="6" t="s">
        <v>9</v>
      </c>
      <c r="BU166" s="6" t="s">
        <v>9</v>
      </c>
      <c r="BV166" s="6" t="s">
        <v>9</v>
      </c>
      <c r="BW166" s="6" t="s">
        <v>9</v>
      </c>
      <c r="BX166" s="6"/>
      <c r="BY166" s="6" t="b">
        <f>OR(BX166="Y", BD166=8)</f>
        <v>0</v>
      </c>
      <c r="BZ166" s="6"/>
      <c r="CA166" s="6"/>
      <c r="CB166" s="6"/>
      <c r="CC166" s="6" t="s">
        <v>44</v>
      </c>
      <c r="CD166" s="6" t="s">
        <v>696</v>
      </c>
      <c r="CE166" s="6"/>
      <c r="CF166" s="6"/>
      <c r="CG166" s="6"/>
      <c r="CH166" s="6"/>
      <c r="CI166" s="6" t="s">
        <v>9</v>
      </c>
      <c r="CJ166" s="6" t="s">
        <v>9</v>
      </c>
      <c r="CK166" s="6" t="s">
        <v>9</v>
      </c>
      <c r="CL166" s="6" t="s">
        <v>9</v>
      </c>
      <c r="CM166" s="6" t="s">
        <v>9</v>
      </c>
      <c r="CN166" s="6" t="s">
        <v>9</v>
      </c>
      <c r="CO166" s="6" t="s">
        <v>9</v>
      </c>
      <c r="CP166" s="6" t="s">
        <v>9</v>
      </c>
      <c r="CQ166" s="6" t="s">
        <v>9</v>
      </c>
      <c r="CR166" s="6" t="s">
        <v>9</v>
      </c>
      <c r="CS166" s="6"/>
    </row>
    <row r="167" spans="1:97" x14ac:dyDescent="0.2">
      <c r="A167" s="2">
        <v>164</v>
      </c>
      <c r="B167" s="2" t="s">
        <v>189</v>
      </c>
      <c r="C167" s="2">
        <v>2014</v>
      </c>
      <c r="D167" s="2" t="s">
        <v>61</v>
      </c>
      <c r="E167" s="2" t="s">
        <v>44</v>
      </c>
      <c r="F167" s="6" t="s">
        <v>67</v>
      </c>
      <c r="G167" s="6" t="s">
        <v>777</v>
      </c>
      <c r="H167" s="17" t="s">
        <v>46</v>
      </c>
      <c r="I167" s="17" t="s">
        <v>740</v>
      </c>
      <c r="J167" s="6">
        <v>134</v>
      </c>
      <c r="K167" s="6" t="s">
        <v>420</v>
      </c>
      <c r="L167" s="6" t="s">
        <v>44</v>
      </c>
      <c r="M167" s="6" t="s">
        <v>44</v>
      </c>
      <c r="N167" s="6" t="s">
        <v>44</v>
      </c>
      <c r="O167" s="6" t="s">
        <v>44</v>
      </c>
      <c r="P167" s="6" t="s">
        <v>44</v>
      </c>
      <c r="Q167" s="6" t="s">
        <v>44</v>
      </c>
      <c r="R167" s="6" t="s">
        <v>44</v>
      </c>
      <c r="S167" s="6" t="s">
        <v>44</v>
      </c>
      <c r="T167" s="6" t="s">
        <v>9</v>
      </c>
      <c r="U167" s="6" t="s">
        <v>9</v>
      </c>
      <c r="V167" s="6" t="s">
        <v>9</v>
      </c>
      <c r="W167" s="6"/>
      <c r="X167" s="6" t="s">
        <v>9</v>
      </c>
      <c r="Y167" s="6" t="s">
        <v>44</v>
      </c>
      <c r="Z167" s="6"/>
      <c r="AA167" s="6" t="s">
        <v>44</v>
      </c>
      <c r="AB167" s="6" t="s">
        <v>44</v>
      </c>
      <c r="AC167" s="6" t="s">
        <v>9</v>
      </c>
      <c r="AD167" s="6" t="s">
        <v>9</v>
      </c>
      <c r="AE167" s="6" t="s">
        <v>9</v>
      </c>
      <c r="AF167" s="6" t="s">
        <v>44</v>
      </c>
      <c r="AG167" s="6" t="s">
        <v>44</v>
      </c>
      <c r="AH167" s="6" t="s">
        <v>44</v>
      </c>
      <c r="AI167" s="6" t="s">
        <v>44</v>
      </c>
      <c r="AJ167" s="6" t="s">
        <v>579</v>
      </c>
      <c r="AK167" s="6" t="s">
        <v>9</v>
      </c>
      <c r="AL167" s="6" t="s">
        <v>9</v>
      </c>
      <c r="AM167" s="6" t="s">
        <v>9</v>
      </c>
      <c r="AN167" s="6" t="s">
        <v>9</v>
      </c>
      <c r="AO167" s="6" t="s">
        <v>9</v>
      </c>
      <c r="AP167" s="6"/>
      <c r="AQ167" s="6" t="s">
        <v>9</v>
      </c>
      <c r="AR167" s="6" t="s">
        <v>9</v>
      </c>
      <c r="AS167" s="6" t="s">
        <v>9</v>
      </c>
      <c r="AT167" s="6"/>
      <c r="AU167" s="6" t="s">
        <v>44</v>
      </c>
      <c r="AV167" s="6" t="s">
        <v>44</v>
      </c>
      <c r="AW167" s="6" t="s">
        <v>44</v>
      </c>
      <c r="AX167" s="6" t="s">
        <v>44</v>
      </c>
      <c r="AY167" s="13" t="b">
        <f>OR(BF167="Y", BH167="Y", BK167="Y", BP167="Y", BS167="Y", CC167="Y" )</f>
        <v>1</v>
      </c>
      <c r="AZ167" s="13">
        <f>SUM(IF(BF167="Y",1, 0), IF(BH167= "Y", 1, 0), IF(BK167="Y",1, 0), IF(BP167="Y", 1, 0), IF(BS167="Y",1, 0), IF(CC167="Y", 1, 0 ))</f>
        <v>4</v>
      </c>
      <c r="BA167" s="13">
        <f>SUM(IF(AX167="Y",1,0),IF(AY167=TRUE,1,0),IF(BX167="Y",1,0),IF(CI167="Y",1,0),IF(BT167="Y",1,0))</f>
        <v>3</v>
      </c>
      <c r="BB167" s="13" t="b">
        <f>OR(BC167="Y", BF167="Y", BZ167="Y", CA167="Y", BR167="Y")</f>
        <v>1</v>
      </c>
      <c r="BC167" s="6" t="s">
        <v>44</v>
      </c>
      <c r="BD167" s="6" t="s">
        <v>44</v>
      </c>
      <c r="BE167" s="6" t="s">
        <v>21</v>
      </c>
      <c r="BF167" s="6" t="s">
        <v>9</v>
      </c>
      <c r="BG167" s="6" t="s">
        <v>9</v>
      </c>
      <c r="BH167" s="6" t="s">
        <v>9</v>
      </c>
      <c r="BI167" s="6" t="s">
        <v>9</v>
      </c>
      <c r="BJ167" s="6" t="s">
        <v>9</v>
      </c>
      <c r="BK167" s="6" t="s">
        <v>44</v>
      </c>
      <c r="BL167" s="6" t="s">
        <v>44</v>
      </c>
      <c r="BM167" s="6"/>
      <c r="BN167" s="6" t="s">
        <v>44</v>
      </c>
      <c r="BO167" s="6" t="s">
        <v>580</v>
      </c>
      <c r="BP167" s="6" t="s">
        <v>44</v>
      </c>
      <c r="BQ167" s="6" t="s">
        <v>44</v>
      </c>
      <c r="BR167" s="6" t="s">
        <v>44</v>
      </c>
      <c r="BS167" s="6" t="s">
        <v>44</v>
      </c>
      <c r="BT167" s="6" t="s">
        <v>9</v>
      </c>
      <c r="BU167" s="6" t="s">
        <v>9</v>
      </c>
      <c r="BV167" s="6" t="s">
        <v>9</v>
      </c>
      <c r="BW167" s="6" t="s">
        <v>9</v>
      </c>
      <c r="BX167" s="6"/>
      <c r="BY167" s="6" t="b">
        <f>OR(BX167="Y", BD167=8)</f>
        <v>0</v>
      </c>
      <c r="BZ167" s="6"/>
      <c r="CA167" s="6"/>
      <c r="CB167" s="6"/>
      <c r="CC167" s="6" t="s">
        <v>44</v>
      </c>
      <c r="CD167" s="6" t="s">
        <v>697</v>
      </c>
      <c r="CE167" s="6"/>
      <c r="CF167" s="6"/>
      <c r="CG167" s="6"/>
      <c r="CH167" s="6"/>
      <c r="CI167" s="6" t="s">
        <v>44</v>
      </c>
      <c r="CJ167" s="6" t="s">
        <v>9</v>
      </c>
      <c r="CK167" s="6" t="s">
        <v>9</v>
      </c>
      <c r="CL167" s="6" t="s">
        <v>9</v>
      </c>
      <c r="CM167" s="6" t="s">
        <v>9</v>
      </c>
      <c r="CN167" s="6" t="s">
        <v>9</v>
      </c>
      <c r="CO167" s="6" t="s">
        <v>9</v>
      </c>
      <c r="CP167" s="6" t="s">
        <v>44</v>
      </c>
      <c r="CQ167" s="6" t="s">
        <v>698</v>
      </c>
      <c r="CR167" s="6" t="s">
        <v>44</v>
      </c>
      <c r="CS167" s="6"/>
    </row>
    <row r="168" spans="1:97" x14ac:dyDescent="0.2">
      <c r="A168" s="2">
        <v>165</v>
      </c>
      <c r="B168" s="2" t="s">
        <v>238</v>
      </c>
      <c r="C168" s="2">
        <v>2014</v>
      </c>
      <c r="D168" s="2" t="s">
        <v>61</v>
      </c>
      <c r="E168" s="2" t="s">
        <v>44</v>
      </c>
      <c r="F168" s="6" t="s">
        <v>49</v>
      </c>
      <c r="G168" s="17" t="s">
        <v>49</v>
      </c>
      <c r="H168" s="17" t="s">
        <v>46</v>
      </c>
      <c r="I168" s="17" t="s">
        <v>740</v>
      </c>
      <c r="J168" s="6">
        <v>505</v>
      </c>
      <c r="K168" s="6" t="s">
        <v>559</v>
      </c>
      <c r="L168" s="6" t="s">
        <v>44</v>
      </c>
      <c r="M168" s="6" t="s">
        <v>44</v>
      </c>
      <c r="N168" s="6" t="s">
        <v>44</v>
      </c>
      <c r="O168" s="6" t="s">
        <v>44</v>
      </c>
      <c r="P168" s="6" t="s">
        <v>9</v>
      </c>
      <c r="Q168" s="6" t="s">
        <v>44</v>
      </c>
      <c r="R168" s="6" t="s">
        <v>44</v>
      </c>
      <c r="S168" s="6" t="s">
        <v>44</v>
      </c>
      <c r="T168" s="6" t="s">
        <v>44</v>
      </c>
      <c r="U168" s="6" t="s">
        <v>9</v>
      </c>
      <c r="V168" s="6" t="s">
        <v>9</v>
      </c>
      <c r="W168" s="6" t="s">
        <v>842</v>
      </c>
      <c r="X168" s="6" t="s">
        <v>276</v>
      </c>
      <c r="Y168" s="6" t="s">
        <v>44</v>
      </c>
      <c r="Z168" s="6"/>
      <c r="AA168" s="6" t="s">
        <v>44</v>
      </c>
      <c r="AB168" s="6" t="s">
        <v>44</v>
      </c>
      <c r="AC168" s="6" t="s">
        <v>44</v>
      </c>
      <c r="AD168" s="6" t="s">
        <v>44</v>
      </c>
      <c r="AE168" s="6" t="s">
        <v>44</v>
      </c>
      <c r="AF168" s="6" t="s">
        <v>44</v>
      </c>
      <c r="AG168" s="6" t="s">
        <v>44</v>
      </c>
      <c r="AH168" s="6" t="s">
        <v>44</v>
      </c>
      <c r="AI168" s="6" t="s">
        <v>399</v>
      </c>
      <c r="AJ168" s="6" t="s">
        <v>9</v>
      </c>
      <c r="AK168" s="6" t="s">
        <v>9</v>
      </c>
      <c r="AL168" s="6" t="s">
        <v>9</v>
      </c>
      <c r="AM168" s="6" t="s">
        <v>9</v>
      </c>
      <c r="AN168" s="6" t="s">
        <v>9</v>
      </c>
      <c r="AO168" s="6" t="s">
        <v>9</v>
      </c>
      <c r="AP168" s="6"/>
      <c r="AQ168" s="6" t="s">
        <v>9</v>
      </c>
      <c r="AR168" s="6" t="s">
        <v>9</v>
      </c>
      <c r="AS168" s="6" t="s">
        <v>9</v>
      </c>
      <c r="AT168" s="6"/>
      <c r="AU168" s="6" t="s">
        <v>44</v>
      </c>
      <c r="AV168" s="6" t="s">
        <v>9</v>
      </c>
      <c r="AW168" s="6" t="s">
        <v>577</v>
      </c>
      <c r="AX168" s="6"/>
      <c r="AY168" s="13" t="b">
        <f>OR(BF168="Y", BH168="Y", BK168="Y", BP168="Y", BS168="Y", CC168="Y" )</f>
        <v>1</v>
      </c>
      <c r="AZ168" s="13">
        <f>SUM(IF(BF168="Y",1, 0), IF(BH168= "Y", 1, 0), IF(BK168="Y",1, 0), IF(BP168="Y", 1, 0), IF(BS168="Y",1, 0), IF(CC168="Y", 1, 0 ))</f>
        <v>1</v>
      </c>
      <c r="BA168" s="13">
        <f>SUM(IF(AX168="Y",1,0),IF(AY168=TRUE,1,0),IF(BX168="Y",1,0),IF(CI168="Y",1,0),IF(BT168="Y",1,0))</f>
        <v>3</v>
      </c>
      <c r="BB168" s="13" t="b">
        <f>OR(BC168="Y", BF168="Y", BZ168="Y", CA168="Y", BR168="Y")</f>
        <v>0</v>
      </c>
      <c r="BC168" s="6" t="s">
        <v>9</v>
      </c>
      <c r="BD168" s="6" t="s">
        <v>9</v>
      </c>
      <c r="BE168" s="6" t="s">
        <v>9</v>
      </c>
      <c r="BF168" s="6" t="s">
        <v>9</v>
      </c>
      <c r="BG168" s="6" t="s">
        <v>9</v>
      </c>
      <c r="BH168" s="6" t="s">
        <v>44</v>
      </c>
      <c r="BI168" s="6" t="s">
        <v>44</v>
      </c>
      <c r="BJ168" s="6" t="s">
        <v>44</v>
      </c>
      <c r="BK168" s="6" t="s">
        <v>9</v>
      </c>
      <c r="BL168" s="6" t="s">
        <v>9</v>
      </c>
      <c r="BM168" s="6"/>
      <c r="BN168" s="6" t="s">
        <v>9</v>
      </c>
      <c r="BO168" s="6" t="s">
        <v>9</v>
      </c>
      <c r="BP168" s="6" t="s">
        <v>9</v>
      </c>
      <c r="BQ168" s="6" t="s">
        <v>9</v>
      </c>
      <c r="BR168" s="6" t="s">
        <v>9</v>
      </c>
      <c r="BS168" s="6" t="s">
        <v>9</v>
      </c>
      <c r="BT168" s="6" t="s">
        <v>44</v>
      </c>
      <c r="BU168" s="6" t="s">
        <v>578</v>
      </c>
      <c r="BV168" s="6" t="s">
        <v>44</v>
      </c>
      <c r="BW168" s="6" t="s">
        <v>9</v>
      </c>
      <c r="BX168" s="6"/>
      <c r="BY168" s="6" t="b">
        <f>OR(BX168="Y", BD168=8)</f>
        <v>0</v>
      </c>
      <c r="BZ168" s="6"/>
      <c r="CA168" s="6"/>
      <c r="CB168" s="6"/>
      <c r="CC168" s="6"/>
      <c r="CD168" s="6"/>
      <c r="CE168" s="6"/>
      <c r="CF168" s="6" t="s">
        <v>44</v>
      </c>
      <c r="CG168" s="6"/>
      <c r="CH168" s="6" t="s">
        <v>44</v>
      </c>
      <c r="CI168" s="6" t="s">
        <v>44</v>
      </c>
      <c r="CJ168" s="6" t="s">
        <v>44</v>
      </c>
      <c r="CK168" s="6" t="s">
        <v>699</v>
      </c>
      <c r="CL168" s="6" t="s">
        <v>44</v>
      </c>
      <c r="CM168" s="6" t="s">
        <v>9</v>
      </c>
      <c r="CN168" s="6" t="s">
        <v>9</v>
      </c>
      <c r="CO168" s="6" t="s">
        <v>9</v>
      </c>
      <c r="CP168" s="6" t="s">
        <v>9</v>
      </c>
      <c r="CQ168" s="6" t="s">
        <v>9</v>
      </c>
      <c r="CR168" s="6" t="s">
        <v>9</v>
      </c>
      <c r="CS168" s="6" t="s">
        <v>9</v>
      </c>
    </row>
    <row r="169" spans="1:97" x14ac:dyDescent="0.2">
      <c r="A169" s="2">
        <v>166</v>
      </c>
      <c r="B169" s="2" t="s">
        <v>149</v>
      </c>
      <c r="C169" s="2">
        <v>2014</v>
      </c>
      <c r="D169" s="2" t="s">
        <v>61</v>
      </c>
      <c r="E169" s="2" t="s">
        <v>44</v>
      </c>
      <c r="F169" s="6" t="s">
        <v>49</v>
      </c>
      <c r="G169" s="17" t="s">
        <v>49</v>
      </c>
      <c r="H169" s="6" t="s">
        <v>52</v>
      </c>
      <c r="I169" s="6" t="s">
        <v>740</v>
      </c>
      <c r="J169" s="6">
        <v>92</v>
      </c>
      <c r="K169" s="6" t="s">
        <v>572</v>
      </c>
      <c r="L169" s="6" t="s">
        <v>9</v>
      </c>
      <c r="M169" s="6" t="s">
        <v>44</v>
      </c>
      <c r="N169" s="6" t="s">
        <v>44</v>
      </c>
      <c r="O169" s="6" t="s">
        <v>44</v>
      </c>
      <c r="P169" s="6"/>
      <c r="Q169" s="6" t="s">
        <v>44</v>
      </c>
      <c r="R169" s="6" t="s">
        <v>44</v>
      </c>
      <c r="S169" s="6" t="s">
        <v>44</v>
      </c>
      <c r="T169" s="6" t="s">
        <v>9</v>
      </c>
      <c r="U169" s="6" t="s">
        <v>9</v>
      </c>
      <c r="V169" s="6" t="s">
        <v>9</v>
      </c>
      <c r="W169" s="6"/>
      <c r="X169" s="6" t="s">
        <v>276</v>
      </c>
      <c r="Y169" s="6" t="s">
        <v>9</v>
      </c>
      <c r="Z169" s="6"/>
      <c r="AA169" s="6" t="s">
        <v>44</v>
      </c>
      <c r="AB169" s="6" t="s">
        <v>44</v>
      </c>
      <c r="AC169" s="6" t="s">
        <v>9</v>
      </c>
      <c r="AD169" s="6" t="s">
        <v>44</v>
      </c>
      <c r="AE169" s="6" t="s">
        <v>44</v>
      </c>
      <c r="AF169" s="6" t="s">
        <v>44</v>
      </c>
      <c r="AG169" s="6" t="s">
        <v>9</v>
      </c>
      <c r="AH169" s="6" t="s">
        <v>44</v>
      </c>
      <c r="AI169" s="6" t="s">
        <v>44</v>
      </c>
      <c r="AJ169" s="6" t="s">
        <v>573</v>
      </c>
      <c r="AK169" s="6" t="s">
        <v>9</v>
      </c>
      <c r="AL169" s="6" t="s">
        <v>9</v>
      </c>
      <c r="AM169" s="6" t="s">
        <v>9</v>
      </c>
      <c r="AN169" s="6" t="s">
        <v>44</v>
      </c>
      <c r="AO169" s="6" t="s">
        <v>44</v>
      </c>
      <c r="AP169" s="6" t="s">
        <v>574</v>
      </c>
      <c r="AQ169" s="6" t="s">
        <v>9</v>
      </c>
      <c r="AR169" s="6" t="s">
        <v>9</v>
      </c>
      <c r="AS169" s="6" t="s">
        <v>9</v>
      </c>
      <c r="AT169" s="6"/>
      <c r="AU169" s="6" t="s">
        <v>9</v>
      </c>
      <c r="AV169" s="6" t="s">
        <v>9</v>
      </c>
      <c r="AW169" s="6" t="s">
        <v>44</v>
      </c>
      <c r="AX169" s="6"/>
      <c r="AY169" s="13" t="b">
        <f>OR(BF169="Y", BH169="Y", BK169="Y", BP169="Y", BS169="Y", CC169="Y" )</f>
        <v>1</v>
      </c>
      <c r="AZ169" s="13">
        <f>SUM(IF(BF169="Y",1, 0), IF(BH169= "Y", 1, 0), IF(BK169="Y",1, 0), IF(BP169="Y", 1, 0), IF(BS169="Y",1, 0), IF(CC169="Y", 1, 0 ))</f>
        <v>1</v>
      </c>
      <c r="BA169" s="13">
        <f>SUM(IF(AX169="Y",1,0),IF(AY169=TRUE,1,0),IF(BX169="Y",1,0),IF(CI169="Y",1,0),IF(BT169="Y",1,0))</f>
        <v>3</v>
      </c>
      <c r="BB169" s="13" t="b">
        <f>OR(BC169="Y", BF169="Y", BZ169="Y", CA169="Y", BR169="Y")</f>
        <v>0</v>
      </c>
      <c r="BC169" s="6" t="s">
        <v>9</v>
      </c>
      <c r="BD169" s="6" t="s">
        <v>9</v>
      </c>
      <c r="BE169" s="6" t="s">
        <v>9</v>
      </c>
      <c r="BF169" s="6" t="s">
        <v>9</v>
      </c>
      <c r="BG169" s="6" t="s">
        <v>9</v>
      </c>
      <c r="BH169" s="6" t="s">
        <v>44</v>
      </c>
      <c r="BI169" s="6" t="s">
        <v>44</v>
      </c>
      <c r="BJ169" s="6" t="s">
        <v>44</v>
      </c>
      <c r="BK169" s="6" t="s">
        <v>9</v>
      </c>
      <c r="BL169" s="6" t="s">
        <v>9</v>
      </c>
      <c r="BM169" s="6"/>
      <c r="BN169" s="6" t="s">
        <v>9</v>
      </c>
      <c r="BO169" s="6" t="s">
        <v>9</v>
      </c>
      <c r="BP169" s="6" t="s">
        <v>9</v>
      </c>
      <c r="BQ169" s="6" t="s">
        <v>9</v>
      </c>
      <c r="BR169" s="6" t="s">
        <v>9</v>
      </c>
      <c r="BS169" s="6" t="s">
        <v>9</v>
      </c>
      <c r="BT169" s="6" t="s">
        <v>44</v>
      </c>
      <c r="BU169" s="6" t="s">
        <v>575</v>
      </c>
      <c r="BV169" s="6" t="s">
        <v>9</v>
      </c>
      <c r="BW169" s="6" t="s">
        <v>9</v>
      </c>
      <c r="BX169" s="6"/>
      <c r="BY169" s="6" t="b">
        <f>OR(BX169="Y", BD169=8)</f>
        <v>0</v>
      </c>
      <c r="BZ169" s="6"/>
      <c r="CA169" s="6"/>
      <c r="CB169" s="6"/>
      <c r="CC169" s="6"/>
      <c r="CD169" s="6"/>
      <c r="CE169" s="6"/>
      <c r="CF169" s="6" t="s">
        <v>44</v>
      </c>
      <c r="CG169" s="6"/>
      <c r="CH169" s="6" t="s">
        <v>44</v>
      </c>
      <c r="CI169" s="6" t="s">
        <v>44</v>
      </c>
      <c r="CJ169" s="6" t="s">
        <v>44</v>
      </c>
      <c r="CK169" s="6" t="s">
        <v>699</v>
      </c>
      <c r="CL169" s="6" t="s">
        <v>44</v>
      </c>
      <c r="CM169" s="6" t="s">
        <v>9</v>
      </c>
      <c r="CN169" s="6" t="s">
        <v>9</v>
      </c>
      <c r="CO169" s="6" t="s">
        <v>9</v>
      </c>
      <c r="CP169" s="6" t="s">
        <v>44</v>
      </c>
      <c r="CQ169" s="19" t="s">
        <v>576</v>
      </c>
      <c r="CR169" s="6" t="s">
        <v>44</v>
      </c>
      <c r="CS169" s="6"/>
    </row>
    <row r="170" spans="1:97" x14ac:dyDescent="0.2">
      <c r="A170" s="2">
        <v>167</v>
      </c>
      <c r="B170" s="2" t="s">
        <v>239</v>
      </c>
      <c r="C170" s="2">
        <v>2014</v>
      </c>
      <c r="D170" s="2" t="s">
        <v>61</v>
      </c>
      <c r="E170" s="2" t="s">
        <v>44</v>
      </c>
      <c r="F170" s="6" t="s">
        <v>49</v>
      </c>
      <c r="G170" s="6" t="s">
        <v>49</v>
      </c>
      <c r="H170" s="6" t="s">
        <v>783</v>
      </c>
      <c r="I170" s="6" t="s">
        <v>740</v>
      </c>
      <c r="J170" s="6">
        <v>141</v>
      </c>
      <c r="K170" s="6" t="s">
        <v>513</v>
      </c>
      <c r="L170" s="6" t="s">
        <v>44</v>
      </c>
      <c r="M170" s="6" t="s">
        <v>44</v>
      </c>
      <c r="N170" s="6" t="s">
        <v>44</v>
      </c>
      <c r="O170" s="6" t="s">
        <v>44</v>
      </c>
      <c r="P170" s="6" t="s">
        <v>9</v>
      </c>
      <c r="Q170" s="6" t="s">
        <v>44</v>
      </c>
      <c r="R170" s="6" t="s">
        <v>44</v>
      </c>
      <c r="S170" s="6" t="s">
        <v>44</v>
      </c>
      <c r="T170" s="6" t="s">
        <v>9</v>
      </c>
      <c r="U170" s="6" t="s">
        <v>9</v>
      </c>
      <c r="V170" s="6" t="s">
        <v>9</v>
      </c>
      <c r="W170" s="6"/>
      <c r="X170" s="6" t="s">
        <v>9</v>
      </c>
      <c r="Y170" s="6" t="s">
        <v>9</v>
      </c>
      <c r="Z170" s="6"/>
      <c r="AA170" s="6" t="s">
        <v>44</v>
      </c>
      <c r="AB170" s="6" t="s">
        <v>9</v>
      </c>
      <c r="AC170" s="6" t="s">
        <v>9</v>
      </c>
      <c r="AD170" s="6" t="s">
        <v>9</v>
      </c>
      <c r="AE170" s="6" t="s">
        <v>44</v>
      </c>
      <c r="AF170" s="6" t="s">
        <v>44</v>
      </c>
      <c r="AG170" s="6" t="s">
        <v>9</v>
      </c>
      <c r="AH170" s="6" t="s">
        <v>9</v>
      </c>
      <c r="AI170" s="6" t="s">
        <v>9</v>
      </c>
      <c r="AJ170" s="6" t="s">
        <v>9</v>
      </c>
      <c r="AK170" s="6" t="s">
        <v>44</v>
      </c>
      <c r="AL170" s="6" t="s">
        <v>44</v>
      </c>
      <c r="AM170" s="6" t="s">
        <v>566</v>
      </c>
      <c r="AN170" s="6" t="s">
        <v>44</v>
      </c>
      <c r="AO170" s="6" t="s">
        <v>44</v>
      </c>
      <c r="AP170" s="6" t="s">
        <v>567</v>
      </c>
      <c r="AQ170" s="6" t="s">
        <v>44</v>
      </c>
      <c r="AR170" s="6" t="s">
        <v>44</v>
      </c>
      <c r="AS170" s="6" t="s">
        <v>568</v>
      </c>
      <c r="AT170" s="6"/>
      <c r="AU170" s="6" t="s">
        <v>9</v>
      </c>
      <c r="AV170" s="6" t="s">
        <v>9</v>
      </c>
      <c r="AW170" s="6" t="s">
        <v>44</v>
      </c>
      <c r="AX170" s="6" t="s">
        <v>44</v>
      </c>
      <c r="AY170" s="13" t="b">
        <f>OR(BF170="Y", BH170="Y", BK170="Y", BP170="Y", BS170="Y", CC170="Y" )</f>
        <v>1</v>
      </c>
      <c r="AZ170" s="13">
        <f>SUM(IF(BF170="Y",1, 0), IF(BH170= "Y", 1, 0), IF(BK170="Y",1, 0), IF(BP170="Y", 1, 0), IF(BS170="Y",1, 0), IF(CC170="Y", 1, 0 ))</f>
        <v>1</v>
      </c>
      <c r="BA170" s="13">
        <f>SUM(IF(AX170="Y",1,0),IF(AY170=TRUE,1,0),IF(BX170="Y",1,0),IF(CI170="Y",1,0),IF(BT170="Y",1,0))</f>
        <v>5</v>
      </c>
      <c r="BB170" s="13" t="b">
        <f>OR(BC170="Y", BF170="Y", BZ170="Y", CA170="Y", BR170="Y")</f>
        <v>1</v>
      </c>
      <c r="BC170" s="6" t="s">
        <v>44</v>
      </c>
      <c r="BD170" s="6" t="s">
        <v>44</v>
      </c>
      <c r="BE170" s="6">
        <v>8</v>
      </c>
      <c r="BF170" s="6" t="s">
        <v>9</v>
      </c>
      <c r="BG170" s="6" t="s">
        <v>9</v>
      </c>
      <c r="BH170" s="6" t="s">
        <v>44</v>
      </c>
      <c r="BI170" s="6" t="s">
        <v>44</v>
      </c>
      <c r="BJ170" s="6" t="s">
        <v>44</v>
      </c>
      <c r="BK170" s="6" t="s">
        <v>9</v>
      </c>
      <c r="BL170" s="6" t="s">
        <v>9</v>
      </c>
      <c r="BM170" s="6"/>
      <c r="BN170" s="6" t="s">
        <v>9</v>
      </c>
      <c r="BO170" s="6" t="s">
        <v>9</v>
      </c>
      <c r="BP170" s="6" t="s">
        <v>9</v>
      </c>
      <c r="BQ170" s="6" t="s">
        <v>9</v>
      </c>
      <c r="BR170" s="6" t="s">
        <v>9</v>
      </c>
      <c r="BS170" s="6" t="s">
        <v>9</v>
      </c>
      <c r="BT170" s="6" t="s">
        <v>44</v>
      </c>
      <c r="BU170" s="6" t="s">
        <v>569</v>
      </c>
      <c r="BV170" s="6" t="s">
        <v>9</v>
      </c>
      <c r="BW170" s="6" t="s">
        <v>9</v>
      </c>
      <c r="BX170" s="6" t="s">
        <v>44</v>
      </c>
      <c r="BY170" s="6" t="b">
        <f>OR(BX170="Y", BD170=8)</f>
        <v>1</v>
      </c>
      <c r="BZ170" s="6"/>
      <c r="CA170" s="6" t="s">
        <v>672</v>
      </c>
      <c r="CB170" s="6"/>
      <c r="CC170" s="6"/>
      <c r="CD170" s="6"/>
      <c r="CE170" s="6"/>
      <c r="CF170" s="6" t="s">
        <v>44</v>
      </c>
      <c r="CG170" s="6"/>
      <c r="CH170" s="6" t="s">
        <v>44</v>
      </c>
      <c r="CI170" s="6" t="s">
        <v>44</v>
      </c>
      <c r="CJ170" s="6" t="s">
        <v>44</v>
      </c>
      <c r="CK170" s="6" t="s">
        <v>570</v>
      </c>
      <c r="CL170" s="6" t="s">
        <v>44</v>
      </c>
      <c r="CM170" s="6" t="s">
        <v>44</v>
      </c>
      <c r="CN170" s="6" t="s">
        <v>571</v>
      </c>
      <c r="CO170" s="6" t="s">
        <v>44</v>
      </c>
      <c r="CP170" s="6" t="s">
        <v>9</v>
      </c>
      <c r="CQ170" s="6" t="s">
        <v>9</v>
      </c>
      <c r="CR170" s="6" t="s">
        <v>9</v>
      </c>
      <c r="CS170" s="6" t="s">
        <v>9</v>
      </c>
    </row>
    <row r="171" spans="1:97" x14ac:dyDescent="0.2">
      <c r="A171" s="2">
        <v>168</v>
      </c>
      <c r="B171" s="2" t="s">
        <v>192</v>
      </c>
      <c r="C171" s="2">
        <v>2007</v>
      </c>
      <c r="D171" s="2" t="s">
        <v>240</v>
      </c>
      <c r="E171" s="2" t="s">
        <v>44</v>
      </c>
      <c r="F171" s="6" t="s">
        <v>70</v>
      </c>
      <c r="G171" s="6" t="s">
        <v>778</v>
      </c>
      <c r="H171" s="17" t="s">
        <v>46</v>
      </c>
      <c r="I171" s="17" t="s">
        <v>740</v>
      </c>
      <c r="J171" s="6">
        <v>98</v>
      </c>
      <c r="K171" s="6" t="s">
        <v>564</v>
      </c>
      <c r="L171" s="6" t="s">
        <v>9</v>
      </c>
      <c r="M171" s="6" t="s">
        <v>44</v>
      </c>
      <c r="N171" s="6" t="s">
        <v>9</v>
      </c>
      <c r="O171" s="6" t="s">
        <v>44</v>
      </c>
      <c r="P171" s="6" t="s">
        <v>9</v>
      </c>
      <c r="Q171" s="6" t="s">
        <v>9</v>
      </c>
      <c r="R171" s="6" t="s">
        <v>44</v>
      </c>
      <c r="S171" s="6" t="s">
        <v>44</v>
      </c>
      <c r="T171" s="6" t="s">
        <v>9</v>
      </c>
      <c r="U171" s="6" t="s">
        <v>9</v>
      </c>
      <c r="V171" s="6" t="s">
        <v>9</v>
      </c>
      <c r="W171" s="6"/>
      <c r="X171" s="6" t="s">
        <v>9</v>
      </c>
      <c r="Y171" s="6" t="s">
        <v>9</v>
      </c>
      <c r="Z171" s="6" t="s">
        <v>565</v>
      </c>
      <c r="AA171" s="6" t="s">
        <v>44</v>
      </c>
      <c r="AB171" s="6" t="s">
        <v>9</v>
      </c>
      <c r="AC171" s="6" t="s">
        <v>44</v>
      </c>
      <c r="AD171" s="6" t="s">
        <v>9</v>
      </c>
      <c r="AE171" s="6" t="s">
        <v>44</v>
      </c>
      <c r="AF171" s="6" t="s">
        <v>9</v>
      </c>
      <c r="AG171" s="6" t="s">
        <v>276</v>
      </c>
      <c r="AH171" s="6" t="s">
        <v>9</v>
      </c>
      <c r="AI171" s="6" t="s">
        <v>9</v>
      </c>
      <c r="AJ171" s="6" t="s">
        <v>9</v>
      </c>
      <c r="AK171" s="6" t="s">
        <v>9</v>
      </c>
      <c r="AL171" s="6" t="s">
        <v>9</v>
      </c>
      <c r="AM171" s="6" t="s">
        <v>9</v>
      </c>
      <c r="AN171" s="6" t="s">
        <v>9</v>
      </c>
      <c r="AO171" s="6" t="s">
        <v>9</v>
      </c>
      <c r="AP171" s="6" t="s">
        <v>9</v>
      </c>
      <c r="AQ171" s="6" t="s">
        <v>9</v>
      </c>
      <c r="AR171" s="6" t="s">
        <v>9</v>
      </c>
      <c r="AS171" s="6" t="s">
        <v>9</v>
      </c>
      <c r="AT171" s="6"/>
      <c r="AU171" s="6" t="s">
        <v>9</v>
      </c>
      <c r="AV171" s="6" t="s">
        <v>9</v>
      </c>
      <c r="AW171" s="6" t="s">
        <v>44</v>
      </c>
      <c r="AX171" s="6"/>
      <c r="AY171" s="13" t="b">
        <f>OR(BF171="Y", BH171="Y", BK171="Y", BP171="Y", BS171="Y", CC171="Y" )</f>
        <v>1</v>
      </c>
      <c r="AZ171" s="13">
        <f>SUM(IF(BF171="Y",1, 0), IF(BH171= "Y", 1, 0), IF(BK171="Y",1, 0), IF(BP171="Y", 1, 0), IF(BS171="Y",1, 0), IF(CC171="Y", 1, 0 ))</f>
        <v>2</v>
      </c>
      <c r="BA171" s="13">
        <f>SUM(IF(AX171="Y",1,0),IF(AY171=TRUE,1,0),IF(BX171="Y",1,0),IF(CI171="Y",1,0),IF(BT171="Y",1,0))</f>
        <v>2</v>
      </c>
      <c r="BB171" s="13" t="b">
        <f>OR(BC171="Y", BF171="Y", BZ171="Y", CA171="Y", BR171="Y")</f>
        <v>0</v>
      </c>
      <c r="BC171" s="6" t="s">
        <v>9</v>
      </c>
      <c r="BD171" s="6" t="s">
        <v>9</v>
      </c>
      <c r="BE171" s="6" t="s">
        <v>9</v>
      </c>
      <c r="BF171" s="6" t="s">
        <v>9</v>
      </c>
      <c r="BG171" s="6" t="s">
        <v>9</v>
      </c>
      <c r="BH171" s="6" t="s">
        <v>9</v>
      </c>
      <c r="BI171" s="6" t="s">
        <v>9</v>
      </c>
      <c r="BJ171" s="6" t="s">
        <v>9</v>
      </c>
      <c r="BK171" s="6" t="s">
        <v>9</v>
      </c>
      <c r="BL171" s="6" t="s">
        <v>9</v>
      </c>
      <c r="BM171" s="6"/>
      <c r="BN171" s="6" t="s">
        <v>9</v>
      </c>
      <c r="BO171" s="6" t="s">
        <v>9</v>
      </c>
      <c r="BP171" s="6" t="s">
        <v>44</v>
      </c>
      <c r="BQ171" s="6" t="s">
        <v>44</v>
      </c>
      <c r="BR171" s="6" t="s">
        <v>9</v>
      </c>
      <c r="BS171" s="6" t="s">
        <v>9</v>
      </c>
      <c r="BT171" s="6" t="s">
        <v>9</v>
      </c>
      <c r="BU171" s="6" t="s">
        <v>9</v>
      </c>
      <c r="BV171" s="6" t="s">
        <v>9</v>
      </c>
      <c r="BW171" s="6" t="s">
        <v>9</v>
      </c>
      <c r="BX171" s="6"/>
      <c r="BY171" s="6" t="b">
        <f>OR(BX171="Y", BD171=8)</f>
        <v>0</v>
      </c>
      <c r="BZ171" s="6"/>
      <c r="CA171" s="6"/>
      <c r="CB171" s="6"/>
      <c r="CC171" s="6" t="s">
        <v>44</v>
      </c>
      <c r="CD171" s="6" t="s">
        <v>700</v>
      </c>
      <c r="CE171" s="6"/>
      <c r="CF171" s="6"/>
      <c r="CG171" s="6"/>
      <c r="CH171" s="6"/>
      <c r="CI171" s="6" t="s">
        <v>44</v>
      </c>
      <c r="CJ171" s="6" t="s">
        <v>44</v>
      </c>
      <c r="CK171" s="6" t="s">
        <v>724</v>
      </c>
      <c r="CL171" s="6" t="s">
        <v>44</v>
      </c>
      <c r="CM171" s="6" t="s">
        <v>9</v>
      </c>
      <c r="CN171" s="6" t="s">
        <v>9</v>
      </c>
      <c r="CO171" s="6" t="s">
        <v>9</v>
      </c>
      <c r="CP171" s="6" t="s">
        <v>9</v>
      </c>
      <c r="CQ171" s="6" t="s">
        <v>9</v>
      </c>
      <c r="CR171" s="6" t="s">
        <v>9</v>
      </c>
      <c r="CS171" s="6" t="s">
        <v>9</v>
      </c>
    </row>
    <row r="206" spans="53:53" x14ac:dyDescent="0.2">
      <c r="BA206" s="7">
        <f>IF(AY159="TRUE",1,0)</f>
        <v>0</v>
      </c>
    </row>
    <row r="207" spans="53:53" x14ac:dyDescent="0.2">
      <c r="BA207" s="7">
        <f>IF(BT159="Y",1,0)</f>
        <v>0</v>
      </c>
    </row>
    <row r="208" spans="53:53" x14ac:dyDescent="0.2">
      <c r="BA208" s="7">
        <f>SUM(IF(AX159="Y",1,0),IF(BX159="Y",1,0),IF(CI159="Y",1,0))</f>
        <v>0</v>
      </c>
    </row>
  </sheetData>
  <hyperlinks>
    <hyperlink ref="D85" r:id="rId1" tooltip="Acta chirurgiae orthopaedicae et traumatologiae Cechoslovaca."/>
  </hyperlinks>
  <pageMargins left="0.75" right="0.75" top="1" bottom="1" header="0.5" footer="0.5"/>
  <pageSetup paperSize="9" orientation="portrait" verticalDpi="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Davies</dc:creator>
  <cp:lastModifiedBy>Microsoft Office User</cp:lastModifiedBy>
  <dcterms:created xsi:type="dcterms:W3CDTF">2015-12-16T12:10:39Z</dcterms:created>
  <dcterms:modified xsi:type="dcterms:W3CDTF">2016-04-27T17:09:10Z</dcterms:modified>
</cp:coreProperties>
</file>