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'Sheet1'!$A$1:$L$207</definedName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<sst xmlns="http://schemas.openxmlformats.org/spreadsheetml/2006/main" count="218" uniqueCount="216">
  <si>
    <t>Canada</t>
  </si>
  <si>
    <t>United States</t>
  </si>
  <si>
    <t>Australia</t>
  </si>
  <si>
    <t>New Zealand</t>
  </si>
  <si>
    <t>Mexico</t>
  </si>
  <si>
    <t>Japan</t>
  </si>
  <si>
    <t>Turkey</t>
  </si>
  <si>
    <t>Russia</t>
  </si>
  <si>
    <t>Ukraine</t>
  </si>
  <si>
    <t>Algeria</t>
  </si>
  <si>
    <t>Egypt</t>
  </si>
  <si>
    <t>Republic of South Africa</t>
  </si>
  <si>
    <t>Argentina</t>
  </si>
  <si>
    <t>Brazil</t>
  </si>
  <si>
    <t>Chile</t>
  </si>
  <si>
    <t>Uruguay</t>
  </si>
  <si>
    <t>Bangladesh</t>
  </si>
  <si>
    <t>China</t>
  </si>
  <si>
    <t>India</t>
  </si>
  <si>
    <t>Indonesia</t>
  </si>
  <si>
    <t>Iran</t>
  </si>
  <si>
    <t>Malaysia</t>
  </si>
  <si>
    <t>Pakistan</t>
  </si>
  <si>
    <t>Saudi Arabia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</si>
  <si>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</si>
  <si>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</si>
  <si>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</si>
  <si>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</si>
  <si>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</si>
  <si>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</si>
  <si>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</si>
  <si>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</si>
  <si>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</si>
  <si>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</si>
  <si>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</si>
  <si>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</si>
  <si>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</si>
  <si>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</si>
  <si>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</si>
  <si>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</si>
  <si>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</si>
  <si>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</si>
  <si>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</si>
  <si>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</si>
  <si>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</si>
  <si>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</si>
  <si>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</si>
  <si>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</si>
  <si>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</si>
  <si>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</si>
  <si>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</si>
  <si>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Armenia</t>
  </si>
  <si>
    <t>Azerbaijan</t>
  </si>
  <si>
    <t>Belarus</t>
  </si>
  <si>
    <t>Georgia</t>
  </si>
  <si>
    <t>Kazakhstan</t>
  </si>
  <si>
    <t>Kyrgyzstan</t>
  </si>
  <si>
    <t>Moldova</t>
  </si>
  <si>
    <t>Tajikistan</t>
  </si>
  <si>
    <t>Turkmenistan</t>
  </si>
  <si>
    <t>Uzbekistan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</si>
  <si>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</si>
  <si>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</si>
  <si>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</si>
  <si>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</si>
  <si>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</si>
  <si>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</si>
  <si>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</si>
  <si>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</si>
  <si>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</si>
  <si>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</si>
  <si>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Côte d'Ivoire</t>
  </si>
  <si>
    <t>Democratic Republic of the Congo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</si>
  <si>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</si>
  <si>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</si>
  <si>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</si>
  <si>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</si>
  <si>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</si>
  <si>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</si>
  <si>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</si>
  <si>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</si>
  <si>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</si>
  <si>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</si>
  <si>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</si>
  <si>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</si>
  <si>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</si>
  <si>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</si>
  <si>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</si>
  <si>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</si>
  <si>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</si>
  <si>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</si>
  <si>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</si>
  <si>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</si>
  <si>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</si>
  <si>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</si>
  <si>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</si>
  <si>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</si>
  <si>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</si>
  <si>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</si>
  <si>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Swaziland</t>
  </si>
  <si>
    <t>Tanzania</t>
  </si>
  <si>
    <t>Togo</t>
  </si>
  <si>
    <t>Uganda</t>
  </si>
  <si>
    <t>Zambia</t>
  </si>
  <si>
    <t>Zimbabwe</t>
  </si>
  <si>
    <t>Afghanistan</t>
  </si>
  <si>
    <t>Bhutan</t>
  </si>
  <si>
    <t>Burma</t>
  </si>
  <si>
    <t>Cambodia</t>
  </si>
  <si>
    <t>East Timor</t>
  </si>
  <si>
    <t>Haiti</t>
  </si>
  <si>
    <t>Kiribati</t>
  </si>
  <si>
    <t>Maldives</t>
  </si>
  <si>
    <t>Nepal</t>
  </si>
  <si>
    <t>Samoa</t>
  </si>
  <si>
    <t>Solomon Islands</t>
  </si>
  <si>
    <t>Sudan</t>
  </si>
  <si>
    <t>Tuvalu</t>
  </si>
  <si>
    <t>Vanuatu</t>
  </si>
  <si>
    <t>Yemen</t>
  </si>
  <si>
    <t>Iceland</t>
  </si>
  <si>
    <t>Norway</t>
  </si>
  <si>
    <t>Switzerland</t>
  </si>
  <si>
    <t>Albania</t>
  </si>
  <si>
    <t>Antigua and Barbuda</t>
  </si>
  <si>
    <t>Aruba</t>
  </si>
  <si>
    <t>Bahamas</t>
  </si>
  <si>
    <t>Bahrain</t>
  </si>
  <si>
    <t>Barbados</t>
  </si>
  <si>
    <t>Belize</t>
  </si>
  <si>
    <t>Bolivia</t>
  </si>
  <si>
    <t>Bosnia and Herzegovina</t>
  </si>
  <si>
    <t>Brunei</t>
  </si>
  <si>
    <t>Cayman Islands</t>
  </si>
  <si>
    <t>Colombia</t>
  </si>
  <si>
    <t>Cook Islands</t>
  </si>
  <si>
    <t>Costa Rica</t>
  </si>
  <si>
    <t>Croatia</t>
  </si>
  <si>
    <t>Cuba</t>
  </si>
  <si>
    <t>Dominica</t>
  </si>
  <si>
    <t>Dominican Republic</t>
  </si>
  <si>
    <t>Ecuador</t>
  </si>
  <si>
    <t>El Salvador</t>
  </si>
  <si>
    <t>Federated States of Micronesia</t>
  </si>
  <si>
    <t>Fiji Islands</t>
  </si>
  <si>
    <t>French Polynesia</t>
  </si>
  <si>
    <t>Grenada</t>
  </si>
  <si>
    <t>Guadeloupe</t>
  </si>
  <si>
    <t>Guatemala</t>
  </si>
  <si>
    <t>Guyana</t>
  </si>
  <si>
    <t>Honduras</t>
  </si>
  <si>
    <t>Iraq</t>
  </si>
  <si>
    <t>Israel</t>
  </si>
  <si>
    <t>Jamaica</t>
  </si>
  <si>
    <t>Jordan</t>
  </si>
  <si>
    <t>Kuwait</t>
  </si>
  <si>
    <t>Lebanon</t>
  </si>
  <si>
    <t>Libya</t>
  </si>
  <si>
    <t>Macedonia</t>
  </si>
  <si>
    <t>Marshall Islands</t>
  </si>
  <si>
    <t>Martinique</t>
  </si>
  <si>
    <t>Mongolia</t>
  </si>
  <si>
    <t>Morocco</t>
  </si>
  <si>
    <t>New Caledonia</t>
  </si>
  <si>
    <t>Nicaragua</t>
  </si>
  <si>
    <t>Niue</t>
  </si>
  <si>
    <t>North Korea</t>
  </si>
  <si>
    <t>Oman</t>
  </si>
  <si>
    <t>Palau</t>
  </si>
  <si>
    <t>Panama</t>
  </si>
  <si>
    <t>Papua New Guinea</t>
  </si>
  <si>
    <t>Paraguay</t>
  </si>
  <si>
    <t>Peru</t>
  </si>
  <si>
    <t>Philippines</t>
  </si>
  <si>
    <t>Puerto Rico</t>
  </si>
  <si>
    <t>Qatar</t>
  </si>
  <si>
    <t>Réunion</t>
  </si>
  <si>
    <t>Saint Helena</t>
  </si>
  <si>
    <t>Saint Kitts and Nevis</t>
  </si>
  <si>
    <t>Saint Lucia</t>
  </si>
  <si>
    <t>Serbia and Montenegro</t>
  </si>
  <si>
    <t>Sri Lanka</t>
  </si>
  <si>
    <t>Suriname</t>
  </si>
  <si>
    <t>Syria</t>
  </si>
  <si>
    <t>Thailand</t>
  </si>
  <si>
    <t>Tonga</t>
  </si>
  <si>
    <t>Trinidad and Tobago</t>
  </si>
  <si>
    <t>Tunisia</t>
  </si>
  <si>
    <t>Turks &amp; Caicos Islands</t>
  </si>
  <si>
    <t>Venezuela</t>
  </si>
  <si>
    <t>Vietnam</t>
  </si>
  <si>
    <t>Virgin Islands</t>
  </si>
  <si>
    <t>Wallis and Futuna</t>
  </si>
  <si>
    <t>Western Sahara</t>
  </si>
  <si>
    <t>c00</t>
  </si>
  <si>
    <t>c15</t>
  </si>
  <si>
    <t>Country</t>
  </si>
  <si>
    <t>cgc00</t>
  </si>
  <si>
    <t>Laos</t>
  </si>
  <si>
    <t>South Korea</t>
  </si>
  <si>
    <t>Congo</t>
  </si>
  <si>
    <t>Saint Vincent and Grenadines</t>
  </si>
  <si>
    <t>Sao Tomé and Príncipe</t>
  </si>
  <si>
    <t>Seychelles</t>
  </si>
  <si>
    <t>United Arab Emirates</t>
  </si>
  <si>
    <t>Occupied Palestinian Territory</t>
  </si>
  <si>
    <t>cgc15</t>
  </si>
  <si>
    <t>Area of ncgc00 (ha)</t>
  </si>
  <si>
    <t>Area of ocgc15 (ha)</t>
  </si>
  <si>
    <t>ncgc15 / cgc15</t>
  </si>
  <si>
    <t>Area of cgc00 (hectares)</t>
  </si>
  <si>
    <t>Area of cgc15 (hectares)</t>
  </si>
  <si>
    <t>Area of cgc15 / Area of cgc00</t>
  </si>
  <si>
    <t>Global Total</t>
  </si>
  <si>
    <t>c15 / c00 (delta)</t>
  </si>
  <si>
    <t>Table S4. Change in cropland grid cell area under the country scenario.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</si>
</sst>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</numFmts>
  <fonts count="2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4.7109375" style="8" bestFit="1" customWidth="1"/>
    <col min="2" max="3" width="10.8515625" style="7" bestFit="1" customWidth="1"/>
    <col min="4" max="4" width="7.421875" style="6" bestFit="1" customWidth="1"/>
    <col min="5" max="6" width="7.8515625" style="7" bestFit="1" customWidth="1"/>
    <col min="7" max="7" width="11.00390625" style="7" customWidth="1"/>
    <col min="8" max="8" width="10.8515625" style="7" customWidth="1"/>
    <col min="9" max="9" width="12.421875" style="7" customWidth="1"/>
    <col min="10" max="10" width="9.140625" style="6" customWidth="1"/>
    <col min="11" max="11" width="10.140625" style="7" customWidth="1"/>
    <col min="12" max="12" width="10.8515625" style="7" customWidth="1"/>
    <col min="13" max="16384" width="9.140625" style="7" customWidth="1"/>
  </cols>
  <sheetData>
    <row r="1" ht="32.25">
      <c r="A1" s="1" t="s">
        <v>215</v>
      </c>
    </row>
    <row r="2" spans="1:12" s="4" customFormat="1" ht="21.75">
      <c r="A2" s="1" t="s">
        <v>196</v>
      </c>
      <c r="B2" s="2" t="s">
        <v>194</v>
      </c>
      <c r="C2" s="2" t="s">
        <v>195</v>
      </c>
      <c r="D2" s="3" t="s">
        <v>214</v>
      </c>
      <c r="E2" s="2" t="s">
        <v>197</v>
      </c>
      <c r="F2" s="2" t="s">
        <v>206</v>
      </c>
      <c r="G2" s="2" t="s">
        <v>210</v>
      </c>
      <c r="H2" s="2" t="s">
        <v>211</v>
      </c>
      <c r="I2" s="2" t="s">
        <v>212</v>
      </c>
      <c r="J2" s="3" t="s">
        <v>209</v>
      </c>
      <c r="K2" s="2" t="s">
        <v>207</v>
      </c>
      <c r="L2" s="2" t="s">
        <v>208</v>
      </c>
    </row>
    <row r="3" spans="1:13" ht="11.25">
      <c r="A3" s="9" t="s">
        <v>105</v>
      </c>
      <c r="B3" s="5">
        <v>8045000</v>
      </c>
      <c r="C3" s="5">
        <v>8053004.975124378</v>
      </c>
      <c r="D3" s="6">
        <v>1.0009950248756219</v>
      </c>
      <c r="E3" s="7">
        <v>5759</v>
      </c>
      <c r="F3" s="7">
        <v>5765</v>
      </c>
      <c r="G3" s="5">
        <v>10137460.8833746</v>
      </c>
      <c r="H3" s="5">
        <v>10150671.1382133</v>
      </c>
      <c r="I3" s="6">
        <f>IF(G3&gt;0,H3/G3,0)</f>
        <v>1.001303112780476</v>
      </c>
      <c r="J3" s="6">
        <v>0.01423116973273169</v>
      </c>
      <c r="K3" s="5">
        <v>146021.615992</v>
      </c>
      <c r="L3" s="5">
        <v>10004649.5222206</v>
      </c>
      <c r="M3" s="5"/>
    </row>
    <row r="4" spans="1:12" ht="11.25">
      <c r="A4" s="10" t="s">
        <v>123</v>
      </c>
      <c r="B4" s="5">
        <v>699000</v>
      </c>
      <c r="C4" s="5">
        <v>701994.3019943021</v>
      </c>
      <c r="D4" s="6">
        <v>1.0042836938402033</v>
      </c>
      <c r="E4" s="7">
        <v>1022</v>
      </c>
      <c r="F4" s="7">
        <v>1026</v>
      </c>
      <c r="G4" s="5">
        <v>1650824.3058192</v>
      </c>
      <c r="H4" s="5">
        <v>1657321.0643133</v>
      </c>
      <c r="I4" s="6">
        <f aca="true" t="shared" si="0" ref="I4:I67">IF(G4&gt;0,H4/G4,0)</f>
        <v>1.0039354633144175</v>
      </c>
      <c r="J4" s="6">
        <v>0.01089108910891089</v>
      </c>
      <c r="K4" s="5">
        <v>19386.459675</v>
      </c>
      <c r="L4" s="5">
        <v>1637934.6046381998</v>
      </c>
    </row>
    <row r="5" spans="1:12" ht="11.25">
      <c r="A5" s="8" t="s">
        <v>9</v>
      </c>
      <c r="B5" s="5">
        <v>8192000</v>
      </c>
      <c r="C5" s="5">
        <v>8518847.65625</v>
      </c>
      <c r="D5" s="6">
        <v>1.03989839553833</v>
      </c>
      <c r="E5" s="7">
        <v>917</v>
      </c>
      <c r="F5" s="7">
        <v>954</v>
      </c>
      <c r="G5" s="5">
        <v>1589803.4983677</v>
      </c>
      <c r="H5" s="5">
        <v>1655951.4101024</v>
      </c>
      <c r="I5" s="6">
        <f t="shared" si="0"/>
        <v>1.0416076023248257</v>
      </c>
      <c r="J5" s="6">
        <v>0.148109243697479</v>
      </c>
      <c r="K5" s="5">
        <v>245926.315666</v>
      </c>
      <c r="L5" s="5">
        <v>1410025.0944367</v>
      </c>
    </row>
    <row r="6" spans="1:12" ht="11.25">
      <c r="A6" s="10" t="s">
        <v>61</v>
      </c>
      <c r="B6" s="5">
        <v>3300000</v>
      </c>
      <c r="C6" s="5">
        <v>3590000</v>
      </c>
      <c r="D6" s="6">
        <v>1.087878787878788</v>
      </c>
      <c r="E6" s="7">
        <v>2491</v>
      </c>
      <c r="F6" s="7">
        <v>2710</v>
      </c>
      <c r="G6" s="5">
        <v>5155203.8536481</v>
      </c>
      <c r="H6" s="5">
        <v>5617728.2725924</v>
      </c>
      <c r="I6" s="6">
        <f t="shared" si="0"/>
        <v>1.0897199086738332</v>
      </c>
      <c r="J6" s="6">
        <v>0.08132194578536947</v>
      </c>
      <c r="K6" s="5">
        <v>462524.41894400003</v>
      </c>
      <c r="L6" s="5">
        <v>5155203.8536481</v>
      </c>
    </row>
    <row r="7" spans="1:12" ht="11.25">
      <c r="A7" s="10" t="s">
        <v>124</v>
      </c>
      <c r="B7" s="5">
        <v>10000</v>
      </c>
      <c r="C7" s="5">
        <v>10000</v>
      </c>
      <c r="D7" s="6">
        <v>1</v>
      </c>
      <c r="E7" s="7">
        <v>0</v>
      </c>
      <c r="F7" s="7">
        <v>0</v>
      </c>
      <c r="G7" s="5">
        <v>0</v>
      </c>
      <c r="H7" s="5">
        <v>0</v>
      </c>
      <c r="I7" s="6">
        <f t="shared" si="0"/>
        <v>0</v>
      </c>
      <c r="J7" s="6">
        <v>0</v>
      </c>
      <c r="K7" s="5">
        <v>0</v>
      </c>
      <c r="L7" s="5">
        <v>0</v>
      </c>
    </row>
    <row r="8" spans="1:12" ht="11.25">
      <c r="A8" s="8" t="s">
        <v>12</v>
      </c>
      <c r="B8" s="5">
        <v>28900000</v>
      </c>
      <c r="C8" s="5">
        <v>30740330.449826993</v>
      </c>
      <c r="D8" s="6">
        <v>1.063679254319273</v>
      </c>
      <c r="E8" s="7">
        <v>29470</v>
      </c>
      <c r="F8" s="7">
        <v>31347</v>
      </c>
      <c r="G8" s="5">
        <v>52623533.8247176</v>
      </c>
      <c r="H8" s="5">
        <v>55955842.2056899</v>
      </c>
      <c r="I8" s="6">
        <f t="shared" si="0"/>
        <v>1.0633235387055495</v>
      </c>
      <c r="J8" s="6">
        <v>0.06708561949725661</v>
      </c>
      <c r="K8" s="5">
        <v>3735235.4537199996</v>
      </c>
      <c r="L8" s="5">
        <v>52220606.7519716</v>
      </c>
    </row>
    <row r="9" spans="1:12" ht="11.25">
      <c r="A9" s="10" t="s">
        <v>51</v>
      </c>
      <c r="B9" s="5">
        <v>560000</v>
      </c>
      <c r="C9" s="5">
        <v>543192.791005291</v>
      </c>
      <c r="D9" s="6">
        <v>0.9699871267951626</v>
      </c>
      <c r="E9" s="7">
        <v>1415</v>
      </c>
      <c r="F9" s="7">
        <v>1373</v>
      </c>
      <c r="G9" s="5">
        <v>2312411.1413934</v>
      </c>
      <c r="H9" s="5">
        <v>2243343.6249951</v>
      </c>
      <c r="I9" s="6">
        <f t="shared" si="0"/>
        <v>0.9701318181866735</v>
      </c>
      <c r="J9" s="6">
        <v>0</v>
      </c>
      <c r="K9" s="5">
        <v>0</v>
      </c>
      <c r="L9" s="5">
        <v>2243343.6249951</v>
      </c>
    </row>
    <row r="10" spans="1:12" ht="11.25">
      <c r="A10" s="10" t="s">
        <v>125</v>
      </c>
      <c r="B10" s="5">
        <v>2000</v>
      </c>
      <c r="C10" s="5">
        <v>2000</v>
      </c>
      <c r="D10" s="6">
        <v>1</v>
      </c>
      <c r="E10" s="7">
        <v>0</v>
      </c>
      <c r="F10" s="7">
        <v>0</v>
      </c>
      <c r="G10" s="5">
        <v>0</v>
      </c>
      <c r="H10" s="5">
        <v>0</v>
      </c>
      <c r="I10" s="6">
        <f t="shared" si="0"/>
        <v>0</v>
      </c>
      <c r="J10" s="6">
        <v>0</v>
      </c>
      <c r="K10" s="5">
        <v>0</v>
      </c>
      <c r="L10" s="5">
        <v>0</v>
      </c>
    </row>
    <row r="11" spans="1:12" ht="11.25">
      <c r="A11" s="8" t="s">
        <v>2</v>
      </c>
      <c r="B11" s="5">
        <v>47600000</v>
      </c>
      <c r="C11" s="5">
        <v>54126761.915538855</v>
      </c>
      <c r="D11" s="6">
        <v>1.137116846965102</v>
      </c>
      <c r="E11" s="7">
        <v>33474</v>
      </c>
      <c r="F11" s="7">
        <v>38064</v>
      </c>
      <c r="G11" s="5">
        <v>59767305.9077336</v>
      </c>
      <c r="H11" s="5">
        <v>68846231.5149591</v>
      </c>
      <c r="I11" s="6">
        <f t="shared" si="0"/>
        <v>1.1519045483034016</v>
      </c>
      <c r="J11" s="6">
        <v>0.12156150464608176</v>
      </c>
      <c r="K11" s="5">
        <v>9152018.258674001</v>
      </c>
      <c r="L11" s="5">
        <v>59694213.2562866</v>
      </c>
    </row>
    <row r="12" spans="1:12" ht="11.25">
      <c r="A12" s="10" t="s">
        <v>24</v>
      </c>
      <c r="B12" s="5">
        <v>1470000</v>
      </c>
      <c r="C12" s="5">
        <v>1419209.3023255814</v>
      </c>
      <c r="D12" s="6">
        <v>0.9654485049833887</v>
      </c>
      <c r="E12" s="7">
        <v>960</v>
      </c>
      <c r="F12" s="7">
        <v>927</v>
      </c>
      <c r="G12" s="5">
        <v>1369519.3340047</v>
      </c>
      <c r="H12" s="5">
        <v>1322310.8984874</v>
      </c>
      <c r="I12" s="6">
        <f t="shared" si="0"/>
        <v>0.9655291938236062</v>
      </c>
      <c r="J12" s="6">
        <v>0</v>
      </c>
      <c r="K12" s="5">
        <v>0</v>
      </c>
      <c r="L12" s="5">
        <v>1322310.8984874</v>
      </c>
    </row>
    <row r="13" spans="1:12" ht="11.25">
      <c r="A13" s="10" t="s">
        <v>52</v>
      </c>
      <c r="B13" s="5">
        <v>2062400</v>
      </c>
      <c r="C13" s="5">
        <v>2093980.1757401128</v>
      </c>
      <c r="D13" s="6">
        <v>1.015312342775462</v>
      </c>
      <c r="E13" s="7">
        <v>1401</v>
      </c>
      <c r="F13" s="7">
        <v>1422</v>
      </c>
      <c r="G13" s="5">
        <v>2291030.4610495</v>
      </c>
      <c r="H13" s="5">
        <v>2325201.2221232</v>
      </c>
      <c r="I13" s="6">
        <f t="shared" si="0"/>
        <v>1.0149150182219955</v>
      </c>
      <c r="J13" s="6">
        <v>0.01556970983722576</v>
      </c>
      <c r="K13" s="5">
        <v>34170.761073999995</v>
      </c>
      <c r="L13" s="5">
        <v>2291030.4610495</v>
      </c>
    </row>
    <row r="14" spans="1:12" ht="11.25">
      <c r="A14" s="10" t="s">
        <v>126</v>
      </c>
      <c r="B14" s="5">
        <v>11000</v>
      </c>
      <c r="C14" s="5">
        <v>13333.333333333334</v>
      </c>
      <c r="D14" s="6">
        <v>1.2121212121212122</v>
      </c>
      <c r="E14" s="7">
        <v>4</v>
      </c>
      <c r="F14" s="7">
        <v>5</v>
      </c>
      <c r="G14" s="5">
        <v>7920.5995473</v>
      </c>
      <c r="H14" s="5">
        <v>9881.4227973</v>
      </c>
      <c r="I14" s="6">
        <f t="shared" si="0"/>
        <v>1.247559952790242</v>
      </c>
      <c r="J14" s="6">
        <v>0.2</v>
      </c>
      <c r="K14" s="5">
        <v>1960.82325</v>
      </c>
      <c r="L14" s="5">
        <v>7920.5995473</v>
      </c>
    </row>
    <row r="15" spans="1:12" ht="11.25">
      <c r="A15" s="10" t="s">
        <v>127</v>
      </c>
      <c r="B15" s="5">
        <v>6000</v>
      </c>
      <c r="C15" s="5">
        <v>6000</v>
      </c>
      <c r="D15" s="6">
        <v>1</v>
      </c>
      <c r="E15" s="7">
        <v>0</v>
      </c>
      <c r="F15" s="7">
        <v>0</v>
      </c>
      <c r="G15" s="5">
        <v>0</v>
      </c>
      <c r="H15" s="5">
        <v>0</v>
      </c>
      <c r="I15" s="6">
        <f t="shared" si="0"/>
        <v>0</v>
      </c>
      <c r="J15" s="6">
        <v>0</v>
      </c>
      <c r="K15" s="5">
        <v>0</v>
      </c>
      <c r="L15" s="5">
        <v>0</v>
      </c>
    </row>
    <row r="16" spans="1:12" ht="11.25">
      <c r="A16" s="8" t="s">
        <v>16</v>
      </c>
      <c r="B16" s="5">
        <v>8484000</v>
      </c>
      <c r="C16" s="5">
        <v>8266256.247053278</v>
      </c>
      <c r="D16" s="6">
        <v>0.9743347768803957</v>
      </c>
      <c r="E16" s="7">
        <v>6630</v>
      </c>
      <c r="F16" s="7">
        <v>6460</v>
      </c>
      <c r="G16" s="5">
        <v>12990595.6651665</v>
      </c>
      <c r="H16" s="5">
        <v>12657894.543977</v>
      </c>
      <c r="I16" s="6">
        <f t="shared" si="0"/>
        <v>0.9743890788563594</v>
      </c>
      <c r="J16" s="6">
        <v>0.005435651478816947</v>
      </c>
      <c r="K16" s="5">
        <v>92590.174331</v>
      </c>
      <c r="L16" s="5">
        <v>12565304.369646499</v>
      </c>
    </row>
    <row r="17" spans="1:12" ht="11.25">
      <c r="A17" s="10" t="s">
        <v>128</v>
      </c>
      <c r="B17" s="5">
        <v>17000</v>
      </c>
      <c r="C17" s="5">
        <v>17000</v>
      </c>
      <c r="D17" s="6">
        <v>1</v>
      </c>
      <c r="E17" s="7">
        <v>0</v>
      </c>
      <c r="F17" s="7">
        <v>0</v>
      </c>
      <c r="G17" s="5">
        <v>0</v>
      </c>
      <c r="H17" s="5">
        <v>0</v>
      </c>
      <c r="I17" s="6">
        <f t="shared" si="0"/>
        <v>0</v>
      </c>
      <c r="J17" s="6">
        <v>0</v>
      </c>
      <c r="K17" s="5">
        <v>0</v>
      </c>
      <c r="L17" s="5">
        <v>0</v>
      </c>
    </row>
    <row r="18" spans="1:12" ht="11.25">
      <c r="A18" s="10" t="s">
        <v>53</v>
      </c>
      <c r="B18" s="5">
        <v>6257000</v>
      </c>
      <c r="C18" s="5">
        <v>4853664.3293732675</v>
      </c>
      <c r="D18" s="6">
        <v>0.7757174891119174</v>
      </c>
      <c r="E18" s="7">
        <v>10834</v>
      </c>
      <c r="F18" s="7">
        <v>8404</v>
      </c>
      <c r="G18" s="5">
        <v>13825150.8835</v>
      </c>
      <c r="H18" s="5">
        <v>10681723.6613548</v>
      </c>
      <c r="I18" s="6">
        <f t="shared" si="0"/>
        <v>0.7726298071801294</v>
      </c>
      <c r="J18" s="6">
        <v>0</v>
      </c>
      <c r="K18" s="5">
        <v>0</v>
      </c>
      <c r="L18" s="5">
        <v>10681723.6613548</v>
      </c>
    </row>
    <row r="19" spans="1:12" ht="11.25">
      <c r="A19" s="10" t="s">
        <v>25</v>
      </c>
      <c r="B19" s="5">
        <v>883000</v>
      </c>
      <c r="C19" s="5">
        <v>835579.8414496037</v>
      </c>
      <c r="D19" s="6">
        <v>0.9462965361830166</v>
      </c>
      <c r="E19" s="7">
        <v>874</v>
      </c>
      <c r="F19" s="7">
        <v>827</v>
      </c>
      <c r="G19" s="5">
        <v>1184714.3373362</v>
      </c>
      <c r="H19" s="5">
        <v>1120775.4158747</v>
      </c>
      <c r="I19" s="6">
        <f t="shared" si="0"/>
        <v>0.9460300939674073</v>
      </c>
      <c r="J19" s="6">
        <v>0.0049382716049382715</v>
      </c>
      <c r="K19" s="5">
        <v>0</v>
      </c>
      <c r="L19" s="5">
        <v>1120775.4158747</v>
      </c>
    </row>
    <row r="20" spans="1:12" ht="11.25">
      <c r="A20" s="10" t="s">
        <v>129</v>
      </c>
      <c r="B20" s="5">
        <v>99000</v>
      </c>
      <c r="C20" s="5">
        <v>131142.85714285713</v>
      </c>
      <c r="D20" s="6">
        <v>1.3246753246753245</v>
      </c>
      <c r="E20" s="7">
        <v>148</v>
      </c>
      <c r="F20" s="7">
        <v>196</v>
      </c>
      <c r="G20" s="5">
        <v>302324.6115567</v>
      </c>
      <c r="H20" s="5">
        <v>400727.7180299</v>
      </c>
      <c r="I20" s="6">
        <f t="shared" si="0"/>
        <v>1.3254882424772247</v>
      </c>
      <c r="J20" s="6">
        <v>0.25263157894736843</v>
      </c>
      <c r="K20" s="5">
        <v>98403.106473</v>
      </c>
      <c r="L20" s="5">
        <v>302324.6115567</v>
      </c>
    </row>
    <row r="21" spans="1:12" ht="11.25">
      <c r="A21" s="10" t="s">
        <v>62</v>
      </c>
      <c r="B21" s="5">
        <v>2645000</v>
      </c>
      <c r="C21" s="5">
        <v>3865638.1852551987</v>
      </c>
      <c r="D21" s="6">
        <v>1.46148891692068</v>
      </c>
      <c r="E21" s="7">
        <v>873</v>
      </c>
      <c r="F21" s="7">
        <v>1276</v>
      </c>
      <c r="G21" s="5">
        <v>1839735.5824653</v>
      </c>
      <c r="H21" s="5">
        <v>2690659.6347318</v>
      </c>
      <c r="I21" s="6">
        <f t="shared" si="0"/>
        <v>1.462525191324634</v>
      </c>
      <c r="J21" s="6">
        <v>0.32088959491660046</v>
      </c>
      <c r="K21" s="5">
        <v>850924.0522660001</v>
      </c>
      <c r="L21" s="5">
        <v>1839735.5824653</v>
      </c>
    </row>
    <row r="22" spans="1:12" ht="11.25">
      <c r="A22" s="9" t="s">
        <v>106</v>
      </c>
      <c r="B22" s="5">
        <v>160000</v>
      </c>
      <c r="C22" s="5">
        <v>214545.45454545456</v>
      </c>
      <c r="D22" s="6">
        <v>1.340909090909091</v>
      </c>
      <c r="E22" s="7">
        <v>587</v>
      </c>
      <c r="F22" s="7">
        <v>587</v>
      </c>
      <c r="G22" s="5">
        <v>1119821.1013104</v>
      </c>
      <c r="H22" s="5">
        <v>1119821.1013104</v>
      </c>
      <c r="I22" s="6">
        <f t="shared" si="0"/>
        <v>1</v>
      </c>
      <c r="J22" s="6">
        <v>0</v>
      </c>
      <c r="K22" s="5">
        <v>0</v>
      </c>
      <c r="L22" s="5">
        <v>1119821.1013104</v>
      </c>
    </row>
    <row r="23" spans="1:12" ht="11.25">
      <c r="A23" s="10" t="s">
        <v>130</v>
      </c>
      <c r="B23" s="5">
        <v>3131000</v>
      </c>
      <c r="C23" s="5">
        <v>3560756.5470417077</v>
      </c>
      <c r="D23" s="6">
        <v>1.1372585586207946</v>
      </c>
      <c r="E23" s="7">
        <v>3054</v>
      </c>
      <c r="F23" s="7">
        <v>3473</v>
      </c>
      <c r="G23" s="5">
        <v>6230756.3807539</v>
      </c>
      <c r="H23" s="5">
        <v>7088305.5952312</v>
      </c>
      <c r="I23" s="6">
        <f t="shared" si="0"/>
        <v>1.1376316392542922</v>
      </c>
      <c r="J23" s="6">
        <v>0.13162442396313365</v>
      </c>
      <c r="K23" s="5">
        <v>929032.2258739999</v>
      </c>
      <c r="L23" s="5">
        <v>6159273.3693579</v>
      </c>
    </row>
    <row r="24" spans="1:12" ht="11.25">
      <c r="A24" s="11" t="s">
        <v>131</v>
      </c>
      <c r="B24" s="5">
        <v>1100000</v>
      </c>
      <c r="C24" s="5">
        <v>1091016.3636363635</v>
      </c>
      <c r="D24" s="6">
        <v>0.9918330578512395</v>
      </c>
      <c r="E24" s="7">
        <v>2122</v>
      </c>
      <c r="F24" s="7">
        <v>2105</v>
      </c>
      <c r="G24" s="5">
        <v>3260471.5594112</v>
      </c>
      <c r="H24" s="5">
        <v>3234134.8090843</v>
      </c>
      <c r="I24" s="6">
        <f t="shared" si="0"/>
        <v>0.9919224106553297</v>
      </c>
      <c r="J24" s="6">
        <v>0</v>
      </c>
      <c r="K24" s="5">
        <v>0</v>
      </c>
      <c r="L24" s="5">
        <v>3234134.8090843</v>
      </c>
    </row>
    <row r="25" spans="1:12" ht="11.25">
      <c r="A25" s="10" t="s">
        <v>63</v>
      </c>
      <c r="B25" s="5">
        <v>380000</v>
      </c>
      <c r="C25" s="5">
        <v>380000</v>
      </c>
      <c r="D25" s="6">
        <v>1</v>
      </c>
      <c r="E25" s="7">
        <v>2546</v>
      </c>
      <c r="F25" s="7">
        <v>2546</v>
      </c>
      <c r="G25" s="5">
        <v>5036902.9507446</v>
      </c>
      <c r="H25" s="5">
        <v>5036949.1277278</v>
      </c>
      <c r="I25" s="6">
        <f t="shared" si="0"/>
        <v>1.0000091677333576</v>
      </c>
      <c r="J25" s="6">
        <v>0.001568627450980392</v>
      </c>
      <c r="K25" s="5">
        <v>7804.582131000001</v>
      </c>
      <c r="L25" s="5">
        <v>5029144.5455966</v>
      </c>
    </row>
    <row r="26" spans="1:12" ht="11.25">
      <c r="A26" s="8" t="s">
        <v>13</v>
      </c>
      <c r="B26" s="5">
        <v>65200000</v>
      </c>
      <c r="C26" s="5">
        <v>72324697.33656172</v>
      </c>
      <c r="D26" s="6">
        <v>1.1092744990270202</v>
      </c>
      <c r="E26" s="7">
        <v>139224</v>
      </c>
      <c r="F26" s="7">
        <v>154437</v>
      </c>
      <c r="G26" s="5">
        <v>285677847.454283</v>
      </c>
      <c r="H26" s="5">
        <v>317260728.36189</v>
      </c>
      <c r="I26" s="6">
        <f t="shared" si="0"/>
        <v>1.1105541825837975</v>
      </c>
      <c r="J26" s="6">
        <v>0.10809130645944633</v>
      </c>
      <c r="K26" s="5">
        <v>34597097.616274</v>
      </c>
      <c r="L26" s="5">
        <v>282663630.745666</v>
      </c>
    </row>
    <row r="27" spans="1:12" ht="11.25">
      <c r="A27" s="10" t="s">
        <v>132</v>
      </c>
      <c r="B27" s="5">
        <v>13000</v>
      </c>
      <c r="C27" s="5">
        <v>35285.71428571429</v>
      </c>
      <c r="D27" s="6">
        <v>2.7142857142857144</v>
      </c>
      <c r="E27" s="7">
        <v>14</v>
      </c>
      <c r="F27" s="7">
        <v>38</v>
      </c>
      <c r="G27" s="5">
        <v>29910.7019372</v>
      </c>
      <c r="H27" s="5">
        <v>81208.5732592</v>
      </c>
      <c r="I27" s="6">
        <f t="shared" si="0"/>
        <v>2.715034017914529</v>
      </c>
      <c r="J27" s="6">
        <v>0.6052631578947368</v>
      </c>
      <c r="K27" s="5">
        <v>51297.871322</v>
      </c>
      <c r="L27" s="5">
        <v>29910.7019372</v>
      </c>
    </row>
    <row r="28" spans="1:12" ht="11.25">
      <c r="A28" s="10" t="s">
        <v>26</v>
      </c>
      <c r="B28" s="5">
        <v>3778000</v>
      </c>
      <c r="C28" s="5">
        <v>3067125.1203079885</v>
      </c>
      <c r="D28" s="6">
        <v>0.8118383060635226</v>
      </c>
      <c r="E28" s="7">
        <v>4345</v>
      </c>
      <c r="F28" s="7">
        <v>3527</v>
      </c>
      <c r="G28" s="5">
        <v>6811081.5103403</v>
      </c>
      <c r="H28" s="5">
        <v>5517367.1201965</v>
      </c>
      <c r="I28" s="6">
        <f t="shared" si="0"/>
        <v>0.8100574206637027</v>
      </c>
      <c r="J28" s="6">
        <v>0.00028843380444188056</v>
      </c>
      <c r="K28" s="5">
        <v>0</v>
      </c>
      <c r="L28" s="5">
        <v>5517367.1201965</v>
      </c>
    </row>
    <row r="29" spans="1:12" ht="11.25">
      <c r="A29" s="10" t="s">
        <v>64</v>
      </c>
      <c r="B29" s="5">
        <v>4100000</v>
      </c>
      <c r="C29" s="5">
        <v>6289946.140035907</v>
      </c>
      <c r="D29" s="6">
        <v>1.5341332048868066</v>
      </c>
      <c r="E29" s="7">
        <v>8200</v>
      </c>
      <c r="F29" s="7">
        <v>11892</v>
      </c>
      <c r="G29" s="5">
        <v>17172213.0352869</v>
      </c>
      <c r="H29" s="5">
        <v>24918655.9063642</v>
      </c>
      <c r="I29" s="6">
        <f t="shared" si="0"/>
        <v>1.4511033525591175</v>
      </c>
      <c r="J29" s="6">
        <v>0.31264715775311136</v>
      </c>
      <c r="K29" s="5">
        <v>7819779.215881</v>
      </c>
      <c r="L29" s="5">
        <v>17098876.6904849</v>
      </c>
    </row>
    <row r="30" spans="1:12" ht="11.25">
      <c r="A30" s="9" t="s">
        <v>107</v>
      </c>
      <c r="B30" s="5">
        <v>10498000</v>
      </c>
      <c r="C30" s="5">
        <v>11422791.538385142</v>
      </c>
      <c r="D30" s="6">
        <v>1.0880921640679313</v>
      </c>
      <c r="E30" s="7">
        <v>20736</v>
      </c>
      <c r="F30" s="7">
        <v>22563</v>
      </c>
      <c r="G30" s="5">
        <v>41564666.3845294</v>
      </c>
      <c r="H30" s="5">
        <v>45137558.4220868</v>
      </c>
      <c r="I30" s="6">
        <f t="shared" si="0"/>
        <v>1.0859598391697245</v>
      </c>
      <c r="J30" s="6">
        <v>0.08630266901503861</v>
      </c>
      <c r="K30" s="5">
        <v>3768279.1987650003</v>
      </c>
      <c r="L30" s="5">
        <v>41369279.2233234</v>
      </c>
    </row>
    <row r="31" spans="1:12" ht="11.25">
      <c r="A31" s="10" t="s">
        <v>65</v>
      </c>
      <c r="B31" s="5">
        <v>1320000</v>
      </c>
      <c r="C31" s="5">
        <v>1368387.8787878787</v>
      </c>
      <c r="D31" s="6">
        <v>1.0366574839302112</v>
      </c>
      <c r="E31" s="7">
        <v>530</v>
      </c>
      <c r="F31" s="7">
        <v>549</v>
      </c>
      <c r="G31" s="5">
        <v>1134224.959127</v>
      </c>
      <c r="H31" s="5">
        <v>1174863.0125266</v>
      </c>
      <c r="I31" s="6">
        <f t="shared" si="0"/>
        <v>1.0358289183046003</v>
      </c>
      <c r="J31" s="6">
        <v>0.04621072088724584</v>
      </c>
      <c r="K31" s="5">
        <v>59902.997952</v>
      </c>
      <c r="L31" s="5">
        <v>1114960.0145740001</v>
      </c>
    </row>
    <row r="32" spans="1:12" ht="11.25">
      <c r="A32" s="9" t="s">
        <v>108</v>
      </c>
      <c r="B32" s="5">
        <v>3840000</v>
      </c>
      <c r="C32" s="5">
        <v>3891469.1195795005</v>
      </c>
      <c r="D32" s="6">
        <v>1.0134034165571615</v>
      </c>
      <c r="E32" s="7">
        <v>5057</v>
      </c>
      <c r="F32" s="7">
        <v>5125</v>
      </c>
      <c r="G32" s="5">
        <v>10578646.9892284</v>
      </c>
      <c r="H32" s="5">
        <v>10720551.5837352</v>
      </c>
      <c r="I32" s="6">
        <f t="shared" si="0"/>
        <v>1.0134142480273038</v>
      </c>
      <c r="J32" s="6">
        <v>0.016719118804091267</v>
      </c>
      <c r="K32" s="5">
        <v>173372.516359</v>
      </c>
      <c r="L32" s="5">
        <v>10547179.0673764</v>
      </c>
    </row>
    <row r="33" spans="1:12" ht="11.25">
      <c r="A33" s="10" t="s">
        <v>66</v>
      </c>
      <c r="B33" s="5">
        <v>7160000</v>
      </c>
      <c r="C33" s="5">
        <v>7160000</v>
      </c>
      <c r="D33" s="6">
        <v>1</v>
      </c>
      <c r="E33" s="7">
        <v>2952</v>
      </c>
      <c r="F33" s="7">
        <v>2952</v>
      </c>
      <c r="G33" s="5">
        <v>6244480.0515101</v>
      </c>
      <c r="H33" s="5">
        <v>6244480.0515101</v>
      </c>
      <c r="I33" s="6">
        <f t="shared" si="0"/>
        <v>1</v>
      </c>
      <c r="J33" s="6">
        <v>0</v>
      </c>
      <c r="K33" s="5">
        <v>0</v>
      </c>
      <c r="L33" s="5">
        <v>6244480.0515101</v>
      </c>
    </row>
    <row r="34" spans="1:12" ht="11.25">
      <c r="A34" s="8" t="s">
        <v>0</v>
      </c>
      <c r="B34" s="5">
        <v>52178000</v>
      </c>
      <c r="C34" s="5">
        <v>52424478.55008194</v>
      </c>
      <c r="D34" s="6">
        <v>1.0047238021787332</v>
      </c>
      <c r="E34" s="7">
        <v>34737</v>
      </c>
      <c r="F34" s="7">
        <v>34901</v>
      </c>
      <c r="G34" s="5">
        <v>46629786.0550185</v>
      </c>
      <c r="H34" s="5">
        <v>46786388.7237294</v>
      </c>
      <c r="I34" s="6">
        <f t="shared" si="0"/>
        <v>1.0033584256321941</v>
      </c>
      <c r="J34" s="6">
        <v>0.01289287453800533</v>
      </c>
      <c r="K34" s="5">
        <v>584795.819577</v>
      </c>
      <c r="L34" s="5">
        <v>46201592.904153496</v>
      </c>
    </row>
    <row r="35" spans="1:12" ht="11.25">
      <c r="A35" s="10" t="s">
        <v>67</v>
      </c>
      <c r="B35" s="5">
        <v>47000</v>
      </c>
      <c r="C35" s="5">
        <v>53170.21276595745</v>
      </c>
      <c r="D35" s="6">
        <v>1.1312811226799457</v>
      </c>
      <c r="E35" s="7">
        <v>0</v>
      </c>
      <c r="F35" s="7">
        <v>0</v>
      </c>
      <c r="G35" s="5">
        <v>0</v>
      </c>
      <c r="H35" s="5">
        <v>0</v>
      </c>
      <c r="I35" s="6">
        <f t="shared" si="0"/>
        <v>0</v>
      </c>
      <c r="J35" s="6">
        <v>0</v>
      </c>
      <c r="K35" s="5">
        <v>0</v>
      </c>
      <c r="L35" s="5">
        <v>0</v>
      </c>
    </row>
    <row r="36" spans="1:12" ht="11.25">
      <c r="A36" s="10" t="s">
        <v>133</v>
      </c>
      <c r="B36" s="5">
        <v>1000</v>
      </c>
      <c r="C36" s="5">
        <v>1000</v>
      </c>
      <c r="D36" s="6">
        <v>1</v>
      </c>
      <c r="E36" s="7">
        <v>0</v>
      </c>
      <c r="F36" s="7">
        <v>0</v>
      </c>
      <c r="G36" s="5">
        <v>0</v>
      </c>
      <c r="H36" s="5">
        <v>0</v>
      </c>
      <c r="I36" s="6">
        <f t="shared" si="0"/>
        <v>0</v>
      </c>
      <c r="J36" s="6">
        <v>0</v>
      </c>
      <c r="K36" s="5">
        <v>0</v>
      </c>
      <c r="L36" s="5">
        <v>0</v>
      </c>
    </row>
    <row r="37" spans="1:12" ht="11.25">
      <c r="A37" s="10" t="s">
        <v>68</v>
      </c>
      <c r="B37" s="5">
        <v>2024000</v>
      </c>
      <c r="C37" s="5">
        <v>2038125.6231306084</v>
      </c>
      <c r="D37" s="6">
        <v>1.0069790628115654</v>
      </c>
      <c r="E37" s="7">
        <v>638</v>
      </c>
      <c r="F37" s="7">
        <v>642</v>
      </c>
      <c r="G37" s="5">
        <v>1347419.4744164</v>
      </c>
      <c r="H37" s="5">
        <v>1355922.4934789</v>
      </c>
      <c r="I37" s="6">
        <f t="shared" si="0"/>
        <v>1.006310595344618</v>
      </c>
      <c r="J37" s="6">
        <v>0.00631911532385466</v>
      </c>
      <c r="K37" s="5">
        <v>8503.019062</v>
      </c>
      <c r="L37" s="5">
        <v>1347419.4744164</v>
      </c>
    </row>
    <row r="38" spans="1:12" ht="11.25">
      <c r="A38" s="10" t="s">
        <v>69</v>
      </c>
      <c r="B38" s="5">
        <v>3550000</v>
      </c>
      <c r="C38" s="5">
        <v>4550454.545454545</v>
      </c>
      <c r="D38" s="6">
        <v>1.2818181818181817</v>
      </c>
      <c r="E38" s="7">
        <v>12339</v>
      </c>
      <c r="F38" s="7">
        <v>15816</v>
      </c>
      <c r="G38" s="5">
        <v>25912054.4482083</v>
      </c>
      <c r="H38" s="5">
        <v>33246576.8300775</v>
      </c>
      <c r="I38" s="6">
        <f t="shared" si="0"/>
        <v>1.2830544523796472</v>
      </c>
      <c r="J38" s="6">
        <v>0.22002151490223376</v>
      </c>
      <c r="K38" s="5">
        <v>7336642.502313</v>
      </c>
      <c r="L38" s="5">
        <v>25909934.327765297</v>
      </c>
    </row>
    <row r="39" spans="1:12" ht="11.25">
      <c r="A39" s="8" t="s">
        <v>14</v>
      </c>
      <c r="B39" s="5">
        <v>2324000</v>
      </c>
      <c r="C39" s="5">
        <v>1764532.6336503772</v>
      </c>
      <c r="D39" s="6">
        <v>0.7592653328960315</v>
      </c>
      <c r="E39" s="7">
        <v>2959</v>
      </c>
      <c r="F39" s="7">
        <v>2247</v>
      </c>
      <c r="G39" s="5">
        <v>4970977.356642</v>
      </c>
      <c r="H39" s="5">
        <v>3759890.4225005</v>
      </c>
      <c r="I39" s="6">
        <f t="shared" si="0"/>
        <v>0.7563684468360534</v>
      </c>
      <c r="J39" s="6">
        <v>0</v>
      </c>
      <c r="K39" s="5">
        <v>0</v>
      </c>
      <c r="L39" s="5">
        <v>3759890.4225005</v>
      </c>
    </row>
    <row r="40" spans="1:12" ht="11.25">
      <c r="A40" s="8" t="s">
        <v>17</v>
      </c>
      <c r="B40" s="5">
        <v>148657000</v>
      </c>
      <c r="C40" s="5">
        <v>164642121.642775</v>
      </c>
      <c r="D40" s="6">
        <v>1.107530231625655</v>
      </c>
      <c r="E40" s="7">
        <v>105643</v>
      </c>
      <c r="F40" s="7">
        <v>117003</v>
      </c>
      <c r="G40" s="5">
        <v>180087586.681853</v>
      </c>
      <c r="H40" s="5">
        <v>198371198.574511</v>
      </c>
      <c r="I40" s="6">
        <f t="shared" si="0"/>
        <v>1.1015262197108469</v>
      </c>
      <c r="J40" s="6">
        <v>0.13600419002807662</v>
      </c>
      <c r="K40" s="5">
        <v>26336045.904259</v>
      </c>
      <c r="L40" s="5">
        <v>172035152.670245</v>
      </c>
    </row>
    <row r="41" spans="1:12" ht="11.25">
      <c r="A41" s="10" t="s">
        <v>134</v>
      </c>
      <c r="B41" s="5">
        <v>4545000</v>
      </c>
      <c r="C41" s="5">
        <v>3284217</v>
      </c>
      <c r="D41" s="6">
        <v>0.7226</v>
      </c>
      <c r="E41" s="7">
        <v>14910</v>
      </c>
      <c r="F41" s="7">
        <v>10774</v>
      </c>
      <c r="G41" s="5">
        <v>31751523.8575951</v>
      </c>
      <c r="H41" s="5">
        <v>22935356.4788944</v>
      </c>
      <c r="I41" s="6">
        <f t="shared" si="0"/>
        <v>0.7223387633853097</v>
      </c>
      <c r="J41" s="6">
        <v>9.29022668153103E-05</v>
      </c>
      <c r="K41" s="5">
        <v>0</v>
      </c>
      <c r="L41" s="5">
        <v>22935356.4788944</v>
      </c>
    </row>
    <row r="42" spans="1:12" ht="11.25">
      <c r="A42" s="10" t="s">
        <v>70</v>
      </c>
      <c r="B42" s="5">
        <v>130000</v>
      </c>
      <c r="C42" s="5">
        <v>153008.84955752213</v>
      </c>
      <c r="D42" s="6">
        <v>1.176991150442478</v>
      </c>
      <c r="E42" s="7">
        <v>20</v>
      </c>
      <c r="F42" s="7">
        <v>20</v>
      </c>
      <c r="G42" s="5">
        <v>41979.0016661</v>
      </c>
      <c r="H42" s="5">
        <v>41979.0016661</v>
      </c>
      <c r="I42" s="6">
        <f t="shared" si="0"/>
        <v>1</v>
      </c>
      <c r="J42" s="6">
        <v>0</v>
      </c>
      <c r="K42" s="5">
        <v>0</v>
      </c>
      <c r="L42" s="5">
        <v>41979.0016661</v>
      </c>
    </row>
    <row r="43" spans="1:12" ht="11.25">
      <c r="A43" s="10" t="s">
        <v>135</v>
      </c>
      <c r="B43" s="5">
        <v>6000</v>
      </c>
      <c r="C43" s="5">
        <v>6000</v>
      </c>
      <c r="D43" s="6">
        <v>1</v>
      </c>
      <c r="E43" s="7">
        <v>0</v>
      </c>
      <c r="F43" s="7">
        <v>0</v>
      </c>
      <c r="G43" s="5">
        <v>0</v>
      </c>
      <c r="H43" s="5">
        <v>0</v>
      </c>
      <c r="I43" s="6">
        <f t="shared" si="0"/>
        <v>0</v>
      </c>
      <c r="J43" s="6">
        <v>0</v>
      </c>
      <c r="K43" s="5">
        <v>0</v>
      </c>
      <c r="L43" s="5">
        <v>0</v>
      </c>
    </row>
    <row r="44" spans="1:12" ht="11.25">
      <c r="A44" s="10" t="s">
        <v>136</v>
      </c>
      <c r="B44" s="5">
        <v>525000</v>
      </c>
      <c r="C44" s="5">
        <v>571323.5294117646</v>
      </c>
      <c r="D44" s="6">
        <v>1.0882352941176467</v>
      </c>
      <c r="E44" s="7">
        <v>1337</v>
      </c>
      <c r="F44" s="7">
        <v>1396</v>
      </c>
      <c r="G44" s="5">
        <v>2819806.7641179</v>
      </c>
      <c r="H44" s="5">
        <v>2944114.3391105</v>
      </c>
      <c r="I44" s="6">
        <f t="shared" si="0"/>
        <v>1.044083721116786</v>
      </c>
      <c r="J44" s="6">
        <v>0.06208425720620843</v>
      </c>
      <c r="K44" s="5">
        <v>189641.821334</v>
      </c>
      <c r="L44" s="5">
        <v>2715148.0943775</v>
      </c>
    </row>
    <row r="45" spans="1:12" ht="11.25">
      <c r="A45" s="10" t="s">
        <v>71</v>
      </c>
      <c r="B45" s="5">
        <v>6800000</v>
      </c>
      <c r="C45" s="5">
        <v>8141652.613827994</v>
      </c>
      <c r="D45" s="6">
        <v>1.197301854974705</v>
      </c>
      <c r="E45" s="7">
        <v>7773</v>
      </c>
      <c r="F45" s="7">
        <v>9307</v>
      </c>
      <c r="G45" s="5">
        <v>16548120.1992339</v>
      </c>
      <c r="H45" s="5">
        <v>19806195.2176259</v>
      </c>
      <c r="I45" s="6">
        <f t="shared" si="0"/>
        <v>1.1968849016786107</v>
      </c>
      <c r="J45" s="6">
        <v>0.1687681862269641</v>
      </c>
      <c r="K45" s="5">
        <v>3332661.8878380004</v>
      </c>
      <c r="L45" s="5">
        <v>16473533.329787904</v>
      </c>
    </row>
    <row r="46" spans="1:12" ht="11.25">
      <c r="A46" s="10" t="s">
        <v>137</v>
      </c>
      <c r="B46" s="5">
        <v>1586000</v>
      </c>
      <c r="C46" s="5">
        <v>1103400</v>
      </c>
      <c r="D46" s="6">
        <v>0.6957124842370744</v>
      </c>
      <c r="E46" s="7">
        <v>1873</v>
      </c>
      <c r="F46" s="7">
        <v>1303</v>
      </c>
      <c r="G46" s="5">
        <v>2834817.9633895</v>
      </c>
      <c r="H46" s="5">
        <v>1960662.5170497</v>
      </c>
      <c r="I46" s="6">
        <f t="shared" si="0"/>
        <v>0.6916361270356137</v>
      </c>
      <c r="J46" s="6">
        <v>0</v>
      </c>
      <c r="K46" s="5">
        <v>0</v>
      </c>
      <c r="L46" s="5">
        <v>1960662.5170497</v>
      </c>
    </row>
    <row r="47" spans="1:12" ht="11.25">
      <c r="A47" s="10" t="s">
        <v>138</v>
      </c>
      <c r="B47" s="5">
        <v>4334000</v>
      </c>
      <c r="C47" s="5">
        <v>4894790.939859412</v>
      </c>
      <c r="D47" s="6">
        <v>1.129393387138766</v>
      </c>
      <c r="E47" s="7">
        <v>3499</v>
      </c>
      <c r="F47" s="7">
        <v>3952</v>
      </c>
      <c r="G47" s="5">
        <v>6970724.269084</v>
      </c>
      <c r="H47" s="5">
        <v>7872588.6367505</v>
      </c>
      <c r="I47" s="6">
        <f t="shared" si="0"/>
        <v>1.1293788611990259</v>
      </c>
      <c r="J47" s="6">
        <v>0.11606690319310695</v>
      </c>
      <c r="K47" s="5">
        <v>919810.972866</v>
      </c>
      <c r="L47" s="5">
        <v>6952777.663884</v>
      </c>
    </row>
    <row r="48" spans="1:12" ht="11.25">
      <c r="A48" s="10" t="s">
        <v>27</v>
      </c>
      <c r="B48" s="5">
        <v>140000</v>
      </c>
      <c r="C48" s="5">
        <v>150458.33333333334</v>
      </c>
      <c r="D48" s="6">
        <v>1.074702380952381</v>
      </c>
      <c r="E48" s="7">
        <v>269</v>
      </c>
      <c r="F48" s="7">
        <v>289</v>
      </c>
      <c r="G48" s="5">
        <v>471808.3315215</v>
      </c>
      <c r="H48" s="5">
        <v>506850.4562503</v>
      </c>
      <c r="I48" s="6">
        <f t="shared" si="0"/>
        <v>1.074271949831397</v>
      </c>
      <c r="J48" s="6">
        <v>0.08333333333333333</v>
      </c>
      <c r="K48" s="5">
        <v>35042.124729</v>
      </c>
      <c r="L48" s="5">
        <v>471808.3315215</v>
      </c>
    </row>
    <row r="49" spans="1:12" ht="11.25">
      <c r="A49" s="10" t="s">
        <v>27</v>
      </c>
      <c r="B49" s="5">
        <v>140000</v>
      </c>
      <c r="C49" s="5">
        <v>150458.33333333334</v>
      </c>
      <c r="D49" s="6">
        <v>1.074702380952381</v>
      </c>
      <c r="E49" s="7">
        <v>269</v>
      </c>
      <c r="F49" s="7">
        <v>289</v>
      </c>
      <c r="G49" s="5">
        <v>471808.3315215</v>
      </c>
      <c r="H49" s="5">
        <v>506850.4562503</v>
      </c>
      <c r="I49" s="6">
        <f t="shared" si="0"/>
        <v>1.074271949831397</v>
      </c>
      <c r="J49" s="6">
        <v>0.08333333333333333</v>
      </c>
      <c r="K49" s="5">
        <v>35042.124729</v>
      </c>
      <c r="L49" s="5">
        <v>471808.3315215</v>
      </c>
    </row>
    <row r="50" spans="1:12" ht="11.25">
      <c r="A50" s="10" t="s">
        <v>28</v>
      </c>
      <c r="B50" s="5">
        <v>3318000</v>
      </c>
      <c r="C50" s="5">
        <v>3219656.4195298376</v>
      </c>
      <c r="D50" s="6">
        <v>0.9703605845478714</v>
      </c>
      <c r="E50" s="7">
        <v>3186</v>
      </c>
      <c r="F50" s="7">
        <v>3092</v>
      </c>
      <c r="G50" s="5">
        <v>4413381.614823</v>
      </c>
      <c r="H50" s="5">
        <v>4283579.2898</v>
      </c>
      <c r="I50" s="6">
        <f t="shared" si="0"/>
        <v>0.9705889188038853</v>
      </c>
      <c r="J50" s="6">
        <v>0</v>
      </c>
      <c r="K50" s="5">
        <v>0</v>
      </c>
      <c r="L50" s="5">
        <v>4283579.2898</v>
      </c>
    </row>
    <row r="51" spans="1:12" ht="11.25">
      <c r="A51" s="10" t="s">
        <v>72</v>
      </c>
      <c r="B51" s="5">
        <v>7800000</v>
      </c>
      <c r="C51" s="5">
        <v>7800000</v>
      </c>
      <c r="D51" s="6">
        <v>1</v>
      </c>
      <c r="E51" s="5">
        <v>4340</v>
      </c>
      <c r="F51" s="5">
        <v>4340</v>
      </c>
      <c r="G51" s="5">
        <v>9288661.6856501</v>
      </c>
      <c r="H51" s="5">
        <v>9288620.937785</v>
      </c>
      <c r="I51" s="6">
        <f t="shared" si="0"/>
        <v>0.9999956131608106</v>
      </c>
      <c r="J51" s="6">
        <v>0.004842056721235877</v>
      </c>
      <c r="K51" s="5">
        <v>44885.386731</v>
      </c>
      <c r="L51" s="5">
        <v>9243735.5510531</v>
      </c>
    </row>
    <row r="52" spans="1:12" ht="11.25">
      <c r="A52" s="10" t="s">
        <v>29</v>
      </c>
      <c r="B52" s="5">
        <v>2289000</v>
      </c>
      <c r="C52" s="5">
        <v>2155769.331585845</v>
      </c>
      <c r="D52" s="6">
        <v>0.9417952518942092</v>
      </c>
      <c r="E52" s="7">
        <v>2680</v>
      </c>
      <c r="F52" s="7">
        <v>2524</v>
      </c>
      <c r="G52" s="5">
        <v>3214021.7777393</v>
      </c>
      <c r="H52" s="5">
        <v>3026379.7988925</v>
      </c>
      <c r="I52" s="6">
        <f t="shared" si="0"/>
        <v>0.9416177014896319</v>
      </c>
      <c r="J52" s="6">
        <v>0</v>
      </c>
      <c r="K52" s="5">
        <v>0</v>
      </c>
      <c r="L52" s="5">
        <v>3026379.7988925</v>
      </c>
    </row>
    <row r="53" spans="1:12" ht="11.25">
      <c r="A53" s="10" t="s">
        <v>73</v>
      </c>
      <c r="B53" s="5">
        <v>1000</v>
      </c>
      <c r="C53" s="5">
        <v>1000</v>
      </c>
      <c r="D53" s="6">
        <v>1</v>
      </c>
      <c r="E53" s="7">
        <v>7</v>
      </c>
      <c r="F53" s="7">
        <v>7</v>
      </c>
      <c r="G53" s="5">
        <v>14715.0021669</v>
      </c>
      <c r="H53" s="5">
        <v>14715.0021669</v>
      </c>
      <c r="I53" s="6">
        <f t="shared" si="0"/>
        <v>1</v>
      </c>
      <c r="J53" s="6">
        <v>0</v>
      </c>
      <c r="K53" s="5">
        <v>0</v>
      </c>
      <c r="L53" s="5">
        <v>14715.0021669</v>
      </c>
    </row>
    <row r="54" spans="1:12" ht="11.25">
      <c r="A54" s="10" t="s">
        <v>139</v>
      </c>
      <c r="B54" s="5">
        <v>19000</v>
      </c>
      <c r="C54" s="5">
        <v>24937.5</v>
      </c>
      <c r="D54" s="6">
        <v>1.3125</v>
      </c>
      <c r="E54" s="7">
        <v>0</v>
      </c>
      <c r="F54" s="7">
        <v>0</v>
      </c>
      <c r="G54" s="5">
        <v>0</v>
      </c>
      <c r="H54" s="5">
        <v>0</v>
      </c>
      <c r="I54" s="6">
        <f t="shared" si="0"/>
        <v>0</v>
      </c>
      <c r="J54" s="6">
        <v>0</v>
      </c>
      <c r="K54" s="5">
        <v>0</v>
      </c>
      <c r="L54" s="5">
        <v>0</v>
      </c>
    </row>
    <row r="55" spans="1:12" ht="11.25">
      <c r="A55" s="10" t="s">
        <v>140</v>
      </c>
      <c r="B55" s="5">
        <v>1318000</v>
      </c>
      <c r="C55" s="5">
        <v>1288711.1111111112</v>
      </c>
      <c r="D55" s="6">
        <v>0.9777777777777779</v>
      </c>
      <c r="E55" s="7">
        <v>981</v>
      </c>
      <c r="F55" s="7">
        <v>959</v>
      </c>
      <c r="G55" s="5">
        <v>1988620.7899565</v>
      </c>
      <c r="H55" s="5">
        <v>1943974.4476305</v>
      </c>
      <c r="I55" s="6">
        <f t="shared" si="0"/>
        <v>0.9775490920383183</v>
      </c>
      <c r="J55" s="6">
        <v>0.026068821689259645</v>
      </c>
      <c r="K55" s="5">
        <v>50737.729565999995</v>
      </c>
      <c r="L55" s="5">
        <v>1893236.7180655</v>
      </c>
    </row>
    <row r="56" spans="1:12" ht="11.25">
      <c r="A56" s="9" t="s">
        <v>109</v>
      </c>
      <c r="B56" s="5">
        <v>187000</v>
      </c>
      <c r="C56" s="5">
        <v>211488.09523809524</v>
      </c>
      <c r="D56" s="6">
        <v>1.130952380952381</v>
      </c>
      <c r="E56" s="7">
        <v>334</v>
      </c>
      <c r="F56" s="7">
        <v>378</v>
      </c>
      <c r="G56" s="5">
        <v>707478.3860302</v>
      </c>
      <c r="H56" s="5">
        <v>800676.9626421</v>
      </c>
      <c r="I56" s="6">
        <f t="shared" si="0"/>
        <v>1.1317334613356254</v>
      </c>
      <c r="J56" s="6">
        <v>0.1260053619302949</v>
      </c>
      <c r="K56" s="5">
        <v>101668.10740100002</v>
      </c>
      <c r="L56" s="5">
        <v>699008.8552412001</v>
      </c>
    </row>
    <row r="57" spans="1:12" ht="11.25">
      <c r="A57" s="10" t="s">
        <v>141</v>
      </c>
      <c r="B57" s="5">
        <v>2979000</v>
      </c>
      <c r="C57" s="5">
        <v>2609298.4615384615</v>
      </c>
      <c r="D57" s="6">
        <v>0.8758974358974358</v>
      </c>
      <c r="E57" s="7">
        <v>4056</v>
      </c>
      <c r="F57" s="7">
        <v>3553</v>
      </c>
      <c r="G57" s="5">
        <v>8690298.2527896</v>
      </c>
      <c r="H57" s="5">
        <v>7612814.6145333</v>
      </c>
      <c r="I57" s="6">
        <f t="shared" si="0"/>
        <v>0.8760130427157173</v>
      </c>
      <c r="J57" s="6">
        <v>0.000281928390188892</v>
      </c>
      <c r="K57" s="5">
        <v>0</v>
      </c>
      <c r="L57" s="5">
        <v>7612814.6145333</v>
      </c>
    </row>
    <row r="58" spans="1:12" ht="11.25">
      <c r="A58" s="8" t="s">
        <v>10</v>
      </c>
      <c r="B58" s="5">
        <v>3291000</v>
      </c>
      <c r="C58" s="5">
        <v>4009869.340625949</v>
      </c>
      <c r="D58" s="6">
        <v>1.218434925744743</v>
      </c>
      <c r="E58" s="7">
        <v>1223</v>
      </c>
      <c r="F58" s="7">
        <v>899</v>
      </c>
      <c r="G58" s="5">
        <v>2255046.6742169</v>
      </c>
      <c r="H58" s="5">
        <v>1659282.8358277</v>
      </c>
      <c r="I58" s="6">
        <f t="shared" si="0"/>
        <v>0.7358086441398877</v>
      </c>
      <c r="J58" s="6">
        <v>0.06257110352673492</v>
      </c>
      <c r="K58" s="5">
        <v>103384.275575</v>
      </c>
      <c r="L58" s="5">
        <v>1555898.5602528998</v>
      </c>
    </row>
    <row r="59" spans="1:12" ht="11.25">
      <c r="A59" s="10" t="s">
        <v>142</v>
      </c>
      <c r="B59" s="5">
        <v>890000</v>
      </c>
      <c r="C59" s="5">
        <v>950898.8764044944</v>
      </c>
      <c r="D59" s="6">
        <v>1.0684257038252747</v>
      </c>
      <c r="E59" s="7">
        <v>739</v>
      </c>
      <c r="F59" s="7">
        <v>728</v>
      </c>
      <c r="G59" s="5">
        <v>1538586.7340756</v>
      </c>
      <c r="H59" s="5">
        <v>1515707.6382871</v>
      </c>
      <c r="I59" s="6">
        <f t="shared" si="0"/>
        <v>0.9851297978321345</v>
      </c>
      <c r="J59" s="6">
        <v>0.02679830747531735</v>
      </c>
      <c r="K59" s="5">
        <v>43785.051981000004</v>
      </c>
      <c r="L59" s="5">
        <v>1471922.5863056001</v>
      </c>
    </row>
    <row r="60" spans="1:12" ht="11.25">
      <c r="A60" s="10" t="s">
        <v>74</v>
      </c>
      <c r="B60" s="5">
        <v>230000</v>
      </c>
      <c r="C60" s="5">
        <v>220000</v>
      </c>
      <c r="D60" s="6">
        <v>0.9565217391304348</v>
      </c>
      <c r="E60" s="7">
        <v>146</v>
      </c>
      <c r="F60" s="7">
        <v>140</v>
      </c>
      <c r="G60" s="5">
        <v>312814.6456662</v>
      </c>
      <c r="H60" s="5">
        <v>299955.4218497</v>
      </c>
      <c r="I60" s="6">
        <f t="shared" si="0"/>
        <v>0.9588918741668446</v>
      </c>
      <c r="J60" s="6">
        <v>0</v>
      </c>
      <c r="K60" s="5">
        <v>0</v>
      </c>
      <c r="L60" s="5">
        <v>299955.4218497</v>
      </c>
    </row>
    <row r="61" spans="1:12" ht="11.25">
      <c r="A61" s="10" t="s">
        <v>75</v>
      </c>
      <c r="B61" s="5">
        <v>563000</v>
      </c>
      <c r="C61" s="5">
        <v>759531.08348135</v>
      </c>
      <c r="D61" s="6">
        <v>1.3490783010325933</v>
      </c>
      <c r="E61" s="7">
        <v>1149</v>
      </c>
      <c r="F61" s="7">
        <v>1167</v>
      </c>
      <c r="G61" s="5">
        <v>2379971.7494006</v>
      </c>
      <c r="H61" s="5">
        <v>2417273.1771195</v>
      </c>
      <c r="I61" s="6">
        <f t="shared" si="0"/>
        <v>1.0156730548286108</v>
      </c>
      <c r="J61" s="6">
        <v>0.02723404255319149</v>
      </c>
      <c r="K61" s="5">
        <v>68357.676941</v>
      </c>
      <c r="L61" s="5">
        <v>2348915.5001785997</v>
      </c>
    </row>
    <row r="62" spans="1:12" ht="11.25">
      <c r="A62" s="10" t="s">
        <v>30</v>
      </c>
      <c r="B62" s="5">
        <v>855000</v>
      </c>
      <c r="C62" s="5">
        <v>455423.68421052635</v>
      </c>
      <c r="D62" s="6">
        <v>0.5326592797783934</v>
      </c>
      <c r="E62" s="7">
        <v>2096</v>
      </c>
      <c r="F62" s="7">
        <v>1116</v>
      </c>
      <c r="G62" s="5">
        <v>2339299.5762806</v>
      </c>
      <c r="H62" s="5">
        <v>1255202.7148165</v>
      </c>
      <c r="I62" s="6">
        <f t="shared" si="0"/>
        <v>0.5365720267483766</v>
      </c>
      <c r="J62" s="6">
        <v>0.006233303650934996</v>
      </c>
      <c r="K62" s="5">
        <v>0</v>
      </c>
      <c r="L62" s="5">
        <v>1255202.7148165</v>
      </c>
    </row>
    <row r="63" spans="1:12" ht="11.25">
      <c r="A63" s="10" t="s">
        <v>76</v>
      </c>
      <c r="B63" s="5">
        <v>10695000</v>
      </c>
      <c r="C63" s="5">
        <v>18818782.000935018</v>
      </c>
      <c r="D63" s="6">
        <v>1.7595869098583468</v>
      </c>
      <c r="E63" s="7">
        <v>22433</v>
      </c>
      <c r="F63" s="7">
        <v>31229</v>
      </c>
      <c r="G63" s="5">
        <v>47383003.9940735</v>
      </c>
      <c r="H63" s="5">
        <v>66053293.7587798</v>
      </c>
      <c r="I63" s="6">
        <f t="shared" si="0"/>
        <v>1.3940292550265811</v>
      </c>
      <c r="J63" s="6">
        <v>0.2833012820512821</v>
      </c>
      <c r="K63" s="5">
        <v>18765593.175705</v>
      </c>
      <c r="L63" s="5">
        <v>47287700.5830755</v>
      </c>
    </row>
    <row r="64" spans="1:12" ht="11.25">
      <c r="A64" s="10" t="s">
        <v>143</v>
      </c>
      <c r="B64" s="5">
        <v>23000</v>
      </c>
      <c r="C64" s="5">
        <v>23000</v>
      </c>
      <c r="D64" s="6">
        <v>1</v>
      </c>
      <c r="E64" s="7">
        <v>0</v>
      </c>
      <c r="F64" s="7">
        <v>0</v>
      </c>
      <c r="G64" s="5">
        <v>0</v>
      </c>
      <c r="H64" s="5">
        <v>0</v>
      </c>
      <c r="I64" s="6">
        <f t="shared" si="0"/>
        <v>0</v>
      </c>
      <c r="J64" s="6">
        <v>0</v>
      </c>
      <c r="K64" s="5">
        <v>0</v>
      </c>
      <c r="L64" s="5">
        <v>0</v>
      </c>
    </row>
    <row r="65" spans="1:12" ht="11.25">
      <c r="A65" s="10" t="s">
        <v>144</v>
      </c>
      <c r="B65" s="5">
        <v>285000</v>
      </c>
      <c r="C65" s="5">
        <v>338437.5</v>
      </c>
      <c r="D65" s="6">
        <v>1.1875</v>
      </c>
      <c r="E65" s="7">
        <v>49</v>
      </c>
      <c r="F65" s="7">
        <v>58</v>
      </c>
      <c r="G65" s="5">
        <v>100048.9355145</v>
      </c>
      <c r="H65" s="5">
        <v>118453.2783103</v>
      </c>
      <c r="I65" s="6">
        <f t="shared" si="0"/>
        <v>1.1839534094106645</v>
      </c>
      <c r="J65" s="6">
        <v>0.20689655172413793</v>
      </c>
      <c r="K65" s="5">
        <v>24482.137617999997</v>
      </c>
      <c r="L65" s="5">
        <v>93971.1406925</v>
      </c>
    </row>
    <row r="66" spans="1:12" ht="11.25">
      <c r="A66" s="10" t="s">
        <v>31</v>
      </c>
      <c r="B66" s="5">
        <v>2192000</v>
      </c>
      <c r="C66" s="5">
        <v>2158276.923076923</v>
      </c>
      <c r="D66" s="6">
        <v>0.9846153846153846</v>
      </c>
      <c r="E66" s="7">
        <v>888</v>
      </c>
      <c r="F66" s="7">
        <v>874</v>
      </c>
      <c r="G66" s="5">
        <v>883904.9636223</v>
      </c>
      <c r="H66" s="5">
        <v>869516.3515415</v>
      </c>
      <c r="I66" s="6">
        <f t="shared" si="0"/>
        <v>0.9837215394494058</v>
      </c>
      <c r="J66" s="6">
        <v>0</v>
      </c>
      <c r="K66" s="5">
        <v>0</v>
      </c>
      <c r="L66" s="5">
        <v>869516.3515415</v>
      </c>
    </row>
    <row r="67" spans="1:12" ht="11.25">
      <c r="A67" s="10" t="s">
        <v>32</v>
      </c>
      <c r="B67" s="5">
        <v>19582000</v>
      </c>
      <c r="C67" s="5">
        <v>19965856.824925814</v>
      </c>
      <c r="D67" s="6">
        <v>1.019602534211307</v>
      </c>
      <c r="E67" s="7">
        <v>17548</v>
      </c>
      <c r="F67" s="7">
        <v>17892</v>
      </c>
      <c r="G67" s="5">
        <v>25490375.5673924</v>
      </c>
      <c r="H67" s="5">
        <v>26005523.0459365</v>
      </c>
      <c r="I67" s="6">
        <f t="shared" si="0"/>
        <v>1.0202094895456575</v>
      </c>
      <c r="J67" s="6">
        <v>0.042433767400089806</v>
      </c>
      <c r="K67" s="5">
        <v>1112707.460635</v>
      </c>
      <c r="L67" s="5">
        <v>24892815.5853024</v>
      </c>
    </row>
    <row r="68" spans="1:12" ht="11.25">
      <c r="A68" s="10" t="s">
        <v>145</v>
      </c>
      <c r="B68" s="5">
        <v>23000</v>
      </c>
      <c r="C68" s="5">
        <v>25000</v>
      </c>
      <c r="D68" s="6">
        <v>1.0869565217391304</v>
      </c>
      <c r="E68" s="7">
        <v>0</v>
      </c>
      <c r="F68" s="7">
        <v>0</v>
      </c>
      <c r="G68" s="5">
        <v>0</v>
      </c>
      <c r="H68" s="5">
        <v>0</v>
      </c>
      <c r="I68" s="6">
        <f aca="true" t="shared" si="1" ref="I68:I131">IF(G68&gt;0,H68/G68,0)</f>
        <v>0</v>
      </c>
      <c r="J68" s="6">
        <v>0</v>
      </c>
      <c r="K68" s="5">
        <v>0</v>
      </c>
      <c r="L68" s="5">
        <v>0</v>
      </c>
    </row>
    <row r="69" spans="1:12" ht="11.25">
      <c r="A69" s="10" t="s">
        <v>77</v>
      </c>
      <c r="B69" s="5">
        <v>495000</v>
      </c>
      <c r="C69" s="5">
        <v>500475.6637168142</v>
      </c>
      <c r="D69" s="6">
        <v>1.011061946902655</v>
      </c>
      <c r="E69" s="7">
        <v>298</v>
      </c>
      <c r="F69" s="7">
        <v>301</v>
      </c>
      <c r="G69" s="5">
        <v>638633.7211586</v>
      </c>
      <c r="H69" s="5">
        <v>645072.6132619</v>
      </c>
      <c r="I69" s="6">
        <f t="shared" si="1"/>
        <v>1.0100822926976338</v>
      </c>
      <c r="J69" s="6">
        <v>0.0231023102310231</v>
      </c>
      <c r="K69" s="5">
        <v>15003.043964</v>
      </c>
      <c r="L69" s="5">
        <v>630069.5692966</v>
      </c>
    </row>
    <row r="70" spans="1:12" ht="11.25">
      <c r="A70" s="10" t="s">
        <v>78</v>
      </c>
      <c r="B70" s="5">
        <v>290000</v>
      </c>
      <c r="C70" s="5">
        <v>514137.9310344828</v>
      </c>
      <c r="D70" s="6">
        <v>1.7728894173602854</v>
      </c>
      <c r="E70" s="7">
        <v>387</v>
      </c>
      <c r="F70" s="7">
        <v>467</v>
      </c>
      <c r="G70" s="5">
        <v>806603.904851</v>
      </c>
      <c r="H70" s="5">
        <v>973484.4495088</v>
      </c>
      <c r="I70" s="6">
        <f t="shared" si="1"/>
        <v>1.2068928053213763</v>
      </c>
      <c r="J70" s="6">
        <v>0.18421052631578946</v>
      </c>
      <c r="K70" s="5">
        <v>177309.17752899998</v>
      </c>
      <c r="L70" s="5">
        <v>796175.2719800001</v>
      </c>
    </row>
    <row r="71" spans="1:12" ht="11.25">
      <c r="A71" s="10" t="s">
        <v>54</v>
      </c>
      <c r="B71" s="5">
        <v>1062000</v>
      </c>
      <c r="C71" s="5">
        <v>1054193.17352005</v>
      </c>
      <c r="D71" s="6">
        <v>0.9926489392844162</v>
      </c>
      <c r="E71" s="7">
        <v>958</v>
      </c>
      <c r="F71" s="7">
        <v>951</v>
      </c>
      <c r="G71" s="5">
        <v>1531735.0807261</v>
      </c>
      <c r="H71" s="5">
        <v>1520482.6635693</v>
      </c>
      <c r="I71" s="6">
        <f t="shared" si="1"/>
        <v>0.9926538098536818</v>
      </c>
      <c r="J71" s="6">
        <v>0.0021231422505307855</v>
      </c>
      <c r="K71" s="5">
        <v>0</v>
      </c>
      <c r="L71" s="5">
        <v>1520482.6635693</v>
      </c>
    </row>
    <row r="72" spans="1:12" ht="11.25">
      <c r="A72" s="10" t="s">
        <v>33</v>
      </c>
      <c r="B72" s="5">
        <v>12020000</v>
      </c>
      <c r="C72" s="5">
        <v>11988971.588188348</v>
      </c>
      <c r="D72" s="6">
        <v>0.9974186013467844</v>
      </c>
      <c r="E72" s="7">
        <v>14941</v>
      </c>
      <c r="F72" s="7">
        <v>14902</v>
      </c>
      <c r="G72" s="5">
        <v>19950053.5312013</v>
      </c>
      <c r="H72" s="5">
        <v>19897669.7192335</v>
      </c>
      <c r="I72" s="6">
        <f t="shared" si="1"/>
        <v>0.9973742520597315</v>
      </c>
      <c r="J72" s="6">
        <v>6.75219446320054E-05</v>
      </c>
      <c r="K72" s="5">
        <v>66063.72486820072</v>
      </c>
      <c r="L72" s="5">
        <v>19831605.9943653</v>
      </c>
    </row>
    <row r="73" spans="1:12" ht="11.25">
      <c r="A73" s="10" t="s">
        <v>79</v>
      </c>
      <c r="B73" s="5">
        <v>6100000</v>
      </c>
      <c r="C73" s="5">
        <v>7449166.666666667</v>
      </c>
      <c r="D73" s="6">
        <v>1.2211748633879782</v>
      </c>
      <c r="E73" s="7">
        <v>3754</v>
      </c>
      <c r="F73" s="7">
        <v>4584</v>
      </c>
      <c r="G73" s="5">
        <v>7986292.852791</v>
      </c>
      <c r="H73" s="5">
        <v>9749468.0484035</v>
      </c>
      <c r="I73" s="6">
        <f t="shared" si="1"/>
        <v>1.2207751741781314</v>
      </c>
      <c r="J73" s="6">
        <v>0.1970129584889084</v>
      </c>
      <c r="K73" s="5">
        <v>1925124.268656</v>
      </c>
      <c r="L73" s="5">
        <v>7824343.779748</v>
      </c>
    </row>
    <row r="74" spans="1:12" ht="11.25">
      <c r="A74" s="10" t="s">
        <v>34</v>
      </c>
      <c r="B74" s="5">
        <v>3854000</v>
      </c>
      <c r="C74" s="5">
        <v>3651924.880262163</v>
      </c>
      <c r="D74" s="6">
        <v>0.9475674313082935</v>
      </c>
      <c r="E74" s="7">
        <v>2621</v>
      </c>
      <c r="F74" s="7">
        <v>2484</v>
      </c>
      <c r="G74" s="5">
        <v>4312723.6258499</v>
      </c>
      <c r="H74" s="5">
        <v>4084556.0517039</v>
      </c>
      <c r="I74" s="6">
        <f t="shared" si="1"/>
        <v>0.9470943204478968</v>
      </c>
      <c r="J74" s="6">
        <v>0</v>
      </c>
      <c r="K74" s="5">
        <v>0</v>
      </c>
      <c r="L74" s="5">
        <v>4084556.0517039</v>
      </c>
    </row>
    <row r="75" spans="1:12" ht="11.25">
      <c r="A75" s="10" t="s">
        <v>146</v>
      </c>
      <c r="B75" s="5">
        <v>11000</v>
      </c>
      <c r="C75" s="5">
        <v>11000</v>
      </c>
      <c r="D75" s="6">
        <v>1</v>
      </c>
      <c r="E75" s="7">
        <v>0</v>
      </c>
      <c r="F75" s="7">
        <v>0</v>
      </c>
      <c r="G75" s="5">
        <v>0</v>
      </c>
      <c r="H75" s="5">
        <v>0</v>
      </c>
      <c r="I75" s="6">
        <f t="shared" si="1"/>
        <v>0</v>
      </c>
      <c r="J75" s="6">
        <v>0</v>
      </c>
      <c r="K75" s="5">
        <v>0</v>
      </c>
      <c r="L75" s="5">
        <v>0</v>
      </c>
    </row>
    <row r="76" spans="1:12" ht="11.25">
      <c r="A76" s="10" t="s">
        <v>147</v>
      </c>
      <c r="B76" s="5">
        <v>25000</v>
      </c>
      <c r="C76" s="5">
        <v>20689.655172413793</v>
      </c>
      <c r="D76" s="6">
        <v>0.8275862068965517</v>
      </c>
      <c r="E76" s="7">
        <v>2</v>
      </c>
      <c r="F76" s="7">
        <v>2</v>
      </c>
      <c r="G76" s="5">
        <v>4122.0668002</v>
      </c>
      <c r="H76" s="5">
        <v>4122.0668002</v>
      </c>
      <c r="I76" s="6">
        <f t="shared" si="1"/>
        <v>1</v>
      </c>
      <c r="J76" s="6">
        <v>0</v>
      </c>
      <c r="K76" s="5">
        <v>0</v>
      </c>
      <c r="L76" s="5">
        <v>4122.0668002</v>
      </c>
    </row>
    <row r="77" spans="1:12" ht="11.25">
      <c r="A77" s="10" t="s">
        <v>148</v>
      </c>
      <c r="B77" s="5">
        <v>1965000</v>
      </c>
      <c r="C77" s="5">
        <v>2227353.68956743</v>
      </c>
      <c r="D77" s="6">
        <v>1.1335133280241374</v>
      </c>
      <c r="E77" s="7">
        <v>2785</v>
      </c>
      <c r="F77" s="7">
        <v>3157</v>
      </c>
      <c r="G77" s="5">
        <v>5756717.6144405</v>
      </c>
      <c r="H77" s="5">
        <v>6519259.7520683</v>
      </c>
      <c r="I77" s="6">
        <f t="shared" si="1"/>
        <v>1.1324612719781484</v>
      </c>
      <c r="J77" s="6">
        <v>0.13968253968253969</v>
      </c>
      <c r="K77" s="5">
        <v>911839.250682</v>
      </c>
      <c r="L77" s="5">
        <v>5607420.5013865</v>
      </c>
    </row>
    <row r="78" spans="1:12" ht="11.25">
      <c r="A78" s="10" t="s">
        <v>80</v>
      </c>
      <c r="B78" s="5">
        <v>1600000</v>
      </c>
      <c r="C78" s="5">
        <v>2436482.084690554</v>
      </c>
      <c r="D78" s="6">
        <v>1.5228013029315963</v>
      </c>
      <c r="E78" s="7">
        <v>3336</v>
      </c>
      <c r="F78" s="7">
        <v>5073</v>
      </c>
      <c r="G78" s="5">
        <v>7049803.9954993</v>
      </c>
      <c r="H78" s="5">
        <v>10711445.260537101</v>
      </c>
      <c r="I78" s="6">
        <f t="shared" si="1"/>
        <v>1.5193961800037912</v>
      </c>
      <c r="J78" s="6">
        <v>0.34323040380047504</v>
      </c>
      <c r="K78" s="5">
        <v>3676344.80586</v>
      </c>
      <c r="L78" s="5">
        <v>7024676.188042999</v>
      </c>
    </row>
    <row r="79" spans="1:12" ht="11.25">
      <c r="A79" s="10" t="s">
        <v>81</v>
      </c>
      <c r="B79" s="5">
        <v>548000</v>
      </c>
      <c r="C79" s="5">
        <v>722781.7745803357</v>
      </c>
      <c r="D79" s="6">
        <v>1.3189448441247003</v>
      </c>
      <c r="E79" s="7">
        <v>134</v>
      </c>
      <c r="F79" s="7">
        <v>177</v>
      </c>
      <c r="G79" s="5">
        <v>281290.7723109</v>
      </c>
      <c r="H79" s="5">
        <v>371446.0010573</v>
      </c>
      <c r="I79" s="6">
        <f t="shared" si="1"/>
        <v>1.320505461326527</v>
      </c>
      <c r="J79" s="6">
        <v>0.2681564245810056</v>
      </c>
      <c r="K79" s="5">
        <v>90155.228747</v>
      </c>
      <c r="L79" s="5">
        <v>281290.7723109</v>
      </c>
    </row>
    <row r="80" spans="1:12" ht="11.25">
      <c r="A80" s="10" t="s">
        <v>149</v>
      </c>
      <c r="B80" s="5">
        <v>510000</v>
      </c>
      <c r="C80" s="5">
        <v>517212.1212121213</v>
      </c>
      <c r="D80" s="6">
        <v>1.0141414141414142</v>
      </c>
      <c r="E80" s="7">
        <v>68</v>
      </c>
      <c r="F80" s="7">
        <v>69</v>
      </c>
      <c r="G80" s="5">
        <v>144906.2760137</v>
      </c>
      <c r="H80" s="5">
        <v>147040.2310035</v>
      </c>
      <c r="I80" s="6">
        <f t="shared" si="1"/>
        <v>1.0147264497336075</v>
      </c>
      <c r="J80" s="6">
        <v>0.014492753623188406</v>
      </c>
      <c r="K80" s="5">
        <v>2133.95499</v>
      </c>
      <c r="L80" s="5">
        <v>144906.2760137</v>
      </c>
    </row>
    <row r="81" spans="1:12" ht="11.25">
      <c r="A81" s="9" t="s">
        <v>110</v>
      </c>
      <c r="B81" s="5">
        <v>1100000</v>
      </c>
      <c r="C81" s="5">
        <v>1100000</v>
      </c>
      <c r="D81" s="6">
        <v>1</v>
      </c>
      <c r="E81" s="7">
        <v>769</v>
      </c>
      <c r="F81" s="7">
        <v>769</v>
      </c>
      <c r="G81" s="5">
        <v>1560037.4370534</v>
      </c>
      <c r="H81" s="5">
        <v>1559997.7487593</v>
      </c>
      <c r="I81" s="6">
        <f t="shared" si="1"/>
        <v>0.9999745593963597</v>
      </c>
      <c r="J81" s="6">
        <v>0.006596306068601583</v>
      </c>
      <c r="K81" s="5">
        <v>10126.600984</v>
      </c>
      <c r="L81" s="5">
        <v>1547838.2853014</v>
      </c>
    </row>
    <row r="82" spans="1:12" ht="11.25">
      <c r="A82" s="10" t="s">
        <v>150</v>
      </c>
      <c r="B82" s="5">
        <v>1427000</v>
      </c>
      <c r="C82" s="5">
        <v>1430001.401541696</v>
      </c>
      <c r="D82" s="6">
        <v>1.0021032947033608</v>
      </c>
      <c r="E82" s="7">
        <v>3100</v>
      </c>
      <c r="F82" s="7">
        <v>3107</v>
      </c>
      <c r="G82" s="5">
        <v>6428572.4460914</v>
      </c>
      <c r="H82" s="5">
        <v>6442775.3710745</v>
      </c>
      <c r="I82" s="6">
        <f t="shared" si="1"/>
        <v>1.002209343536563</v>
      </c>
      <c r="J82" s="6">
        <v>0.020826658122396667</v>
      </c>
      <c r="K82" s="5">
        <v>136462.80939399998</v>
      </c>
      <c r="L82" s="5">
        <v>6306312.5616794005</v>
      </c>
    </row>
    <row r="83" spans="1:12" ht="11.25">
      <c r="A83" s="10" t="s">
        <v>35</v>
      </c>
      <c r="B83" s="5">
        <v>4803000</v>
      </c>
      <c r="C83" s="5">
        <v>4766438.40240015</v>
      </c>
      <c r="D83" s="6">
        <v>0.9923877581511867</v>
      </c>
      <c r="E83" s="7">
        <v>5012</v>
      </c>
      <c r="F83" s="7">
        <v>4974</v>
      </c>
      <c r="G83" s="5">
        <v>7306366.2718311</v>
      </c>
      <c r="H83" s="5">
        <v>7251724.3426704</v>
      </c>
      <c r="I83" s="6">
        <f t="shared" si="1"/>
        <v>0.9925213263162885</v>
      </c>
      <c r="J83" s="6">
        <v>0</v>
      </c>
      <c r="K83" s="5">
        <v>0</v>
      </c>
      <c r="L83" s="5">
        <v>7251724.3426704</v>
      </c>
    </row>
    <row r="84" spans="1:12" ht="11.25">
      <c r="A84" s="10" t="s">
        <v>120</v>
      </c>
      <c r="B84" s="5">
        <v>7000</v>
      </c>
      <c r="C84" s="5">
        <v>7000</v>
      </c>
      <c r="D84" s="6">
        <v>1</v>
      </c>
      <c r="E84" s="7">
        <v>0</v>
      </c>
      <c r="F84" s="7">
        <v>0</v>
      </c>
      <c r="G84" s="5">
        <v>0</v>
      </c>
      <c r="H84" s="5">
        <v>0</v>
      </c>
      <c r="I84" s="6">
        <f t="shared" si="1"/>
        <v>0</v>
      </c>
      <c r="J84" s="6">
        <v>0</v>
      </c>
      <c r="K84" s="5">
        <v>0</v>
      </c>
      <c r="L84" s="5">
        <v>0</v>
      </c>
    </row>
    <row r="85" spans="1:12" ht="11.25">
      <c r="A85" s="8" t="s">
        <v>18</v>
      </c>
      <c r="B85" s="5">
        <v>169755000</v>
      </c>
      <c r="C85" s="5">
        <v>169967396.6288554</v>
      </c>
      <c r="D85" s="6">
        <v>1.0012511951274212</v>
      </c>
      <c r="E85" s="7">
        <v>101067</v>
      </c>
      <c r="F85" s="7">
        <v>101193</v>
      </c>
      <c r="G85" s="5">
        <v>198996292.578082</v>
      </c>
      <c r="H85" s="5">
        <v>199419784.572232</v>
      </c>
      <c r="I85" s="6">
        <f t="shared" si="1"/>
        <v>1.0021281401209212</v>
      </c>
      <c r="J85" s="6">
        <v>0.03178751353875811</v>
      </c>
      <c r="K85" s="5">
        <v>6384920.626150001</v>
      </c>
      <c r="L85" s="5">
        <v>193034863.946078</v>
      </c>
    </row>
    <row r="86" spans="1:12" ht="11.25">
      <c r="A86" s="8" t="s">
        <v>19</v>
      </c>
      <c r="B86" s="5">
        <v>33600000</v>
      </c>
      <c r="C86" s="5">
        <v>43135714.28571429</v>
      </c>
      <c r="D86" s="6">
        <v>1.2838010204081634</v>
      </c>
      <c r="E86" s="7">
        <v>32689</v>
      </c>
      <c r="F86" s="7">
        <v>41966</v>
      </c>
      <c r="G86" s="5">
        <v>69874566.8389242</v>
      </c>
      <c r="H86" s="5">
        <v>89723434.7474802</v>
      </c>
      <c r="I86" s="6">
        <f t="shared" si="1"/>
        <v>1.2840642712578367</v>
      </c>
      <c r="J86" s="6">
        <v>0.2397885283893395</v>
      </c>
      <c r="K86" s="5">
        <v>21576813.796902</v>
      </c>
      <c r="L86" s="5">
        <v>68146620.9505672</v>
      </c>
    </row>
    <row r="87" spans="1:12" ht="11.25">
      <c r="A87" s="8" t="s">
        <v>20</v>
      </c>
      <c r="B87" s="5">
        <v>16926000</v>
      </c>
      <c r="C87" s="5">
        <v>20633806.924258538</v>
      </c>
      <c r="D87" s="6">
        <v>1.2190598442785383</v>
      </c>
      <c r="E87" s="7">
        <v>3227</v>
      </c>
      <c r="F87" s="7">
        <v>3439</v>
      </c>
      <c r="G87" s="5">
        <v>5534524.398777</v>
      </c>
      <c r="H87" s="5">
        <v>5943628.4268381</v>
      </c>
      <c r="I87" s="6">
        <f t="shared" si="1"/>
        <v>1.0739185517280405</v>
      </c>
      <c r="J87" s="6">
        <v>0.12967289719626168</v>
      </c>
      <c r="K87" s="5">
        <v>812866.8427060001</v>
      </c>
      <c r="L87" s="5">
        <v>5130761.584132</v>
      </c>
    </row>
    <row r="88" spans="1:12" ht="11.25">
      <c r="A88" s="10" t="s">
        <v>151</v>
      </c>
      <c r="B88" s="5">
        <v>5799000</v>
      </c>
      <c r="C88" s="5">
        <v>6234703.041144901</v>
      </c>
      <c r="D88" s="6">
        <v>1.0751341681574238</v>
      </c>
      <c r="E88" s="7">
        <v>619</v>
      </c>
      <c r="F88" s="7">
        <v>666</v>
      </c>
      <c r="G88" s="5">
        <v>1074204.6450897</v>
      </c>
      <c r="H88" s="5">
        <v>1154041.2725589</v>
      </c>
      <c r="I88" s="6">
        <f t="shared" si="1"/>
        <v>1.0743216181703752</v>
      </c>
      <c r="J88" s="6">
        <v>0.1294851794071763</v>
      </c>
      <c r="K88" s="5">
        <v>144545.545396</v>
      </c>
      <c r="L88" s="5">
        <v>1009495.7271636998</v>
      </c>
    </row>
    <row r="89" spans="1:12" ht="11.25">
      <c r="A89" s="10" t="s">
        <v>36</v>
      </c>
      <c r="B89" s="5">
        <v>1079000</v>
      </c>
      <c r="C89" s="5">
        <v>1257799.8084291187</v>
      </c>
      <c r="D89" s="6">
        <v>1.1657088122605364</v>
      </c>
      <c r="E89" s="7">
        <v>65</v>
      </c>
      <c r="F89" s="7">
        <v>76</v>
      </c>
      <c r="G89" s="5">
        <v>83348.4386456</v>
      </c>
      <c r="H89" s="5">
        <v>97636.5338737</v>
      </c>
      <c r="I89" s="6">
        <f t="shared" si="1"/>
        <v>1.1714260694054917</v>
      </c>
      <c r="J89" s="6">
        <v>0.23684210526315788</v>
      </c>
      <c r="K89" s="5">
        <v>23256.680005</v>
      </c>
      <c r="L89" s="5">
        <v>74379.85386860001</v>
      </c>
    </row>
    <row r="90" spans="1:12" ht="11.25">
      <c r="A90" s="12" t="s">
        <v>152</v>
      </c>
      <c r="B90" s="5">
        <v>424000</v>
      </c>
      <c r="C90" s="5">
        <v>385633.4106728538</v>
      </c>
      <c r="D90" s="6">
        <v>0.9095127610208816</v>
      </c>
      <c r="E90" s="7">
        <v>69</v>
      </c>
      <c r="F90" s="7">
        <v>63</v>
      </c>
      <c r="G90" s="5">
        <v>124507.7411858</v>
      </c>
      <c r="H90" s="5">
        <v>114249.3055954</v>
      </c>
      <c r="I90" s="6">
        <f t="shared" si="1"/>
        <v>0.9176080499678203</v>
      </c>
      <c r="J90" s="6">
        <v>0.9117647058823529</v>
      </c>
      <c r="K90" s="5">
        <v>56556.101451</v>
      </c>
      <c r="L90" s="5">
        <v>9057.867042799997</v>
      </c>
    </row>
    <row r="91" spans="1:12" ht="11.25">
      <c r="A91" s="10" t="s">
        <v>37</v>
      </c>
      <c r="B91" s="5">
        <v>11284000</v>
      </c>
      <c r="C91" s="5">
        <v>9692062.479117941</v>
      </c>
      <c r="D91" s="6">
        <v>0.8589208152355495</v>
      </c>
      <c r="E91" s="7">
        <v>6512</v>
      </c>
      <c r="F91" s="7">
        <v>5593</v>
      </c>
      <c r="G91" s="5">
        <v>10303995.017593</v>
      </c>
      <c r="H91" s="5">
        <v>8809926.88524</v>
      </c>
      <c r="I91" s="6">
        <f t="shared" si="1"/>
        <v>0.8550010816385262</v>
      </c>
      <c r="J91" s="6">
        <v>0</v>
      </c>
      <c r="K91" s="5">
        <v>0</v>
      </c>
      <c r="L91" s="5">
        <v>8809926.88524</v>
      </c>
    </row>
    <row r="92" spans="1:12" ht="11.25">
      <c r="A92" s="10" t="s">
        <v>153</v>
      </c>
      <c r="B92" s="5">
        <v>284000</v>
      </c>
      <c r="C92" s="5">
        <v>284000</v>
      </c>
      <c r="D92" s="6">
        <v>1</v>
      </c>
      <c r="E92" s="7">
        <v>251</v>
      </c>
      <c r="F92" s="7">
        <v>236</v>
      </c>
      <c r="G92" s="5">
        <v>511123.2375639</v>
      </c>
      <c r="H92" s="5">
        <v>480575.5011857</v>
      </c>
      <c r="I92" s="6">
        <f t="shared" si="1"/>
        <v>0.9402341076805748</v>
      </c>
      <c r="J92" s="6">
        <v>0</v>
      </c>
      <c r="K92" s="5">
        <v>0</v>
      </c>
      <c r="L92" s="5">
        <v>480575.5011857</v>
      </c>
    </row>
    <row r="93" spans="1:12" ht="11.25">
      <c r="A93" s="8" t="s">
        <v>5</v>
      </c>
      <c r="B93" s="5">
        <v>4830000</v>
      </c>
      <c r="C93" s="5">
        <v>4423885.714285715</v>
      </c>
      <c r="D93" s="6">
        <v>0.9159183673469389</v>
      </c>
      <c r="E93" s="7">
        <v>3396</v>
      </c>
      <c r="F93" s="7">
        <v>3110</v>
      </c>
      <c r="G93" s="5">
        <v>5712234.5104491</v>
      </c>
      <c r="H93" s="5">
        <v>5216375.0255574</v>
      </c>
      <c r="I93" s="6">
        <f t="shared" si="1"/>
        <v>0.9131934299993024</v>
      </c>
      <c r="J93" s="6">
        <v>0</v>
      </c>
      <c r="K93" s="5">
        <v>0</v>
      </c>
      <c r="L93" s="5">
        <v>5216375.0255574</v>
      </c>
    </row>
    <row r="94" spans="1:12" ht="11.25">
      <c r="A94" s="10" t="s">
        <v>154</v>
      </c>
      <c r="B94" s="5">
        <v>278000</v>
      </c>
      <c r="C94" s="5">
        <v>254460.43165467627</v>
      </c>
      <c r="D94" s="6">
        <v>0.9153252937218571</v>
      </c>
      <c r="E94" s="7">
        <v>12</v>
      </c>
      <c r="F94" s="7">
        <v>11</v>
      </c>
      <c r="G94" s="5">
        <v>21702.9387108</v>
      </c>
      <c r="H94" s="5">
        <v>19890.8761644</v>
      </c>
      <c r="I94" s="6">
        <f t="shared" si="1"/>
        <v>0.9165061206435483</v>
      </c>
      <c r="J94" s="6">
        <v>0</v>
      </c>
      <c r="K94" s="5">
        <v>0</v>
      </c>
      <c r="L94" s="5">
        <v>19890.8761644</v>
      </c>
    </row>
    <row r="95" spans="1:12" ht="11.25">
      <c r="A95" s="10" t="s">
        <v>55</v>
      </c>
      <c r="B95" s="5">
        <v>21671000</v>
      </c>
      <c r="C95" s="5">
        <v>16152611.739025645</v>
      </c>
      <c r="D95" s="6">
        <v>0.7453560859686053</v>
      </c>
      <c r="E95" s="7">
        <v>39451</v>
      </c>
      <c r="F95" s="7">
        <v>29405</v>
      </c>
      <c r="G95" s="5">
        <v>53481193.2041201</v>
      </c>
      <c r="H95" s="5">
        <v>39765787.3239586</v>
      </c>
      <c r="I95" s="6">
        <f t="shared" si="1"/>
        <v>0.7435471226714349</v>
      </c>
      <c r="J95" s="6">
        <v>0</v>
      </c>
      <c r="K95" s="5">
        <v>0</v>
      </c>
      <c r="L95" s="5">
        <v>39765787.3239586</v>
      </c>
    </row>
    <row r="96" spans="1:12" ht="11.25">
      <c r="A96" s="10" t="s">
        <v>82</v>
      </c>
      <c r="B96" s="5">
        <v>5374000</v>
      </c>
      <c r="C96" s="5">
        <v>6459811.685895051</v>
      </c>
      <c r="D96" s="6">
        <v>1.2020490669696782</v>
      </c>
      <c r="E96" s="7">
        <v>3658</v>
      </c>
      <c r="F96" s="7">
        <v>4397</v>
      </c>
      <c r="G96" s="5">
        <v>7837464.0728958</v>
      </c>
      <c r="H96" s="5">
        <v>9420747.6715223</v>
      </c>
      <c r="I96" s="6">
        <f t="shared" si="1"/>
        <v>1.2020147823199534</v>
      </c>
      <c r="J96" s="6">
        <v>0.17648396634068683</v>
      </c>
      <c r="K96" s="5">
        <v>1660442.6357139999</v>
      </c>
      <c r="L96" s="5">
        <v>7760305.035808798</v>
      </c>
    </row>
    <row r="97" spans="1:12" ht="11.25">
      <c r="A97" s="9" t="s">
        <v>111</v>
      </c>
      <c r="B97" s="5">
        <v>37000</v>
      </c>
      <c r="C97" s="5">
        <v>37000</v>
      </c>
      <c r="D97" s="6">
        <v>1</v>
      </c>
      <c r="E97" s="7">
        <v>0</v>
      </c>
      <c r="F97" s="7">
        <v>0</v>
      </c>
      <c r="G97" s="5">
        <v>0</v>
      </c>
      <c r="H97" s="5">
        <v>0</v>
      </c>
      <c r="I97" s="6">
        <f t="shared" si="1"/>
        <v>0</v>
      </c>
      <c r="J97" s="6">
        <v>0</v>
      </c>
      <c r="K97" s="5">
        <v>0</v>
      </c>
      <c r="L97" s="5">
        <v>0</v>
      </c>
    </row>
    <row r="98" spans="1:12" ht="11.25">
      <c r="A98" s="8" t="s">
        <v>199</v>
      </c>
      <c r="B98" s="5">
        <v>1918000</v>
      </c>
      <c r="C98" s="5">
        <v>1658810.810810811</v>
      </c>
      <c r="D98" s="6">
        <v>0.8648648648648649</v>
      </c>
      <c r="E98" s="7">
        <v>1878</v>
      </c>
      <c r="F98" s="7">
        <v>1624</v>
      </c>
      <c r="G98" s="5">
        <v>3263749.6700195</v>
      </c>
      <c r="H98" s="5">
        <v>2822511.3015384</v>
      </c>
      <c r="I98" s="6">
        <f t="shared" si="1"/>
        <v>0.8648063077464934</v>
      </c>
      <c r="J98" s="6">
        <v>0</v>
      </c>
      <c r="K98" s="5">
        <v>0</v>
      </c>
      <c r="L98" s="5">
        <v>2822511.3015384</v>
      </c>
    </row>
    <row r="99" spans="1:12" ht="11.25">
      <c r="A99" s="10" t="s">
        <v>155</v>
      </c>
      <c r="B99" s="5">
        <v>12000</v>
      </c>
      <c r="C99" s="5">
        <v>43200</v>
      </c>
      <c r="D99" s="6">
        <v>3.6</v>
      </c>
      <c r="E99" s="7">
        <v>1</v>
      </c>
      <c r="F99" s="7">
        <v>1</v>
      </c>
      <c r="G99" s="5">
        <v>1863.3882566</v>
      </c>
      <c r="H99" s="5">
        <v>1863.3882566</v>
      </c>
      <c r="I99" s="6">
        <f t="shared" si="1"/>
        <v>1</v>
      </c>
      <c r="J99" s="6">
        <v>0</v>
      </c>
      <c r="K99" s="5">
        <v>0</v>
      </c>
      <c r="L99" s="5">
        <v>1863.3882566</v>
      </c>
    </row>
    <row r="100" spans="1:12" ht="11.25">
      <c r="A100" s="10" t="s">
        <v>56</v>
      </c>
      <c r="B100" s="5">
        <v>1423000</v>
      </c>
      <c r="C100" s="5">
        <v>1391349.1730872574</v>
      </c>
      <c r="D100" s="6">
        <v>0.9777576760978619</v>
      </c>
      <c r="E100" s="7">
        <v>2605</v>
      </c>
      <c r="F100" s="7">
        <v>2547</v>
      </c>
      <c r="G100" s="5">
        <v>4154100.4602928</v>
      </c>
      <c r="H100" s="5">
        <v>4060880.2330165</v>
      </c>
      <c r="I100" s="6">
        <f t="shared" si="1"/>
        <v>0.9775594672860344</v>
      </c>
      <c r="J100" s="6">
        <v>0</v>
      </c>
      <c r="K100" s="5">
        <v>0</v>
      </c>
      <c r="L100" s="5">
        <v>4060880.2330165</v>
      </c>
    </row>
    <row r="101" spans="1:12" ht="11.25">
      <c r="A101" s="9" t="s">
        <v>198</v>
      </c>
      <c r="B101" s="5">
        <v>958000</v>
      </c>
      <c r="C101" s="5">
        <v>1204183.7209302327</v>
      </c>
      <c r="D101" s="6">
        <v>1.2569767441860467</v>
      </c>
      <c r="E101" s="7">
        <v>8041</v>
      </c>
      <c r="F101" s="7">
        <v>8595</v>
      </c>
      <c r="G101" s="5">
        <v>16314152.1905658</v>
      </c>
      <c r="H101" s="5">
        <v>17456219.9462657</v>
      </c>
      <c r="I101" s="6">
        <f t="shared" si="1"/>
        <v>1.0700047261027967</v>
      </c>
      <c r="J101" s="6">
        <v>0.0681024447031432</v>
      </c>
      <c r="K101" s="5">
        <v>1209724.6361709998</v>
      </c>
      <c r="L101" s="5">
        <v>16246495.3100958</v>
      </c>
    </row>
    <row r="102" spans="1:12" ht="11.25">
      <c r="A102" s="10" t="s">
        <v>38</v>
      </c>
      <c r="B102" s="5">
        <v>982000</v>
      </c>
      <c r="C102" s="5">
        <v>1381812.6272912426</v>
      </c>
      <c r="D102" s="6">
        <v>1.4071411683210209</v>
      </c>
      <c r="E102" s="7">
        <v>3235</v>
      </c>
      <c r="F102" s="7">
        <v>4552</v>
      </c>
      <c r="G102" s="5">
        <v>3795793.3862207</v>
      </c>
      <c r="H102" s="5">
        <v>5335138.5037756</v>
      </c>
      <c r="I102" s="6">
        <f t="shared" si="1"/>
        <v>1.405539754387832</v>
      </c>
      <c r="J102" s="6">
        <v>0.28740675734971477</v>
      </c>
      <c r="K102" s="5">
        <v>1539345.1175550001</v>
      </c>
      <c r="L102" s="5">
        <v>3795793.3862207</v>
      </c>
    </row>
    <row r="103" spans="1:12" ht="11.25">
      <c r="A103" s="10" t="s">
        <v>156</v>
      </c>
      <c r="B103" s="5">
        <v>332000</v>
      </c>
      <c r="C103" s="5">
        <v>332358.803986711</v>
      </c>
      <c r="D103" s="6">
        <v>1.001080734899732</v>
      </c>
      <c r="E103" s="7">
        <v>213</v>
      </c>
      <c r="F103" s="7">
        <v>196</v>
      </c>
      <c r="G103" s="5">
        <v>378532.4162311</v>
      </c>
      <c r="H103" s="5">
        <v>348229.4770945</v>
      </c>
      <c r="I103" s="6">
        <f t="shared" si="1"/>
        <v>0.919946250737745</v>
      </c>
      <c r="J103" s="6">
        <v>0</v>
      </c>
      <c r="K103" s="5">
        <v>1763.042853</v>
      </c>
      <c r="L103" s="5">
        <v>346466.4342421</v>
      </c>
    </row>
    <row r="104" spans="1:12" ht="11.25">
      <c r="A104" s="10" t="s">
        <v>83</v>
      </c>
      <c r="B104" s="5">
        <v>334000</v>
      </c>
      <c r="C104" s="5">
        <v>347526.47975077876</v>
      </c>
      <c r="D104" s="6">
        <v>1.0404984423676011</v>
      </c>
      <c r="E104" s="7">
        <v>207</v>
      </c>
      <c r="F104" s="7">
        <v>207</v>
      </c>
      <c r="G104" s="5">
        <v>387433.5845721</v>
      </c>
      <c r="H104" s="5">
        <v>387433.5845721</v>
      </c>
      <c r="I104" s="6">
        <f t="shared" si="1"/>
        <v>1</v>
      </c>
      <c r="J104" s="6">
        <v>0</v>
      </c>
      <c r="K104" s="5">
        <v>0</v>
      </c>
      <c r="L104" s="5">
        <v>387433.5845721</v>
      </c>
    </row>
    <row r="105" spans="1:12" ht="11.25">
      <c r="A105" s="10" t="s">
        <v>84</v>
      </c>
      <c r="B105" s="5">
        <v>595000</v>
      </c>
      <c r="C105" s="5">
        <v>616164.7058823529</v>
      </c>
      <c r="D105" s="6">
        <v>1.0355709342560553</v>
      </c>
      <c r="E105" s="7">
        <v>3274</v>
      </c>
      <c r="F105" s="7">
        <v>3390</v>
      </c>
      <c r="G105" s="5">
        <v>6971292.8141125</v>
      </c>
      <c r="H105" s="5">
        <v>7218057.952785</v>
      </c>
      <c r="I105" s="6">
        <f t="shared" si="1"/>
        <v>1.035397328049821</v>
      </c>
      <c r="J105" s="6">
        <v>0.03573538098050797</v>
      </c>
      <c r="K105" s="5">
        <v>251026.489855</v>
      </c>
      <c r="L105" s="5">
        <v>6967031.4629295</v>
      </c>
    </row>
    <row r="106" spans="1:12" ht="11.25">
      <c r="A106" s="10" t="s">
        <v>157</v>
      </c>
      <c r="B106" s="5">
        <v>2150000</v>
      </c>
      <c r="C106" s="5">
        <v>2080162.4129930397</v>
      </c>
      <c r="D106" s="6">
        <v>0.9675174013921115</v>
      </c>
      <c r="E106" s="7">
        <v>130</v>
      </c>
      <c r="F106" s="7">
        <v>126</v>
      </c>
      <c r="G106" s="5">
        <v>240235.5985113</v>
      </c>
      <c r="H106" s="5">
        <v>233216.4485152</v>
      </c>
      <c r="I106" s="6">
        <f t="shared" si="1"/>
        <v>0.9707822236188288</v>
      </c>
      <c r="J106" s="6">
        <v>0.09523809523809523</v>
      </c>
      <c r="K106" s="5">
        <v>21878.42736</v>
      </c>
      <c r="L106" s="5">
        <v>211338.0211553</v>
      </c>
    </row>
    <row r="107" spans="1:12" ht="11.25">
      <c r="A107" s="10" t="s">
        <v>39</v>
      </c>
      <c r="B107" s="5">
        <v>2921000</v>
      </c>
      <c r="C107" s="5">
        <v>1393745.0530640192</v>
      </c>
      <c r="D107" s="6">
        <v>0.47714654332900347</v>
      </c>
      <c r="E107" s="7">
        <v>4050</v>
      </c>
      <c r="F107" s="7">
        <v>1932</v>
      </c>
      <c r="G107" s="5">
        <v>4922675.9690797</v>
      </c>
      <c r="H107" s="5">
        <v>2340296.3022817</v>
      </c>
      <c r="I107" s="6">
        <f t="shared" si="1"/>
        <v>0.475411405703232</v>
      </c>
      <c r="J107" s="6">
        <v>0</v>
      </c>
      <c r="K107" s="5">
        <v>0</v>
      </c>
      <c r="L107" s="5">
        <v>2340296.3022817</v>
      </c>
    </row>
    <row r="108" spans="1:12" ht="11.25">
      <c r="A108" s="10" t="s">
        <v>40</v>
      </c>
      <c r="B108" s="5">
        <v>63000</v>
      </c>
      <c r="C108" s="5">
        <v>60031.746031746035</v>
      </c>
      <c r="D108" s="6">
        <v>0.9528848576467625</v>
      </c>
      <c r="E108" s="7">
        <v>47</v>
      </c>
      <c r="F108" s="7">
        <v>45</v>
      </c>
      <c r="G108" s="5">
        <v>64931.3989483</v>
      </c>
      <c r="H108" s="5">
        <v>62150.7737661</v>
      </c>
      <c r="I108" s="6">
        <f t="shared" si="1"/>
        <v>0.9571759545114067</v>
      </c>
      <c r="J108" s="6">
        <v>0.09523809523809523</v>
      </c>
      <c r="K108" s="5">
        <v>5547.017005</v>
      </c>
      <c r="L108" s="5">
        <v>56603.75676129999</v>
      </c>
    </row>
    <row r="109" spans="1:12" ht="11.25">
      <c r="A109" s="11" t="s">
        <v>158</v>
      </c>
      <c r="B109" s="5">
        <v>599000</v>
      </c>
      <c r="C109" s="5">
        <v>638564.2737896494</v>
      </c>
      <c r="D109" s="6">
        <v>1.0660505405503329</v>
      </c>
      <c r="E109" s="7">
        <v>798</v>
      </c>
      <c r="F109" s="7">
        <v>816</v>
      </c>
      <c r="G109" s="5">
        <v>1277115.5022301</v>
      </c>
      <c r="H109" s="5">
        <v>1306062.8222174</v>
      </c>
      <c r="I109" s="6">
        <f t="shared" si="1"/>
        <v>1.0226661722739658</v>
      </c>
      <c r="J109" s="6">
        <v>0.03567035670356704</v>
      </c>
      <c r="K109" s="5">
        <v>48093.856162</v>
      </c>
      <c r="L109" s="5">
        <v>1257968.9660561</v>
      </c>
    </row>
    <row r="110" spans="1:12" ht="11.25">
      <c r="A110" s="10" t="s">
        <v>85</v>
      </c>
      <c r="B110" s="5">
        <v>3500000</v>
      </c>
      <c r="C110" s="5">
        <v>3736842.1052631573</v>
      </c>
      <c r="D110" s="6">
        <v>1.0676691729323307</v>
      </c>
      <c r="E110" s="7">
        <v>6433</v>
      </c>
      <c r="F110" s="7">
        <v>6868</v>
      </c>
      <c r="G110" s="5">
        <v>13076767.2659722</v>
      </c>
      <c r="H110" s="5">
        <v>13962387.4291442</v>
      </c>
      <c r="I110" s="6">
        <f t="shared" si="1"/>
        <v>1.0677247017675784</v>
      </c>
      <c r="J110" s="6">
        <v>0.06431383987166399</v>
      </c>
      <c r="K110" s="5">
        <v>897684.387989</v>
      </c>
      <c r="L110" s="5">
        <v>13064703.0411552</v>
      </c>
    </row>
    <row r="111" spans="1:12" ht="11.25">
      <c r="A111" s="10" t="s">
        <v>86</v>
      </c>
      <c r="B111" s="5">
        <v>2240000</v>
      </c>
      <c r="C111" s="5">
        <v>3305125</v>
      </c>
      <c r="D111" s="6">
        <v>1.4755022321428573</v>
      </c>
      <c r="E111" s="7">
        <v>1712</v>
      </c>
      <c r="F111" s="7">
        <v>2526</v>
      </c>
      <c r="G111" s="5">
        <v>3565767.3799097</v>
      </c>
      <c r="H111" s="5">
        <v>5261429.8130093</v>
      </c>
      <c r="I111" s="6">
        <f t="shared" si="1"/>
        <v>1.4755392745621398</v>
      </c>
      <c r="J111" s="6">
        <v>0.3349206349206349</v>
      </c>
      <c r="K111" s="5">
        <v>1759990.850787</v>
      </c>
      <c r="L111" s="5">
        <v>3501438.9622206995</v>
      </c>
    </row>
    <row r="112" spans="1:12" ht="11.25">
      <c r="A112" s="8" t="s">
        <v>21</v>
      </c>
      <c r="B112" s="5">
        <v>7605000</v>
      </c>
      <c r="C112" s="5">
        <v>8302234.455958549</v>
      </c>
      <c r="D112" s="6">
        <v>1.0916810592976396</v>
      </c>
      <c r="E112" s="7">
        <v>5781</v>
      </c>
      <c r="F112" s="7">
        <v>6311</v>
      </c>
      <c r="G112" s="5">
        <v>12357453.1916774</v>
      </c>
      <c r="H112" s="5">
        <v>13490641.2163949</v>
      </c>
      <c r="I112" s="6">
        <f t="shared" si="1"/>
        <v>1.0917007741919418</v>
      </c>
      <c r="J112" s="6">
        <v>0.11773303020461189</v>
      </c>
      <c r="K112" s="5">
        <v>1550036.7462280001</v>
      </c>
      <c r="L112" s="5">
        <v>11940604.4701674</v>
      </c>
    </row>
    <row r="113" spans="1:12" ht="11.25">
      <c r="A113" s="9" t="s">
        <v>112</v>
      </c>
      <c r="B113" s="5">
        <v>9000</v>
      </c>
      <c r="C113" s="5">
        <v>14857.142857142855</v>
      </c>
      <c r="D113" s="6">
        <v>1.6507936507936505</v>
      </c>
      <c r="E113" s="7">
        <v>2</v>
      </c>
      <c r="F113" s="7">
        <v>0</v>
      </c>
      <c r="G113" s="5">
        <v>4257.4414473</v>
      </c>
      <c r="H113" s="5">
        <v>0</v>
      </c>
      <c r="I113" s="6">
        <f t="shared" si="1"/>
        <v>0</v>
      </c>
      <c r="J113" s="6">
        <v>0</v>
      </c>
      <c r="K113" s="5">
        <v>-4257.4414473</v>
      </c>
      <c r="L113" s="5">
        <v>4257.4414473</v>
      </c>
    </row>
    <row r="114" spans="1:12" ht="11.25">
      <c r="A114" s="10" t="s">
        <v>87</v>
      </c>
      <c r="B114" s="5">
        <v>4674000</v>
      </c>
      <c r="C114" s="5">
        <v>5183791.185280275</v>
      </c>
      <c r="D114" s="6">
        <v>1.1090695732306963</v>
      </c>
      <c r="E114" s="7">
        <v>11767</v>
      </c>
      <c r="F114" s="7">
        <v>13050</v>
      </c>
      <c r="G114" s="5">
        <v>24505366.014791</v>
      </c>
      <c r="H114" s="5">
        <v>27185819.7351222</v>
      </c>
      <c r="I114" s="6">
        <f t="shared" si="1"/>
        <v>1.1093823172734218</v>
      </c>
      <c r="J114" s="6">
        <v>0.10225702441271303</v>
      </c>
      <c r="K114" s="5">
        <v>2770245.1463019997</v>
      </c>
      <c r="L114" s="5">
        <v>24415574.588821</v>
      </c>
    </row>
    <row r="115" spans="1:12" ht="11.25">
      <c r="A115" s="10" t="s">
        <v>41</v>
      </c>
      <c r="B115" s="5">
        <v>9000</v>
      </c>
      <c r="C115" s="5">
        <v>10000</v>
      </c>
      <c r="D115" s="6">
        <v>1.1111111111111112</v>
      </c>
      <c r="E115" s="7">
        <v>0</v>
      </c>
      <c r="F115" s="7">
        <v>0</v>
      </c>
      <c r="G115" s="5">
        <v>0</v>
      </c>
      <c r="H115" s="5">
        <v>0</v>
      </c>
      <c r="I115" s="6">
        <f t="shared" si="1"/>
        <v>0</v>
      </c>
      <c r="J115" s="6">
        <v>0</v>
      </c>
      <c r="K115" s="5">
        <v>0</v>
      </c>
      <c r="L115" s="5">
        <v>0</v>
      </c>
    </row>
    <row r="116" spans="1:12" ht="11.25">
      <c r="A116" s="10" t="s">
        <v>159</v>
      </c>
      <c r="B116" s="5">
        <v>9000</v>
      </c>
      <c r="C116" s="5">
        <v>12222.222222222223</v>
      </c>
      <c r="D116" s="6">
        <v>1.3580246913580247</v>
      </c>
      <c r="E116" s="7">
        <v>0</v>
      </c>
      <c r="F116" s="7">
        <v>0</v>
      </c>
      <c r="G116" s="5">
        <v>0</v>
      </c>
      <c r="H116" s="5">
        <v>0</v>
      </c>
      <c r="I116" s="6">
        <f t="shared" si="1"/>
        <v>0</v>
      </c>
      <c r="J116" s="6">
        <v>0</v>
      </c>
      <c r="K116" s="5">
        <v>0</v>
      </c>
      <c r="L116" s="5">
        <v>0</v>
      </c>
    </row>
    <row r="117" spans="1:12" ht="11.25">
      <c r="A117" s="10" t="s">
        <v>160</v>
      </c>
      <c r="B117" s="5">
        <v>21000</v>
      </c>
      <c r="C117" s="5">
        <v>19000</v>
      </c>
      <c r="D117" s="6">
        <v>0.9047619047619048</v>
      </c>
      <c r="E117" s="7">
        <v>0</v>
      </c>
      <c r="F117" s="7">
        <v>0</v>
      </c>
      <c r="G117" s="5">
        <v>0</v>
      </c>
      <c r="H117" s="5">
        <v>0</v>
      </c>
      <c r="I117" s="6">
        <f t="shared" si="1"/>
        <v>0</v>
      </c>
      <c r="J117" s="6">
        <v>0</v>
      </c>
      <c r="K117" s="5">
        <v>0</v>
      </c>
      <c r="L117" s="5">
        <v>0</v>
      </c>
    </row>
    <row r="118" spans="1:12" ht="11.25">
      <c r="A118" s="10" t="s">
        <v>88</v>
      </c>
      <c r="B118" s="5">
        <v>500000</v>
      </c>
      <c r="C118" s="5">
        <v>630541.8719211823</v>
      </c>
      <c r="D118" s="6">
        <v>1.2610837438423645</v>
      </c>
      <c r="E118" s="7">
        <v>1279</v>
      </c>
      <c r="F118" s="7">
        <v>1613</v>
      </c>
      <c r="G118" s="5">
        <v>2639368.6364305</v>
      </c>
      <c r="H118" s="5">
        <v>3328681.0524418</v>
      </c>
      <c r="I118" s="6">
        <f t="shared" si="1"/>
        <v>1.261165646396227</v>
      </c>
      <c r="J118" s="6">
        <v>0.20336943441636582</v>
      </c>
      <c r="K118" s="5">
        <v>689312.416012</v>
      </c>
      <c r="L118" s="5">
        <v>2639368.6364305</v>
      </c>
    </row>
    <row r="119" spans="1:12" ht="11.25">
      <c r="A119" s="10" t="s">
        <v>89</v>
      </c>
      <c r="B119" s="5">
        <v>106000</v>
      </c>
      <c r="C119" s="5">
        <v>106000</v>
      </c>
      <c r="D119" s="6">
        <v>1</v>
      </c>
      <c r="E119" s="7">
        <v>0</v>
      </c>
      <c r="F119" s="7">
        <v>0</v>
      </c>
      <c r="G119" s="5">
        <v>0</v>
      </c>
      <c r="H119" s="5">
        <v>0</v>
      </c>
      <c r="I119" s="6">
        <f t="shared" si="1"/>
        <v>0</v>
      </c>
      <c r="J119" s="6">
        <v>0</v>
      </c>
      <c r="K119" s="5">
        <v>0</v>
      </c>
      <c r="L119" s="5">
        <v>0</v>
      </c>
    </row>
    <row r="120" spans="1:12" ht="11.25">
      <c r="A120" s="10" t="s">
        <v>90</v>
      </c>
      <c r="B120" s="5">
        <v>20000</v>
      </c>
      <c r="C120" s="5">
        <v>21176.470588235294</v>
      </c>
      <c r="D120" s="6">
        <v>1.0588235294117647</v>
      </c>
      <c r="E120" s="7">
        <v>9</v>
      </c>
      <c r="F120" s="7">
        <v>9</v>
      </c>
      <c r="G120" s="5">
        <v>18810.5346408</v>
      </c>
      <c r="H120" s="5">
        <v>18810.5346408</v>
      </c>
      <c r="I120" s="6">
        <f t="shared" si="1"/>
        <v>1</v>
      </c>
      <c r="J120" s="6">
        <v>0</v>
      </c>
      <c r="K120" s="5">
        <v>0</v>
      </c>
      <c r="L120" s="5">
        <v>18810.5346408</v>
      </c>
    </row>
    <row r="121" spans="1:12" ht="11.25">
      <c r="A121" s="8" t="s">
        <v>4</v>
      </c>
      <c r="B121" s="5">
        <v>27600000</v>
      </c>
      <c r="C121" s="5">
        <v>28964258.555133082</v>
      </c>
      <c r="D121" s="6">
        <v>1.049429657794677</v>
      </c>
      <c r="E121" s="7">
        <v>15580</v>
      </c>
      <c r="F121" s="7">
        <v>16350</v>
      </c>
      <c r="G121" s="5">
        <v>31406372.4852731</v>
      </c>
      <c r="H121" s="5">
        <v>32905126.6342752</v>
      </c>
      <c r="I121" s="6">
        <f t="shared" si="1"/>
        <v>1.0477213390277686</v>
      </c>
      <c r="J121" s="6">
        <v>0.06582247507187863</v>
      </c>
      <c r="K121" s="5">
        <v>2118082.06652</v>
      </c>
      <c r="L121" s="5">
        <v>30787044.567755096</v>
      </c>
    </row>
    <row r="122" spans="1:12" ht="11.25">
      <c r="A122" s="10" t="s">
        <v>57</v>
      </c>
      <c r="B122" s="5">
        <v>2162000</v>
      </c>
      <c r="C122" s="5">
        <v>2106557.567160629</v>
      </c>
      <c r="D122" s="6">
        <v>0.9743559515081541</v>
      </c>
      <c r="E122" s="7">
        <v>2039</v>
      </c>
      <c r="F122" s="7">
        <v>1987</v>
      </c>
      <c r="G122" s="5">
        <v>2969376.1767643</v>
      </c>
      <c r="H122" s="5">
        <v>2894084.573632</v>
      </c>
      <c r="I122" s="6">
        <f t="shared" si="1"/>
        <v>0.9746439660554075</v>
      </c>
      <c r="J122" s="6">
        <v>0</v>
      </c>
      <c r="K122" s="5">
        <v>0</v>
      </c>
      <c r="L122" s="5">
        <v>2894084.573632</v>
      </c>
    </row>
    <row r="123" spans="1:12" ht="11.25">
      <c r="A123" s="10" t="s">
        <v>161</v>
      </c>
      <c r="B123" s="5">
        <v>1176000</v>
      </c>
      <c r="C123" s="5">
        <v>1128435.3741496596</v>
      </c>
      <c r="D123" s="6">
        <v>0.9595538895830439</v>
      </c>
      <c r="E123" s="7">
        <v>17057</v>
      </c>
      <c r="F123" s="7">
        <v>16367</v>
      </c>
      <c r="G123" s="5">
        <v>24272946.326387</v>
      </c>
      <c r="H123" s="5">
        <v>23289295.5902278</v>
      </c>
      <c r="I123" s="6">
        <f t="shared" si="1"/>
        <v>0.9594754290256937</v>
      </c>
      <c r="J123" s="6">
        <v>0</v>
      </c>
      <c r="K123" s="5">
        <v>0</v>
      </c>
      <c r="L123" s="5">
        <v>23289295.5902278</v>
      </c>
    </row>
    <row r="124" spans="1:12" ht="11.25">
      <c r="A124" s="10" t="s">
        <v>162</v>
      </c>
      <c r="B124" s="5">
        <v>9652000</v>
      </c>
      <c r="C124" s="5">
        <v>9602937.625754528</v>
      </c>
      <c r="D124" s="6">
        <v>0.994916869638886</v>
      </c>
      <c r="E124" s="7">
        <v>4506</v>
      </c>
      <c r="F124" s="7">
        <v>4483</v>
      </c>
      <c r="G124" s="5">
        <v>8086552.6587318</v>
      </c>
      <c r="H124" s="5">
        <v>8048877.7375791</v>
      </c>
      <c r="I124" s="6">
        <f t="shared" si="1"/>
        <v>0.9953410405221292</v>
      </c>
      <c r="J124" s="6">
        <v>0.02680965147453083</v>
      </c>
      <c r="K124" s="5">
        <v>216404.412476</v>
      </c>
      <c r="L124" s="5">
        <v>7832473.3251028</v>
      </c>
    </row>
    <row r="125" spans="1:12" ht="11.25">
      <c r="A125" s="10" t="s">
        <v>91</v>
      </c>
      <c r="B125" s="5">
        <v>4135000</v>
      </c>
      <c r="C125" s="5">
        <v>5496258.064516129</v>
      </c>
      <c r="D125" s="6">
        <v>1.3292038850099466</v>
      </c>
      <c r="E125" s="7">
        <v>4019</v>
      </c>
      <c r="F125" s="7">
        <v>5342</v>
      </c>
      <c r="G125" s="5">
        <v>8190619.1915208995</v>
      </c>
      <c r="H125" s="5">
        <v>10914795.4508421</v>
      </c>
      <c r="I125" s="6">
        <f t="shared" si="1"/>
        <v>1.3325971084263475</v>
      </c>
      <c r="J125" s="6">
        <v>0.2483623432528542</v>
      </c>
      <c r="K125" s="5">
        <v>2738074.7210480003</v>
      </c>
      <c r="L125" s="5">
        <v>8176720.7297949</v>
      </c>
    </row>
    <row r="126" spans="1:12" ht="11.25">
      <c r="A126" s="10" t="s">
        <v>92</v>
      </c>
      <c r="B126" s="5">
        <v>820000</v>
      </c>
      <c r="C126" s="5">
        <v>826240.4870624049</v>
      </c>
      <c r="D126" s="6">
        <v>1.0076103500761036</v>
      </c>
      <c r="E126" s="7">
        <v>795</v>
      </c>
      <c r="F126" s="7">
        <v>801</v>
      </c>
      <c r="G126" s="5">
        <v>1618912.7121941</v>
      </c>
      <c r="H126" s="5">
        <v>1631169.4125273</v>
      </c>
      <c r="I126" s="6">
        <f t="shared" si="1"/>
        <v>1.0075709457593847</v>
      </c>
      <c r="J126" s="6">
        <v>0.01715686274509804</v>
      </c>
      <c r="K126" s="5">
        <v>30625.230539</v>
      </c>
      <c r="L126" s="5">
        <v>1600544.1819881</v>
      </c>
    </row>
    <row r="127" spans="1:12" ht="11.25">
      <c r="A127" s="9" t="s">
        <v>113</v>
      </c>
      <c r="B127" s="5">
        <v>2429000</v>
      </c>
      <c r="C127" s="5">
        <v>2567328.091797705</v>
      </c>
      <c r="D127" s="6">
        <v>1.0569485762855928</v>
      </c>
      <c r="E127" s="7">
        <v>2400</v>
      </c>
      <c r="F127" s="7">
        <v>2537</v>
      </c>
      <c r="G127" s="5">
        <v>4547866.8480824</v>
      </c>
      <c r="H127" s="5">
        <v>4806631.757051</v>
      </c>
      <c r="I127" s="6">
        <f t="shared" si="1"/>
        <v>1.0568980837857442</v>
      </c>
      <c r="J127" s="6">
        <v>0.08578052550231839</v>
      </c>
      <c r="K127" s="5">
        <v>415282.214154</v>
      </c>
      <c r="L127" s="5">
        <v>4391349.5428964</v>
      </c>
    </row>
    <row r="128" spans="1:12" ht="11.25">
      <c r="A128" s="10" t="s">
        <v>42</v>
      </c>
      <c r="B128" s="5">
        <v>944000</v>
      </c>
      <c r="C128" s="5">
        <v>977232.1232123213</v>
      </c>
      <c r="D128" s="6">
        <v>1.0352035203520353</v>
      </c>
      <c r="E128" s="7">
        <v>1146</v>
      </c>
      <c r="F128" s="7">
        <v>1186</v>
      </c>
      <c r="G128" s="5">
        <v>1506027.9907077</v>
      </c>
      <c r="H128" s="5">
        <v>1556389.8301509</v>
      </c>
      <c r="I128" s="6">
        <f t="shared" si="1"/>
        <v>1.0334401749196802</v>
      </c>
      <c r="J128" s="6">
        <v>0.12944162436548223</v>
      </c>
      <c r="K128" s="5">
        <v>200078.99936</v>
      </c>
      <c r="L128" s="5">
        <v>1356310.8307907</v>
      </c>
    </row>
    <row r="129" spans="1:12" ht="11.25">
      <c r="A129" s="10" t="s">
        <v>163</v>
      </c>
      <c r="B129" s="5">
        <v>10000</v>
      </c>
      <c r="C129" s="5">
        <v>10000</v>
      </c>
      <c r="D129" s="6">
        <v>1</v>
      </c>
      <c r="E129" s="7">
        <v>4</v>
      </c>
      <c r="F129" s="7">
        <v>4</v>
      </c>
      <c r="G129" s="5">
        <v>8009.8934755</v>
      </c>
      <c r="H129" s="5">
        <v>8009.8934755</v>
      </c>
      <c r="I129" s="6">
        <f t="shared" si="1"/>
        <v>1</v>
      </c>
      <c r="J129" s="6">
        <v>0</v>
      </c>
      <c r="K129" s="5">
        <v>0</v>
      </c>
      <c r="L129" s="5">
        <v>8009.8934755</v>
      </c>
    </row>
    <row r="130" spans="1:12" ht="11.25">
      <c r="A130" s="8" t="s">
        <v>3</v>
      </c>
      <c r="B130" s="5">
        <v>3341000</v>
      </c>
      <c r="C130" s="5">
        <v>3538529.182879378</v>
      </c>
      <c r="D130" s="6">
        <v>1.059122772487093</v>
      </c>
      <c r="E130" s="7">
        <v>5317</v>
      </c>
      <c r="F130" s="7">
        <v>5631</v>
      </c>
      <c r="G130" s="5">
        <v>8517264.6032995</v>
      </c>
      <c r="H130" s="5">
        <v>9006771.9285492</v>
      </c>
      <c r="I130" s="6">
        <f t="shared" si="1"/>
        <v>1.0574723632585126</v>
      </c>
      <c r="J130" s="6">
        <v>0.05976310122038765</v>
      </c>
      <c r="K130" s="5">
        <v>521304.13665</v>
      </c>
      <c r="L130" s="5">
        <v>8485467.7918985</v>
      </c>
    </row>
    <row r="131" spans="1:12" ht="11.25">
      <c r="A131" s="10" t="s">
        <v>164</v>
      </c>
      <c r="B131" s="5">
        <v>2151000</v>
      </c>
      <c r="C131" s="5">
        <v>2594935.7429718873</v>
      </c>
      <c r="D131" s="6">
        <v>1.2063857475462052</v>
      </c>
      <c r="E131" s="7">
        <v>3198</v>
      </c>
      <c r="F131" s="7">
        <v>3858</v>
      </c>
      <c r="G131" s="5">
        <v>6688540.7035321</v>
      </c>
      <c r="H131" s="5">
        <v>8064532.4682231</v>
      </c>
      <c r="I131" s="6">
        <f t="shared" si="1"/>
        <v>1.2057237633261861</v>
      </c>
      <c r="J131" s="6">
        <v>0.183991683991684</v>
      </c>
      <c r="K131" s="5">
        <v>1470239.699404</v>
      </c>
      <c r="L131" s="5">
        <v>6590106.9808891</v>
      </c>
    </row>
    <row r="132" spans="1:12" ht="11.25">
      <c r="A132" s="10" t="s">
        <v>93</v>
      </c>
      <c r="B132" s="5">
        <v>14500000</v>
      </c>
      <c r="C132" s="5">
        <v>15673336.594911937</v>
      </c>
      <c r="D132" s="6">
        <v>1.0809197651663405</v>
      </c>
      <c r="E132" s="7">
        <v>1227</v>
      </c>
      <c r="F132" s="7">
        <v>1326</v>
      </c>
      <c r="G132" s="5">
        <v>2562698.3508856</v>
      </c>
      <c r="H132" s="5">
        <v>2769283.287816</v>
      </c>
      <c r="I132" s="6">
        <f aca="true" t="shared" si="2" ref="I132:I194">IF(G132&gt;0,H132/G132,0)</f>
        <v>1.0806122721618836</v>
      </c>
      <c r="J132" s="6">
        <v>0.0801781737193764</v>
      </c>
      <c r="K132" s="5">
        <v>206584.936931</v>
      </c>
      <c r="L132" s="5">
        <v>2562698.3508856</v>
      </c>
    </row>
    <row r="133" spans="1:12" ht="11.25">
      <c r="A133" s="10" t="s">
        <v>94</v>
      </c>
      <c r="B133" s="5">
        <v>30850000</v>
      </c>
      <c r="C133" s="5">
        <v>36945532.33503374</v>
      </c>
      <c r="D133" s="6">
        <v>1.197586137278241</v>
      </c>
      <c r="E133" s="7">
        <v>21249</v>
      </c>
      <c r="F133" s="7">
        <v>25448</v>
      </c>
      <c r="G133" s="5">
        <v>44828412.6079896</v>
      </c>
      <c r="H133" s="5">
        <v>53706510.505603</v>
      </c>
      <c r="I133" s="6">
        <f t="shared" si="2"/>
        <v>1.1980462251753052</v>
      </c>
      <c r="J133" s="6">
        <v>0.17411626080125686</v>
      </c>
      <c r="K133" s="5">
        <v>9385381.484392</v>
      </c>
      <c r="L133" s="5">
        <v>44321129.021214604</v>
      </c>
    </row>
    <row r="134" spans="1:12" ht="11.25">
      <c r="A134" s="10" t="s">
        <v>165</v>
      </c>
      <c r="B134" s="5">
        <v>7000</v>
      </c>
      <c r="C134" s="5">
        <v>7000</v>
      </c>
      <c r="D134" s="6">
        <v>1</v>
      </c>
      <c r="E134" s="7">
        <v>0</v>
      </c>
      <c r="F134" s="7">
        <v>0</v>
      </c>
      <c r="G134" s="5">
        <v>0</v>
      </c>
      <c r="H134" s="5">
        <v>0</v>
      </c>
      <c r="I134" s="6">
        <f t="shared" si="2"/>
        <v>0</v>
      </c>
      <c r="J134" s="6">
        <v>0</v>
      </c>
      <c r="K134" s="5">
        <v>0</v>
      </c>
      <c r="L134" s="5">
        <v>0</v>
      </c>
    </row>
    <row r="135" spans="1:12" ht="11.25">
      <c r="A135" s="10" t="s">
        <v>166</v>
      </c>
      <c r="B135" s="5">
        <v>2800000</v>
      </c>
      <c r="C135" s="5">
        <v>3403565.6401944896</v>
      </c>
      <c r="D135" s="6">
        <v>1.2155591572123177</v>
      </c>
      <c r="E135" s="7">
        <v>1392</v>
      </c>
      <c r="F135" s="7">
        <v>1692</v>
      </c>
      <c r="G135" s="5">
        <v>2311354.0792622</v>
      </c>
      <c r="H135" s="5">
        <v>2808510.4996788</v>
      </c>
      <c r="I135" s="6">
        <f t="shared" si="2"/>
        <v>1.2150931459948775</v>
      </c>
      <c r="J135" s="6">
        <v>0.1884150222788033</v>
      </c>
      <c r="K135" s="5">
        <v>513829.744533</v>
      </c>
      <c r="L135" s="5">
        <v>2294680.7551471996</v>
      </c>
    </row>
    <row r="136" spans="1:12" ht="11.25">
      <c r="A136" s="10" t="s">
        <v>121</v>
      </c>
      <c r="B136" s="5">
        <v>884000</v>
      </c>
      <c r="C136" s="5">
        <v>887069.4444444445</v>
      </c>
      <c r="D136" s="6">
        <v>1.0034722222222223</v>
      </c>
      <c r="E136" s="7">
        <v>654</v>
      </c>
      <c r="F136" s="7">
        <v>656</v>
      </c>
      <c r="G136" s="5">
        <v>662720.4226158</v>
      </c>
      <c r="H136" s="5">
        <v>665359.4289276</v>
      </c>
      <c r="I136" s="6">
        <f t="shared" si="2"/>
        <v>1.003982080862068</v>
      </c>
      <c r="J136" s="6">
        <v>0.015313935681470138</v>
      </c>
      <c r="K136" s="5">
        <v>12147.221185</v>
      </c>
      <c r="L136" s="5">
        <v>653212.2077428</v>
      </c>
    </row>
    <row r="137" spans="1:12" ht="11.25">
      <c r="A137" s="10" t="s">
        <v>167</v>
      </c>
      <c r="B137" s="5">
        <v>80000</v>
      </c>
      <c r="C137" s="5">
        <v>164705.8823529412</v>
      </c>
      <c r="D137" s="6">
        <v>2.058823529411765</v>
      </c>
      <c r="E137" s="7">
        <v>88</v>
      </c>
      <c r="F137" s="7">
        <v>181</v>
      </c>
      <c r="G137" s="5">
        <v>179899.8329353</v>
      </c>
      <c r="H137" s="5">
        <v>366925.5745332</v>
      </c>
      <c r="I137" s="6">
        <f t="shared" si="2"/>
        <v>2.039610424013917</v>
      </c>
      <c r="J137" s="6">
        <v>0.5804597701149425</v>
      </c>
      <c r="K137" s="5">
        <v>203260.82637</v>
      </c>
      <c r="L137" s="5">
        <v>163664.7481633</v>
      </c>
    </row>
    <row r="138" spans="1:12" ht="11.25">
      <c r="A138" s="8" t="s">
        <v>22</v>
      </c>
      <c r="B138" s="5">
        <v>21950000</v>
      </c>
      <c r="C138" s="5">
        <v>22765802.955665026</v>
      </c>
      <c r="D138" s="6">
        <v>1.0371664216703884</v>
      </c>
      <c r="E138" s="7">
        <v>15358</v>
      </c>
      <c r="F138" s="7">
        <v>14817</v>
      </c>
      <c r="G138" s="5">
        <v>28453677.5341051</v>
      </c>
      <c r="H138" s="5">
        <v>27454856.7414745</v>
      </c>
      <c r="I138" s="6">
        <f t="shared" si="2"/>
        <v>0.9648966011007402</v>
      </c>
      <c r="J138" s="6">
        <v>0.016203078584931137</v>
      </c>
      <c r="K138" s="5">
        <v>433280.63625200005</v>
      </c>
      <c r="L138" s="5">
        <v>27021576.1052221</v>
      </c>
    </row>
    <row r="139" spans="1:12" ht="11.25">
      <c r="A139" s="10" t="s">
        <v>168</v>
      </c>
      <c r="B139" s="5">
        <v>6000</v>
      </c>
      <c r="C139" s="5">
        <v>6000</v>
      </c>
      <c r="D139" s="6">
        <v>1</v>
      </c>
      <c r="E139" s="7">
        <v>17</v>
      </c>
      <c r="F139" s="7">
        <v>17</v>
      </c>
      <c r="G139" s="5">
        <v>36128.4959012</v>
      </c>
      <c r="H139" s="5">
        <v>36128.4959012</v>
      </c>
      <c r="I139" s="6">
        <f t="shared" si="2"/>
        <v>1</v>
      </c>
      <c r="J139" s="6">
        <v>0</v>
      </c>
      <c r="K139" s="5">
        <v>0</v>
      </c>
      <c r="L139" s="5">
        <v>36128.4959012</v>
      </c>
    </row>
    <row r="140" spans="1:12" ht="11.25">
      <c r="A140" s="10" t="s">
        <v>205</v>
      </c>
      <c r="B140" s="5">
        <v>226000</v>
      </c>
      <c r="C140" s="5">
        <v>214141.59292035396</v>
      </c>
      <c r="D140" s="6">
        <v>0.9475291722139556</v>
      </c>
      <c r="E140" s="7">
        <v>0</v>
      </c>
      <c r="F140" s="7">
        <v>11</v>
      </c>
      <c r="G140" s="5">
        <v>21714.7029962</v>
      </c>
      <c r="H140" s="5">
        <v>19906.8170458</v>
      </c>
      <c r="I140" s="6">
        <f t="shared" si="2"/>
        <v>0.9167436943200937</v>
      </c>
      <c r="J140" s="6">
        <v>0</v>
      </c>
      <c r="K140" s="5">
        <v>0</v>
      </c>
      <c r="L140" s="5">
        <v>19906.8170458</v>
      </c>
    </row>
    <row r="141" spans="1:12" ht="11.25">
      <c r="A141" s="10" t="s">
        <v>169</v>
      </c>
      <c r="B141" s="5">
        <v>688000</v>
      </c>
      <c r="C141" s="5">
        <v>731131.4984709481</v>
      </c>
      <c r="D141" s="6">
        <v>1.062691131498471</v>
      </c>
      <c r="E141" s="7">
        <v>1505</v>
      </c>
      <c r="F141" s="7">
        <v>1599</v>
      </c>
      <c r="G141" s="5">
        <v>3191731.2529985</v>
      </c>
      <c r="H141" s="5">
        <v>3390837.7982757</v>
      </c>
      <c r="I141" s="6">
        <f t="shared" si="2"/>
        <v>1.0623819894266309</v>
      </c>
      <c r="J141" s="6">
        <v>0.0695322376738306</v>
      </c>
      <c r="K141" s="5">
        <v>239329.65014500002</v>
      </c>
      <c r="L141" s="5">
        <v>3151508.1481315</v>
      </c>
    </row>
    <row r="142" spans="1:12" ht="11.25">
      <c r="A142" s="10" t="s">
        <v>170</v>
      </c>
      <c r="B142" s="5">
        <v>855000</v>
      </c>
      <c r="C142" s="5">
        <v>985686.5284974093</v>
      </c>
      <c r="D142" s="6">
        <v>1.1528497409326424</v>
      </c>
      <c r="E142" s="7">
        <v>3834</v>
      </c>
      <c r="F142" s="7">
        <v>4420</v>
      </c>
      <c r="G142" s="5">
        <v>8158103.4929299</v>
      </c>
      <c r="H142" s="5">
        <v>9406568.884235</v>
      </c>
      <c r="I142" s="6">
        <f t="shared" si="2"/>
        <v>1.1530337770766288</v>
      </c>
      <c r="J142" s="6">
        <v>0.1514209591474245</v>
      </c>
      <c r="K142" s="5">
        <v>1282235.239788</v>
      </c>
      <c r="L142" s="5">
        <v>8124333.6444469</v>
      </c>
    </row>
    <row r="143" spans="1:12" ht="11.25">
      <c r="A143" s="10" t="s">
        <v>171</v>
      </c>
      <c r="B143" s="5">
        <v>3110000</v>
      </c>
      <c r="C143" s="5">
        <v>6078572.078217371</v>
      </c>
      <c r="D143" s="6">
        <v>1.954524783992724</v>
      </c>
      <c r="E143" s="7">
        <v>4115</v>
      </c>
      <c r="F143" s="7">
        <v>8043</v>
      </c>
      <c r="G143" s="5">
        <v>8052689.0668039</v>
      </c>
      <c r="H143" s="5">
        <v>15714001.1665483</v>
      </c>
      <c r="I143" s="6">
        <f t="shared" si="2"/>
        <v>1.9513979785121847</v>
      </c>
      <c r="J143" s="6">
        <v>0.4928402440542896</v>
      </c>
      <c r="K143" s="5">
        <v>7723077.5262400005</v>
      </c>
      <c r="L143" s="5">
        <v>7990923.640307901</v>
      </c>
    </row>
    <row r="144" spans="1:12" ht="11.25">
      <c r="A144" s="10" t="s">
        <v>172</v>
      </c>
      <c r="B144" s="5">
        <v>4285000</v>
      </c>
      <c r="C144" s="5">
        <v>4711313.775510203</v>
      </c>
      <c r="D144" s="6">
        <v>1.0994897959183672</v>
      </c>
      <c r="E144" s="7">
        <v>2541</v>
      </c>
      <c r="F144" s="7">
        <v>2794</v>
      </c>
      <c r="G144" s="5">
        <v>5358702.2070159</v>
      </c>
      <c r="H144" s="5">
        <v>5892029.0549158</v>
      </c>
      <c r="I144" s="6">
        <f t="shared" si="2"/>
        <v>1.0995253752301517</v>
      </c>
      <c r="J144" s="6">
        <v>0.10232558139534884</v>
      </c>
      <c r="K144" s="5">
        <v>605206.250832</v>
      </c>
      <c r="L144" s="5">
        <v>5286822.8040839</v>
      </c>
    </row>
    <row r="145" spans="1:12" ht="11.25">
      <c r="A145" s="10" t="s">
        <v>173</v>
      </c>
      <c r="B145" s="5">
        <v>10650000</v>
      </c>
      <c r="C145" s="5">
        <v>10980058.163689239</v>
      </c>
      <c r="D145" s="6">
        <v>1.030991376872229</v>
      </c>
      <c r="E145" s="7">
        <v>11682</v>
      </c>
      <c r="F145" s="7">
        <v>11754</v>
      </c>
      <c r="G145" s="5">
        <v>24493117.0240402</v>
      </c>
      <c r="H145" s="5">
        <v>24647191.8651089</v>
      </c>
      <c r="I145" s="6">
        <f t="shared" si="2"/>
        <v>1.0062905362725976</v>
      </c>
      <c r="J145" s="6">
        <v>0.018677879913944845</v>
      </c>
      <c r="K145" s="5">
        <v>444123.58746500005</v>
      </c>
      <c r="L145" s="5">
        <v>24203068.2776442</v>
      </c>
    </row>
    <row r="146" spans="1:12" ht="11.25">
      <c r="A146" s="10" t="s">
        <v>43</v>
      </c>
      <c r="B146" s="5">
        <v>14330000</v>
      </c>
      <c r="C146" s="5">
        <v>12176560.781918144</v>
      </c>
      <c r="D146" s="6">
        <v>0.8497251069028712</v>
      </c>
      <c r="E146" s="7">
        <v>16345</v>
      </c>
      <c r="F146" s="7">
        <v>13889</v>
      </c>
      <c r="G146" s="5">
        <v>21473030.9227922</v>
      </c>
      <c r="H146" s="5">
        <v>18244130.5862182</v>
      </c>
      <c r="I146" s="6">
        <f t="shared" si="2"/>
        <v>0.8496299684854114</v>
      </c>
      <c r="J146" s="6">
        <v>0</v>
      </c>
      <c r="K146" s="5">
        <v>0</v>
      </c>
      <c r="L146" s="5">
        <v>18244130.5862182</v>
      </c>
    </row>
    <row r="147" spans="1:12" ht="11.25">
      <c r="A147" s="10" t="s">
        <v>44</v>
      </c>
      <c r="B147" s="5">
        <v>2340000</v>
      </c>
      <c r="C147" s="5">
        <v>1430956.8</v>
      </c>
      <c r="D147" s="6">
        <v>0.6115200000000001</v>
      </c>
      <c r="E147" s="7">
        <v>1397</v>
      </c>
      <c r="F147" s="7">
        <v>854</v>
      </c>
      <c r="G147" s="5">
        <v>2327302.397862</v>
      </c>
      <c r="H147" s="5">
        <v>1430088.4866535</v>
      </c>
      <c r="I147" s="6">
        <f t="shared" si="2"/>
        <v>0.6144833125111998</v>
      </c>
      <c r="J147" s="6">
        <v>0.00117096018735363</v>
      </c>
      <c r="K147" s="5">
        <v>0</v>
      </c>
      <c r="L147" s="5">
        <v>1430088.4866535</v>
      </c>
    </row>
    <row r="148" spans="1:12" ht="11.25">
      <c r="A148" s="10" t="s">
        <v>174</v>
      </c>
      <c r="B148" s="5">
        <v>101700</v>
      </c>
      <c r="C148" s="5">
        <v>99931.30434782608</v>
      </c>
      <c r="D148" s="6">
        <v>0.9826086956521739</v>
      </c>
      <c r="E148" s="7">
        <v>72</v>
      </c>
      <c r="F148" s="7">
        <v>42</v>
      </c>
      <c r="G148" s="5">
        <v>146604.1718521</v>
      </c>
      <c r="H148" s="5">
        <v>85511.3607799</v>
      </c>
      <c r="I148" s="6">
        <f t="shared" si="2"/>
        <v>0.5832805417445227</v>
      </c>
      <c r="J148" s="6">
        <v>0</v>
      </c>
      <c r="K148" s="5">
        <v>0</v>
      </c>
      <c r="L148" s="5">
        <v>85511.3607799</v>
      </c>
    </row>
    <row r="149" spans="1:12" ht="11.25">
      <c r="A149" s="10" t="s">
        <v>175</v>
      </c>
      <c r="B149" s="5">
        <v>21000</v>
      </c>
      <c r="C149" s="5">
        <v>40090.90909090909</v>
      </c>
      <c r="D149" s="6">
        <v>1.909090909090909</v>
      </c>
      <c r="E149" s="7">
        <v>0</v>
      </c>
      <c r="F149" s="7">
        <v>0</v>
      </c>
      <c r="G149" s="5">
        <v>0</v>
      </c>
      <c r="H149" s="5">
        <v>0</v>
      </c>
      <c r="I149" s="6">
        <f t="shared" si="2"/>
        <v>0</v>
      </c>
      <c r="J149" s="6">
        <v>0</v>
      </c>
      <c r="K149" s="5">
        <v>0</v>
      </c>
      <c r="L149" s="5">
        <v>0</v>
      </c>
    </row>
    <row r="150" spans="1:12" ht="11.25">
      <c r="A150" s="8" t="s">
        <v>11</v>
      </c>
      <c r="B150" s="5">
        <v>15712000</v>
      </c>
      <c r="C150" s="5">
        <v>16951984.306624413</v>
      </c>
      <c r="D150" s="6">
        <v>1.078919571450128</v>
      </c>
      <c r="E150" s="7">
        <v>13363</v>
      </c>
      <c r="F150" s="7">
        <v>14418</v>
      </c>
      <c r="G150" s="5">
        <v>25509686.5625621</v>
      </c>
      <c r="H150" s="5">
        <v>27526561.4062876</v>
      </c>
      <c r="I150" s="6">
        <f t="shared" si="2"/>
        <v>1.0790630978071465</v>
      </c>
      <c r="J150" s="6">
        <v>0.07966078131516753</v>
      </c>
      <c r="K150" s="5">
        <v>2205558.243677</v>
      </c>
      <c r="L150" s="5">
        <v>25321003.1626091</v>
      </c>
    </row>
    <row r="151" spans="1:12" ht="11.25">
      <c r="A151" s="10" t="s">
        <v>200</v>
      </c>
      <c r="B151" s="5">
        <v>540000</v>
      </c>
      <c r="C151" s="5">
        <v>555092.5925925926</v>
      </c>
      <c r="D151" s="6">
        <v>1.0279492455418382</v>
      </c>
      <c r="E151" s="7">
        <v>478</v>
      </c>
      <c r="F151" s="7">
        <v>491</v>
      </c>
      <c r="G151" s="5">
        <v>1024135.5212786</v>
      </c>
      <c r="H151" s="5">
        <v>1051939.1488906</v>
      </c>
      <c r="I151" s="6">
        <f t="shared" si="2"/>
        <v>1.0271483871365854</v>
      </c>
      <c r="J151" s="6">
        <v>0.026530612244897958</v>
      </c>
      <c r="K151" s="5">
        <v>27803.627610999996</v>
      </c>
      <c r="L151" s="5">
        <v>1024135.5212786001</v>
      </c>
    </row>
    <row r="152" spans="1:12" ht="11.25">
      <c r="A152" s="10" t="s">
        <v>176</v>
      </c>
      <c r="B152" s="5">
        <v>41000</v>
      </c>
      <c r="C152" s="5">
        <v>32439.024390243903</v>
      </c>
      <c r="D152" s="6">
        <v>0.7911957168352172</v>
      </c>
      <c r="E152" s="7">
        <v>0</v>
      </c>
      <c r="F152" s="7">
        <v>0</v>
      </c>
      <c r="G152" s="5">
        <v>0</v>
      </c>
      <c r="H152" s="5">
        <v>0</v>
      </c>
      <c r="I152" s="6">
        <f t="shared" si="2"/>
        <v>0</v>
      </c>
      <c r="J152" s="6">
        <v>0</v>
      </c>
      <c r="K152" s="5">
        <v>0</v>
      </c>
      <c r="L152" s="5">
        <v>0</v>
      </c>
    </row>
    <row r="153" spans="1:12" ht="11.25">
      <c r="A153" s="10" t="s">
        <v>45</v>
      </c>
      <c r="B153" s="5">
        <v>9908000</v>
      </c>
      <c r="C153" s="5">
        <v>9669291.885345176</v>
      </c>
      <c r="D153" s="6">
        <v>0.9759075378830415</v>
      </c>
      <c r="E153" s="7">
        <v>9059</v>
      </c>
      <c r="F153" s="7">
        <v>8841</v>
      </c>
      <c r="G153" s="5">
        <v>13565972.3603998</v>
      </c>
      <c r="H153" s="5">
        <v>13242598.3976815</v>
      </c>
      <c r="I153" s="6">
        <f t="shared" si="2"/>
        <v>0.9761628614501491</v>
      </c>
      <c r="J153" s="6">
        <v>0</v>
      </c>
      <c r="K153" s="5">
        <v>0</v>
      </c>
      <c r="L153" s="5">
        <v>13242598.3976815</v>
      </c>
    </row>
    <row r="154" spans="1:12" ht="11.25">
      <c r="A154" s="8" t="s">
        <v>7</v>
      </c>
      <c r="B154" s="5">
        <v>126238000</v>
      </c>
      <c r="C154" s="5">
        <v>118378846.65473153</v>
      </c>
      <c r="D154" s="6">
        <v>0.9377433629709876</v>
      </c>
      <c r="E154" s="7">
        <v>143788</v>
      </c>
      <c r="F154" s="7">
        <v>134836</v>
      </c>
      <c r="G154" s="5">
        <v>185025498.768217</v>
      </c>
      <c r="H154" s="5">
        <v>173167707.897674</v>
      </c>
      <c r="I154" s="6">
        <f t="shared" si="2"/>
        <v>0.9359126663649892</v>
      </c>
      <c r="J154" s="6">
        <v>0.00020023583331479298</v>
      </c>
      <c r="K154" s="5">
        <v>0</v>
      </c>
      <c r="L154" s="5">
        <v>173167707.897674</v>
      </c>
    </row>
    <row r="155" spans="1:12" ht="11.25">
      <c r="A155" s="10" t="s">
        <v>95</v>
      </c>
      <c r="B155" s="5">
        <v>1150000</v>
      </c>
      <c r="C155" s="5">
        <v>1722044.3349753695</v>
      </c>
      <c r="D155" s="6">
        <v>1.4974298565003212</v>
      </c>
      <c r="E155" s="7">
        <v>717</v>
      </c>
      <c r="F155" s="7">
        <v>732</v>
      </c>
      <c r="G155" s="5">
        <v>1536174.0680436</v>
      </c>
      <c r="H155" s="5">
        <v>1568299.088458</v>
      </c>
      <c r="I155" s="6">
        <f t="shared" si="2"/>
        <v>1.0209123569279572</v>
      </c>
      <c r="J155" s="6">
        <v>0.04644808743169399</v>
      </c>
      <c r="K155" s="5">
        <v>72830.25773</v>
      </c>
      <c r="L155" s="5">
        <v>1495468.8307276</v>
      </c>
    </row>
    <row r="156" spans="1:12" ht="11.25">
      <c r="A156" s="10" t="s">
        <v>177</v>
      </c>
      <c r="B156" s="5">
        <v>4000</v>
      </c>
      <c r="C156" s="5">
        <v>4000</v>
      </c>
      <c r="D156" s="6">
        <v>1</v>
      </c>
      <c r="E156" s="7">
        <v>0</v>
      </c>
      <c r="F156" s="7">
        <v>0</v>
      </c>
      <c r="G156" s="5">
        <v>0</v>
      </c>
      <c r="H156" s="5">
        <v>0</v>
      </c>
      <c r="I156" s="6">
        <f t="shared" si="2"/>
        <v>0</v>
      </c>
      <c r="J156" s="6">
        <v>0</v>
      </c>
      <c r="K156" s="5">
        <v>0</v>
      </c>
      <c r="L156" s="5">
        <v>0</v>
      </c>
    </row>
    <row r="157" spans="1:12" ht="11.25">
      <c r="A157" s="10" t="s">
        <v>178</v>
      </c>
      <c r="B157" s="5">
        <v>8000</v>
      </c>
      <c r="C157" s="5">
        <v>6400</v>
      </c>
      <c r="D157" s="6">
        <v>0.8</v>
      </c>
      <c r="E157" s="7">
        <v>0</v>
      </c>
      <c r="F157" s="7">
        <v>0</v>
      </c>
      <c r="G157" s="5">
        <v>0</v>
      </c>
      <c r="H157" s="5">
        <v>0</v>
      </c>
      <c r="I157" s="6">
        <f t="shared" si="2"/>
        <v>0</v>
      </c>
      <c r="J157" s="6">
        <v>0</v>
      </c>
      <c r="K157" s="5">
        <v>0</v>
      </c>
      <c r="L157" s="5">
        <v>0</v>
      </c>
    </row>
    <row r="158" spans="1:12" ht="11.25">
      <c r="A158" s="10" t="s">
        <v>179</v>
      </c>
      <c r="B158" s="5">
        <v>18000</v>
      </c>
      <c r="C158" s="5">
        <v>18000</v>
      </c>
      <c r="D158" s="6">
        <v>1</v>
      </c>
      <c r="E158" s="7">
        <v>0</v>
      </c>
      <c r="F158" s="7">
        <v>0</v>
      </c>
      <c r="G158" s="5">
        <v>0</v>
      </c>
      <c r="H158" s="5">
        <v>0</v>
      </c>
      <c r="I158" s="6">
        <f t="shared" si="2"/>
        <v>0</v>
      </c>
      <c r="J158" s="6">
        <v>0</v>
      </c>
      <c r="K158" s="5">
        <v>0</v>
      </c>
      <c r="L158" s="5">
        <v>0</v>
      </c>
    </row>
    <row r="159" spans="1:12" ht="11.25">
      <c r="A159" s="10" t="s">
        <v>201</v>
      </c>
      <c r="B159" s="5">
        <v>8000</v>
      </c>
      <c r="C159" s="5">
        <v>8000</v>
      </c>
      <c r="D159" s="6">
        <v>1</v>
      </c>
      <c r="E159" s="7">
        <v>0</v>
      </c>
      <c r="F159" s="7">
        <v>0</v>
      </c>
      <c r="G159" s="5">
        <v>0</v>
      </c>
      <c r="H159" s="5">
        <v>0</v>
      </c>
      <c r="I159" s="6">
        <f t="shared" si="2"/>
        <v>0</v>
      </c>
      <c r="J159" s="6">
        <v>0</v>
      </c>
      <c r="K159" s="5">
        <v>0</v>
      </c>
      <c r="L159" s="5">
        <v>0</v>
      </c>
    </row>
    <row r="160" spans="1:12" ht="11.25">
      <c r="A160" s="9" t="s">
        <v>114</v>
      </c>
      <c r="B160" s="5">
        <v>90000</v>
      </c>
      <c r="C160" s="5">
        <v>84705.88235294117</v>
      </c>
      <c r="D160" s="6">
        <v>0.9411764705882353</v>
      </c>
      <c r="E160" s="7">
        <v>0</v>
      </c>
      <c r="F160" s="7">
        <v>0</v>
      </c>
      <c r="G160" s="5">
        <v>0</v>
      </c>
      <c r="H160" s="5">
        <v>0</v>
      </c>
      <c r="I160" s="6">
        <f t="shared" si="2"/>
        <v>0</v>
      </c>
      <c r="J160" s="6">
        <v>0</v>
      </c>
      <c r="K160" s="5">
        <v>0</v>
      </c>
      <c r="L160" s="5">
        <v>0</v>
      </c>
    </row>
    <row r="161" spans="1:12" ht="11.25">
      <c r="A161" s="10" t="s">
        <v>114</v>
      </c>
      <c r="B161" s="5">
        <v>90000</v>
      </c>
      <c r="C161" s="5">
        <v>84705.88235294117</v>
      </c>
      <c r="D161" s="6">
        <v>0.9411764705882353</v>
      </c>
      <c r="E161" s="7">
        <v>0</v>
      </c>
      <c r="F161" s="7">
        <v>0</v>
      </c>
      <c r="G161" s="5">
        <v>0</v>
      </c>
      <c r="H161" s="5">
        <v>0</v>
      </c>
      <c r="I161" s="6">
        <f t="shared" si="2"/>
        <v>0</v>
      </c>
      <c r="J161" s="6">
        <v>0</v>
      </c>
      <c r="K161" s="5">
        <v>0</v>
      </c>
      <c r="L161" s="5">
        <v>0</v>
      </c>
    </row>
    <row r="162" spans="1:12" ht="11.25">
      <c r="A162" s="13" t="s">
        <v>202</v>
      </c>
      <c r="B162" s="5">
        <v>51000</v>
      </c>
      <c r="C162" s="5">
        <v>66980.39215686274</v>
      </c>
      <c r="D162" s="6">
        <v>1.313341022683583</v>
      </c>
      <c r="E162" s="7">
        <v>0</v>
      </c>
      <c r="F162" s="7">
        <v>0</v>
      </c>
      <c r="G162" s="5">
        <v>0</v>
      </c>
      <c r="H162" s="5">
        <v>0</v>
      </c>
      <c r="I162" s="6">
        <f t="shared" si="2"/>
        <v>0</v>
      </c>
      <c r="J162" s="6">
        <v>0</v>
      </c>
      <c r="K162" s="5">
        <v>0</v>
      </c>
      <c r="L162" s="5">
        <v>0</v>
      </c>
    </row>
    <row r="163" spans="1:12" ht="11.25">
      <c r="A163" s="8" t="s">
        <v>23</v>
      </c>
      <c r="B163" s="5">
        <v>3785000</v>
      </c>
      <c r="C163" s="5">
        <v>4033998.8509049127</v>
      </c>
      <c r="D163" s="6">
        <v>1.0657856937661592</v>
      </c>
      <c r="E163" s="7">
        <v>142</v>
      </c>
      <c r="F163" s="7">
        <v>151</v>
      </c>
      <c r="G163" s="5">
        <v>286810.8502261</v>
      </c>
      <c r="H163" s="5">
        <v>301885.4728108</v>
      </c>
      <c r="I163" s="6">
        <f t="shared" si="2"/>
        <v>1.0525594571224077</v>
      </c>
      <c r="J163" s="6">
        <v>0.3624161073825503</v>
      </c>
      <c r="K163" s="5">
        <v>106607.934893</v>
      </c>
      <c r="L163" s="5">
        <v>195277.5379171</v>
      </c>
    </row>
    <row r="164" spans="1:12" ht="11.25">
      <c r="A164" s="10" t="s">
        <v>96</v>
      </c>
      <c r="B164" s="5">
        <v>2400000</v>
      </c>
      <c r="C164" s="5">
        <v>2653276.5957446806</v>
      </c>
      <c r="D164" s="6">
        <v>1.105531914893617</v>
      </c>
      <c r="E164" s="7">
        <v>5546</v>
      </c>
      <c r="F164" s="7">
        <v>6131</v>
      </c>
      <c r="G164" s="5">
        <v>11504109.8434875</v>
      </c>
      <c r="H164" s="5">
        <v>12719644.4147518</v>
      </c>
      <c r="I164" s="6">
        <f t="shared" si="2"/>
        <v>1.1056608975228464</v>
      </c>
      <c r="J164" s="6">
        <v>0.09905197777051324</v>
      </c>
      <c r="K164" s="5">
        <v>1275691.9019560001</v>
      </c>
      <c r="L164" s="5">
        <v>11443952.512795499</v>
      </c>
    </row>
    <row r="165" spans="1:12" ht="11.25">
      <c r="A165" s="14" t="s">
        <v>180</v>
      </c>
      <c r="B165" s="5">
        <v>3736000</v>
      </c>
      <c r="C165" s="5">
        <v>3997959.31477516</v>
      </c>
      <c r="D165" s="6">
        <v>1.0701175896079123</v>
      </c>
      <c r="E165" s="7">
        <v>4505</v>
      </c>
      <c r="F165" s="7">
        <v>4821</v>
      </c>
      <c r="G165" s="5">
        <v>6937234.340762</v>
      </c>
      <c r="H165" s="5">
        <v>7427116.9256096</v>
      </c>
      <c r="I165" s="6">
        <f t="shared" si="2"/>
        <v>1.070616410053951</v>
      </c>
      <c r="J165" s="6">
        <v>0.07036423841059603</v>
      </c>
      <c r="K165" s="5">
        <v>527636.51992</v>
      </c>
      <c r="L165" s="5">
        <v>6899480.405689999</v>
      </c>
    </row>
    <row r="166" spans="1:12" ht="11.25">
      <c r="A166" s="13" t="s">
        <v>203</v>
      </c>
      <c r="B166" s="5">
        <v>6000</v>
      </c>
      <c r="C166" s="5">
        <v>6000</v>
      </c>
      <c r="D166" s="6">
        <v>1</v>
      </c>
      <c r="E166" s="7">
        <v>0</v>
      </c>
      <c r="F166" s="7">
        <v>0</v>
      </c>
      <c r="G166" s="5">
        <v>0</v>
      </c>
      <c r="H166" s="5">
        <v>0</v>
      </c>
      <c r="I166" s="6">
        <f t="shared" si="2"/>
        <v>0</v>
      </c>
      <c r="J166" s="6">
        <v>0</v>
      </c>
      <c r="K166" s="5">
        <v>0</v>
      </c>
      <c r="L166" s="5">
        <v>0</v>
      </c>
    </row>
    <row r="167" spans="1:12" ht="11.25">
      <c r="A167" s="10" t="s">
        <v>97</v>
      </c>
      <c r="B167" s="5">
        <v>550000</v>
      </c>
      <c r="C167" s="5">
        <v>735871.7434869739</v>
      </c>
      <c r="D167" s="6">
        <v>1.3379486245217707</v>
      </c>
      <c r="E167" s="7">
        <v>2787</v>
      </c>
      <c r="F167" s="7">
        <v>3230</v>
      </c>
      <c r="G167" s="5">
        <v>5907834.6310411</v>
      </c>
      <c r="H167" s="5">
        <v>6845437.1693392</v>
      </c>
      <c r="I167" s="6">
        <f t="shared" si="2"/>
        <v>1.15870493960202</v>
      </c>
      <c r="J167" s="6">
        <v>0.1371640407784986</v>
      </c>
      <c r="K167" s="5">
        <v>952455.3142270001</v>
      </c>
      <c r="L167" s="5">
        <v>5892981.855111101</v>
      </c>
    </row>
    <row r="168" spans="1:12" ht="11.25">
      <c r="A168" s="10" t="s">
        <v>46</v>
      </c>
      <c r="B168" s="5">
        <v>1575000</v>
      </c>
      <c r="C168" s="5">
        <v>1132700.3174603176</v>
      </c>
      <c r="D168" s="6">
        <v>0.7191748047367096</v>
      </c>
      <c r="E168" s="7">
        <v>1222</v>
      </c>
      <c r="F168" s="7">
        <v>879</v>
      </c>
      <c r="G168" s="5">
        <v>1737573.3066017</v>
      </c>
      <c r="H168" s="5">
        <v>1252547.9137467</v>
      </c>
      <c r="I168" s="6">
        <f t="shared" si="2"/>
        <v>0.7208604718936436</v>
      </c>
      <c r="J168" s="6">
        <v>0</v>
      </c>
      <c r="K168" s="5">
        <v>0</v>
      </c>
      <c r="L168" s="5">
        <v>1252547.9137467</v>
      </c>
    </row>
    <row r="169" spans="1:12" ht="11.25">
      <c r="A169" s="10" t="s">
        <v>47</v>
      </c>
      <c r="B169" s="5">
        <v>204000</v>
      </c>
      <c r="C169" s="5">
        <v>201009.80392156864</v>
      </c>
      <c r="D169" s="6">
        <v>0.9853421760861208</v>
      </c>
      <c r="E169" s="7">
        <v>187</v>
      </c>
      <c r="F169" s="7">
        <v>184</v>
      </c>
      <c r="G169" s="5">
        <v>276533.2041486</v>
      </c>
      <c r="H169" s="5">
        <v>272033.7356088</v>
      </c>
      <c r="I169" s="6">
        <f t="shared" si="2"/>
        <v>0.9837290116618975</v>
      </c>
      <c r="J169" s="6">
        <v>0</v>
      </c>
      <c r="K169" s="5">
        <v>0</v>
      </c>
      <c r="L169" s="5">
        <v>272033.7356088</v>
      </c>
    </row>
    <row r="170" spans="1:12" ht="11.25">
      <c r="A170" s="9" t="s">
        <v>115</v>
      </c>
      <c r="B170" s="5">
        <v>73000</v>
      </c>
      <c r="C170" s="5">
        <v>86476.92307692306</v>
      </c>
      <c r="D170" s="6">
        <v>1.1846153846153844</v>
      </c>
      <c r="E170" s="7">
        <v>2</v>
      </c>
      <c r="F170" s="7">
        <v>2</v>
      </c>
      <c r="G170" s="5">
        <v>4227.3375346</v>
      </c>
      <c r="H170" s="5">
        <v>4227.3375346</v>
      </c>
      <c r="I170" s="6">
        <f t="shared" si="2"/>
        <v>1</v>
      </c>
      <c r="J170" s="6">
        <v>0</v>
      </c>
      <c r="K170" s="5">
        <v>0</v>
      </c>
      <c r="L170" s="5">
        <v>4227.3375346</v>
      </c>
    </row>
    <row r="171" spans="1:12" ht="11.25">
      <c r="A171" s="10" t="s">
        <v>98</v>
      </c>
      <c r="B171" s="5">
        <v>1067000</v>
      </c>
      <c r="C171" s="5">
        <v>1433792</v>
      </c>
      <c r="D171" s="6">
        <v>1.34376007497657</v>
      </c>
      <c r="E171" s="7">
        <v>1841</v>
      </c>
      <c r="F171" s="7">
        <v>2474</v>
      </c>
      <c r="G171" s="5">
        <v>3944832.7593799</v>
      </c>
      <c r="H171" s="5">
        <v>5300971.1020202</v>
      </c>
      <c r="I171" s="6">
        <f t="shared" si="2"/>
        <v>1.3437758772956134</v>
      </c>
      <c r="J171" s="6">
        <v>0.25587044534412956</v>
      </c>
      <c r="K171" s="5">
        <v>1356138.3426410002</v>
      </c>
      <c r="L171" s="5">
        <v>3944832.7593799005</v>
      </c>
    </row>
    <row r="172" spans="1:12" ht="11.25">
      <c r="A172" s="10" t="s">
        <v>48</v>
      </c>
      <c r="B172" s="5">
        <v>18304000</v>
      </c>
      <c r="C172" s="5">
        <v>18332814.28362359</v>
      </c>
      <c r="D172" s="6">
        <v>1.0015742069287363</v>
      </c>
      <c r="E172" s="7">
        <v>14642</v>
      </c>
      <c r="F172" s="7">
        <v>14665</v>
      </c>
      <c r="G172" s="5">
        <v>24036579.8276878</v>
      </c>
      <c r="H172" s="5">
        <v>24074768.8470425</v>
      </c>
      <c r="I172" s="6">
        <f t="shared" si="2"/>
        <v>1.0015887875741254</v>
      </c>
      <c r="J172" s="6">
        <v>0.009003478616738286</v>
      </c>
      <c r="K172" s="5">
        <v>220585.214396</v>
      </c>
      <c r="L172" s="5">
        <v>23854183.6326458</v>
      </c>
    </row>
    <row r="173" spans="1:12" ht="11.25">
      <c r="A173" s="10" t="s">
        <v>181</v>
      </c>
      <c r="B173" s="5">
        <v>1910000</v>
      </c>
      <c r="C173" s="5">
        <v>1928037.6963350787</v>
      </c>
      <c r="D173" s="6">
        <v>1.0094438200707219</v>
      </c>
      <c r="E173" s="7">
        <v>1668</v>
      </c>
      <c r="F173" s="7">
        <v>1684</v>
      </c>
      <c r="G173" s="5">
        <v>3543434.631615</v>
      </c>
      <c r="H173" s="5">
        <v>3577373.9810781</v>
      </c>
      <c r="I173" s="6">
        <f t="shared" si="2"/>
        <v>1.009578093852865</v>
      </c>
      <c r="J173" s="6">
        <v>0.02295285359801489</v>
      </c>
      <c r="K173" s="5">
        <v>89310.68906599999</v>
      </c>
      <c r="L173" s="5">
        <v>3488063.292012</v>
      </c>
    </row>
    <row r="174" spans="1:12" ht="11.25">
      <c r="A174" s="9" t="s">
        <v>116</v>
      </c>
      <c r="B174" s="5">
        <v>16350000</v>
      </c>
      <c r="C174" s="5">
        <v>24894806.351665374</v>
      </c>
      <c r="D174" s="6">
        <v>1.5226181254841207</v>
      </c>
      <c r="E174" s="7">
        <v>27767</v>
      </c>
      <c r="F174" s="7">
        <v>42279</v>
      </c>
      <c r="G174" s="5">
        <v>58438801.8454344</v>
      </c>
      <c r="H174" s="5">
        <v>89133934.1716295</v>
      </c>
      <c r="I174" s="6">
        <f t="shared" si="2"/>
        <v>1.525252595140145</v>
      </c>
      <c r="J174" s="6">
        <v>0.34403875694198277</v>
      </c>
      <c r="K174" s="5">
        <v>30782494.287371002</v>
      </c>
      <c r="L174" s="5">
        <v>58351439.88426741</v>
      </c>
    </row>
    <row r="175" spans="1:12" ht="11.25">
      <c r="A175" s="10" t="s">
        <v>182</v>
      </c>
      <c r="B175" s="5">
        <v>67000</v>
      </c>
      <c r="C175" s="5">
        <v>76268.65671641791</v>
      </c>
      <c r="D175" s="6">
        <v>1.138338159946536</v>
      </c>
      <c r="E175" s="7">
        <v>60</v>
      </c>
      <c r="F175" s="7">
        <v>68</v>
      </c>
      <c r="G175" s="5">
        <v>127949.8998057</v>
      </c>
      <c r="H175" s="5">
        <v>145020.6244393</v>
      </c>
      <c r="I175" s="6">
        <f t="shared" si="2"/>
        <v>1.1334172567506733</v>
      </c>
      <c r="J175" s="6">
        <v>0.22727272727272727</v>
      </c>
      <c r="K175" s="5">
        <v>31999.356543</v>
      </c>
      <c r="L175" s="5">
        <v>113021.26789670001</v>
      </c>
    </row>
    <row r="176" spans="1:12" ht="11.25">
      <c r="A176" s="10" t="s">
        <v>99</v>
      </c>
      <c r="B176" s="5">
        <v>191000</v>
      </c>
      <c r="C176" s="5">
        <v>194010.47120418845</v>
      </c>
      <c r="D176" s="6">
        <v>1.0157616293413008</v>
      </c>
      <c r="E176" s="7">
        <v>0</v>
      </c>
      <c r="F176" s="7">
        <v>0</v>
      </c>
      <c r="G176" s="5">
        <v>0</v>
      </c>
      <c r="H176" s="5">
        <v>0</v>
      </c>
      <c r="I176" s="6">
        <f t="shared" si="2"/>
        <v>0</v>
      </c>
      <c r="J176" s="6">
        <v>0</v>
      </c>
      <c r="K176" s="5">
        <v>0</v>
      </c>
      <c r="L176" s="5">
        <v>0</v>
      </c>
    </row>
    <row r="177" spans="1:12" ht="11.25">
      <c r="A177" s="10" t="s">
        <v>49</v>
      </c>
      <c r="B177" s="5">
        <v>2709000</v>
      </c>
      <c r="C177" s="5">
        <v>2584443.178008716</v>
      </c>
      <c r="D177" s="6">
        <v>0.9540211066846497</v>
      </c>
      <c r="E177" s="7">
        <v>2003</v>
      </c>
      <c r="F177" s="7">
        <v>1911</v>
      </c>
      <c r="G177" s="5">
        <v>2269973.1121375</v>
      </c>
      <c r="H177" s="5">
        <v>2161945.4878795</v>
      </c>
      <c r="I177" s="6">
        <f t="shared" si="2"/>
        <v>0.9524101745168791</v>
      </c>
      <c r="J177" s="6">
        <v>0.0005263157894736842</v>
      </c>
      <c r="K177" s="5">
        <v>0</v>
      </c>
      <c r="L177" s="5">
        <v>2161945.4878795</v>
      </c>
    </row>
    <row r="178" spans="1:12" ht="11.25">
      <c r="A178" s="10" t="s">
        <v>122</v>
      </c>
      <c r="B178" s="5">
        <v>437000</v>
      </c>
      <c r="C178" s="5">
        <v>435055.9610705596</v>
      </c>
      <c r="D178" s="6">
        <v>0.9955513983308001</v>
      </c>
      <c r="E178" s="7">
        <v>63</v>
      </c>
      <c r="F178" s="7">
        <v>63</v>
      </c>
      <c r="G178" s="5">
        <v>92291.0477611</v>
      </c>
      <c r="H178" s="5">
        <v>92291.0477611</v>
      </c>
      <c r="I178" s="6">
        <f t="shared" si="2"/>
        <v>1</v>
      </c>
      <c r="J178" s="6">
        <v>0</v>
      </c>
      <c r="K178" s="5">
        <v>0</v>
      </c>
      <c r="L178" s="5">
        <v>92291.0477611</v>
      </c>
    </row>
    <row r="179" spans="1:12" ht="11.25">
      <c r="A179" s="10" t="s">
        <v>183</v>
      </c>
      <c r="B179" s="5">
        <v>5352000</v>
      </c>
      <c r="C179" s="5">
        <v>5683408.1632653065</v>
      </c>
      <c r="D179" s="6">
        <v>1.0619223025533084</v>
      </c>
      <c r="E179" s="7">
        <v>955</v>
      </c>
      <c r="F179" s="7">
        <v>1014</v>
      </c>
      <c r="G179" s="5">
        <v>1663644.9570917</v>
      </c>
      <c r="H179" s="5">
        <v>1765717.1486532</v>
      </c>
      <c r="I179" s="6">
        <f t="shared" si="2"/>
        <v>1.0613545523198276</v>
      </c>
      <c r="J179" s="6">
        <v>0.12848605577689243</v>
      </c>
      <c r="K179" s="5">
        <v>225612.10886999997</v>
      </c>
      <c r="L179" s="5">
        <v>1540105.0397837001</v>
      </c>
    </row>
    <row r="180" spans="1:12" ht="11.25">
      <c r="A180" s="10" t="s">
        <v>58</v>
      </c>
      <c r="B180" s="5">
        <v>1058000</v>
      </c>
      <c r="C180" s="5">
        <v>1117306.945179584</v>
      </c>
      <c r="D180" s="6">
        <v>1.056055713780325</v>
      </c>
      <c r="E180" s="7">
        <v>1322</v>
      </c>
      <c r="F180" s="7">
        <v>1396</v>
      </c>
      <c r="G180" s="5">
        <v>2212119.9682904</v>
      </c>
      <c r="H180" s="5">
        <v>2335986.5062701</v>
      </c>
      <c r="I180" s="6">
        <f t="shared" si="2"/>
        <v>1.055994493858951</v>
      </c>
      <c r="J180" s="6">
        <v>0.05810616929698709</v>
      </c>
      <c r="K180" s="5">
        <v>137292.81163100002</v>
      </c>
      <c r="L180" s="5">
        <v>2198693.6946384003</v>
      </c>
    </row>
    <row r="181" spans="1:12" ht="11.25">
      <c r="A181" s="10" t="s">
        <v>100</v>
      </c>
      <c r="B181" s="5">
        <v>10000000</v>
      </c>
      <c r="C181" s="5">
        <v>11074500</v>
      </c>
      <c r="D181" s="6">
        <v>1.10745</v>
      </c>
      <c r="E181" s="7">
        <v>10905</v>
      </c>
      <c r="F181" s="7">
        <v>12077</v>
      </c>
      <c r="G181" s="5">
        <v>23248385.7210205</v>
      </c>
      <c r="H181" s="5">
        <v>25735959.7446267</v>
      </c>
      <c r="I181" s="6">
        <f t="shared" si="2"/>
        <v>1.1069998602680189</v>
      </c>
      <c r="J181" s="6">
        <v>0.09774871709981792</v>
      </c>
      <c r="K181" s="5">
        <v>2502541.354545</v>
      </c>
      <c r="L181" s="5">
        <v>23233418.3900825</v>
      </c>
    </row>
    <row r="182" spans="1:12" ht="11.25">
      <c r="A182" s="10" t="s">
        <v>184</v>
      </c>
      <c r="B182" s="5">
        <v>19245000</v>
      </c>
      <c r="C182" s="5">
        <v>16626753.385429308</v>
      </c>
      <c r="D182" s="6">
        <v>0.8639518516720867</v>
      </c>
      <c r="E182" s="7">
        <v>19720</v>
      </c>
      <c r="F182" s="7">
        <v>17037</v>
      </c>
      <c r="G182" s="5">
        <v>40746663.2684328</v>
      </c>
      <c r="H182" s="5">
        <v>35225140.2896196</v>
      </c>
      <c r="I182" s="6">
        <f t="shared" si="2"/>
        <v>0.8644914077396166</v>
      </c>
      <c r="J182" s="6">
        <v>0.00035377358490566035</v>
      </c>
      <c r="K182" s="5">
        <v>0</v>
      </c>
      <c r="L182" s="5">
        <v>35225140.2896196</v>
      </c>
    </row>
    <row r="183" spans="1:12" ht="11.25">
      <c r="A183" s="10" t="s">
        <v>101</v>
      </c>
      <c r="B183" s="5">
        <v>2630000</v>
      </c>
      <c r="C183" s="5">
        <v>2830319.4103194103</v>
      </c>
      <c r="D183" s="6">
        <v>1.076167076167076</v>
      </c>
      <c r="E183" s="7">
        <v>269</v>
      </c>
      <c r="F183" s="7">
        <v>289</v>
      </c>
      <c r="G183" s="5">
        <v>568921.089944</v>
      </c>
      <c r="H183" s="5">
        <v>611119.133722</v>
      </c>
      <c r="I183" s="6">
        <f t="shared" si="2"/>
        <v>1.0741720504370011</v>
      </c>
      <c r="J183" s="6">
        <v>0.15593220338983052</v>
      </c>
      <c r="K183" s="5">
        <v>84806.69334</v>
      </c>
      <c r="L183" s="5">
        <v>526312.4403820001</v>
      </c>
    </row>
    <row r="184" spans="1:12" ht="11.25">
      <c r="A184" s="10" t="s">
        <v>185</v>
      </c>
      <c r="B184" s="5">
        <v>26000</v>
      </c>
      <c r="C184" s="5">
        <v>24266.666666666664</v>
      </c>
      <c r="D184" s="6">
        <v>0.9333333333333332</v>
      </c>
      <c r="E184" s="7">
        <v>0</v>
      </c>
      <c r="F184" s="7">
        <v>0</v>
      </c>
      <c r="G184" s="5">
        <v>0</v>
      </c>
      <c r="H184" s="5">
        <v>0</v>
      </c>
      <c r="I184" s="6">
        <f t="shared" si="2"/>
        <v>0</v>
      </c>
      <c r="J184" s="6">
        <v>0</v>
      </c>
      <c r="K184" s="5">
        <v>0</v>
      </c>
      <c r="L184" s="5">
        <v>0</v>
      </c>
    </row>
    <row r="185" spans="1:12" ht="11.25">
      <c r="A185" s="10" t="s">
        <v>186</v>
      </c>
      <c r="B185" s="5">
        <v>122000</v>
      </c>
      <c r="C185" s="5">
        <v>124033.33333333333</v>
      </c>
      <c r="D185" s="6">
        <v>1.0166666666666666</v>
      </c>
      <c r="E185" s="7">
        <v>2</v>
      </c>
      <c r="F185" s="7">
        <v>2</v>
      </c>
      <c r="G185" s="5">
        <v>4215.5296058</v>
      </c>
      <c r="H185" s="5">
        <v>4214.1002216</v>
      </c>
      <c r="I185" s="6">
        <f t="shared" si="2"/>
        <v>0.9996609241699942</v>
      </c>
      <c r="J185" s="6">
        <v>0.5</v>
      </c>
      <c r="K185" s="5">
        <v>2106.619624</v>
      </c>
      <c r="L185" s="5">
        <v>2107.4805978000004</v>
      </c>
    </row>
    <row r="186" spans="1:12" ht="11.25">
      <c r="A186" s="10" t="s">
        <v>187</v>
      </c>
      <c r="B186" s="5">
        <v>4990000</v>
      </c>
      <c r="C186" s="5">
        <v>5023945.578231293</v>
      </c>
      <c r="D186" s="6">
        <v>1.0068027210884354</v>
      </c>
      <c r="E186" s="7">
        <v>644</v>
      </c>
      <c r="F186" s="7">
        <v>648</v>
      </c>
      <c r="G186" s="5">
        <v>1107089.4558453</v>
      </c>
      <c r="H186" s="5">
        <v>1121035.5082732</v>
      </c>
      <c r="I186" s="6">
        <f t="shared" si="2"/>
        <v>1.012597042049553</v>
      </c>
      <c r="J186" s="6">
        <v>0.10802469135802469</v>
      </c>
      <c r="K186" s="5">
        <v>127192.651507</v>
      </c>
      <c r="L186" s="5">
        <v>993842.8567673</v>
      </c>
    </row>
    <row r="187" spans="1:12" ht="11.25">
      <c r="A187" s="8" t="s">
        <v>6</v>
      </c>
      <c r="B187" s="5">
        <v>26379000</v>
      </c>
      <c r="C187" s="5">
        <v>25856745.742476914</v>
      </c>
      <c r="D187" s="6">
        <v>0.9802018932664966</v>
      </c>
      <c r="E187" s="7">
        <v>31700</v>
      </c>
      <c r="F187" s="7">
        <v>31072</v>
      </c>
      <c r="G187" s="5">
        <v>52737989.2231612</v>
      </c>
      <c r="H187" s="5">
        <v>51692018.2413046</v>
      </c>
      <c r="I187" s="6">
        <f t="shared" si="2"/>
        <v>0.9801666503167088</v>
      </c>
      <c r="J187" s="6">
        <v>6.508298080052066E-05</v>
      </c>
      <c r="K187" s="5">
        <v>0</v>
      </c>
      <c r="L187" s="5">
        <v>51692018.2413046</v>
      </c>
    </row>
    <row r="188" spans="1:12" ht="11.25">
      <c r="A188" s="10" t="s">
        <v>59</v>
      </c>
      <c r="B188" s="5">
        <v>1915000</v>
      </c>
      <c r="C188" s="5">
        <v>3240376.6090252446</v>
      </c>
      <c r="D188" s="6">
        <v>1.6921026678983</v>
      </c>
      <c r="E188" s="7">
        <v>219</v>
      </c>
      <c r="F188" s="7">
        <v>371</v>
      </c>
      <c r="G188" s="5">
        <v>373850.346748</v>
      </c>
      <c r="H188" s="5">
        <v>618161.3701673</v>
      </c>
      <c r="I188" s="6">
        <f t="shared" si="2"/>
        <v>1.653499523390791</v>
      </c>
      <c r="J188" s="6">
        <v>0.4143646408839779</v>
      </c>
      <c r="K188" s="5">
        <v>254330.29125399998</v>
      </c>
      <c r="L188" s="5">
        <v>363831.0789130001</v>
      </c>
    </row>
    <row r="189" spans="1:12" ht="11.25">
      <c r="A189" s="10" t="s">
        <v>188</v>
      </c>
      <c r="B189" s="5">
        <v>1000</v>
      </c>
      <c r="C189" s="5">
        <v>1000</v>
      </c>
      <c r="D189" s="6">
        <v>1</v>
      </c>
      <c r="E189" s="7">
        <v>0</v>
      </c>
      <c r="F189" s="7">
        <v>0</v>
      </c>
      <c r="G189" s="5">
        <v>0</v>
      </c>
      <c r="H189" s="5">
        <v>0</v>
      </c>
      <c r="I189" s="6">
        <f t="shared" si="2"/>
        <v>0</v>
      </c>
      <c r="J189" s="6">
        <v>0</v>
      </c>
      <c r="K189" s="5">
        <v>0</v>
      </c>
      <c r="L189" s="5">
        <v>0</v>
      </c>
    </row>
    <row r="190" spans="1:12" ht="11.25">
      <c r="A190" s="9" t="s">
        <v>117</v>
      </c>
      <c r="B190" s="5">
        <v>2000</v>
      </c>
      <c r="C190" s="5">
        <v>2000</v>
      </c>
      <c r="D190" s="6">
        <v>1</v>
      </c>
      <c r="E190" s="7">
        <v>0</v>
      </c>
      <c r="F190" s="7">
        <v>0</v>
      </c>
      <c r="G190" s="5">
        <v>0</v>
      </c>
      <c r="H190" s="5">
        <v>0</v>
      </c>
      <c r="I190" s="6">
        <f t="shared" si="2"/>
        <v>0</v>
      </c>
      <c r="J190" s="6">
        <v>0</v>
      </c>
      <c r="K190" s="5">
        <v>0</v>
      </c>
      <c r="L190" s="5">
        <v>0</v>
      </c>
    </row>
    <row r="191" spans="1:12" ht="11.25">
      <c r="A191" s="10" t="s">
        <v>102</v>
      </c>
      <c r="B191" s="5">
        <v>7160000</v>
      </c>
      <c r="C191" s="5">
        <v>8534078.212290503</v>
      </c>
      <c r="D191" s="6">
        <v>1.1919103648450424</v>
      </c>
      <c r="E191" s="7">
        <v>5118</v>
      </c>
      <c r="F191" s="7">
        <v>6100</v>
      </c>
      <c r="G191" s="5">
        <v>10965872.4012921</v>
      </c>
      <c r="H191" s="5">
        <v>13069909.9392794</v>
      </c>
      <c r="I191" s="6">
        <f t="shared" si="2"/>
        <v>1.1918714226274767</v>
      </c>
      <c r="J191" s="6">
        <v>0.16519463526333006</v>
      </c>
      <c r="K191" s="5">
        <v>2164056.680413</v>
      </c>
      <c r="L191" s="5">
        <v>10905853.2588661</v>
      </c>
    </row>
    <row r="192" spans="1:12" ht="11.25">
      <c r="A192" s="8" t="s">
        <v>8</v>
      </c>
      <c r="B192" s="5">
        <v>33496000</v>
      </c>
      <c r="C192" s="5">
        <v>33068220.981609747</v>
      </c>
      <c r="D192" s="6">
        <v>0.9872289521617431</v>
      </c>
      <c r="E192" s="7">
        <v>34545</v>
      </c>
      <c r="F192" s="7">
        <v>34104</v>
      </c>
      <c r="G192" s="5">
        <v>48497529.8767847</v>
      </c>
      <c r="H192" s="5">
        <v>47864941.2090665</v>
      </c>
      <c r="I192" s="6">
        <f t="shared" si="2"/>
        <v>0.9869562703641735</v>
      </c>
      <c r="J192" s="6">
        <v>0</v>
      </c>
      <c r="K192" s="5">
        <v>0</v>
      </c>
      <c r="L192" s="5">
        <v>47864941.2090665</v>
      </c>
    </row>
    <row r="193" spans="1:12" ht="11.25">
      <c r="A193" s="10" t="s">
        <v>204</v>
      </c>
      <c r="B193" s="5">
        <v>247000</v>
      </c>
      <c r="C193" s="5">
        <v>609782.6086956521</v>
      </c>
      <c r="D193" s="6">
        <v>2.468755500792114</v>
      </c>
      <c r="E193" s="7">
        <v>5</v>
      </c>
      <c r="F193" s="7">
        <v>5</v>
      </c>
      <c r="G193" s="5">
        <v>9770.4286986</v>
      </c>
      <c r="H193" s="5">
        <v>9770.4286986</v>
      </c>
      <c r="I193" s="6">
        <f t="shared" si="2"/>
        <v>1</v>
      </c>
      <c r="J193" s="6">
        <v>0</v>
      </c>
      <c r="K193" s="5">
        <v>0</v>
      </c>
      <c r="L193" s="5">
        <v>9770.4286986</v>
      </c>
    </row>
    <row r="194" spans="1:12" ht="11.25">
      <c r="A194" s="10" t="s">
        <v>50</v>
      </c>
      <c r="B194" s="5">
        <v>5928000</v>
      </c>
      <c r="C194" s="5">
        <v>5479794.871794871</v>
      </c>
      <c r="D194" s="6">
        <v>0.9243918474687705</v>
      </c>
      <c r="E194" s="7">
        <v>3857</v>
      </c>
      <c r="F194" s="7">
        <v>3565</v>
      </c>
      <c r="G194" s="5">
        <v>5014175.9834482</v>
      </c>
      <c r="H194" s="5">
        <v>4640510.5036036</v>
      </c>
      <c r="I194" s="6">
        <f t="shared" si="2"/>
        <v>0.9254781880256955</v>
      </c>
      <c r="J194" s="6">
        <v>0</v>
      </c>
      <c r="K194" s="5">
        <v>0</v>
      </c>
      <c r="L194" s="5">
        <v>4640510.5036036</v>
      </c>
    </row>
    <row r="195" spans="1:12" ht="11.25">
      <c r="A195" s="8" t="s">
        <v>1</v>
      </c>
      <c r="B195" s="5">
        <v>178068000</v>
      </c>
      <c r="C195" s="5">
        <v>174530888.70236698</v>
      </c>
      <c r="D195" s="6">
        <v>0.9801361766424455</v>
      </c>
      <c r="E195" s="7">
        <v>114625</v>
      </c>
      <c r="F195" s="7">
        <v>112349</v>
      </c>
      <c r="G195" s="5">
        <v>186608474.077171</v>
      </c>
      <c r="H195" s="5">
        <v>182898180.028432</v>
      </c>
      <c r="I195" s="6">
        <f aca="true" t="shared" si="3" ref="I195:I206">IF(G195&gt;0,H195/G195,0)</f>
        <v>0.9801172263634469</v>
      </c>
      <c r="J195" s="6">
        <v>0.0029027317733376075</v>
      </c>
      <c r="K195" s="5">
        <v>551293.5409639999</v>
      </c>
      <c r="L195" s="5">
        <v>182346886.48746</v>
      </c>
    </row>
    <row r="196" spans="1:12" ht="11.25">
      <c r="A196" s="8" t="s">
        <v>15</v>
      </c>
      <c r="B196" s="5">
        <v>1415000</v>
      </c>
      <c r="C196" s="5">
        <v>1406012.7208480565</v>
      </c>
      <c r="D196" s="6">
        <v>0.9936485659703579</v>
      </c>
      <c r="E196" s="7">
        <v>3561</v>
      </c>
      <c r="F196" s="7">
        <v>3538</v>
      </c>
      <c r="G196" s="5">
        <v>6406842.0604476</v>
      </c>
      <c r="H196" s="5">
        <v>6366243.7554407</v>
      </c>
      <c r="I196" s="6">
        <f t="shared" si="3"/>
        <v>0.993663289242366</v>
      </c>
      <c r="J196" s="6">
        <v>0.003401360544217687</v>
      </c>
      <c r="K196" s="5">
        <v>19397.19683</v>
      </c>
      <c r="L196" s="5">
        <v>6346846.5586105995</v>
      </c>
    </row>
    <row r="197" spans="1:12" ht="11.25">
      <c r="A197" s="10" t="s">
        <v>60</v>
      </c>
      <c r="B197" s="5">
        <v>4825000</v>
      </c>
      <c r="C197" s="5">
        <v>5243775.357320458</v>
      </c>
      <c r="D197" s="6">
        <v>1.086792820170043</v>
      </c>
      <c r="E197" s="7">
        <v>1211</v>
      </c>
      <c r="F197" s="7">
        <v>1316</v>
      </c>
      <c r="G197" s="5">
        <v>1954439.9747996</v>
      </c>
      <c r="H197" s="5">
        <v>2124006.7672423</v>
      </c>
      <c r="I197" s="6">
        <f t="shared" si="3"/>
        <v>1.0867597852218953</v>
      </c>
      <c r="J197" s="6">
        <v>0.15343915343915343</v>
      </c>
      <c r="K197" s="5">
        <v>313978.178016</v>
      </c>
      <c r="L197" s="5">
        <v>1810028.5892265998</v>
      </c>
    </row>
    <row r="198" spans="1:12" ht="11.25">
      <c r="A198" s="9" t="s">
        <v>118</v>
      </c>
      <c r="B198" s="5">
        <v>105000</v>
      </c>
      <c r="C198" s="5">
        <v>105000</v>
      </c>
      <c r="D198" s="6">
        <v>1</v>
      </c>
      <c r="E198" s="7">
        <v>7</v>
      </c>
      <c r="F198" s="7">
        <v>7</v>
      </c>
      <c r="G198" s="5">
        <v>14417.8886395</v>
      </c>
      <c r="H198" s="5">
        <v>14417.8886395</v>
      </c>
      <c r="I198" s="6">
        <f t="shared" si="3"/>
        <v>1</v>
      </c>
      <c r="J198" s="6">
        <v>0</v>
      </c>
      <c r="K198" s="5">
        <v>0</v>
      </c>
      <c r="L198" s="5">
        <v>14417.8886395</v>
      </c>
    </row>
    <row r="199" spans="1:12" ht="11.25">
      <c r="A199" s="10" t="s">
        <v>189</v>
      </c>
      <c r="B199" s="5">
        <v>3405000</v>
      </c>
      <c r="C199" s="5">
        <v>3393596.730245231</v>
      </c>
      <c r="D199" s="6">
        <v>0.9966510220984526</v>
      </c>
      <c r="E199" s="7">
        <v>7381</v>
      </c>
      <c r="F199" s="7">
        <v>7356</v>
      </c>
      <c r="G199" s="5">
        <v>15623888.4613656</v>
      </c>
      <c r="H199" s="5">
        <v>15573711.9398742</v>
      </c>
      <c r="I199" s="6">
        <f t="shared" si="3"/>
        <v>0.9967884741615076</v>
      </c>
      <c r="J199" s="6">
        <v>0.01887304820095044</v>
      </c>
      <c r="K199" s="5">
        <v>304680.951205</v>
      </c>
      <c r="L199" s="5">
        <v>15269030.988669598</v>
      </c>
    </row>
    <row r="200" spans="1:12" ht="11.25">
      <c r="A200" s="10" t="s">
        <v>190</v>
      </c>
      <c r="B200" s="5">
        <v>8138000</v>
      </c>
      <c r="C200" s="5">
        <v>10736040.796264438</v>
      </c>
      <c r="D200" s="6">
        <v>1.3192480703200342</v>
      </c>
      <c r="E200" s="7">
        <v>12679</v>
      </c>
      <c r="F200" s="7">
        <v>13093</v>
      </c>
      <c r="G200" s="5">
        <v>25908060.0124138</v>
      </c>
      <c r="H200" s="5">
        <v>26777824.2615492</v>
      </c>
      <c r="I200" s="6">
        <f t="shared" si="3"/>
        <v>1.0335711839759</v>
      </c>
      <c r="J200" s="6">
        <v>0.040065732842945456</v>
      </c>
      <c r="K200" s="5">
        <v>1148191.197005</v>
      </c>
      <c r="L200" s="5">
        <v>25629633.0645448</v>
      </c>
    </row>
    <row r="201" spans="1:12" ht="11.25">
      <c r="A201" s="10" t="s">
        <v>191</v>
      </c>
      <c r="B201" s="5">
        <v>3000</v>
      </c>
      <c r="C201" s="5">
        <v>2142.8571428571427</v>
      </c>
      <c r="D201" s="6">
        <v>0.7142857142857142</v>
      </c>
      <c r="E201" s="7">
        <v>0</v>
      </c>
      <c r="F201" s="7">
        <v>0</v>
      </c>
      <c r="G201" s="5">
        <v>0</v>
      </c>
      <c r="H201" s="5">
        <v>0</v>
      </c>
      <c r="I201" s="6">
        <f t="shared" si="3"/>
        <v>0</v>
      </c>
      <c r="J201" s="6">
        <v>0</v>
      </c>
      <c r="K201" s="5">
        <v>0</v>
      </c>
      <c r="L201" s="5">
        <v>0</v>
      </c>
    </row>
    <row r="202" spans="1:12" ht="11.25">
      <c r="A202" s="10" t="s">
        <v>192</v>
      </c>
      <c r="B202" s="5">
        <v>6000</v>
      </c>
      <c r="C202" s="5">
        <v>6000</v>
      </c>
      <c r="D202" s="6">
        <v>1</v>
      </c>
      <c r="E202" s="7">
        <v>0</v>
      </c>
      <c r="F202" s="7">
        <v>0</v>
      </c>
      <c r="G202" s="5">
        <v>0</v>
      </c>
      <c r="H202" s="5">
        <v>0</v>
      </c>
      <c r="I202" s="6">
        <f t="shared" si="3"/>
        <v>0</v>
      </c>
      <c r="J202" s="6">
        <v>0</v>
      </c>
      <c r="K202" s="5">
        <v>0</v>
      </c>
      <c r="L202" s="5">
        <v>0</v>
      </c>
    </row>
    <row r="203" spans="1:12" ht="11.25">
      <c r="A203" s="10" t="s">
        <v>193</v>
      </c>
      <c r="B203" s="5">
        <v>5000</v>
      </c>
      <c r="C203" s="5">
        <v>6250</v>
      </c>
      <c r="D203" s="6">
        <v>1.25</v>
      </c>
      <c r="E203" s="7">
        <v>0</v>
      </c>
      <c r="F203" s="7">
        <v>0</v>
      </c>
      <c r="G203" s="5">
        <v>0</v>
      </c>
      <c r="H203" s="5">
        <v>0</v>
      </c>
      <c r="I203" s="6">
        <f t="shared" si="3"/>
        <v>0</v>
      </c>
      <c r="J203" s="6">
        <v>0</v>
      </c>
      <c r="K203" s="5">
        <v>0</v>
      </c>
      <c r="L203" s="5">
        <v>0</v>
      </c>
    </row>
    <row r="204" spans="1:12" ht="11.25">
      <c r="A204" s="9" t="s">
        <v>119</v>
      </c>
      <c r="B204" s="5">
        <v>1669000</v>
      </c>
      <c r="C204" s="5">
        <v>1693634.6863468634</v>
      </c>
      <c r="D204" s="6">
        <v>1.014760147601476</v>
      </c>
      <c r="E204" s="7">
        <v>961</v>
      </c>
      <c r="F204" s="7">
        <v>812</v>
      </c>
      <c r="G204" s="5">
        <v>1996495.9970568</v>
      </c>
      <c r="H204" s="5">
        <v>1686445.1837807</v>
      </c>
      <c r="I204" s="6">
        <f t="shared" si="3"/>
        <v>0.8447025119343231</v>
      </c>
      <c r="J204" s="6">
        <v>0</v>
      </c>
      <c r="K204" s="5">
        <v>0</v>
      </c>
      <c r="L204" s="5">
        <v>1686445.1837807</v>
      </c>
    </row>
    <row r="205" spans="1:12" ht="11.25">
      <c r="A205" s="10" t="s">
        <v>103</v>
      </c>
      <c r="B205" s="5">
        <v>5287000</v>
      </c>
      <c r="C205" s="5">
        <v>5308075.7403189065</v>
      </c>
      <c r="D205" s="6">
        <v>1.003986332574032</v>
      </c>
      <c r="E205" s="7">
        <v>3013</v>
      </c>
      <c r="F205" s="7">
        <v>3025</v>
      </c>
      <c r="G205" s="5">
        <v>6251091.2477412</v>
      </c>
      <c r="H205" s="5">
        <v>6276023.0004295</v>
      </c>
      <c r="I205" s="6">
        <f t="shared" si="3"/>
        <v>1.0039883840597126</v>
      </c>
      <c r="J205" s="6">
        <v>0.013469119579500657</v>
      </c>
      <c r="K205" s="5">
        <v>72604.330619</v>
      </c>
      <c r="L205" s="5">
        <v>6203418.6698102</v>
      </c>
    </row>
    <row r="206" spans="1:12" ht="11.25">
      <c r="A206" s="10" t="s">
        <v>104</v>
      </c>
      <c r="B206" s="5">
        <v>3350000</v>
      </c>
      <c r="C206" s="5">
        <v>3728405.3156146184</v>
      </c>
      <c r="D206" s="6">
        <v>1.1129568106312293</v>
      </c>
      <c r="E206" s="7">
        <v>6293</v>
      </c>
      <c r="F206" s="7">
        <v>7004</v>
      </c>
      <c r="G206" s="5">
        <v>12780967.2664218</v>
      </c>
      <c r="H206" s="5">
        <v>14222024.4529625</v>
      </c>
      <c r="I206" s="6">
        <f t="shared" si="3"/>
        <v>1.1127502446803577</v>
      </c>
      <c r="J206" s="6">
        <v>0.1023846922747394</v>
      </c>
      <c r="K206" s="5">
        <v>1455211.645566</v>
      </c>
      <c r="L206" s="5">
        <v>12766812.8073965</v>
      </c>
    </row>
    <row r="207" spans="1:12" ht="11.25">
      <c r="A207" s="8" t="s">
        <v>213</v>
      </c>
      <c r="B207" s="5">
        <f>SUM(B3:B206)</f>
        <v>1535740100</v>
      </c>
      <c r="C207" s="5">
        <f>SUM(C3:C206)</f>
        <v>1608245040.5959473</v>
      </c>
      <c r="D207" s="6">
        <f>C207/B207</f>
        <v>1.047211725861653</v>
      </c>
      <c r="E207" s="5">
        <f>SUM(E3:E206)</f>
        <v>1440772</v>
      </c>
      <c r="F207" s="5">
        <f>SUM(F3:F206)</f>
        <v>1503154</v>
      </c>
      <c r="G207" s="5">
        <f>SUM(G3:G206)</f>
        <v>2539554820.4218717</v>
      </c>
      <c r="H207" s="5">
        <f>SUM(H3:H206)</f>
        <v>2687258075.216021</v>
      </c>
      <c r="I207" s="6">
        <f>H207/G207</f>
        <v>1.0581610814645115</v>
      </c>
      <c r="K207" s="5">
        <f>SUM(K3:K206)</f>
        <v>245520827.15601695</v>
      </c>
      <c r="L207" s="5">
        <f>SUM(L3:L206)</f>
        <v>2441632645.3825107</v>
      </c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 - 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cfansuser</dc:creator>
  <cp:keywords/>
  <dc:description/>
  <cp:lastModifiedBy>cfansuser</cp:lastModifiedBy>
  <cp:lastPrinted>2010-04-10T19:52:26Z</cp:lastPrinted>
  <dcterms:created xsi:type="dcterms:W3CDTF">2009-11-16T19:40:40Z</dcterms:created>
  <dcterms:modified xsi:type="dcterms:W3CDTF">2010-04-10T21:39:23Z</dcterms:modified>
  <cp:category/>
  <cp:version/>
  <cp:contentType/>
  <cp:contentStatus/>
</cp:coreProperties>
</file>