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024"/>
  <workbookPr showInkAnnotation="0" autoCompressPictures="0"/>
  <bookViews>
    <workbookView xWindow="0" yWindow="0" windowWidth="25600" windowHeight="1606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46" i="1" l="1"/>
  <c r="C43" i="1"/>
  <c r="C40" i="1"/>
  <c r="C34" i="1"/>
  <c r="D33" i="1"/>
  <c r="C33" i="1"/>
  <c r="D34" i="1"/>
  <c r="D31" i="1"/>
  <c r="D46" i="1"/>
  <c r="D45" i="1"/>
  <c r="C45" i="1"/>
  <c r="D44" i="1"/>
  <c r="C44" i="1"/>
  <c r="D43" i="1"/>
  <c r="D42" i="1"/>
  <c r="C42" i="1"/>
  <c r="D41" i="1"/>
  <c r="C41" i="1"/>
  <c r="D40" i="1"/>
  <c r="D39" i="1"/>
  <c r="C39" i="1"/>
  <c r="D38" i="1"/>
  <c r="C38" i="1"/>
  <c r="D37" i="1"/>
  <c r="C37" i="1"/>
  <c r="D36" i="1"/>
  <c r="C36" i="1"/>
  <c r="D35" i="1"/>
  <c r="C35" i="1"/>
  <c r="C32" i="1"/>
  <c r="D32" i="1"/>
</calcChain>
</file>

<file path=xl/sharedStrings.xml><?xml version="1.0" encoding="utf-8"?>
<sst xmlns="http://schemas.openxmlformats.org/spreadsheetml/2006/main" count="91" uniqueCount="80">
  <si>
    <t>Sample</t>
  </si>
  <si>
    <t>No of Clusters</t>
  </si>
  <si>
    <t>Cluster Mean</t>
  </si>
  <si>
    <t>Cluster Label</t>
  </si>
  <si>
    <t>Human Patient B</t>
  </si>
  <si>
    <t>No of SNPs</t>
  </si>
  <si>
    <t>Human Patient A</t>
  </si>
  <si>
    <t>B1</t>
  </si>
  <si>
    <t>A1</t>
  </si>
  <si>
    <t>Cluster Indices</t>
  </si>
  <si>
    <t>Sub-Cluster indices</t>
  </si>
  <si>
    <t>-</t>
  </si>
  <si>
    <t>Pig Unwashed</t>
  </si>
  <si>
    <t>A2</t>
  </si>
  <si>
    <t>A3</t>
  </si>
  <si>
    <t>A4</t>
  </si>
  <si>
    <t>A5</t>
  </si>
  <si>
    <t>U1</t>
  </si>
  <si>
    <t>U2</t>
  </si>
  <si>
    <t>U3</t>
  </si>
  <si>
    <t>U4</t>
  </si>
  <si>
    <t>Pig Washed 1</t>
  </si>
  <si>
    <t>W1-1</t>
  </si>
  <si>
    <t>W1-2</t>
  </si>
  <si>
    <t>W1-3</t>
  </si>
  <si>
    <t>W1-4</t>
  </si>
  <si>
    <t>W1-5</t>
  </si>
  <si>
    <t>Pig Washed 2</t>
  </si>
  <si>
    <t>W2-1</t>
  </si>
  <si>
    <t>W2-2</t>
  </si>
  <si>
    <t>W2-3</t>
  </si>
  <si>
    <t>W2-4</t>
  </si>
  <si>
    <t>W2-5</t>
  </si>
  <si>
    <t>Pig Washed 3</t>
  </si>
  <si>
    <t>W3-1</t>
  </si>
  <si>
    <t>W3-2</t>
  </si>
  <si>
    <t>W3-3</t>
  </si>
  <si>
    <t>W3-4</t>
  </si>
  <si>
    <t>W3-5</t>
  </si>
  <si>
    <t>Haplotypes</t>
  </si>
  <si>
    <t>Estimated Frequency</t>
  </si>
  <si>
    <t>Reference Genome Haplotype</t>
  </si>
  <si>
    <t>H1_B_REF</t>
  </si>
  <si>
    <t>H2_B</t>
  </si>
  <si>
    <t>Clusters in Haplotypes</t>
  </si>
  <si>
    <t>U1 + U2</t>
  </si>
  <si>
    <t>U1 + U3</t>
  </si>
  <si>
    <t>H1_u</t>
  </si>
  <si>
    <t>H2_u</t>
  </si>
  <si>
    <t>H3_u</t>
  </si>
  <si>
    <t>H1_w1</t>
  </si>
  <si>
    <t>H2_w1</t>
  </si>
  <si>
    <t>H3_w1</t>
  </si>
  <si>
    <t>W1-1 + W1-2</t>
  </si>
  <si>
    <t>W1-1 + W1-4</t>
  </si>
  <si>
    <t>H1_w2</t>
  </si>
  <si>
    <t>H2_w2</t>
  </si>
  <si>
    <t>H3_w3</t>
  </si>
  <si>
    <t>H3_w2</t>
  </si>
  <si>
    <t>W2-1 + W2-2</t>
  </si>
  <si>
    <t>W2-1 + W2-4</t>
  </si>
  <si>
    <t>H1_w3</t>
  </si>
  <si>
    <t>H2_w3</t>
  </si>
  <si>
    <t>W3-1 + W3-2</t>
  </si>
  <si>
    <t>W3-1 + W3-4</t>
  </si>
  <si>
    <t>H1_A</t>
  </si>
  <si>
    <t>H2_A</t>
  </si>
  <si>
    <t>A1 + A5</t>
  </si>
  <si>
    <t>Comments</t>
  </si>
  <si>
    <t>Ignoring A2, A3, A4 for limited evidence</t>
  </si>
  <si>
    <t>Sub-Sub-Cluster Indices</t>
  </si>
  <si>
    <t>U5</t>
  </si>
  <si>
    <t>U1 + U2 + U5</t>
  </si>
  <si>
    <t>W1-1 + W1-2 + W1-5</t>
  </si>
  <si>
    <t>W2-1 + W2-2 + W2-5</t>
  </si>
  <si>
    <t>W3-1 + W3-2 + W3-5</t>
  </si>
  <si>
    <t>SNP at 9221 (C) omitted for limited evidence - cluster U4</t>
  </si>
  <si>
    <t>SNP at 9221 (C) omitted for limited evidence - cluster W1-3</t>
  </si>
  <si>
    <t>SNP at 9221 (C) omitted for limited evidence - cluster W2-3</t>
  </si>
  <si>
    <t>SNP at 9221 (C) omitted for limited evidence - cluster W3-3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</si>
</sst>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9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41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3" borderId="1" xfId="0" applyFill="1" applyBorder="1" applyAlignment="1">
      <alignment horizontal="center"/>
    </xf>
    <xf numFmtId="2" fontId="0" fillId="3" borderId="1" xfId="0" applyNumberFormat="1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vertical="center" wrapText="1"/>
    </xf>
    <xf numFmtId="2" fontId="0" fillId="2" borderId="6" xfId="0" applyNumberFormat="1" applyFill="1" applyBorder="1" applyAlignment="1"/>
    <xf numFmtId="2" fontId="0" fillId="2" borderId="7" xfId="0" applyNumberFormat="1" applyFill="1" applyBorder="1" applyAlignment="1"/>
    <xf numFmtId="2" fontId="0" fillId="2" borderId="1" xfId="0" applyNumberFormat="1" applyFill="1" applyBorder="1" applyAlignment="1"/>
    <xf numFmtId="2" fontId="0" fillId="3" borderId="1" xfId="0" applyNumberFormat="1" applyFill="1" applyBorder="1" applyAlignment="1"/>
    <xf numFmtId="2" fontId="5" fillId="4" borderId="1" xfId="0" applyNumberFormat="1" applyFont="1" applyFill="1" applyBorder="1"/>
    <xf numFmtId="2" fontId="5" fillId="4" borderId="7" xfId="0" applyNumberFormat="1" applyFont="1" applyFill="1" applyBorder="1"/>
    <xf numFmtId="2" fontId="0" fillId="2" borderId="10" xfId="0" applyNumberFormat="1" applyFill="1" applyBorder="1" applyAlignment="1"/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2" fontId="0" fillId="2" borderId="6" xfId="0" applyNumberFormat="1" applyFill="1" applyBorder="1" applyAlignment="1">
      <alignment horizontal="center"/>
    </xf>
    <xf numFmtId="2" fontId="0" fillId="2" borderId="10" xfId="0" applyNumberFormat="1" applyFill="1" applyBorder="1" applyAlignment="1">
      <alignment horizontal="center"/>
    </xf>
    <xf numFmtId="2" fontId="0" fillId="2" borderId="7" xfId="0" applyNumberFormat="1" applyFill="1" applyBorder="1" applyAlignment="1">
      <alignment horizontal="center"/>
    </xf>
    <xf numFmtId="0" fontId="0" fillId="0" borderId="8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2" fontId="0" fillId="0" borderId="6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2" fontId="0" fillId="0" borderId="1" xfId="0" applyNumberFormat="1" applyFill="1" applyBorder="1" applyAlignment="1">
      <alignment horizontal="center"/>
    </xf>
  </cellXfs>
  <cellStyles count="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tabSelected="1" workbookViewId="0">
      <selection activeCell="G2" sqref="G2:G27"/>
    </sheetView>
  </sheetViews>
  <sheetFormatPr baseColWidth="10" defaultRowHeight="15" x14ac:dyDescent="0"/>
  <cols>
    <col min="1" max="1" width="15" style="1" bestFit="1" customWidth="1"/>
    <col min="2" max="2" width="25.83203125" style="1" bestFit="1" customWidth="1"/>
    <col min="3" max="3" width="13.33203125" style="1" bestFit="1" customWidth="1"/>
    <col min="4" max="4" width="11" style="1" customWidth="1"/>
    <col min="5" max="5" width="13" style="1" customWidth="1"/>
    <col min="6" max="6" width="11.5" style="1" customWidth="1"/>
    <col min="7" max="7" width="12" style="2" customWidth="1"/>
    <col min="8" max="8" width="12.1640625" style="1" customWidth="1"/>
    <col min="9" max="16384" width="10.83203125" style="1"/>
  </cols>
  <sheetData>
    <row r="1" spans="1:8" s="13" customFormat="1" ht="46" customHeight="1">
      <c r="A1" s="11" t="s">
        <v>0</v>
      </c>
      <c r="B1" s="11" t="s">
        <v>1</v>
      </c>
      <c r="C1" s="11" t="s">
        <v>9</v>
      </c>
      <c r="D1" s="11" t="s">
        <v>10</v>
      </c>
      <c r="E1" s="11" t="s">
        <v>70</v>
      </c>
      <c r="F1" s="11" t="s">
        <v>5</v>
      </c>
      <c r="G1" s="12" t="s">
        <v>2</v>
      </c>
      <c r="H1" s="11" t="s">
        <v>3</v>
      </c>
    </row>
    <row r="2" spans="1:8">
      <c r="A2" s="3" t="s">
        <v>4</v>
      </c>
      <c r="B2" s="3">
        <v>1</v>
      </c>
      <c r="C2" s="3">
        <v>1</v>
      </c>
      <c r="D2" s="3" t="s">
        <v>11</v>
      </c>
      <c r="E2" s="3"/>
      <c r="F2" s="3">
        <v>598</v>
      </c>
      <c r="G2" s="7">
        <v>2.3006349999999998E-2</v>
      </c>
      <c r="H2" s="3" t="s">
        <v>7</v>
      </c>
    </row>
    <row r="3" spans="1:8">
      <c r="A3" s="37" t="s">
        <v>6</v>
      </c>
      <c r="B3" s="37">
        <v>5</v>
      </c>
      <c r="C3" s="4">
        <v>1</v>
      </c>
      <c r="D3" s="4" t="s">
        <v>11</v>
      </c>
      <c r="E3" s="4"/>
      <c r="F3" s="4">
        <v>593</v>
      </c>
      <c r="G3" s="40">
        <v>0.99842830000000005</v>
      </c>
      <c r="H3" s="4" t="s">
        <v>8</v>
      </c>
    </row>
    <row r="4" spans="1:8">
      <c r="A4" s="37"/>
      <c r="B4" s="37"/>
      <c r="C4" s="4">
        <v>2</v>
      </c>
      <c r="D4" s="4" t="s">
        <v>11</v>
      </c>
      <c r="E4" s="4"/>
      <c r="F4" s="4">
        <v>2</v>
      </c>
      <c r="G4" s="40">
        <v>0.95079999999999998</v>
      </c>
      <c r="H4" s="4" t="s">
        <v>13</v>
      </c>
    </row>
    <row r="5" spans="1:8">
      <c r="A5" s="37"/>
      <c r="B5" s="37"/>
      <c r="C5" s="4">
        <v>3</v>
      </c>
      <c r="D5" s="4" t="s">
        <v>11</v>
      </c>
      <c r="E5" s="4"/>
      <c r="F5" s="4">
        <v>1</v>
      </c>
      <c r="G5" s="40">
        <v>0.86860000000000004</v>
      </c>
      <c r="H5" s="4" t="s">
        <v>14</v>
      </c>
    </row>
    <row r="6" spans="1:8">
      <c r="A6" s="37"/>
      <c r="B6" s="37"/>
      <c r="C6" s="37">
        <v>4</v>
      </c>
      <c r="D6" s="4">
        <v>1</v>
      </c>
      <c r="E6" s="4"/>
      <c r="F6" s="4">
        <v>1</v>
      </c>
      <c r="G6" s="40">
        <v>0.37469999999999998</v>
      </c>
      <c r="H6" s="4" t="s">
        <v>15</v>
      </c>
    </row>
    <row r="7" spans="1:8">
      <c r="A7" s="37"/>
      <c r="B7" s="37"/>
      <c r="C7" s="37"/>
      <c r="D7" s="4">
        <v>2</v>
      </c>
      <c r="E7" s="4"/>
      <c r="F7" s="4">
        <v>4</v>
      </c>
      <c r="G7" s="40">
        <v>1.7874999999999999E-2</v>
      </c>
      <c r="H7" s="4" t="s">
        <v>16</v>
      </c>
    </row>
    <row r="8" spans="1:8">
      <c r="A8" s="38" t="s">
        <v>12</v>
      </c>
      <c r="B8" s="38">
        <v>4</v>
      </c>
      <c r="C8" s="3">
        <v>1</v>
      </c>
      <c r="D8" s="3" t="s">
        <v>11</v>
      </c>
      <c r="E8" s="3"/>
      <c r="F8" s="3">
        <v>68</v>
      </c>
      <c r="G8" s="7">
        <v>0.99885000000000002</v>
      </c>
      <c r="H8" s="3" t="s">
        <v>17</v>
      </c>
    </row>
    <row r="9" spans="1:8">
      <c r="A9" s="38"/>
      <c r="B9" s="38"/>
      <c r="C9" s="3">
        <v>2</v>
      </c>
      <c r="D9" s="3" t="s">
        <v>11</v>
      </c>
      <c r="E9" s="3"/>
      <c r="F9" s="3">
        <v>14</v>
      </c>
      <c r="G9" s="7">
        <v>0.88544290000000003</v>
      </c>
      <c r="H9" s="3" t="s">
        <v>18</v>
      </c>
    </row>
    <row r="10" spans="1:8">
      <c r="A10" s="38"/>
      <c r="B10" s="38"/>
      <c r="C10" s="38">
        <v>3</v>
      </c>
      <c r="D10" s="3">
        <v>1</v>
      </c>
      <c r="E10" s="3"/>
      <c r="F10" s="3">
        <v>14</v>
      </c>
      <c r="G10" s="7">
        <v>9.5921430000000002E-2</v>
      </c>
      <c r="H10" s="3" t="s">
        <v>19</v>
      </c>
    </row>
    <row r="11" spans="1:8">
      <c r="A11" s="38"/>
      <c r="B11" s="38"/>
      <c r="C11" s="38"/>
      <c r="D11" s="22">
        <v>2</v>
      </c>
      <c r="E11" s="3">
        <v>1</v>
      </c>
      <c r="F11" s="3">
        <v>1</v>
      </c>
      <c r="G11" s="7">
        <v>5.04E-2</v>
      </c>
      <c r="H11" s="3" t="s">
        <v>20</v>
      </c>
    </row>
    <row r="12" spans="1:8">
      <c r="A12" s="38"/>
      <c r="B12" s="38"/>
      <c r="C12" s="38"/>
      <c r="D12" s="23"/>
      <c r="E12" s="3">
        <v>2</v>
      </c>
      <c r="F12" s="3">
        <v>5</v>
      </c>
      <c r="G12" s="7">
        <v>1.5699999999999999E-2</v>
      </c>
      <c r="H12" s="3" t="s">
        <v>71</v>
      </c>
    </row>
    <row r="13" spans="1:8">
      <c r="A13" s="39" t="s">
        <v>21</v>
      </c>
      <c r="B13" s="39">
        <v>5</v>
      </c>
      <c r="C13" s="5">
        <v>1</v>
      </c>
      <c r="D13" s="5" t="s">
        <v>11</v>
      </c>
      <c r="E13" s="5"/>
      <c r="F13" s="5">
        <v>68</v>
      </c>
      <c r="G13" s="8">
        <v>0.99951029999999996</v>
      </c>
      <c r="H13" s="5" t="s">
        <v>22</v>
      </c>
    </row>
    <row r="14" spans="1:8">
      <c r="A14" s="39"/>
      <c r="B14" s="39"/>
      <c r="C14" s="5">
        <v>2</v>
      </c>
      <c r="D14" s="5" t="s">
        <v>11</v>
      </c>
      <c r="E14" s="5"/>
      <c r="F14" s="5">
        <v>14</v>
      </c>
      <c r="G14" s="8">
        <v>0.91110000000000002</v>
      </c>
      <c r="H14" s="5" t="s">
        <v>23</v>
      </c>
    </row>
    <row r="15" spans="1:8">
      <c r="A15" s="39"/>
      <c r="B15" s="39"/>
      <c r="C15" s="39">
        <v>3</v>
      </c>
      <c r="D15" s="5">
        <v>1</v>
      </c>
      <c r="E15" s="5"/>
      <c r="F15" s="5">
        <v>1</v>
      </c>
      <c r="G15" s="8">
        <v>0.17649999999999999</v>
      </c>
      <c r="H15" s="5" t="s">
        <v>24</v>
      </c>
    </row>
    <row r="16" spans="1:8">
      <c r="A16" s="39"/>
      <c r="B16" s="39"/>
      <c r="C16" s="39"/>
      <c r="D16" s="5">
        <v>2</v>
      </c>
      <c r="E16" s="5"/>
      <c r="F16" s="5">
        <v>14</v>
      </c>
      <c r="G16" s="8">
        <v>7.0535710000000001E-2</v>
      </c>
      <c r="H16" s="5" t="s">
        <v>25</v>
      </c>
    </row>
    <row r="17" spans="1:8">
      <c r="A17" s="39"/>
      <c r="B17" s="39"/>
      <c r="C17" s="39"/>
      <c r="D17" s="5">
        <v>3</v>
      </c>
      <c r="E17" s="5"/>
      <c r="F17" s="5">
        <v>5</v>
      </c>
      <c r="G17" s="8">
        <v>1.37E-2</v>
      </c>
      <c r="H17" s="5" t="s">
        <v>26</v>
      </c>
    </row>
    <row r="18" spans="1:8">
      <c r="A18" s="38" t="s">
        <v>27</v>
      </c>
      <c r="B18" s="38">
        <v>5</v>
      </c>
      <c r="C18" s="3">
        <v>1</v>
      </c>
      <c r="D18" s="3"/>
      <c r="E18" s="3"/>
      <c r="F18" s="3">
        <v>67</v>
      </c>
      <c r="G18" s="7">
        <v>0.99967015000000004</v>
      </c>
      <c r="H18" s="3" t="s">
        <v>28</v>
      </c>
    </row>
    <row r="19" spans="1:8">
      <c r="A19" s="38"/>
      <c r="B19" s="38"/>
      <c r="C19" s="3">
        <v>2</v>
      </c>
      <c r="D19" s="3"/>
      <c r="E19" s="3"/>
      <c r="F19" s="3">
        <v>14</v>
      </c>
      <c r="G19" s="7">
        <v>0.89289286000000001</v>
      </c>
      <c r="H19" s="3" t="s">
        <v>29</v>
      </c>
    </row>
    <row r="20" spans="1:8">
      <c r="A20" s="38"/>
      <c r="B20" s="38"/>
      <c r="C20" s="38">
        <v>3</v>
      </c>
      <c r="D20" s="3">
        <v>1</v>
      </c>
      <c r="E20" s="3"/>
      <c r="F20" s="3">
        <v>1</v>
      </c>
      <c r="G20" s="7">
        <v>0.25019999999999998</v>
      </c>
      <c r="H20" s="3" t="s">
        <v>30</v>
      </c>
    </row>
    <row r="21" spans="1:8">
      <c r="A21" s="38"/>
      <c r="B21" s="38"/>
      <c r="C21" s="38"/>
      <c r="D21" s="3">
        <v>2</v>
      </c>
      <c r="E21" s="3"/>
      <c r="F21" s="3">
        <v>14</v>
      </c>
      <c r="G21" s="7">
        <v>8.9399999999999993E-2</v>
      </c>
      <c r="H21" s="3" t="s">
        <v>31</v>
      </c>
    </row>
    <row r="22" spans="1:8">
      <c r="A22" s="38"/>
      <c r="B22" s="38"/>
      <c r="C22" s="38"/>
      <c r="D22" s="3">
        <v>3</v>
      </c>
      <c r="E22" s="3"/>
      <c r="F22" s="3">
        <v>4</v>
      </c>
      <c r="G22" s="7">
        <v>1.9625E-2</v>
      </c>
      <c r="H22" s="3" t="s">
        <v>32</v>
      </c>
    </row>
    <row r="23" spans="1:8">
      <c r="A23" s="39" t="s">
        <v>33</v>
      </c>
      <c r="B23" s="39">
        <v>5</v>
      </c>
      <c r="C23" s="5">
        <v>1</v>
      </c>
      <c r="D23" s="5"/>
      <c r="E23" s="5"/>
      <c r="F23" s="5">
        <v>67</v>
      </c>
      <c r="G23" s="8">
        <v>0.99955075000000004</v>
      </c>
      <c r="H23" s="5" t="s">
        <v>34</v>
      </c>
    </row>
    <row r="24" spans="1:8">
      <c r="A24" s="39"/>
      <c r="B24" s="39"/>
      <c r="C24" s="5">
        <v>2</v>
      </c>
      <c r="D24" s="5"/>
      <c r="E24" s="5"/>
      <c r="F24" s="5">
        <v>14</v>
      </c>
      <c r="G24" s="8">
        <v>0.89803571000000004</v>
      </c>
      <c r="H24" s="5" t="s">
        <v>35</v>
      </c>
    </row>
    <row r="25" spans="1:8">
      <c r="A25" s="39"/>
      <c r="B25" s="39"/>
      <c r="C25" s="39">
        <v>3</v>
      </c>
      <c r="D25" s="5">
        <v>1</v>
      </c>
      <c r="E25" s="5"/>
      <c r="F25" s="5">
        <v>1</v>
      </c>
      <c r="G25" s="8">
        <v>0.19109999999999999</v>
      </c>
      <c r="H25" s="5" t="s">
        <v>36</v>
      </c>
    </row>
    <row r="26" spans="1:8">
      <c r="A26" s="39"/>
      <c r="B26" s="39"/>
      <c r="C26" s="39"/>
      <c r="D26" s="5">
        <v>2</v>
      </c>
      <c r="E26" s="5"/>
      <c r="F26" s="5">
        <v>14</v>
      </c>
      <c r="G26" s="8">
        <v>8.9428569999999999E-2</v>
      </c>
      <c r="H26" s="5" t="s">
        <v>37</v>
      </c>
    </row>
    <row r="27" spans="1:8">
      <c r="A27" s="39"/>
      <c r="B27" s="39"/>
      <c r="C27" s="39"/>
      <c r="D27" s="5">
        <v>3</v>
      </c>
      <c r="E27" s="5"/>
      <c r="F27" s="5">
        <v>6</v>
      </c>
      <c r="G27" s="8">
        <v>1.468333E-2</v>
      </c>
      <c r="H27" s="5" t="s">
        <v>38</v>
      </c>
    </row>
    <row r="30" spans="1:8" s="14" customFormat="1" ht="30">
      <c r="A30" s="11" t="s">
        <v>39</v>
      </c>
      <c r="B30" s="11" t="s">
        <v>44</v>
      </c>
      <c r="C30" s="11" t="s">
        <v>5</v>
      </c>
      <c r="D30" s="11" t="s">
        <v>40</v>
      </c>
      <c r="E30" s="24" t="s">
        <v>68</v>
      </c>
      <c r="F30" s="24"/>
      <c r="G30" s="24"/>
      <c r="H30" s="24"/>
    </row>
    <row r="31" spans="1:8">
      <c r="A31" s="3" t="s">
        <v>42</v>
      </c>
      <c r="B31" s="3" t="s">
        <v>41</v>
      </c>
      <c r="C31" s="3" t="s">
        <v>11</v>
      </c>
      <c r="D31" s="7">
        <f>1-D32</f>
        <v>0.97699365000000005</v>
      </c>
      <c r="E31" s="25"/>
      <c r="F31" s="26"/>
      <c r="G31" s="26"/>
      <c r="H31" s="27"/>
    </row>
    <row r="32" spans="1:8">
      <c r="A32" s="3" t="s">
        <v>43</v>
      </c>
      <c r="B32" s="3" t="s">
        <v>7</v>
      </c>
      <c r="C32" s="3">
        <f>F2</f>
        <v>598</v>
      </c>
      <c r="D32" s="7">
        <f>G2</f>
        <v>2.3006349999999998E-2</v>
      </c>
      <c r="E32" s="25"/>
      <c r="F32" s="26"/>
      <c r="G32" s="26"/>
      <c r="H32" s="27"/>
    </row>
    <row r="33" spans="1:8" ht="15" customHeight="1">
      <c r="A33" s="9" t="s">
        <v>65</v>
      </c>
      <c r="B33" s="9" t="s">
        <v>8</v>
      </c>
      <c r="C33" s="9">
        <f>F3</f>
        <v>593</v>
      </c>
      <c r="D33" s="10">
        <f>G3</f>
        <v>0.99842830000000005</v>
      </c>
      <c r="E33" s="28" t="s">
        <v>69</v>
      </c>
      <c r="F33" s="29"/>
      <c r="G33" s="29"/>
      <c r="H33" s="30"/>
    </row>
    <row r="34" spans="1:8">
      <c r="A34" s="5" t="s">
        <v>66</v>
      </c>
      <c r="B34" s="5" t="s">
        <v>67</v>
      </c>
      <c r="C34" s="5">
        <f>F3+F7</f>
        <v>597</v>
      </c>
      <c r="D34" s="8">
        <f>G7</f>
        <v>1.7874999999999999E-2</v>
      </c>
      <c r="E34" s="31"/>
      <c r="F34" s="32"/>
      <c r="G34" s="32"/>
      <c r="H34" s="33"/>
    </row>
    <row r="35" spans="1:8">
      <c r="A35" s="3" t="s">
        <v>47</v>
      </c>
      <c r="B35" s="3" t="s">
        <v>45</v>
      </c>
      <c r="C35" s="3">
        <f>F8+F9</f>
        <v>82</v>
      </c>
      <c r="D35" s="7">
        <f>G9</f>
        <v>0.88544290000000003</v>
      </c>
      <c r="E35" s="25"/>
      <c r="F35" s="26"/>
      <c r="G35" s="26"/>
      <c r="H35" s="27"/>
    </row>
    <row r="36" spans="1:8">
      <c r="A36" s="3" t="s">
        <v>48</v>
      </c>
      <c r="B36" s="3" t="s">
        <v>46</v>
      </c>
      <c r="C36" s="3">
        <f>F8+F10</f>
        <v>82</v>
      </c>
      <c r="D36" s="7">
        <f>G10</f>
        <v>9.5921430000000002E-2</v>
      </c>
      <c r="E36" s="25"/>
      <c r="F36" s="26"/>
      <c r="G36" s="26"/>
      <c r="H36" s="27"/>
    </row>
    <row r="37" spans="1:8">
      <c r="A37" s="3" t="s">
        <v>49</v>
      </c>
      <c r="B37" s="3" t="s">
        <v>72</v>
      </c>
      <c r="C37" s="3">
        <f>F8+F9+F12</f>
        <v>87</v>
      </c>
      <c r="D37" s="7">
        <f>G12</f>
        <v>1.5699999999999999E-2</v>
      </c>
      <c r="E37" s="17" t="s">
        <v>76</v>
      </c>
      <c r="F37" s="15"/>
      <c r="G37" s="21"/>
      <c r="H37" s="16"/>
    </row>
    <row r="38" spans="1:8">
      <c r="A38" s="5" t="s">
        <v>50</v>
      </c>
      <c r="B38" s="5" t="s">
        <v>53</v>
      </c>
      <c r="C38" s="5">
        <f>F13+F14</f>
        <v>82</v>
      </c>
      <c r="D38" s="8">
        <f>G14</f>
        <v>0.91110000000000002</v>
      </c>
      <c r="E38" s="34"/>
      <c r="F38" s="35"/>
      <c r="G38" s="35"/>
      <c r="H38" s="36"/>
    </row>
    <row r="39" spans="1:8">
      <c r="A39" s="5" t="s">
        <v>51</v>
      </c>
      <c r="B39" s="5" t="s">
        <v>54</v>
      </c>
      <c r="C39" s="5">
        <f>F13+F16</f>
        <v>82</v>
      </c>
      <c r="D39" s="8">
        <f>G16</f>
        <v>7.0535710000000001E-2</v>
      </c>
      <c r="E39" s="34"/>
      <c r="F39" s="35"/>
      <c r="G39" s="35"/>
      <c r="H39" s="36"/>
    </row>
    <row r="40" spans="1:8">
      <c r="A40" s="5" t="s">
        <v>52</v>
      </c>
      <c r="B40" s="5" t="s">
        <v>73</v>
      </c>
      <c r="C40" s="5">
        <f>F13+F14+F17</f>
        <v>87</v>
      </c>
      <c r="D40" s="8">
        <f>G17</f>
        <v>1.37E-2</v>
      </c>
      <c r="E40" s="18" t="s">
        <v>77</v>
      </c>
      <c r="F40" s="18"/>
      <c r="G40" s="6"/>
      <c r="H40" s="5"/>
    </row>
    <row r="41" spans="1:8">
      <c r="A41" s="3" t="s">
        <v>55</v>
      </c>
      <c r="B41" s="3" t="s">
        <v>59</v>
      </c>
      <c r="C41" s="3">
        <f>F18+F19</f>
        <v>81</v>
      </c>
      <c r="D41" s="7">
        <f>G19</f>
        <v>0.89289286000000001</v>
      </c>
      <c r="E41" s="25"/>
      <c r="F41" s="26"/>
      <c r="G41" s="26"/>
      <c r="H41" s="27"/>
    </row>
    <row r="42" spans="1:8">
      <c r="A42" s="3" t="s">
        <v>56</v>
      </c>
      <c r="B42" s="3" t="s">
        <v>60</v>
      </c>
      <c r="C42" s="3">
        <f>F18+F21</f>
        <v>81</v>
      </c>
      <c r="D42" s="7">
        <f>G21</f>
        <v>8.9399999999999993E-2</v>
      </c>
      <c r="E42" s="25"/>
      <c r="F42" s="26"/>
      <c r="G42" s="26"/>
      <c r="H42" s="27"/>
    </row>
    <row r="43" spans="1:8">
      <c r="A43" s="3" t="s">
        <v>58</v>
      </c>
      <c r="B43" s="3" t="s">
        <v>74</v>
      </c>
      <c r="C43" s="3">
        <f>F18+F19+F22</f>
        <v>85</v>
      </c>
      <c r="D43" s="7">
        <f>G22</f>
        <v>1.9625E-2</v>
      </c>
      <c r="E43" s="18" t="s">
        <v>78</v>
      </c>
      <c r="F43" s="18"/>
      <c r="G43" s="6"/>
      <c r="H43" s="5"/>
    </row>
    <row r="44" spans="1:8">
      <c r="A44" s="5" t="s">
        <v>61</v>
      </c>
      <c r="B44" s="5" t="s">
        <v>63</v>
      </c>
      <c r="C44" s="5">
        <f>F23+F24</f>
        <v>81</v>
      </c>
      <c r="D44" s="8">
        <f>G24</f>
        <v>0.89803571000000004</v>
      </c>
      <c r="E44" s="34"/>
      <c r="F44" s="35"/>
      <c r="G44" s="35"/>
      <c r="H44" s="36"/>
    </row>
    <row r="45" spans="1:8">
      <c r="A45" s="5" t="s">
        <v>62</v>
      </c>
      <c r="B45" s="5" t="s">
        <v>64</v>
      </c>
      <c r="C45" s="5">
        <f>F23+F26</f>
        <v>81</v>
      </c>
      <c r="D45" s="8">
        <f>G26</f>
        <v>8.9428569999999999E-2</v>
      </c>
      <c r="E45" s="34"/>
      <c r="F45" s="35"/>
      <c r="G45" s="35"/>
      <c r="H45" s="36"/>
    </row>
    <row r="46" spans="1:8">
      <c r="A46" s="5" t="s">
        <v>57</v>
      </c>
      <c r="B46" s="5" t="s">
        <v>75</v>
      </c>
      <c r="C46" s="5">
        <f>F23+F24+F27</f>
        <v>87</v>
      </c>
      <c r="D46" s="8">
        <f>G27</f>
        <v>1.468333E-2</v>
      </c>
      <c r="E46" s="19" t="s">
        <v>79</v>
      </c>
      <c r="F46" s="20"/>
      <c r="G46" s="6"/>
      <c r="H46" s="5"/>
    </row>
  </sheetData>
  <mergeCells count="28">
    <mergeCell ref="A3:A7"/>
    <mergeCell ref="A8:A12"/>
    <mergeCell ref="A23:A27"/>
    <mergeCell ref="B23:B27"/>
    <mergeCell ref="C25:C27"/>
    <mergeCell ref="A13:A17"/>
    <mergeCell ref="B13:B17"/>
    <mergeCell ref="C15:C17"/>
    <mergeCell ref="C20:C22"/>
    <mergeCell ref="A18:A22"/>
    <mergeCell ref="B18:B22"/>
    <mergeCell ref="E42:H42"/>
    <mergeCell ref="E44:H44"/>
    <mergeCell ref="E45:H45"/>
    <mergeCell ref="C6:C7"/>
    <mergeCell ref="B3:B7"/>
    <mergeCell ref="B8:B12"/>
    <mergeCell ref="C10:C12"/>
    <mergeCell ref="E35:H35"/>
    <mergeCell ref="E36:H36"/>
    <mergeCell ref="E38:H38"/>
    <mergeCell ref="E39:H39"/>
    <mergeCell ref="E41:H41"/>
    <mergeCell ref="D11:D12"/>
    <mergeCell ref="E30:H30"/>
    <mergeCell ref="E31:H31"/>
    <mergeCell ref="E32:H32"/>
    <mergeCell ref="E33:H34"/>
  </mergeCells>
  <phoneticPr fontId="2" type="noConversion"/>
  <pageMargins left="0.75" right="0.75" top="1" bottom="1" header="0.5" footer="0.5"/>
  <pageSetup orientation="landscape" horizontalDpi="4294967292" verticalDpi="4294967292"/>
  <rowBreaks count="1" manualBreakCount="1">
    <brk id="28" max="16383" man="1"/>
  </row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WEHI</dc:creator>
  <cp:lastModifiedBy>Tony Papenfuss</cp:lastModifiedBy>
  <cp:lastPrinted>2015-07-10T05:05:02Z</cp:lastPrinted>
  <dcterms:created xsi:type="dcterms:W3CDTF">2015-06-30T20:45:35Z</dcterms:created>
  <dcterms:modified xsi:type="dcterms:W3CDTF">2015-07-24T11:20:16Z</dcterms:modified>
</cp:coreProperties>
</file>