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Thèse de docotrat  amu\Article artesunate\Submission PNTD\R1\"/>
    </mc:Choice>
  </mc:AlternateContent>
  <xr:revisionPtr revIDLastSave="0" documentId="13_ncr:1_{DF5E4645-87EF-4600-A2DC-667F9CC6C928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Feuil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5" i="2" l="1"/>
  <c r="M45" i="2"/>
  <c r="L45" i="2"/>
  <c r="N44" i="2"/>
  <c r="M44" i="2"/>
  <c r="L44" i="2"/>
  <c r="N43" i="2"/>
  <c r="M43" i="2"/>
  <c r="L43" i="2"/>
  <c r="N42" i="2"/>
  <c r="M42" i="2"/>
  <c r="L42" i="2"/>
  <c r="N40" i="2"/>
  <c r="M40" i="2"/>
  <c r="L40" i="2"/>
  <c r="N39" i="2"/>
  <c r="M39" i="2"/>
  <c r="L39" i="2"/>
  <c r="N38" i="2"/>
  <c r="M38" i="2"/>
  <c r="L38" i="2"/>
  <c r="N37" i="2"/>
  <c r="M37" i="2"/>
  <c r="L37" i="2"/>
  <c r="N36" i="2"/>
  <c r="M36" i="2"/>
  <c r="L36" i="2"/>
  <c r="N35" i="2"/>
  <c r="M35" i="2"/>
  <c r="L35" i="2"/>
  <c r="N34" i="2"/>
  <c r="M34" i="2"/>
  <c r="L34" i="2"/>
  <c r="N33" i="2"/>
  <c r="M33" i="2"/>
  <c r="L33" i="2"/>
  <c r="N32" i="2"/>
  <c r="M32" i="2"/>
  <c r="L32" i="2"/>
  <c r="N31" i="2"/>
  <c r="M31" i="2"/>
  <c r="L31" i="2"/>
  <c r="N30" i="2"/>
  <c r="M30" i="2"/>
  <c r="L30" i="2"/>
  <c r="N29" i="2"/>
  <c r="M29" i="2"/>
  <c r="L29" i="2"/>
  <c r="N28" i="2"/>
  <c r="M28" i="2"/>
  <c r="L28" i="2"/>
  <c r="N27" i="2"/>
  <c r="M27" i="2"/>
  <c r="L27" i="2"/>
  <c r="N26" i="2"/>
  <c r="M26" i="2"/>
  <c r="L26" i="2"/>
  <c r="N25" i="2"/>
  <c r="M25" i="2"/>
  <c r="L25" i="2"/>
  <c r="N24" i="2"/>
  <c r="M24" i="2"/>
  <c r="L24" i="2"/>
  <c r="N23" i="2"/>
  <c r="M23" i="2"/>
  <c r="L23" i="2"/>
  <c r="N22" i="2"/>
  <c r="M22" i="2"/>
  <c r="L22" i="2"/>
  <c r="N21" i="2"/>
  <c r="M21" i="2"/>
  <c r="L21" i="2"/>
  <c r="N20" i="2"/>
  <c r="M20" i="2"/>
  <c r="L20" i="2"/>
  <c r="L19" i="2"/>
  <c r="N18" i="2"/>
  <c r="M18" i="2"/>
  <c r="L18" i="2"/>
  <c r="N17" i="2"/>
  <c r="M17" i="2"/>
  <c r="L17" i="2"/>
  <c r="N16" i="2"/>
  <c r="M16" i="2"/>
  <c r="L16" i="2"/>
  <c r="N15" i="2"/>
  <c r="M15" i="2"/>
  <c r="L15" i="2"/>
  <c r="N14" i="2"/>
  <c r="M14" i="2"/>
  <c r="L14" i="2"/>
  <c r="L13" i="2"/>
  <c r="L12" i="2"/>
  <c r="N11" i="2"/>
  <c r="M11" i="2"/>
  <c r="L11" i="2"/>
  <c r="N10" i="2"/>
  <c r="M10" i="2"/>
  <c r="L10" i="2"/>
  <c r="N9" i="2"/>
  <c r="M9" i="2"/>
  <c r="L9" i="2"/>
  <c r="N8" i="2"/>
  <c r="M8" i="2"/>
  <c r="L8" i="2"/>
  <c r="N7" i="2"/>
  <c r="M7" i="2"/>
  <c r="L7" i="2"/>
  <c r="L6" i="2"/>
  <c r="N5" i="2"/>
  <c r="M5" i="2"/>
  <c r="L5" i="2"/>
  <c r="N4" i="2"/>
  <c r="M4" i="2"/>
  <c r="L4" i="2"/>
</calcChain>
</file>

<file path=xl/sharedStrings.xml><?xml version="1.0" encoding="utf-8"?>
<sst xmlns="http://schemas.openxmlformats.org/spreadsheetml/2006/main" count="200" uniqueCount="139">
  <si>
    <t>Treatment</t>
  </si>
  <si>
    <t>Clinical signs</t>
  </si>
  <si>
    <t>2+2+2+1</t>
  </si>
  <si>
    <t>1+2+2+3</t>
  </si>
  <si>
    <t>2+1</t>
  </si>
  <si>
    <t>3+1+2+2</t>
  </si>
  <si>
    <t>3" Rosa</t>
  </si>
  <si>
    <t>2+3+1+3+1</t>
  </si>
  <si>
    <t>5"</t>
  </si>
  <si>
    <t>3++3+1+3+3+2+2+3</t>
  </si>
  <si>
    <t>8''</t>
  </si>
  <si>
    <t>S26 Rex</t>
  </si>
  <si>
    <t>2+2+2</t>
  </si>
  <si>
    <t>1+1</t>
  </si>
  <si>
    <t>S27 Laika</t>
  </si>
  <si>
    <t>2+2+1+1</t>
  </si>
  <si>
    <t>S33</t>
  </si>
  <si>
    <t>2+1+1+3+2+1+2+2+1+1</t>
  </si>
  <si>
    <t>1+1+2+1</t>
  </si>
  <si>
    <t>S34</t>
  </si>
  <si>
    <t>2+2+2+2</t>
  </si>
  <si>
    <t>S35</t>
  </si>
  <si>
    <t>2+1+2+1</t>
  </si>
  <si>
    <t>S41 Rombo</t>
  </si>
  <si>
    <t>2+1+3+2</t>
  </si>
  <si>
    <t>1+2</t>
  </si>
  <si>
    <t>S42 Jack</t>
  </si>
  <si>
    <t>2+1+3+1</t>
  </si>
  <si>
    <t>S52</t>
  </si>
  <si>
    <t>S53</t>
  </si>
  <si>
    <t>3+1</t>
  </si>
  <si>
    <t>S54</t>
  </si>
  <si>
    <t>3+2+2+2</t>
  </si>
  <si>
    <t>S56</t>
  </si>
  <si>
    <t>S59</t>
  </si>
  <si>
    <t>2+2</t>
  </si>
  <si>
    <t>2+2+1+2</t>
  </si>
  <si>
    <t>S61</t>
  </si>
  <si>
    <t>C4P2G2</t>
  </si>
  <si>
    <t>2+3+2+2+2</t>
  </si>
  <si>
    <t>A11 N12</t>
  </si>
  <si>
    <t>2+1+2+1+2+1</t>
  </si>
  <si>
    <t>2+1+3+1+2+2</t>
  </si>
  <si>
    <t>A4</t>
  </si>
  <si>
    <t>2+1+2+1+2+2</t>
  </si>
  <si>
    <t>2+1+3+1+2+3</t>
  </si>
  <si>
    <t>A13</t>
  </si>
  <si>
    <t>2++2+1</t>
  </si>
  <si>
    <t>A N6</t>
  </si>
  <si>
    <t>A N7</t>
  </si>
  <si>
    <t>C1G2P4</t>
  </si>
  <si>
    <t>2+2+2+2+2+1</t>
  </si>
  <si>
    <t>Artesunate</t>
  </si>
  <si>
    <t>1+2+1+1</t>
  </si>
  <si>
    <t>44 Abdo</t>
  </si>
  <si>
    <t>3+2+1</t>
  </si>
  <si>
    <t>63 Noir</t>
  </si>
  <si>
    <t>1+2+2+1</t>
  </si>
  <si>
    <t>S2</t>
  </si>
  <si>
    <t>S7 rex</t>
  </si>
  <si>
    <t>2+1+2+1+1+1</t>
  </si>
  <si>
    <t>S8</t>
  </si>
  <si>
    <t>S14</t>
  </si>
  <si>
    <t>S31</t>
  </si>
  <si>
    <t>S50</t>
  </si>
  <si>
    <t>2+1+2+3</t>
  </si>
  <si>
    <t>1+2+1</t>
  </si>
  <si>
    <t>2+2+2+3</t>
  </si>
  <si>
    <t>S17'</t>
  </si>
  <si>
    <t>T3</t>
  </si>
  <si>
    <t>T11 C2P1G1</t>
  </si>
  <si>
    <t>1+3+3+1+2</t>
  </si>
  <si>
    <t>A14 N14</t>
  </si>
  <si>
    <t>2+1+2</t>
  </si>
  <si>
    <t>A8 N8</t>
  </si>
  <si>
    <t>2+2+1+2+1</t>
  </si>
  <si>
    <t>2+2+1+2+1+1</t>
  </si>
  <si>
    <t>2+2+1+2+2+2</t>
  </si>
  <si>
    <t>2+2+1+2+2+3</t>
  </si>
  <si>
    <t>Abattement</t>
  </si>
  <si>
    <t>Amaigraissement+Innapetance+escarts+localized depilation+Onychogryphosis</t>
  </si>
  <si>
    <t>Amaigraissement+Innapetance+escarts+localized depilation+Onychogryphosis ulcération+Adenomegalia+ arthritis</t>
  </si>
  <si>
    <t>Amaigraissement+depilation</t>
  </si>
  <si>
    <t>Escarts+Abattement+Hyperthermia</t>
  </si>
  <si>
    <t>Escarts+Onychogryphosis+Innapetance</t>
  </si>
  <si>
    <t>Amaigraissement+Onychogryphosis+Abattement+depilation+ulceration+annorexia+squamosis+hyperkeratosis+depilation around the eyes</t>
  </si>
  <si>
    <t>Abattement+Adenomegalia</t>
  </si>
  <si>
    <t>Abattement+innapetence+depilation+arthritis</t>
  </si>
  <si>
    <t>Abattement+innapetence+depilation+splenomegalia+Hyperthermia+Onychogryphosis</t>
  </si>
  <si>
    <t>Abattement+conjonctivite+neurological desorders+amaigraissement</t>
  </si>
  <si>
    <t>Amaigraissement+Abattement+congenctivitis+Inappetance</t>
  </si>
  <si>
    <t>Amaigraisssment+depilation+ulcération+</t>
  </si>
  <si>
    <t>Amaigraisssment+depilation+furfures+larmoiment</t>
  </si>
  <si>
    <t>Ulcération+localized depilation</t>
  </si>
  <si>
    <t>Abattement+Ulcération+depilation+larmoiment+onychoriffose+Depilation around the eyes+</t>
  </si>
  <si>
    <t>Abattement+amaigraissement+Innapetance+depilation+</t>
  </si>
  <si>
    <t>Amaigraissement+Onychogryphosis+Abattement</t>
  </si>
  <si>
    <t>ulceration+amaigraissement+Hyperthermia</t>
  </si>
  <si>
    <t>Abattement+conjonctivitis+neurological desorders+amaigraissement</t>
  </si>
  <si>
    <t>Amaigraissement+Abattement</t>
  </si>
  <si>
    <t>Ulceration+Depilation around the eyes+amaigraissement+splenomegalia+Onychogryphosis+larmoiment+neurological desorders.</t>
  </si>
  <si>
    <t>Amaigraissement+depilation+Adenomegalia</t>
  </si>
  <si>
    <t>Amaigraissement+Innapetance+Depilation around the eyes+Adenomegalia+hyperkeratosis</t>
  </si>
  <si>
    <t>Amaigraissement+Innapetance+Depilation around the eyes+Adenomegalia+hyperkeratosis+Onychogryphosis</t>
  </si>
  <si>
    <t>Amaigraissement+ Adenomegalia+inappetance+depilation</t>
  </si>
  <si>
    <t>Amaigraissement+ inappetance</t>
  </si>
  <si>
    <t>Amaigraissement+ onychogryphose+Adenomegalia+inappetance</t>
  </si>
  <si>
    <t>Amaigraissement+Onychogryphosis+ Abattement+depilation</t>
  </si>
  <si>
    <t>Abattement+ ulceration</t>
  </si>
  <si>
    <t>Abattement+innapetence+Adenomegalia+depilation</t>
  </si>
  <si>
    <t>Abattement+innapetence+Adenomegalia</t>
  </si>
  <si>
    <t>D+0</t>
  </si>
  <si>
    <t>D+30</t>
  </si>
  <si>
    <t>D+90</t>
  </si>
  <si>
    <t>D+180</t>
  </si>
  <si>
    <t>3+2+2+2+1+2</t>
  </si>
  <si>
    <t>Dog ID</t>
  </si>
  <si>
    <t>% of red D+0/D+30</t>
  </si>
  <si>
    <t>% of red D+0/D+90</t>
  </si>
  <si>
    <t>% of red D+0/D+180</t>
  </si>
  <si>
    <t xml:space="preserve">Clinical signs and calcule of clinical scores at each time-point (CS= sum of score of clinical signs); 1 = mild, 2 = moderate, and 3 = severe. </t>
  </si>
  <si>
    <t>Clinical scores over time</t>
  </si>
  <si>
    <t>Percentage of reduction of clinical scores at each time-point</t>
  </si>
  <si>
    <t>Amaigraissement+Onychogryphosis+ Abattement+annorexia</t>
  </si>
  <si>
    <t>Amaigraissement+Onychogryphosis+ Abattement+ulceration</t>
  </si>
  <si>
    <t>Amaigraissement+Onychogryphosis+Abattement,ulceration</t>
  </si>
  <si>
    <t>Amaigraissement+Onychogryphosis+ Abattement+depilation+Adenomegalia+Escarts</t>
  </si>
  <si>
    <t>Amaigraissement+Abattement+Innapetance+depilation+Adenomegalia</t>
  </si>
  <si>
    <t>Amaigraissement+Abattement+depilation+Adenomegalia+Escarts</t>
  </si>
  <si>
    <t>1+1+1</t>
  </si>
  <si>
    <t>3+3+1+3+3+2+2+3</t>
  </si>
  <si>
    <t>3+3+1+3+3+2+3+3</t>
  </si>
  <si>
    <t>Mortality due to CanL</t>
  </si>
  <si>
    <t xml:space="preserve"> Mortality not related to CanL</t>
  </si>
  <si>
    <t>Legends:</t>
  </si>
  <si>
    <t>Table S2. Individual clinical signs and calculation of clinical scores (SC) and percentage reduction of CS at each time-point</t>
  </si>
  <si>
    <t>A9 N9 Roui</t>
  </si>
  <si>
    <t>Empty cases:  Lost or Mortality not related to CanL</t>
  </si>
  <si>
    <t xml:space="preserve">Antimoniate of meglumine + Allopurinol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</si>
</sst>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sz val="9"/>
      <color rgb="FFFF0000"/>
      <name val="Arial Narrow"/>
      <family val="2"/>
    </font>
    <font>
      <sz val="9"/>
      <color theme="1"/>
      <name val="Calibri"/>
      <family val="2"/>
      <scheme val="minor"/>
    </font>
    <font>
      <b/>
      <sz val="9"/>
      <name val="Arial Narrow"/>
      <family val="2"/>
    </font>
    <font>
      <b/>
      <sz val="9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ABD90-720F-4361-9403-6EB9002029A9}">
  <dimension ref="A1:S45"/>
  <sheetViews>
    <sheetView tabSelected="1" zoomScaleNormal="100" workbookViewId="0">
      <selection sqref="A1:XFD1"/>
    </sheetView>
  </sheetViews>
  <sheetFormatPr baseColWidth="10" defaultRowHeight="13.5" x14ac:dyDescent="0.25"/>
  <cols>
    <col min="1" max="1" width="11.85546875" style="2" customWidth="1"/>
    <col min="2" max="2" width="8.42578125" style="2" customWidth="1"/>
    <col min="3" max="3" width="81.85546875" style="1" customWidth="1"/>
    <col min="4" max="4" width="15" style="1" customWidth="1"/>
    <col min="5" max="5" width="14.140625" style="1" customWidth="1"/>
    <col min="6" max="6" width="14.28515625" style="1" customWidth="1"/>
    <col min="7" max="7" width="13.5703125" style="1" customWidth="1"/>
    <col min="8" max="8" width="5.42578125" style="16" customWidth="1"/>
    <col min="9" max="9" width="6.28515625" style="16" customWidth="1"/>
    <col min="10" max="10" width="7" style="16" customWidth="1"/>
    <col min="11" max="11" width="8.140625" style="16" customWidth="1"/>
    <col min="12" max="12" width="13.5703125" style="16" customWidth="1"/>
    <col min="13" max="13" width="13.28515625" style="16" customWidth="1"/>
    <col min="14" max="14" width="15.140625" style="16" customWidth="1"/>
    <col min="15" max="16" width="11.42578125" style="1"/>
    <col min="17" max="17" width="12.28515625" style="1" customWidth="1"/>
    <col min="18" max="18" width="9.140625" style="1" customWidth="1"/>
    <col min="19" max="19" width="11.140625" style="1" customWidth="1"/>
    <col min="20" max="16384" width="11.42578125" style="1"/>
  </cols>
  <sheetData>
    <row r="1" spans="1:19" s="19" customFormat="1" ht="13.5" customHeight="1" x14ac:dyDescent="0.2">
      <c r="A1" s="18" t="s">
        <v>135</v>
      </c>
    </row>
    <row r="2" spans="1:19" ht="15" customHeight="1" x14ac:dyDescent="0.25">
      <c r="A2" s="25" t="s">
        <v>116</v>
      </c>
      <c r="B2" s="25" t="s">
        <v>0</v>
      </c>
      <c r="C2" s="27" t="s">
        <v>120</v>
      </c>
      <c r="D2" s="28"/>
      <c r="E2" s="28"/>
      <c r="F2" s="28"/>
      <c r="G2" s="29"/>
      <c r="H2" s="26" t="s">
        <v>121</v>
      </c>
      <c r="I2" s="26"/>
      <c r="J2" s="26"/>
      <c r="K2" s="26"/>
      <c r="L2" s="26" t="s">
        <v>122</v>
      </c>
      <c r="M2" s="26"/>
      <c r="N2" s="26"/>
    </row>
    <row r="3" spans="1:19" x14ac:dyDescent="0.25">
      <c r="A3" s="25"/>
      <c r="B3" s="25"/>
      <c r="C3" s="4" t="s">
        <v>1</v>
      </c>
      <c r="D3" s="6" t="s">
        <v>111</v>
      </c>
      <c r="E3" s="3" t="s">
        <v>112</v>
      </c>
      <c r="F3" s="3" t="s">
        <v>113</v>
      </c>
      <c r="G3" s="3" t="s">
        <v>114</v>
      </c>
      <c r="H3" s="10" t="s">
        <v>111</v>
      </c>
      <c r="I3" s="10" t="s">
        <v>112</v>
      </c>
      <c r="J3" s="10" t="s">
        <v>113</v>
      </c>
      <c r="K3" s="10" t="s">
        <v>114</v>
      </c>
      <c r="L3" s="10" t="s">
        <v>117</v>
      </c>
      <c r="M3" s="10" t="s">
        <v>118</v>
      </c>
      <c r="N3" s="10" t="s">
        <v>119</v>
      </c>
    </row>
    <row r="4" spans="1:19" x14ac:dyDescent="0.25">
      <c r="A4" s="5">
        <v>13</v>
      </c>
      <c r="B4" s="20" t="s">
        <v>138</v>
      </c>
      <c r="C4" s="5" t="s">
        <v>104</v>
      </c>
      <c r="D4" s="5" t="s">
        <v>2</v>
      </c>
      <c r="E4" s="5" t="s">
        <v>3</v>
      </c>
      <c r="F4" s="5" t="s">
        <v>3</v>
      </c>
      <c r="G4" s="5" t="s">
        <v>3</v>
      </c>
      <c r="H4" s="11">
        <v>7</v>
      </c>
      <c r="I4" s="11">
        <v>8</v>
      </c>
      <c r="J4" s="11">
        <v>8</v>
      </c>
      <c r="K4" s="11">
        <v>8</v>
      </c>
      <c r="L4" s="12">
        <f>((H4-I4)/H4)*100</f>
        <v>-14.285714285714285</v>
      </c>
      <c r="M4" s="12">
        <f>((H4-J4)/H4)*100</f>
        <v>-14.285714285714285</v>
      </c>
      <c r="N4" s="12">
        <f>((H4-K4)/H4)*100</f>
        <v>-14.285714285714285</v>
      </c>
    </row>
    <row r="5" spans="1:19" x14ac:dyDescent="0.25">
      <c r="A5" s="5">
        <v>14</v>
      </c>
      <c r="B5" s="21"/>
      <c r="C5" s="5" t="s">
        <v>105</v>
      </c>
      <c r="D5" s="5" t="s">
        <v>4</v>
      </c>
      <c r="E5" s="5">
        <v>1</v>
      </c>
      <c r="F5" s="5">
        <v>1</v>
      </c>
      <c r="G5" s="5">
        <v>1</v>
      </c>
      <c r="H5" s="11">
        <v>3</v>
      </c>
      <c r="I5" s="11">
        <v>1</v>
      </c>
      <c r="J5" s="11">
        <v>1</v>
      </c>
      <c r="K5" s="11">
        <v>1</v>
      </c>
      <c r="L5" s="12">
        <f t="shared" ref="L5:L45" si="0">((H5-I5)/H5)*100</f>
        <v>66.666666666666657</v>
      </c>
      <c r="M5" s="12">
        <f t="shared" ref="M5:M45" si="1">((H5-J5)/H5)*100</f>
        <v>66.666666666666657</v>
      </c>
      <c r="N5" s="12">
        <f t="shared" ref="N5:N45" si="2">((H5-K5)/H5)*100</f>
        <v>66.666666666666657</v>
      </c>
      <c r="P5" s="17" t="s">
        <v>134</v>
      </c>
      <c r="Q5" s="9"/>
      <c r="R5" s="9"/>
      <c r="S5" s="9"/>
    </row>
    <row r="6" spans="1:19" x14ac:dyDescent="0.25">
      <c r="A6" s="5">
        <v>15</v>
      </c>
      <c r="B6" s="21"/>
      <c r="C6" s="5" t="s">
        <v>106</v>
      </c>
      <c r="D6" s="5" t="s">
        <v>5</v>
      </c>
      <c r="E6" s="7" t="s">
        <v>115</v>
      </c>
      <c r="F6" s="8"/>
      <c r="G6" s="8"/>
      <c r="H6" s="11">
        <v>8</v>
      </c>
      <c r="I6" s="11">
        <v>12</v>
      </c>
      <c r="J6" s="11"/>
      <c r="K6" s="11"/>
      <c r="L6" s="12">
        <f t="shared" si="0"/>
        <v>-50</v>
      </c>
      <c r="M6" s="12"/>
      <c r="N6" s="12"/>
      <c r="P6" s="7"/>
      <c r="Q6" s="23" t="s">
        <v>137</v>
      </c>
      <c r="R6" s="24"/>
      <c r="S6" s="24"/>
    </row>
    <row r="7" spans="1:19" x14ac:dyDescent="0.25">
      <c r="A7" s="5" t="s">
        <v>6</v>
      </c>
      <c r="B7" s="21"/>
      <c r="C7" s="5" t="s">
        <v>80</v>
      </c>
      <c r="D7" s="5" t="s">
        <v>7</v>
      </c>
      <c r="E7" s="5" t="s">
        <v>129</v>
      </c>
      <c r="F7" s="5" t="s">
        <v>129</v>
      </c>
      <c r="G7" s="5" t="s">
        <v>129</v>
      </c>
      <c r="H7" s="11">
        <v>10</v>
      </c>
      <c r="I7" s="11">
        <v>3</v>
      </c>
      <c r="J7" s="11">
        <v>3</v>
      </c>
      <c r="K7" s="11">
        <v>3</v>
      </c>
      <c r="L7" s="12">
        <f t="shared" si="0"/>
        <v>70</v>
      </c>
      <c r="M7" s="12">
        <f t="shared" si="1"/>
        <v>70</v>
      </c>
      <c r="N7" s="12">
        <f t="shared" si="2"/>
        <v>70</v>
      </c>
      <c r="P7" s="9"/>
      <c r="Q7" s="9"/>
      <c r="R7" s="9"/>
      <c r="S7" s="9"/>
    </row>
    <row r="8" spans="1:19" x14ac:dyDescent="0.25">
      <c r="A8" s="5" t="s">
        <v>8</v>
      </c>
      <c r="B8" s="21"/>
      <c r="C8" s="5" t="s">
        <v>81</v>
      </c>
      <c r="D8" s="5" t="s">
        <v>9</v>
      </c>
      <c r="E8" s="5" t="s">
        <v>130</v>
      </c>
      <c r="F8" s="5" t="s">
        <v>131</v>
      </c>
      <c r="G8" s="5" t="s">
        <v>131</v>
      </c>
      <c r="H8" s="11">
        <v>20</v>
      </c>
      <c r="I8" s="11">
        <v>20</v>
      </c>
      <c r="J8" s="11">
        <v>21</v>
      </c>
      <c r="K8" s="11">
        <v>21</v>
      </c>
      <c r="L8" s="12">
        <f t="shared" si="0"/>
        <v>0</v>
      </c>
      <c r="M8" s="12">
        <f t="shared" si="1"/>
        <v>-5</v>
      </c>
      <c r="N8" s="12">
        <f t="shared" si="2"/>
        <v>-5</v>
      </c>
      <c r="P8" s="13">
        <v>22</v>
      </c>
      <c r="Q8" s="23" t="s">
        <v>133</v>
      </c>
      <c r="R8" s="24"/>
      <c r="S8" s="24"/>
    </row>
    <row r="9" spans="1:19" x14ac:dyDescent="0.25">
      <c r="A9" s="5" t="s">
        <v>10</v>
      </c>
      <c r="B9" s="21"/>
      <c r="C9" s="5" t="s">
        <v>82</v>
      </c>
      <c r="D9" s="5" t="s">
        <v>4</v>
      </c>
      <c r="E9" s="5">
        <v>0</v>
      </c>
      <c r="F9" s="5">
        <v>0</v>
      </c>
      <c r="G9" s="5">
        <v>0</v>
      </c>
      <c r="H9" s="11">
        <v>3</v>
      </c>
      <c r="I9" s="11">
        <v>0</v>
      </c>
      <c r="J9" s="11">
        <v>0</v>
      </c>
      <c r="K9" s="11">
        <v>0</v>
      </c>
      <c r="L9" s="12">
        <f t="shared" si="0"/>
        <v>100</v>
      </c>
      <c r="M9" s="12">
        <f t="shared" si="1"/>
        <v>100</v>
      </c>
      <c r="N9" s="12">
        <f t="shared" si="2"/>
        <v>100</v>
      </c>
    </row>
    <row r="10" spans="1:19" x14ac:dyDescent="0.25">
      <c r="A10" s="5" t="s">
        <v>11</v>
      </c>
      <c r="B10" s="21"/>
      <c r="C10" s="5" t="s">
        <v>83</v>
      </c>
      <c r="D10" s="5" t="s">
        <v>12</v>
      </c>
      <c r="E10" s="5" t="s">
        <v>13</v>
      </c>
      <c r="F10" s="5">
        <v>1</v>
      </c>
      <c r="G10" s="5">
        <v>1</v>
      </c>
      <c r="H10" s="11">
        <v>6</v>
      </c>
      <c r="I10" s="11">
        <v>2</v>
      </c>
      <c r="J10" s="11">
        <v>1</v>
      </c>
      <c r="K10" s="11">
        <v>1</v>
      </c>
      <c r="L10" s="12">
        <f t="shared" si="0"/>
        <v>66.666666666666657</v>
      </c>
      <c r="M10" s="12">
        <f t="shared" si="1"/>
        <v>83.333333333333343</v>
      </c>
      <c r="N10" s="12">
        <f t="shared" si="2"/>
        <v>83.333333333333343</v>
      </c>
    </row>
    <row r="11" spans="1:19" x14ac:dyDescent="0.25">
      <c r="A11" s="5" t="s">
        <v>14</v>
      </c>
      <c r="B11" s="21"/>
      <c r="C11" s="5" t="s">
        <v>84</v>
      </c>
      <c r="D11" s="5" t="s">
        <v>15</v>
      </c>
      <c r="E11" s="5" t="s">
        <v>13</v>
      </c>
      <c r="F11" s="5" t="s">
        <v>13</v>
      </c>
      <c r="G11" s="5" t="s">
        <v>13</v>
      </c>
      <c r="H11" s="11">
        <v>6</v>
      </c>
      <c r="I11" s="11">
        <v>2</v>
      </c>
      <c r="J11" s="11">
        <v>2</v>
      </c>
      <c r="K11" s="11">
        <v>2</v>
      </c>
      <c r="L11" s="12">
        <f t="shared" si="0"/>
        <v>66.666666666666657</v>
      </c>
      <c r="M11" s="12">
        <f t="shared" si="1"/>
        <v>66.666666666666657</v>
      </c>
      <c r="N11" s="12">
        <f t="shared" si="2"/>
        <v>66.666666666666657</v>
      </c>
    </row>
    <row r="12" spans="1:19" x14ac:dyDescent="0.25">
      <c r="A12" s="5" t="s">
        <v>16</v>
      </c>
      <c r="B12" s="21"/>
      <c r="C12" s="5" t="s">
        <v>85</v>
      </c>
      <c r="D12" s="5" t="s">
        <v>17</v>
      </c>
      <c r="E12" s="5" t="s">
        <v>18</v>
      </c>
      <c r="F12" s="5"/>
      <c r="G12" s="5"/>
      <c r="H12" s="11">
        <v>16</v>
      </c>
      <c r="I12" s="11">
        <v>5</v>
      </c>
      <c r="J12" s="11"/>
      <c r="K12" s="11"/>
      <c r="L12" s="12">
        <f t="shared" si="0"/>
        <v>68.75</v>
      </c>
      <c r="M12" s="12"/>
      <c r="N12" s="12"/>
    </row>
    <row r="13" spans="1:19" x14ac:dyDescent="0.25">
      <c r="A13" s="5" t="s">
        <v>19</v>
      </c>
      <c r="B13" s="21"/>
      <c r="C13" s="5" t="s">
        <v>107</v>
      </c>
      <c r="D13" s="5" t="s">
        <v>20</v>
      </c>
      <c r="E13" s="5" t="s">
        <v>4</v>
      </c>
      <c r="F13" s="5"/>
      <c r="G13" s="5"/>
      <c r="H13" s="11">
        <v>8</v>
      </c>
      <c r="I13" s="11">
        <v>3</v>
      </c>
      <c r="J13" s="11"/>
      <c r="K13" s="11"/>
      <c r="L13" s="12">
        <f t="shared" si="0"/>
        <v>62.5</v>
      </c>
      <c r="M13" s="12"/>
      <c r="N13" s="12"/>
    </row>
    <row r="14" spans="1:19" x14ac:dyDescent="0.25">
      <c r="A14" s="5" t="s">
        <v>21</v>
      </c>
      <c r="B14" s="21"/>
      <c r="C14" s="5" t="s">
        <v>107</v>
      </c>
      <c r="D14" s="5" t="s">
        <v>22</v>
      </c>
      <c r="E14" s="5">
        <v>0</v>
      </c>
      <c r="F14" s="5">
        <v>0</v>
      </c>
      <c r="G14" s="5">
        <v>0</v>
      </c>
      <c r="H14" s="11">
        <v>6</v>
      </c>
      <c r="I14" s="11">
        <v>0</v>
      </c>
      <c r="J14" s="11">
        <v>0</v>
      </c>
      <c r="K14" s="11">
        <v>0</v>
      </c>
      <c r="L14" s="12">
        <f t="shared" si="0"/>
        <v>100</v>
      </c>
      <c r="M14" s="12">
        <f t="shared" si="1"/>
        <v>100</v>
      </c>
      <c r="N14" s="12">
        <f t="shared" si="2"/>
        <v>100</v>
      </c>
    </row>
    <row r="15" spans="1:19" x14ac:dyDescent="0.25">
      <c r="A15" s="5" t="s">
        <v>23</v>
      </c>
      <c r="B15" s="21"/>
      <c r="C15" s="5" t="s">
        <v>123</v>
      </c>
      <c r="D15" s="5" t="s">
        <v>24</v>
      </c>
      <c r="E15" s="5" t="s">
        <v>25</v>
      </c>
      <c r="F15" s="5" t="s">
        <v>13</v>
      </c>
      <c r="G15" s="5">
        <v>1</v>
      </c>
      <c r="H15" s="11">
        <v>8</v>
      </c>
      <c r="I15" s="11">
        <v>3</v>
      </c>
      <c r="J15" s="11">
        <v>2</v>
      </c>
      <c r="K15" s="11">
        <v>1</v>
      </c>
      <c r="L15" s="12">
        <f t="shared" si="0"/>
        <v>62.5</v>
      </c>
      <c r="M15" s="12">
        <f t="shared" si="1"/>
        <v>75</v>
      </c>
      <c r="N15" s="12">
        <f t="shared" si="2"/>
        <v>87.5</v>
      </c>
    </row>
    <row r="16" spans="1:19" x14ac:dyDescent="0.25">
      <c r="A16" s="5" t="s">
        <v>26</v>
      </c>
      <c r="B16" s="21"/>
      <c r="C16" s="5" t="s">
        <v>124</v>
      </c>
      <c r="D16" s="5" t="s">
        <v>27</v>
      </c>
      <c r="E16" s="5" t="s">
        <v>25</v>
      </c>
      <c r="F16" s="5" t="s">
        <v>25</v>
      </c>
      <c r="G16" s="5">
        <v>1</v>
      </c>
      <c r="H16" s="11">
        <v>7</v>
      </c>
      <c r="I16" s="11">
        <v>3</v>
      </c>
      <c r="J16" s="11">
        <v>3</v>
      </c>
      <c r="K16" s="11">
        <v>1</v>
      </c>
      <c r="L16" s="12">
        <f t="shared" si="0"/>
        <v>57.142857142857139</v>
      </c>
      <c r="M16" s="12">
        <f t="shared" si="1"/>
        <v>57.142857142857139</v>
      </c>
      <c r="N16" s="12">
        <f t="shared" si="2"/>
        <v>85.714285714285708</v>
      </c>
    </row>
    <row r="17" spans="1:14" x14ac:dyDescent="0.25">
      <c r="A17" s="5" t="s">
        <v>28</v>
      </c>
      <c r="B17" s="21"/>
      <c r="C17" s="5" t="s">
        <v>79</v>
      </c>
      <c r="D17" s="5">
        <v>3</v>
      </c>
      <c r="E17" s="5">
        <v>1</v>
      </c>
      <c r="F17" s="5">
        <v>0</v>
      </c>
      <c r="G17" s="5">
        <v>0</v>
      </c>
      <c r="H17" s="11">
        <v>3</v>
      </c>
      <c r="I17" s="11">
        <v>1</v>
      </c>
      <c r="J17" s="11">
        <v>0</v>
      </c>
      <c r="K17" s="11">
        <v>0</v>
      </c>
      <c r="L17" s="12">
        <f t="shared" si="0"/>
        <v>66.666666666666657</v>
      </c>
      <c r="M17" s="12">
        <f t="shared" si="1"/>
        <v>100</v>
      </c>
      <c r="N17" s="12">
        <f t="shared" si="2"/>
        <v>100</v>
      </c>
    </row>
    <row r="18" spans="1:14" x14ac:dyDescent="0.25">
      <c r="A18" s="5" t="s">
        <v>29</v>
      </c>
      <c r="B18" s="21"/>
      <c r="C18" s="5" t="s">
        <v>108</v>
      </c>
      <c r="D18" s="5" t="s">
        <v>30</v>
      </c>
      <c r="E18" s="5">
        <v>1</v>
      </c>
      <c r="F18" s="5">
        <v>1</v>
      </c>
      <c r="G18" s="5">
        <v>1</v>
      </c>
      <c r="H18" s="11">
        <v>4</v>
      </c>
      <c r="I18" s="11">
        <v>1</v>
      </c>
      <c r="J18" s="11">
        <v>1</v>
      </c>
      <c r="K18" s="11">
        <v>1</v>
      </c>
      <c r="L18" s="12">
        <f t="shared" si="0"/>
        <v>75</v>
      </c>
      <c r="M18" s="12">
        <f t="shared" si="1"/>
        <v>75</v>
      </c>
      <c r="N18" s="12">
        <f t="shared" si="2"/>
        <v>75</v>
      </c>
    </row>
    <row r="19" spans="1:14" x14ac:dyDescent="0.25">
      <c r="A19" s="5" t="s">
        <v>31</v>
      </c>
      <c r="B19" s="21"/>
      <c r="C19" s="5" t="s">
        <v>125</v>
      </c>
      <c r="D19" s="5" t="s">
        <v>20</v>
      </c>
      <c r="E19" s="5" t="s">
        <v>32</v>
      </c>
      <c r="F19" s="5"/>
      <c r="G19" s="5"/>
      <c r="H19" s="11">
        <v>8</v>
      </c>
      <c r="I19" s="11">
        <v>9</v>
      </c>
      <c r="J19" s="11"/>
      <c r="K19" s="11"/>
      <c r="L19" s="12">
        <f t="shared" si="0"/>
        <v>-12.5</v>
      </c>
      <c r="M19" s="12"/>
      <c r="N19" s="12"/>
    </row>
    <row r="20" spans="1:14" x14ac:dyDescent="0.25">
      <c r="A20" s="5" t="s">
        <v>33</v>
      </c>
      <c r="B20" s="21"/>
      <c r="C20" s="5" t="s">
        <v>86</v>
      </c>
      <c r="D20" s="5" t="s">
        <v>4</v>
      </c>
      <c r="E20" s="5">
        <v>1</v>
      </c>
      <c r="F20" s="5">
        <v>1</v>
      </c>
      <c r="G20" s="5">
        <v>0</v>
      </c>
      <c r="H20" s="11">
        <v>3</v>
      </c>
      <c r="I20" s="11">
        <v>1</v>
      </c>
      <c r="J20" s="11">
        <v>1</v>
      </c>
      <c r="K20" s="11">
        <v>0</v>
      </c>
      <c r="L20" s="12">
        <f t="shared" si="0"/>
        <v>66.666666666666657</v>
      </c>
      <c r="M20" s="12">
        <f t="shared" si="1"/>
        <v>66.666666666666657</v>
      </c>
      <c r="N20" s="12">
        <f t="shared" si="2"/>
        <v>100</v>
      </c>
    </row>
    <row r="21" spans="1:14" x14ac:dyDescent="0.25">
      <c r="A21" s="5" t="s">
        <v>34</v>
      </c>
      <c r="B21" s="21"/>
      <c r="C21" s="5" t="s">
        <v>82</v>
      </c>
      <c r="D21" s="5" t="s">
        <v>35</v>
      </c>
      <c r="E21" s="5" t="s">
        <v>36</v>
      </c>
      <c r="F21" s="8" t="s">
        <v>132</v>
      </c>
      <c r="G21" s="8" t="s">
        <v>132</v>
      </c>
      <c r="H21" s="11">
        <v>4</v>
      </c>
      <c r="I21" s="11">
        <v>7</v>
      </c>
      <c r="J21" s="13">
        <v>22</v>
      </c>
      <c r="K21" s="13">
        <v>22</v>
      </c>
      <c r="L21" s="12">
        <f>((H21-I21)/H21)*100</f>
        <v>-75</v>
      </c>
      <c r="M21" s="12">
        <f t="shared" si="1"/>
        <v>-450</v>
      </c>
      <c r="N21" s="13">
        <f>((H21-K21)/H21)*100</f>
        <v>-450</v>
      </c>
    </row>
    <row r="22" spans="1:14" x14ac:dyDescent="0.25">
      <c r="A22" s="5" t="s">
        <v>37</v>
      </c>
      <c r="B22" s="21"/>
      <c r="C22" s="5" t="s">
        <v>82</v>
      </c>
      <c r="D22" s="5" t="s">
        <v>4</v>
      </c>
      <c r="E22" s="5" t="s">
        <v>35</v>
      </c>
      <c r="F22" s="8" t="s">
        <v>132</v>
      </c>
      <c r="G22" s="8" t="s">
        <v>132</v>
      </c>
      <c r="H22" s="11">
        <v>3</v>
      </c>
      <c r="I22" s="11">
        <v>4</v>
      </c>
      <c r="J22" s="13">
        <v>22</v>
      </c>
      <c r="K22" s="13">
        <v>22</v>
      </c>
      <c r="L22" s="12">
        <f t="shared" si="0"/>
        <v>-33.333333333333329</v>
      </c>
      <c r="M22" s="12">
        <f t="shared" si="1"/>
        <v>-633.33333333333326</v>
      </c>
      <c r="N22" s="13">
        <f>((H22-K22)/H22)*100</f>
        <v>-633.33333333333326</v>
      </c>
    </row>
    <row r="23" spans="1:14" x14ac:dyDescent="0.25">
      <c r="A23" s="5" t="s">
        <v>38</v>
      </c>
      <c r="B23" s="21"/>
      <c r="C23" s="5" t="s">
        <v>128</v>
      </c>
      <c r="D23" s="5" t="s">
        <v>39</v>
      </c>
      <c r="E23" s="5" t="s">
        <v>13</v>
      </c>
      <c r="F23" s="5" t="s">
        <v>13</v>
      </c>
      <c r="G23" s="5">
        <v>1</v>
      </c>
      <c r="H23" s="11">
        <v>11</v>
      </c>
      <c r="I23" s="11">
        <v>2</v>
      </c>
      <c r="J23" s="14">
        <v>2</v>
      </c>
      <c r="K23" s="14">
        <v>1</v>
      </c>
      <c r="L23" s="12">
        <f t="shared" si="0"/>
        <v>81.818181818181827</v>
      </c>
      <c r="M23" s="12">
        <f t="shared" si="1"/>
        <v>81.818181818181827</v>
      </c>
      <c r="N23" s="12">
        <f t="shared" si="2"/>
        <v>90.909090909090907</v>
      </c>
    </row>
    <row r="24" spans="1:14" x14ac:dyDescent="0.25">
      <c r="A24" s="5" t="s">
        <v>40</v>
      </c>
      <c r="B24" s="21"/>
      <c r="C24" s="5" t="s">
        <v>126</v>
      </c>
      <c r="D24" s="5" t="s">
        <v>41</v>
      </c>
      <c r="E24" s="5" t="s">
        <v>42</v>
      </c>
      <c r="F24" s="8" t="s">
        <v>132</v>
      </c>
      <c r="G24" s="8" t="s">
        <v>132</v>
      </c>
      <c r="H24" s="11">
        <v>9</v>
      </c>
      <c r="I24" s="11">
        <v>11</v>
      </c>
      <c r="J24" s="13">
        <v>22</v>
      </c>
      <c r="K24" s="13">
        <v>22</v>
      </c>
      <c r="L24" s="12">
        <f t="shared" si="0"/>
        <v>-22.222222222222221</v>
      </c>
      <c r="M24" s="12">
        <f t="shared" si="1"/>
        <v>-144.44444444444443</v>
      </c>
      <c r="N24" s="13">
        <f t="shared" si="2"/>
        <v>-144.44444444444443</v>
      </c>
    </row>
    <row r="25" spans="1:14" x14ac:dyDescent="0.25">
      <c r="A25" s="5" t="s">
        <v>43</v>
      </c>
      <c r="B25" s="21"/>
      <c r="C25" s="5" t="s">
        <v>126</v>
      </c>
      <c r="D25" s="5" t="s">
        <v>44</v>
      </c>
      <c r="E25" s="5" t="s">
        <v>45</v>
      </c>
      <c r="F25" s="8" t="s">
        <v>132</v>
      </c>
      <c r="G25" s="8" t="s">
        <v>132</v>
      </c>
      <c r="H25" s="11">
        <v>10</v>
      </c>
      <c r="I25" s="11">
        <v>12</v>
      </c>
      <c r="J25" s="13">
        <v>22</v>
      </c>
      <c r="K25" s="13">
        <v>22</v>
      </c>
      <c r="L25" s="12">
        <f t="shared" si="0"/>
        <v>-20</v>
      </c>
      <c r="M25" s="12">
        <f t="shared" si="1"/>
        <v>-120</v>
      </c>
      <c r="N25" s="13">
        <f t="shared" si="2"/>
        <v>-120</v>
      </c>
    </row>
    <row r="26" spans="1:14" x14ac:dyDescent="0.25">
      <c r="A26" s="5" t="s">
        <v>46</v>
      </c>
      <c r="B26" s="21"/>
      <c r="C26" s="5" t="s">
        <v>110</v>
      </c>
      <c r="D26" s="5" t="s">
        <v>47</v>
      </c>
      <c r="E26" s="5">
        <v>1</v>
      </c>
      <c r="F26" s="5">
        <v>1</v>
      </c>
      <c r="G26" s="5">
        <v>1</v>
      </c>
      <c r="H26" s="11">
        <v>5</v>
      </c>
      <c r="I26" s="11">
        <v>1</v>
      </c>
      <c r="J26" s="11">
        <v>1</v>
      </c>
      <c r="K26" s="11">
        <v>1</v>
      </c>
      <c r="L26" s="12">
        <f t="shared" si="0"/>
        <v>80</v>
      </c>
      <c r="M26" s="12">
        <f t="shared" si="1"/>
        <v>80</v>
      </c>
      <c r="N26" s="12">
        <f t="shared" si="2"/>
        <v>80</v>
      </c>
    </row>
    <row r="27" spans="1:14" x14ac:dyDescent="0.25">
      <c r="A27" s="5" t="s">
        <v>48</v>
      </c>
      <c r="B27" s="21"/>
      <c r="C27" s="5" t="s">
        <v>109</v>
      </c>
      <c r="D27" s="5" t="s">
        <v>24</v>
      </c>
      <c r="E27" s="5" t="s">
        <v>4</v>
      </c>
      <c r="F27" s="5">
        <v>2</v>
      </c>
      <c r="G27" s="5">
        <v>2</v>
      </c>
      <c r="H27" s="11">
        <v>8</v>
      </c>
      <c r="I27" s="11">
        <v>3</v>
      </c>
      <c r="J27" s="11">
        <v>2</v>
      </c>
      <c r="K27" s="11">
        <v>2</v>
      </c>
      <c r="L27" s="12">
        <f t="shared" si="0"/>
        <v>62.5</v>
      </c>
      <c r="M27" s="12">
        <f t="shared" si="1"/>
        <v>75</v>
      </c>
      <c r="N27" s="12">
        <f t="shared" si="2"/>
        <v>75</v>
      </c>
    </row>
    <row r="28" spans="1:14" x14ac:dyDescent="0.25">
      <c r="A28" s="5" t="s">
        <v>49</v>
      </c>
      <c r="B28" s="21"/>
      <c r="C28" s="5" t="s">
        <v>87</v>
      </c>
      <c r="D28" s="5" t="s">
        <v>36</v>
      </c>
      <c r="E28" s="5" t="s">
        <v>15</v>
      </c>
      <c r="F28" s="5">
        <v>1</v>
      </c>
      <c r="G28" s="5" t="s">
        <v>13</v>
      </c>
      <c r="H28" s="11">
        <v>7</v>
      </c>
      <c r="I28" s="11">
        <v>6</v>
      </c>
      <c r="J28" s="11">
        <v>1</v>
      </c>
      <c r="K28" s="11">
        <v>2</v>
      </c>
      <c r="L28" s="12">
        <f t="shared" si="0"/>
        <v>14.285714285714285</v>
      </c>
      <c r="M28" s="12">
        <f t="shared" si="1"/>
        <v>85.714285714285708</v>
      </c>
      <c r="N28" s="12">
        <f t="shared" si="2"/>
        <v>71.428571428571431</v>
      </c>
    </row>
    <row r="29" spans="1:14" x14ac:dyDescent="0.25">
      <c r="A29" s="5" t="s">
        <v>50</v>
      </c>
      <c r="B29" s="22"/>
      <c r="C29" s="5" t="s">
        <v>88</v>
      </c>
      <c r="D29" s="5" t="s">
        <v>51</v>
      </c>
      <c r="E29" s="5" t="s">
        <v>4</v>
      </c>
      <c r="F29" s="5" t="s">
        <v>4</v>
      </c>
      <c r="G29" s="5">
        <v>1</v>
      </c>
      <c r="H29" s="11">
        <v>11</v>
      </c>
      <c r="I29" s="11">
        <v>3</v>
      </c>
      <c r="J29" s="11">
        <v>3</v>
      </c>
      <c r="K29" s="11">
        <v>1</v>
      </c>
      <c r="L29" s="12">
        <f t="shared" si="0"/>
        <v>72.727272727272734</v>
      </c>
      <c r="M29" s="12">
        <f t="shared" si="1"/>
        <v>72.727272727272734</v>
      </c>
      <c r="N29" s="12">
        <f t="shared" si="2"/>
        <v>90.909090909090907</v>
      </c>
    </row>
    <row r="30" spans="1:14" x14ac:dyDescent="0.25">
      <c r="A30" s="5">
        <v>10</v>
      </c>
      <c r="B30" s="20" t="s">
        <v>52</v>
      </c>
      <c r="C30" s="5" t="s">
        <v>89</v>
      </c>
      <c r="D30" s="5" t="s">
        <v>53</v>
      </c>
      <c r="E30" s="5">
        <v>1</v>
      </c>
      <c r="F30" s="5">
        <v>1</v>
      </c>
      <c r="G30" s="5">
        <v>1</v>
      </c>
      <c r="H30" s="11">
        <v>5</v>
      </c>
      <c r="I30" s="11">
        <v>1</v>
      </c>
      <c r="J30" s="11">
        <v>1</v>
      </c>
      <c r="K30" s="11">
        <v>1</v>
      </c>
      <c r="L30" s="12">
        <f t="shared" si="0"/>
        <v>80</v>
      </c>
      <c r="M30" s="12">
        <f t="shared" si="1"/>
        <v>80</v>
      </c>
      <c r="N30" s="12">
        <f t="shared" si="2"/>
        <v>80</v>
      </c>
    </row>
    <row r="31" spans="1:14" x14ac:dyDescent="0.25">
      <c r="A31" s="5" t="s">
        <v>54</v>
      </c>
      <c r="B31" s="21"/>
      <c r="C31" s="5" t="s">
        <v>90</v>
      </c>
      <c r="D31" s="5" t="s">
        <v>20</v>
      </c>
      <c r="E31" s="5">
        <v>2</v>
      </c>
      <c r="F31" s="5">
        <v>1</v>
      </c>
      <c r="G31" s="5">
        <v>1</v>
      </c>
      <c r="H31" s="11">
        <v>8</v>
      </c>
      <c r="I31" s="11">
        <v>2</v>
      </c>
      <c r="J31" s="11">
        <v>1</v>
      </c>
      <c r="K31" s="11">
        <v>1</v>
      </c>
      <c r="L31" s="12">
        <f t="shared" si="0"/>
        <v>75</v>
      </c>
      <c r="M31" s="12">
        <f t="shared" si="1"/>
        <v>87.5</v>
      </c>
      <c r="N31" s="12">
        <f t="shared" si="2"/>
        <v>87.5</v>
      </c>
    </row>
    <row r="32" spans="1:14" x14ac:dyDescent="0.25">
      <c r="A32" s="5">
        <v>58</v>
      </c>
      <c r="B32" s="21"/>
      <c r="C32" s="5" t="s">
        <v>91</v>
      </c>
      <c r="D32" s="5" t="s">
        <v>55</v>
      </c>
      <c r="E32" s="5" t="s">
        <v>4</v>
      </c>
      <c r="F32" s="5" t="s">
        <v>13</v>
      </c>
      <c r="G32" s="5">
        <v>0</v>
      </c>
      <c r="H32" s="11">
        <v>6</v>
      </c>
      <c r="I32" s="11">
        <v>3</v>
      </c>
      <c r="J32" s="11">
        <v>2</v>
      </c>
      <c r="K32" s="11">
        <v>0</v>
      </c>
      <c r="L32" s="12">
        <f t="shared" si="0"/>
        <v>50</v>
      </c>
      <c r="M32" s="12">
        <f t="shared" si="1"/>
        <v>66.666666666666657</v>
      </c>
      <c r="N32" s="12">
        <f t="shared" si="2"/>
        <v>100</v>
      </c>
    </row>
    <row r="33" spans="1:14" x14ac:dyDescent="0.25">
      <c r="A33" s="5" t="s">
        <v>56</v>
      </c>
      <c r="B33" s="21"/>
      <c r="C33" s="5" t="s">
        <v>92</v>
      </c>
      <c r="D33" s="5" t="s">
        <v>57</v>
      </c>
      <c r="E33" s="5">
        <v>1</v>
      </c>
      <c r="F33" s="5">
        <v>1</v>
      </c>
      <c r="G33" s="5" t="s">
        <v>13</v>
      </c>
      <c r="H33" s="11">
        <v>6</v>
      </c>
      <c r="I33" s="11">
        <v>1</v>
      </c>
      <c r="J33" s="11">
        <v>1</v>
      </c>
      <c r="K33" s="11">
        <v>2</v>
      </c>
      <c r="L33" s="12">
        <f t="shared" si="0"/>
        <v>83.333333333333343</v>
      </c>
      <c r="M33" s="12">
        <f t="shared" si="1"/>
        <v>83.333333333333343</v>
      </c>
      <c r="N33" s="12">
        <f t="shared" si="2"/>
        <v>66.666666666666657</v>
      </c>
    </row>
    <row r="34" spans="1:14" x14ac:dyDescent="0.25">
      <c r="A34" s="5" t="s">
        <v>58</v>
      </c>
      <c r="B34" s="21"/>
      <c r="C34" s="5" t="s">
        <v>93</v>
      </c>
      <c r="D34" s="5" t="s">
        <v>4</v>
      </c>
      <c r="E34" s="5">
        <v>1</v>
      </c>
      <c r="F34" s="5">
        <v>1</v>
      </c>
      <c r="G34" s="5">
        <v>1</v>
      </c>
      <c r="H34" s="11">
        <v>3</v>
      </c>
      <c r="I34" s="11">
        <v>1</v>
      </c>
      <c r="J34" s="11">
        <v>1</v>
      </c>
      <c r="K34" s="11">
        <v>1</v>
      </c>
      <c r="L34" s="12">
        <f t="shared" si="0"/>
        <v>66.666666666666657</v>
      </c>
      <c r="M34" s="12">
        <f t="shared" si="1"/>
        <v>66.666666666666657</v>
      </c>
      <c r="N34" s="12">
        <f t="shared" si="2"/>
        <v>66.666666666666657</v>
      </c>
    </row>
    <row r="35" spans="1:14" x14ac:dyDescent="0.25">
      <c r="A35" s="5" t="s">
        <v>59</v>
      </c>
      <c r="B35" s="21"/>
      <c r="C35" s="5" t="s">
        <v>94</v>
      </c>
      <c r="D35" s="5" t="s">
        <v>60</v>
      </c>
      <c r="E35" s="5" t="s">
        <v>44</v>
      </c>
      <c r="F35" s="8" t="s">
        <v>132</v>
      </c>
      <c r="G35" s="8" t="s">
        <v>132</v>
      </c>
      <c r="H35" s="11">
        <v>8</v>
      </c>
      <c r="I35" s="11">
        <v>10</v>
      </c>
      <c r="J35" s="13">
        <v>22</v>
      </c>
      <c r="K35" s="13">
        <v>22</v>
      </c>
      <c r="L35" s="12">
        <f t="shared" si="0"/>
        <v>-25</v>
      </c>
      <c r="M35" s="12">
        <f t="shared" si="1"/>
        <v>-175</v>
      </c>
      <c r="N35" s="13">
        <f>((H35-K35)/H35)*100</f>
        <v>-175</v>
      </c>
    </row>
    <row r="36" spans="1:14" x14ac:dyDescent="0.25">
      <c r="A36" s="5" t="s">
        <v>61</v>
      </c>
      <c r="B36" s="21"/>
      <c r="C36" s="5" t="s">
        <v>95</v>
      </c>
      <c r="D36" s="5" t="s">
        <v>18</v>
      </c>
      <c r="E36" s="5">
        <v>1</v>
      </c>
      <c r="F36" s="5">
        <v>1</v>
      </c>
      <c r="G36" s="5">
        <v>1</v>
      </c>
      <c r="H36" s="11">
        <v>5</v>
      </c>
      <c r="I36" s="11">
        <v>1</v>
      </c>
      <c r="J36" s="11">
        <v>1</v>
      </c>
      <c r="K36" s="11">
        <v>1</v>
      </c>
      <c r="L36" s="12">
        <f t="shared" si="0"/>
        <v>80</v>
      </c>
      <c r="M36" s="12">
        <f t="shared" si="1"/>
        <v>80</v>
      </c>
      <c r="N36" s="12">
        <f t="shared" si="2"/>
        <v>80</v>
      </c>
    </row>
    <row r="37" spans="1:14" x14ac:dyDescent="0.25">
      <c r="A37" s="5" t="s">
        <v>62</v>
      </c>
      <c r="B37" s="21"/>
      <c r="C37" s="5" t="s">
        <v>96</v>
      </c>
      <c r="D37" s="5" t="s">
        <v>15</v>
      </c>
      <c r="E37" s="5">
        <v>1</v>
      </c>
      <c r="F37" s="5">
        <v>1</v>
      </c>
      <c r="G37" s="5">
        <v>1</v>
      </c>
      <c r="H37" s="11">
        <v>6</v>
      </c>
      <c r="I37" s="11">
        <v>1</v>
      </c>
      <c r="J37" s="11">
        <v>1</v>
      </c>
      <c r="K37" s="11">
        <v>1</v>
      </c>
      <c r="L37" s="12">
        <f t="shared" si="0"/>
        <v>83.333333333333343</v>
      </c>
      <c r="M37" s="12">
        <f t="shared" si="1"/>
        <v>83.333333333333343</v>
      </c>
      <c r="N37" s="12">
        <f t="shared" si="2"/>
        <v>83.333333333333343</v>
      </c>
    </row>
    <row r="38" spans="1:14" x14ac:dyDescent="0.25">
      <c r="A38" s="5" t="s">
        <v>63</v>
      </c>
      <c r="B38" s="21"/>
      <c r="C38" s="5" t="s">
        <v>97</v>
      </c>
      <c r="D38" s="5" t="s">
        <v>12</v>
      </c>
      <c r="E38" s="5" t="s">
        <v>32</v>
      </c>
      <c r="F38" s="8" t="s">
        <v>132</v>
      </c>
      <c r="G38" s="8" t="s">
        <v>132</v>
      </c>
      <c r="H38" s="11">
        <v>6</v>
      </c>
      <c r="I38" s="11">
        <v>9</v>
      </c>
      <c r="J38" s="13">
        <v>22</v>
      </c>
      <c r="K38" s="13">
        <v>22</v>
      </c>
      <c r="L38" s="12">
        <f t="shared" si="0"/>
        <v>-50</v>
      </c>
      <c r="M38" s="12">
        <f t="shared" si="1"/>
        <v>-266.66666666666663</v>
      </c>
      <c r="N38" s="13">
        <f>((H38-K38)/H38)*100</f>
        <v>-266.66666666666663</v>
      </c>
    </row>
    <row r="39" spans="1:14" x14ac:dyDescent="0.25">
      <c r="A39" s="5" t="s">
        <v>64</v>
      </c>
      <c r="B39" s="21"/>
      <c r="C39" s="5" t="s">
        <v>98</v>
      </c>
      <c r="D39" s="5" t="s">
        <v>65</v>
      </c>
      <c r="E39" s="5" t="s">
        <v>66</v>
      </c>
      <c r="F39" s="5" t="s">
        <v>20</v>
      </c>
      <c r="G39" s="5" t="s">
        <v>67</v>
      </c>
      <c r="H39" s="11">
        <v>8</v>
      </c>
      <c r="I39" s="11">
        <v>4</v>
      </c>
      <c r="J39" s="11">
        <v>8</v>
      </c>
      <c r="K39" s="11">
        <v>9</v>
      </c>
      <c r="L39" s="12">
        <f t="shared" si="0"/>
        <v>50</v>
      </c>
      <c r="M39" s="12">
        <f t="shared" si="1"/>
        <v>0</v>
      </c>
      <c r="N39" s="12">
        <f t="shared" si="2"/>
        <v>-12.5</v>
      </c>
    </row>
    <row r="40" spans="1:14" x14ac:dyDescent="0.25">
      <c r="A40" s="5" t="s">
        <v>68</v>
      </c>
      <c r="B40" s="21"/>
      <c r="C40" s="5" t="s">
        <v>99</v>
      </c>
      <c r="D40" s="5" t="s">
        <v>25</v>
      </c>
      <c r="E40" s="5">
        <v>1</v>
      </c>
      <c r="F40" s="5">
        <v>0</v>
      </c>
      <c r="G40" s="5">
        <v>0</v>
      </c>
      <c r="H40" s="11">
        <v>3</v>
      </c>
      <c r="I40" s="11">
        <v>1</v>
      </c>
      <c r="J40" s="11">
        <v>0</v>
      </c>
      <c r="K40" s="11">
        <v>0</v>
      </c>
      <c r="L40" s="12">
        <f t="shared" si="0"/>
        <v>66.666666666666657</v>
      </c>
      <c r="M40" s="12">
        <f t="shared" si="1"/>
        <v>100</v>
      </c>
      <c r="N40" s="12">
        <f t="shared" si="2"/>
        <v>100</v>
      </c>
    </row>
    <row r="41" spans="1:14" x14ac:dyDescent="0.25">
      <c r="A41" s="5" t="s">
        <v>69</v>
      </c>
      <c r="B41" s="21"/>
      <c r="C41" s="5" t="s">
        <v>100</v>
      </c>
      <c r="D41" s="5" t="s">
        <v>51</v>
      </c>
      <c r="E41" s="8"/>
      <c r="F41" s="8"/>
      <c r="G41" s="8"/>
      <c r="H41" s="11">
        <v>11</v>
      </c>
      <c r="I41" s="15"/>
      <c r="J41" s="15"/>
      <c r="K41" s="15"/>
      <c r="L41" s="12"/>
      <c r="M41" s="12"/>
      <c r="N41" s="12"/>
    </row>
    <row r="42" spans="1:14" x14ac:dyDescent="0.25">
      <c r="A42" s="5" t="s">
        <v>70</v>
      </c>
      <c r="B42" s="21"/>
      <c r="C42" s="5" t="s">
        <v>127</v>
      </c>
      <c r="D42" s="5" t="s">
        <v>71</v>
      </c>
      <c r="E42" s="5" t="s">
        <v>4</v>
      </c>
      <c r="F42" s="5">
        <v>0</v>
      </c>
      <c r="G42" s="5">
        <v>0</v>
      </c>
      <c r="H42" s="11">
        <v>10</v>
      </c>
      <c r="I42" s="11">
        <v>3</v>
      </c>
      <c r="J42" s="11">
        <v>0</v>
      </c>
      <c r="K42" s="11">
        <v>0</v>
      </c>
      <c r="L42" s="12">
        <f t="shared" si="0"/>
        <v>70</v>
      </c>
      <c r="M42" s="12">
        <f t="shared" si="1"/>
        <v>100</v>
      </c>
      <c r="N42" s="12">
        <f t="shared" si="2"/>
        <v>100</v>
      </c>
    </row>
    <row r="43" spans="1:14" x14ac:dyDescent="0.25">
      <c r="A43" s="5" t="s">
        <v>72</v>
      </c>
      <c r="B43" s="21"/>
      <c r="C43" s="5" t="s">
        <v>101</v>
      </c>
      <c r="D43" s="5" t="s">
        <v>73</v>
      </c>
      <c r="E43" s="5">
        <v>1</v>
      </c>
      <c r="F43" s="5">
        <v>1</v>
      </c>
      <c r="G43" s="5">
        <v>1</v>
      </c>
      <c r="H43" s="11">
        <v>5</v>
      </c>
      <c r="I43" s="11">
        <v>1</v>
      </c>
      <c r="J43" s="11">
        <v>1</v>
      </c>
      <c r="K43" s="11">
        <v>1</v>
      </c>
      <c r="L43" s="12">
        <f t="shared" si="0"/>
        <v>80</v>
      </c>
      <c r="M43" s="12">
        <f t="shared" si="1"/>
        <v>80</v>
      </c>
      <c r="N43" s="12">
        <f t="shared" si="2"/>
        <v>80</v>
      </c>
    </row>
    <row r="44" spans="1:14" x14ac:dyDescent="0.25">
      <c r="A44" s="5" t="s">
        <v>74</v>
      </c>
      <c r="B44" s="21"/>
      <c r="C44" s="5" t="s">
        <v>102</v>
      </c>
      <c r="D44" s="5" t="s">
        <v>75</v>
      </c>
      <c r="E44" s="5" t="s">
        <v>13</v>
      </c>
      <c r="F44" s="5">
        <v>0</v>
      </c>
      <c r="G44" s="5">
        <v>0</v>
      </c>
      <c r="H44" s="11">
        <v>8</v>
      </c>
      <c r="I44" s="11">
        <v>2</v>
      </c>
      <c r="J44" s="11">
        <v>0</v>
      </c>
      <c r="K44" s="11">
        <v>0</v>
      </c>
      <c r="L44" s="12">
        <f t="shared" si="0"/>
        <v>75</v>
      </c>
      <c r="M44" s="12">
        <f t="shared" si="1"/>
        <v>100</v>
      </c>
      <c r="N44" s="12">
        <f t="shared" si="2"/>
        <v>100</v>
      </c>
    </row>
    <row r="45" spans="1:14" x14ac:dyDescent="0.25">
      <c r="A45" s="5" t="s">
        <v>136</v>
      </c>
      <c r="B45" s="22"/>
      <c r="C45" s="5" t="s">
        <v>103</v>
      </c>
      <c r="D45" s="5" t="s">
        <v>76</v>
      </c>
      <c r="E45" s="5" t="s">
        <v>77</v>
      </c>
      <c r="F45" s="5" t="s">
        <v>78</v>
      </c>
      <c r="G45" s="5" t="s">
        <v>78</v>
      </c>
      <c r="H45" s="11">
        <v>9</v>
      </c>
      <c r="I45" s="11">
        <v>11</v>
      </c>
      <c r="J45" s="11">
        <v>12</v>
      </c>
      <c r="K45" s="11">
        <v>12</v>
      </c>
      <c r="L45" s="12">
        <f t="shared" si="0"/>
        <v>-22.222222222222221</v>
      </c>
      <c r="M45" s="12">
        <f t="shared" si="1"/>
        <v>-33.333333333333329</v>
      </c>
      <c r="N45" s="12">
        <f t="shared" si="2"/>
        <v>-33.333333333333329</v>
      </c>
    </row>
  </sheetData>
  <mergeCells count="10">
    <mergeCell ref="A1:XFD1"/>
    <mergeCell ref="B4:B29"/>
    <mergeCell ref="B30:B45"/>
    <mergeCell ref="Q8:S8"/>
    <mergeCell ref="Q6:S6"/>
    <mergeCell ref="A2:A3"/>
    <mergeCell ref="B2:B3"/>
    <mergeCell ref="H2:K2"/>
    <mergeCell ref="L2:N2"/>
    <mergeCell ref="C2:G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E7440</dc:creator>
  <cp:lastModifiedBy>DELL E7440</cp:lastModifiedBy>
  <dcterms:created xsi:type="dcterms:W3CDTF">2015-06-05T18:19:34Z</dcterms:created>
  <dcterms:modified xsi:type="dcterms:W3CDTF">2020-10-15T18:28:49Z</dcterms:modified>
</cp:coreProperties>
</file>