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mike\Documents\doc\Research\Studies\Active\CHAPS\Functional\"/>
    </mc:Choice>
  </mc:AlternateContent>
  <bookViews>
    <workbookView xWindow="-6585" yWindow="480" windowWidth="28095" windowHeight="21120"/>
  </bookViews>
  <sheets>
    <sheet name="78 SNPs from Speliotes &amp; Locke" sheetId="6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" i="6" l="1"/>
  <c r="AC15" i="6"/>
  <c r="AC8" i="6"/>
  <c r="AC45" i="6"/>
  <c r="AC46" i="6"/>
  <c r="AC47" i="6"/>
  <c r="AC48" i="6"/>
  <c r="AC49" i="6"/>
  <c r="AC168" i="6"/>
  <c r="AC169" i="6"/>
  <c r="AC37" i="6"/>
  <c r="AC50" i="6"/>
  <c r="AC170" i="6"/>
  <c r="AC51" i="6"/>
  <c r="AC171" i="6"/>
  <c r="AC16" i="6"/>
  <c r="AC172" i="6"/>
  <c r="AC173" i="6"/>
  <c r="AC174" i="6"/>
  <c r="AC175" i="6"/>
  <c r="AC52" i="6"/>
  <c r="AC53" i="6"/>
  <c r="AC176" i="6"/>
  <c r="AC167" i="6"/>
  <c r="AC54" i="6"/>
  <c r="AC55" i="6"/>
  <c r="AC2" i="6"/>
  <c r="AC56" i="6"/>
  <c r="AC57" i="6"/>
  <c r="AC58" i="6"/>
  <c r="AC17" i="6"/>
  <c r="AC18" i="6"/>
  <c r="AC9" i="6"/>
  <c r="AC59" i="6"/>
  <c r="AC60" i="6"/>
  <c r="AC61" i="6"/>
  <c r="AC62" i="6"/>
  <c r="AC63" i="6"/>
  <c r="AC64" i="6"/>
  <c r="AC177" i="6"/>
  <c r="AC178" i="6"/>
  <c r="AC179" i="6"/>
  <c r="AC3" i="6"/>
  <c r="AC180" i="6"/>
  <c r="AC181" i="6"/>
  <c r="AC182" i="6"/>
  <c r="AC65" i="6"/>
  <c r="AC7" i="6"/>
  <c r="AC183" i="6"/>
  <c r="AC66" i="6"/>
  <c r="AC19" i="6"/>
  <c r="AC184" i="6"/>
  <c r="AC67" i="6"/>
  <c r="AC68" i="6"/>
  <c r="AC185" i="6"/>
  <c r="AC69" i="6"/>
  <c r="AC186" i="6"/>
  <c r="AC70" i="6"/>
  <c r="AC71" i="6"/>
  <c r="AC20" i="6"/>
  <c r="AC72" i="6"/>
  <c r="AC187" i="6"/>
  <c r="AC21" i="6"/>
  <c r="AC188" i="6"/>
  <c r="AC73" i="6"/>
  <c r="AC189" i="6"/>
  <c r="AC22" i="6"/>
  <c r="AC74" i="6"/>
  <c r="AC190" i="6"/>
  <c r="AC75" i="6"/>
  <c r="AC23" i="6"/>
  <c r="AC76" i="6"/>
  <c r="AC77" i="6"/>
  <c r="AC191" i="6"/>
  <c r="AC78" i="6"/>
  <c r="AC79" i="6"/>
  <c r="AC80" i="6"/>
  <c r="AC81" i="6"/>
  <c r="AC82" i="6"/>
  <c r="AC83" i="6"/>
  <c r="AC10" i="6"/>
  <c r="AC192" i="6"/>
  <c r="AC38" i="6"/>
  <c r="AC84" i="6"/>
  <c r="AC193" i="6"/>
  <c r="AC85" i="6"/>
  <c r="AC86" i="6"/>
  <c r="AC87" i="6"/>
  <c r="AC88" i="6"/>
  <c r="AC194" i="6"/>
  <c r="AC195" i="6"/>
  <c r="AC89" i="6"/>
  <c r="AC90" i="6"/>
  <c r="AC91" i="6"/>
  <c r="AC92" i="6"/>
  <c r="AC196" i="6"/>
  <c r="AC197" i="6"/>
  <c r="AC93" i="6"/>
  <c r="AC94" i="6"/>
  <c r="AC198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99" i="6"/>
  <c r="AC200" i="6"/>
  <c r="AC39" i="6"/>
  <c r="AC107" i="6"/>
  <c r="AC108" i="6"/>
  <c r="AC24" i="6"/>
  <c r="AC201" i="6"/>
  <c r="AC109" i="6"/>
  <c r="AC40" i="6"/>
  <c r="AC110" i="6"/>
  <c r="AC111" i="6"/>
  <c r="AC112" i="6"/>
  <c r="AC113" i="6"/>
  <c r="AC202" i="6"/>
  <c r="AC203" i="6"/>
  <c r="AC114" i="6"/>
  <c r="AC115" i="6"/>
  <c r="AC204" i="6"/>
  <c r="AC205" i="6"/>
  <c r="AC206" i="6"/>
  <c r="AC207" i="6"/>
  <c r="AC208" i="6"/>
  <c r="AC116" i="6"/>
  <c r="AC209" i="6"/>
  <c r="AC41" i="6"/>
  <c r="AC11" i="6"/>
  <c r="AC117" i="6"/>
  <c r="AC118" i="6"/>
  <c r="AC119" i="6"/>
  <c r="AC120" i="6"/>
  <c r="AC25" i="6"/>
  <c r="AC121" i="6"/>
  <c r="AC122" i="6"/>
  <c r="AC123" i="6"/>
  <c r="AC210" i="6"/>
  <c r="AC26" i="6"/>
  <c r="AC211" i="6"/>
  <c r="AC124" i="6"/>
  <c r="AC212" i="6"/>
  <c r="AC125" i="6"/>
  <c r="AC126" i="6"/>
  <c r="AC127" i="6"/>
  <c r="AC42" i="6"/>
  <c r="AC128" i="6"/>
  <c r="AC213" i="6"/>
  <c r="AC27" i="6"/>
  <c r="AC129" i="6"/>
  <c r="AC130" i="6"/>
  <c r="AC131" i="6"/>
  <c r="AC132" i="6"/>
  <c r="AC214" i="6"/>
  <c r="AC12" i="6"/>
  <c r="AC133" i="6"/>
  <c r="AC134" i="6"/>
  <c r="AC135" i="6"/>
  <c r="AC136" i="6"/>
  <c r="AC137" i="6"/>
  <c r="AC28" i="6"/>
  <c r="AC43" i="6"/>
  <c r="AC215" i="6"/>
  <c r="AC138" i="6"/>
  <c r="AC139" i="6"/>
  <c r="AC140" i="6"/>
  <c r="AC141" i="6"/>
  <c r="AC142" i="6"/>
  <c r="AC143" i="6"/>
  <c r="AC144" i="6"/>
  <c r="AC145" i="6"/>
  <c r="AC216" i="6"/>
  <c r="AC217" i="6"/>
  <c r="AC218" i="6"/>
  <c r="AC29" i="6"/>
  <c r="AC146" i="6"/>
  <c r="AC30" i="6"/>
  <c r="AC31" i="6"/>
  <c r="AC32" i="6"/>
  <c r="AC147" i="6"/>
  <c r="AC4" i="6"/>
  <c r="AC148" i="6"/>
  <c r="AC44" i="6"/>
  <c r="AC219" i="6"/>
  <c r="AC149" i="6"/>
  <c r="AC220" i="6"/>
  <c r="AC150" i="6"/>
  <c r="AC151" i="6"/>
  <c r="AC5" i="6"/>
  <c r="AC33" i="6"/>
  <c r="AC152" i="6"/>
  <c r="AC153" i="6"/>
  <c r="AC154" i="6"/>
  <c r="AC155" i="6"/>
  <c r="AC156" i="6"/>
  <c r="AC157" i="6"/>
  <c r="AC221" i="6"/>
  <c r="AC158" i="6"/>
  <c r="AC159" i="6"/>
  <c r="AC160" i="6"/>
  <c r="AC34" i="6"/>
  <c r="AC161" i="6"/>
  <c r="AC35" i="6"/>
  <c r="AC6" i="6"/>
  <c r="AC13" i="6"/>
  <c r="AC162" i="6"/>
  <c r="AC163" i="6"/>
  <c r="AC222" i="6"/>
  <c r="AC36" i="6"/>
  <c r="AC223" i="6"/>
  <c r="AC164" i="6"/>
  <c r="AC224" i="6"/>
  <c r="AC165" i="6"/>
  <c r="AC225" i="6"/>
  <c r="AC14" i="6"/>
  <c r="AC166" i="6"/>
  <c r="AC226" i="6"/>
  <c r="AC227" i="6"/>
  <c r="AC228" i="6"/>
  <c r="AC229" i="6"/>
  <c r="AC230" i="6"/>
  <c r="AC231" i="6"/>
  <c r="AC232" i="6"/>
  <c r="AC233" i="6"/>
  <c r="AC234" i="6"/>
  <c r="AC235" i="6"/>
  <c r="AC236" i="6"/>
  <c r="AC237" i="6"/>
  <c r="AC238" i="6"/>
  <c r="AC239" i="6"/>
  <c r="AC240" i="6"/>
  <c r="AC241" i="6"/>
  <c r="AC242" i="6"/>
  <c r="AC243" i="6"/>
  <c r="AC244" i="6"/>
  <c r="AC245" i="6"/>
  <c r="AC246" i="6"/>
  <c r="AC247" i="6"/>
  <c r="AC248" i="6"/>
  <c r="AC249" i="6"/>
  <c r="AC250" i="6"/>
  <c r="AC251" i="6"/>
  <c r="AC252" i="6"/>
  <c r="AC253" i="6"/>
  <c r="AC254" i="6"/>
  <c r="AC255" i="6"/>
  <c r="AC256" i="6"/>
  <c r="AC257" i="6"/>
  <c r="AC258" i="6"/>
  <c r="AC259" i="6"/>
  <c r="AC260" i="6"/>
  <c r="AC261" i="6"/>
  <c r="AC262" i="6"/>
  <c r="AC263" i="6"/>
  <c r="AC264" i="6"/>
  <c r="AC265" i="6"/>
  <c r="AC266" i="6"/>
  <c r="AC267" i="6"/>
  <c r="AC268" i="6"/>
  <c r="AC269" i="6"/>
  <c r="AC270" i="6"/>
  <c r="AC271" i="6"/>
  <c r="AC272" i="6"/>
  <c r="AC273" i="6"/>
  <c r="AC274" i="6"/>
  <c r="AC275" i="6"/>
  <c r="AC276" i="6"/>
  <c r="AC277" i="6"/>
  <c r="AC278" i="6"/>
  <c r="AC279" i="6"/>
  <c r="AC280" i="6"/>
  <c r="AC281" i="6"/>
  <c r="AC282" i="6"/>
  <c r="AC283" i="6"/>
  <c r="AC284" i="6"/>
  <c r="AC285" i="6"/>
  <c r="AC286" i="6"/>
  <c r="AC287" i="6"/>
  <c r="AC288" i="6"/>
  <c r="AC289" i="6"/>
  <c r="AC290" i="6"/>
  <c r="AC291" i="6"/>
  <c r="AC292" i="6"/>
  <c r="AC293" i="6"/>
  <c r="AC294" i="6"/>
  <c r="AC295" i="6"/>
  <c r="AC296" i="6"/>
  <c r="AC297" i="6"/>
  <c r="AC298" i="6"/>
  <c r="AC299" i="6"/>
  <c r="AC300" i="6"/>
  <c r="AC301" i="6"/>
  <c r="AC302" i="6"/>
  <c r="AC303" i="6"/>
  <c r="AC304" i="6"/>
  <c r="AC305" i="6"/>
  <c r="AC306" i="6"/>
  <c r="AC307" i="6"/>
  <c r="AC308" i="6"/>
  <c r="AC309" i="6"/>
  <c r="AC310" i="6"/>
  <c r="AC311" i="6"/>
  <c r="AC312" i="6"/>
  <c r="AC313" i="6"/>
  <c r="AC314" i="6"/>
  <c r="AC315" i="6"/>
  <c r="AC316" i="6"/>
  <c r="AC317" i="6"/>
  <c r="AC318" i="6"/>
  <c r="AC319" i="6"/>
  <c r="AC320" i="6"/>
  <c r="AC321" i="6"/>
  <c r="AC322" i="6"/>
  <c r="AC323" i="6"/>
  <c r="AC324" i="6"/>
  <c r="AC325" i="6"/>
  <c r="AC326" i="6"/>
  <c r="AC327" i="6"/>
  <c r="AC328" i="6"/>
  <c r="AC329" i="6"/>
  <c r="AC330" i="6"/>
  <c r="AC331" i="6"/>
  <c r="AC332" i="6"/>
  <c r="AC333" i="6"/>
  <c r="AC334" i="6"/>
  <c r="AC335" i="6"/>
  <c r="AC336" i="6"/>
  <c r="AC337" i="6"/>
  <c r="AC338" i="6"/>
  <c r="AC339" i="6"/>
  <c r="AC340" i="6"/>
  <c r="AC341" i="6"/>
  <c r="AC342" i="6"/>
  <c r="AC343" i="6"/>
  <c r="AC344" i="6"/>
  <c r="AC345" i="6"/>
  <c r="AC346" i="6"/>
  <c r="AC347" i="6"/>
  <c r="AC348" i="6"/>
  <c r="AC349" i="6"/>
  <c r="AC350" i="6"/>
  <c r="AC351" i="6"/>
  <c r="AC352" i="6"/>
  <c r="AC353" i="6"/>
  <c r="AC354" i="6"/>
  <c r="AC355" i="6"/>
  <c r="AC356" i="6"/>
  <c r="AC357" i="6"/>
  <c r="AC358" i="6"/>
  <c r="AC359" i="6"/>
  <c r="AC360" i="6"/>
  <c r="AC361" i="6"/>
  <c r="AC362" i="6"/>
  <c r="AC363" i="6"/>
  <c r="AC364" i="6"/>
  <c r="AC365" i="6"/>
  <c r="AC366" i="6"/>
  <c r="AC367" i="6"/>
  <c r="AC368" i="6"/>
  <c r="AC369" i="6"/>
  <c r="AC370" i="6"/>
  <c r="AC371" i="6"/>
  <c r="AC372" i="6"/>
  <c r="AC373" i="6"/>
  <c r="AC374" i="6"/>
  <c r="AC375" i="6"/>
  <c r="AC376" i="6"/>
  <c r="AC377" i="6"/>
  <c r="AC378" i="6"/>
  <c r="AC379" i="6"/>
  <c r="AC380" i="6"/>
  <c r="AC381" i="6"/>
  <c r="AC382" i="6"/>
  <c r="AC383" i="6"/>
  <c r="AC384" i="6"/>
  <c r="AC385" i="6"/>
  <c r="AC386" i="6"/>
  <c r="AC387" i="6"/>
  <c r="AC388" i="6"/>
  <c r="AC389" i="6"/>
  <c r="AC390" i="6"/>
  <c r="AC391" i="6"/>
  <c r="AC392" i="6"/>
  <c r="AC393" i="6"/>
  <c r="AC394" i="6"/>
  <c r="AC395" i="6"/>
  <c r="AC396" i="6"/>
  <c r="AC397" i="6"/>
  <c r="AC398" i="6"/>
  <c r="AC399" i="6"/>
  <c r="AC400" i="6"/>
  <c r="AC401" i="6"/>
  <c r="AC402" i="6"/>
  <c r="AC403" i="6"/>
  <c r="AC404" i="6"/>
  <c r="AC405" i="6"/>
  <c r="AC406" i="6"/>
  <c r="AC407" i="6"/>
  <c r="AC408" i="6"/>
  <c r="AC409" i="6"/>
  <c r="AC410" i="6"/>
  <c r="AC411" i="6"/>
  <c r="AC412" i="6"/>
  <c r="AC413" i="6"/>
  <c r="AC414" i="6"/>
  <c r="AC415" i="6"/>
  <c r="AC416" i="6"/>
  <c r="AC417" i="6"/>
  <c r="AC418" i="6"/>
  <c r="AC419" i="6"/>
  <c r="AC420" i="6"/>
  <c r="AC421" i="6"/>
  <c r="AC422" i="6"/>
  <c r="AC423" i="6"/>
  <c r="AC424" i="6"/>
  <c r="AC425" i="6"/>
  <c r="AC426" i="6"/>
  <c r="AC427" i="6"/>
  <c r="AC428" i="6"/>
  <c r="AC429" i="6"/>
  <c r="AC430" i="6"/>
  <c r="AC431" i="6"/>
  <c r="AC432" i="6"/>
  <c r="AC433" i="6"/>
  <c r="AC434" i="6"/>
  <c r="AC435" i="6"/>
  <c r="AC436" i="6"/>
  <c r="AC437" i="6"/>
  <c r="AC438" i="6"/>
  <c r="AC439" i="6"/>
  <c r="AC440" i="6"/>
  <c r="AC441" i="6"/>
  <c r="AC442" i="6"/>
  <c r="AC443" i="6"/>
  <c r="AC444" i="6"/>
  <c r="AC445" i="6"/>
  <c r="AC446" i="6"/>
  <c r="AC447" i="6"/>
  <c r="AC448" i="6"/>
  <c r="AC449" i="6"/>
  <c r="AC450" i="6"/>
  <c r="AC451" i="6"/>
  <c r="AC452" i="6"/>
  <c r="AC453" i="6"/>
  <c r="AC454" i="6"/>
  <c r="AC455" i="6"/>
  <c r="AC456" i="6"/>
  <c r="AC457" i="6"/>
  <c r="AC458" i="6"/>
  <c r="AC459" i="6"/>
  <c r="AC460" i="6"/>
  <c r="F459" i="6"/>
  <c r="F458" i="6"/>
  <c r="F137" i="6"/>
  <c r="F457" i="6"/>
  <c r="F8" i="6"/>
  <c r="F456" i="6"/>
  <c r="F455" i="6"/>
  <c r="F454" i="6"/>
  <c r="F453" i="6"/>
  <c r="F452" i="6"/>
  <c r="F451" i="6"/>
  <c r="F164" i="6"/>
  <c r="F143" i="6"/>
  <c r="F45" i="6"/>
  <c r="F221" i="6"/>
  <c r="F34" i="6"/>
  <c r="F151" i="6"/>
  <c r="F66" i="6"/>
  <c r="F43" i="6"/>
  <c r="F125" i="6"/>
  <c r="F450" i="6"/>
  <c r="F449" i="6"/>
  <c r="F55" i="6"/>
  <c r="F448" i="6"/>
  <c r="F447" i="6"/>
  <c r="F80" i="6"/>
  <c r="F115" i="6"/>
  <c r="F109" i="6"/>
  <c r="F33" i="6"/>
  <c r="F147" i="6"/>
  <c r="F446" i="6"/>
  <c r="F18" i="6"/>
  <c r="F445" i="6"/>
  <c r="F444" i="6"/>
  <c r="F41" i="6"/>
  <c r="F40" i="6"/>
  <c r="F99" i="6"/>
  <c r="F116" i="6"/>
  <c r="F90" i="6"/>
  <c r="F103" i="6"/>
  <c r="F19" i="6"/>
  <c r="F443" i="6"/>
  <c r="F21" i="6"/>
  <c r="F442" i="6"/>
  <c r="F441" i="6"/>
  <c r="F440" i="6"/>
  <c r="F439" i="6"/>
  <c r="F438" i="6"/>
  <c r="F437" i="6"/>
  <c r="F436" i="6"/>
  <c r="F435" i="6"/>
  <c r="F434" i="6"/>
  <c r="F433" i="6"/>
  <c r="F432" i="6"/>
  <c r="F174" i="6"/>
  <c r="F431" i="6"/>
  <c r="F430" i="6"/>
  <c r="F36" i="6"/>
  <c r="F9" i="6"/>
  <c r="F53" i="6"/>
  <c r="F31" i="6"/>
  <c r="F156" i="6"/>
  <c r="F429" i="6"/>
  <c r="F167" i="6"/>
  <c r="F208" i="6"/>
  <c r="F428" i="6"/>
  <c r="F77" i="6"/>
  <c r="F158" i="6"/>
  <c r="F427" i="6"/>
  <c r="F426" i="6"/>
  <c r="F138" i="6"/>
  <c r="F134" i="6"/>
  <c r="F105" i="6"/>
  <c r="F69" i="6"/>
  <c r="F81" i="6"/>
  <c r="F178" i="6"/>
  <c r="F425" i="6"/>
  <c r="F424" i="6"/>
  <c r="F209" i="6"/>
  <c r="F91" i="6"/>
  <c r="F185" i="6"/>
  <c r="F423" i="6"/>
  <c r="F422" i="6"/>
  <c r="F183" i="6"/>
  <c r="F421" i="6"/>
  <c r="F65" i="6"/>
  <c r="F126" i="6"/>
  <c r="F88" i="6"/>
  <c r="F144" i="6"/>
  <c r="F25" i="6"/>
  <c r="F420" i="6"/>
  <c r="F419" i="6"/>
  <c r="F418" i="6"/>
  <c r="F22" i="6"/>
  <c r="F100" i="6"/>
  <c r="F129" i="6"/>
  <c r="F417" i="6"/>
  <c r="F194" i="6"/>
  <c r="F416" i="6"/>
  <c r="F188" i="6"/>
  <c r="F38" i="6"/>
  <c r="F86" i="6"/>
  <c r="F415" i="6"/>
  <c r="F414" i="6"/>
  <c r="F63" i="6"/>
  <c r="F413" i="6"/>
  <c r="F29" i="6"/>
  <c r="F412" i="6"/>
  <c r="F411" i="6"/>
  <c r="F410" i="6"/>
  <c r="F56" i="6"/>
  <c r="F152" i="6"/>
  <c r="F409" i="6"/>
  <c r="F408" i="6"/>
  <c r="F407" i="6"/>
  <c r="F406" i="6"/>
  <c r="F405" i="6"/>
  <c r="F404" i="6"/>
  <c r="F403" i="6"/>
  <c r="F402" i="6"/>
  <c r="F401" i="6"/>
  <c r="F400" i="6"/>
  <c r="F173" i="6"/>
  <c r="F399" i="6"/>
  <c r="F398" i="6"/>
  <c r="F397" i="6"/>
  <c r="F14" i="6"/>
  <c r="F396" i="6"/>
  <c r="F35" i="6"/>
  <c r="F219" i="6"/>
  <c r="F395" i="6"/>
  <c r="F27" i="6"/>
  <c r="F394" i="6"/>
  <c r="F84" i="6"/>
  <c r="F393" i="6"/>
  <c r="F392" i="6"/>
  <c r="F391" i="6"/>
  <c r="F170" i="6"/>
  <c r="F390" i="6"/>
  <c r="F122" i="6"/>
  <c r="F61" i="6"/>
  <c r="F106" i="6"/>
  <c r="F389" i="6"/>
  <c r="F5" i="6"/>
  <c r="F28" i="6"/>
  <c r="F216" i="6"/>
  <c r="F388" i="6"/>
  <c r="F387" i="6"/>
  <c r="F386" i="6"/>
  <c r="F179" i="6"/>
  <c r="F146" i="6"/>
  <c r="F94" i="6"/>
  <c r="F385" i="6"/>
  <c r="F20" i="6"/>
  <c r="F15" i="6"/>
  <c r="F384" i="6"/>
  <c r="F383" i="6"/>
  <c r="F13" i="6"/>
  <c r="F382" i="6"/>
  <c r="F381" i="6"/>
  <c r="F130" i="6"/>
  <c r="F380" i="6"/>
  <c r="F379" i="6"/>
  <c r="F378" i="6"/>
  <c r="F377" i="6"/>
  <c r="F176" i="6"/>
  <c r="F376" i="6"/>
  <c r="F135" i="6"/>
  <c r="F168" i="6"/>
  <c r="F3" i="6"/>
  <c r="F154" i="6"/>
  <c r="F375" i="6"/>
  <c r="F374" i="6"/>
  <c r="F373" i="6"/>
  <c r="F372" i="6"/>
  <c r="F371" i="6"/>
  <c r="F370" i="6"/>
  <c r="F39" i="6"/>
  <c r="F118" i="6"/>
  <c r="F369" i="6"/>
  <c r="F368" i="6"/>
  <c r="F169" i="6"/>
  <c r="F16" i="6"/>
  <c r="F83" i="6"/>
  <c r="F367" i="6"/>
  <c r="F24" i="6"/>
  <c r="F197" i="6"/>
  <c r="F149" i="6"/>
  <c r="F366" i="6"/>
  <c r="F111" i="6"/>
  <c r="F190" i="6"/>
  <c r="F12" i="6"/>
  <c r="F365" i="6"/>
  <c r="F364" i="6"/>
  <c r="F363" i="6"/>
  <c r="F362" i="6"/>
  <c r="F361" i="6"/>
  <c r="F360" i="6"/>
  <c r="F87" i="6"/>
  <c r="F171" i="6"/>
  <c r="F359" i="6"/>
  <c r="F358" i="6"/>
  <c r="F357" i="6"/>
  <c r="F356" i="6"/>
  <c r="F355" i="6"/>
  <c r="F211" i="6"/>
  <c r="F354" i="6"/>
  <c r="F177" i="6"/>
  <c r="F353" i="6"/>
  <c r="F352" i="6"/>
  <c r="F351" i="6"/>
  <c r="F350" i="6"/>
  <c r="F92" i="6"/>
  <c r="F349" i="6"/>
  <c r="F50" i="6"/>
  <c r="F48" i="6"/>
  <c r="F82" i="6"/>
  <c r="F348" i="6"/>
  <c r="F93" i="6"/>
  <c r="F347" i="6"/>
  <c r="F346" i="6"/>
  <c r="F345" i="6"/>
  <c r="F10" i="6"/>
  <c r="F344" i="6"/>
  <c r="F140" i="6"/>
  <c r="F127" i="6"/>
  <c r="F343" i="6"/>
  <c r="F160" i="6"/>
  <c r="F342" i="6"/>
  <c r="F189" i="6"/>
  <c r="F79" i="6"/>
  <c r="F218" i="6"/>
  <c r="F172" i="6"/>
  <c r="F341" i="6"/>
  <c r="F340" i="6"/>
  <c r="F339" i="6"/>
  <c r="F338" i="6"/>
  <c r="F196" i="6"/>
  <c r="F37" i="6"/>
  <c r="F224" i="6"/>
  <c r="F337" i="6"/>
  <c r="F336" i="6"/>
  <c r="F335" i="6"/>
  <c r="F200" i="6"/>
  <c r="F199" i="6"/>
  <c r="F51" i="6"/>
  <c r="F187" i="6"/>
  <c r="F334" i="6"/>
  <c r="F68" i="6"/>
  <c r="F333" i="6"/>
  <c r="F332" i="6"/>
  <c r="F2" i="6"/>
  <c r="F331" i="6"/>
  <c r="F42" i="6"/>
  <c r="F330" i="6"/>
  <c r="F212" i="6"/>
  <c r="F193" i="6"/>
  <c r="F181" i="6"/>
  <c r="F136" i="6"/>
  <c r="F163" i="6"/>
  <c r="F57" i="6"/>
  <c r="F329" i="6"/>
  <c r="F328" i="6"/>
  <c r="F327" i="6"/>
  <c r="F47" i="6"/>
  <c r="F326" i="6"/>
  <c r="F123" i="6"/>
  <c r="F325" i="6"/>
  <c r="F324" i="6"/>
  <c r="F323" i="6"/>
  <c r="F322" i="6"/>
  <c r="F59" i="6"/>
  <c r="F320" i="6"/>
  <c r="F225" i="6"/>
  <c r="F145" i="6"/>
  <c r="F321" i="6"/>
  <c r="F319" i="6"/>
  <c r="F30" i="6"/>
  <c r="F318" i="6"/>
  <c r="F317" i="6"/>
  <c r="F166" i="6"/>
  <c r="F131" i="6"/>
  <c r="F316" i="6"/>
  <c r="F315" i="6"/>
  <c r="F165" i="6"/>
  <c r="F180" i="6"/>
  <c r="F314" i="6"/>
  <c r="F186" i="6"/>
  <c r="F159" i="6"/>
  <c r="F313" i="6"/>
  <c r="F44" i="6"/>
  <c r="F184" i="6"/>
  <c r="F312" i="6"/>
  <c r="F311" i="6"/>
  <c r="F310" i="6"/>
  <c r="F309" i="6"/>
  <c r="F308" i="6"/>
  <c r="F307" i="6"/>
  <c r="F191" i="6"/>
  <c r="F192" i="6"/>
  <c r="F67" i="6"/>
  <c r="F306" i="6"/>
  <c r="F305" i="6"/>
  <c r="F304" i="6"/>
  <c r="F214" i="6"/>
  <c r="F85" i="6"/>
  <c r="F303" i="6"/>
  <c r="F73" i="6"/>
  <c r="F205" i="6"/>
  <c r="F302" i="6"/>
  <c r="F301" i="6"/>
  <c r="F133" i="6"/>
  <c r="F4" i="6"/>
  <c r="F155" i="6"/>
  <c r="F300" i="6"/>
  <c r="F299" i="6"/>
  <c r="F298" i="6"/>
  <c r="F297" i="6"/>
  <c r="F296" i="6"/>
  <c r="F75" i="6"/>
  <c r="F102" i="6"/>
  <c r="F295" i="6"/>
  <c r="F294" i="6"/>
  <c r="F293" i="6"/>
  <c r="F292" i="6"/>
  <c r="F291" i="6"/>
  <c r="F290" i="6"/>
  <c r="F289" i="6"/>
  <c r="F288" i="6"/>
  <c r="F287" i="6"/>
  <c r="F206" i="6"/>
  <c r="F60" i="6"/>
  <c r="F132" i="6"/>
  <c r="F286" i="6"/>
  <c r="F285" i="6"/>
  <c r="F284" i="6"/>
  <c r="F283" i="6"/>
  <c r="F70" i="6"/>
  <c r="F89" i="6"/>
  <c r="F202" i="6"/>
  <c r="F282" i="6"/>
  <c r="F281" i="6"/>
  <c r="F72" i="6"/>
  <c r="F153" i="6"/>
  <c r="F110" i="6"/>
  <c r="F280" i="6"/>
  <c r="F32" i="6"/>
  <c r="F161" i="6"/>
  <c r="F46" i="6"/>
  <c r="F76" i="6"/>
  <c r="F279" i="6"/>
  <c r="F175" i="6"/>
  <c r="F278" i="6"/>
  <c r="F277" i="6"/>
  <c r="F276" i="6"/>
  <c r="F275" i="6"/>
  <c r="F142" i="6"/>
  <c r="F157" i="6"/>
  <c r="F52" i="6"/>
  <c r="F220" i="6"/>
  <c r="F274" i="6"/>
  <c r="F273" i="6"/>
  <c r="F272" i="6"/>
  <c r="F26" i="6"/>
  <c r="F128" i="6"/>
  <c r="F271" i="6"/>
  <c r="F270" i="6"/>
  <c r="F269" i="6"/>
  <c r="F201" i="6"/>
  <c r="F101" i="6"/>
  <c r="F223" i="6"/>
  <c r="F268" i="6"/>
  <c r="F267" i="6"/>
  <c r="F217" i="6"/>
  <c r="F266" i="6"/>
  <c r="F265" i="6"/>
  <c r="F264" i="6"/>
  <c r="F114" i="6"/>
  <c r="F263" i="6"/>
  <c r="F71" i="6"/>
  <c r="F124" i="6"/>
  <c r="F262" i="6"/>
  <c r="F261" i="6"/>
  <c r="F260" i="6"/>
  <c r="F62" i="6"/>
  <c r="F203" i="6"/>
  <c r="F141" i="6"/>
  <c r="F17" i="6"/>
  <c r="F259" i="6"/>
  <c r="F74" i="6"/>
  <c r="F204" i="6"/>
  <c r="F210" i="6"/>
  <c r="F258" i="6"/>
  <c r="F257" i="6"/>
  <c r="F78" i="6"/>
  <c r="F49" i="6"/>
  <c r="F23" i="6"/>
  <c r="F256" i="6"/>
  <c r="F107" i="6"/>
  <c r="F255" i="6"/>
  <c r="F198" i="6"/>
  <c r="F120" i="6"/>
  <c r="F254" i="6"/>
  <c r="F119" i="6"/>
  <c r="F213" i="6"/>
  <c r="F108" i="6"/>
  <c r="F253" i="6"/>
  <c r="F6" i="6"/>
  <c r="F95" i="6"/>
  <c r="F252" i="6"/>
  <c r="F121" i="6"/>
  <c r="F54" i="6"/>
  <c r="F251" i="6"/>
  <c r="F250" i="6"/>
  <c r="F162" i="6"/>
  <c r="F249" i="6"/>
  <c r="F248" i="6"/>
  <c r="F182" i="6"/>
  <c r="F64" i="6"/>
  <c r="F247" i="6"/>
  <c r="F246" i="6"/>
  <c r="F222" i="6"/>
  <c r="F139" i="6"/>
  <c r="F245" i="6"/>
  <c r="F244" i="6"/>
  <c r="F243" i="6"/>
  <c r="F150" i="6"/>
  <c r="F242" i="6"/>
  <c r="F241" i="6"/>
  <c r="F240" i="6"/>
  <c r="F148" i="6"/>
  <c r="F239" i="6"/>
  <c r="F11" i="6"/>
  <c r="F195" i="6"/>
  <c r="F238" i="6"/>
  <c r="F237" i="6"/>
  <c r="F58" i="6"/>
  <c r="F104" i="6"/>
  <c r="F215" i="6"/>
  <c r="F236" i="6"/>
  <c r="F235" i="6"/>
  <c r="F234" i="6"/>
  <c r="F233" i="6"/>
  <c r="F232" i="6"/>
  <c r="F117" i="6"/>
  <c r="F113" i="6"/>
  <c r="F7" i="6"/>
  <c r="F231" i="6"/>
  <c r="F230" i="6"/>
  <c r="F229" i="6"/>
  <c r="F112" i="6"/>
  <c r="F98" i="6"/>
  <c r="F228" i="6"/>
  <c r="F227" i="6"/>
  <c r="F226" i="6"/>
  <c r="F96" i="6"/>
  <c r="F97" i="6"/>
  <c r="F207" i="6"/>
</calcChain>
</file>

<file path=xl/comments1.xml><?xml version="1.0" encoding="utf-8"?>
<comments xmlns="http://schemas.openxmlformats.org/spreadsheetml/2006/main">
  <authors>
    <author>Thomas Baranski</author>
  </authors>
  <commentList>
    <comment ref="K207" authorId="0" shapeId="0">
      <text>
        <r>
          <rPr>
            <b/>
            <sz val="9"/>
            <color indexed="81"/>
            <rFont val="Calibri"/>
            <family val="2"/>
          </rPr>
          <t>Thomas Baranski:</t>
        </r>
        <r>
          <rPr>
            <sz val="9"/>
            <color indexed="81"/>
            <rFont val="Calibri"/>
            <family val="2"/>
          </rPr>
          <t xml:space="preserve">
should be 47684677 according to dbSNP</t>
        </r>
      </text>
    </comment>
    <comment ref="A462" authorId="0" shapeId="0">
      <text>
        <r>
          <rPr>
            <b/>
            <sz val="12"/>
            <color indexed="81"/>
            <rFont val="Calibri"/>
          </rPr>
          <t>Thomas Baranski:</t>
        </r>
        <r>
          <rPr>
            <sz val="12"/>
            <color indexed="81"/>
            <rFont val="Calibri"/>
          </rPr>
          <t xml:space="preserve">
No GWAS listed for 13, 79, 80
No fly ortholog or line for:
2, 5, 20,28,34,42,43,45,51,54,57,59,72,73,81</t>
        </r>
      </text>
    </comment>
  </commentList>
</comments>
</file>

<file path=xl/sharedStrings.xml><?xml version="1.0" encoding="utf-8"?>
<sst xmlns="http://schemas.openxmlformats.org/spreadsheetml/2006/main" count="2571" uniqueCount="982">
  <si>
    <t>_gene</t>
  </si>
  <si>
    <t>GeneID</t>
  </si>
  <si>
    <t>chrom</t>
  </si>
  <si>
    <t>start_position</t>
  </si>
  <si>
    <t>end_position</t>
  </si>
  <si>
    <t>gene size</t>
  </si>
  <si>
    <t>origin</t>
  </si>
  <si>
    <t>i</t>
  </si>
  <si>
    <t>index</t>
  </si>
  <si>
    <t>BMIsnp</t>
  </si>
  <si>
    <t>BMIloc</t>
  </si>
  <si>
    <t>snp in target</t>
  </si>
  <si>
    <t>T_Fly_Symbol</t>
  </si>
  <si>
    <t>T_CGNumber</t>
  </si>
  <si>
    <t>T_VDRC</t>
  </si>
  <si>
    <t>T_Droschr</t>
  </si>
  <si>
    <t>Fly_Symbol</t>
  </si>
  <si>
    <t>CG Number</t>
  </si>
  <si>
    <t>VDRC line</t>
  </si>
  <si>
    <t>bmi</t>
  </si>
  <si>
    <t>Adult weights</t>
  </si>
  <si>
    <t>Adult % body fat</t>
    <phoneticPr fontId="3" type="noConversion"/>
  </si>
  <si>
    <t>TAL1</t>
  </si>
  <si>
    <t>target</t>
  </si>
  <si>
    <t>rs977747</t>
  </si>
  <si>
    <t>3'UTR</t>
  </si>
  <si>
    <t>HLH3B</t>
  </si>
  <si>
    <t>CG2655</t>
  </si>
  <si>
    <t>WT</t>
  </si>
  <si>
    <t>leaner</t>
  </si>
  <si>
    <t>CYP4A22</t>
  </si>
  <si>
    <t>left</t>
  </si>
  <si>
    <t>Cyp4s3</t>
  </si>
  <si>
    <t>CG9081</t>
  </si>
  <si>
    <t>smaller</t>
  </si>
  <si>
    <t>CYP4X1</t>
  </si>
  <si>
    <t>Cyp4d1</t>
  </si>
  <si>
    <t>CG3656</t>
  </si>
  <si>
    <t>CYP4Z1</t>
  </si>
  <si>
    <t>LINC00853</t>
  </si>
  <si>
    <t>PDZK1IP1</t>
  </si>
  <si>
    <t>CMPK1</t>
  </si>
  <si>
    <t>right</t>
  </si>
  <si>
    <t>Dak1</t>
  </si>
  <si>
    <t>CG6092</t>
  </si>
  <si>
    <t>fatter</t>
  </si>
  <si>
    <t>FOXD2</t>
  </si>
  <si>
    <t>fd59A</t>
  </si>
  <si>
    <t>CG3668</t>
  </si>
  <si>
    <t>FOXD2-AS1</t>
  </si>
  <si>
    <t>FOXE3</t>
  </si>
  <si>
    <t>STIL</t>
  </si>
  <si>
    <t>AGBL4</t>
  </si>
  <si>
    <t>rs657452</t>
  </si>
  <si>
    <t>CG31019</t>
  </si>
  <si>
    <t>-------------</t>
  </si>
  <si>
    <t>ELAVL4</t>
  </si>
  <si>
    <t>rs11583200</t>
  </si>
  <si>
    <t>intron</t>
  </si>
  <si>
    <t>fne</t>
  </si>
  <si>
    <t>CG4396</t>
  </si>
  <si>
    <t>NEGR1</t>
  </si>
  <si>
    <t>rs2815752</t>
  </si>
  <si>
    <t>64 kb 5'</t>
  </si>
  <si>
    <t>Lac</t>
  </si>
  <si>
    <t>CG12369</t>
  </si>
  <si>
    <t>Smaller</t>
  </si>
  <si>
    <t>FPGT-TNNI3K</t>
  </si>
  <si>
    <t>rs1514175</t>
  </si>
  <si>
    <t>C1orf173</t>
  </si>
  <si>
    <t>CRYZ</t>
  </si>
  <si>
    <t>TNNI3K</t>
  </si>
  <si>
    <t>TYW3</t>
  </si>
  <si>
    <t>FUBP1</t>
  </si>
  <si>
    <t>rs12401738</t>
  </si>
  <si>
    <t>yes</t>
  </si>
  <si>
    <t>Psi</t>
  </si>
  <si>
    <t>CG8912</t>
  </si>
  <si>
    <t>DNAJB4</t>
  </si>
  <si>
    <t>DnaJ-1</t>
  </si>
  <si>
    <t>CG10578</t>
  </si>
  <si>
    <t>FAM73A</t>
  </si>
  <si>
    <t>CG12125</t>
  </si>
  <si>
    <t>NEXN</t>
  </si>
  <si>
    <t>NEXN-AS1</t>
  </si>
  <si>
    <t>USP33</t>
  </si>
  <si>
    <t>CG8494</t>
  </si>
  <si>
    <t>GIPC2</t>
  </si>
  <si>
    <t>kermit</t>
  </si>
  <si>
    <t>CG11546</t>
  </si>
  <si>
    <t>bigger</t>
  </si>
  <si>
    <t>MGC27382</t>
  </si>
  <si>
    <t>LETHAL</t>
  </si>
  <si>
    <t>SEC16B</t>
  </si>
  <si>
    <t>rs543874</t>
  </si>
  <si>
    <t>3 kb</t>
  </si>
  <si>
    <t>Sec16</t>
  </si>
  <si>
    <t>CG32654</t>
  </si>
  <si>
    <t>LOC730102</t>
  </si>
  <si>
    <t>RASAL2</t>
  </si>
  <si>
    <t>RASAL2-AS1</t>
  </si>
  <si>
    <t>NAV1</t>
  </si>
  <si>
    <t>rs2820292</t>
  </si>
  <si>
    <t>sick</t>
  </si>
  <si>
    <t>CG42589</t>
  </si>
  <si>
    <t>MIR1231</t>
  </si>
  <si>
    <t>MIR5191</t>
  </si>
  <si>
    <t>ELF3</t>
  </si>
  <si>
    <t>IPO9</t>
  </si>
  <si>
    <t>Ranbp9</t>
  </si>
  <si>
    <t>CG5252</t>
  </si>
  <si>
    <t>LMOD1</t>
  </si>
  <si>
    <t>tmod</t>
  </si>
  <si>
    <t>CG1539</t>
  </si>
  <si>
    <t>RNPEP</t>
  </si>
  <si>
    <t>SHISA4</t>
  </si>
  <si>
    <t>TIMM17A</t>
  </si>
  <si>
    <t>CG1724</t>
  </si>
  <si>
    <t>TMEM18</t>
  </si>
  <si>
    <t>rs2867125</t>
  </si>
  <si>
    <t>45 kb 3' away</t>
  </si>
  <si>
    <t>CG30051</t>
  </si>
  <si>
    <t>LOC100996637</t>
  </si>
  <si>
    <t>LOC727944</t>
  </si>
  <si>
    <t>missense</t>
  </si>
  <si>
    <t>KCNK3</t>
  </si>
  <si>
    <t>rs11126666</t>
  </si>
  <si>
    <t>Task7</t>
  </si>
  <si>
    <t>CG9361</t>
  </si>
  <si>
    <t>C2orf70</t>
  </si>
  <si>
    <t>CIB4</t>
  </si>
  <si>
    <t>DRC1</t>
  </si>
  <si>
    <t>CG10958</t>
  </si>
  <si>
    <t>OTOF</t>
  </si>
  <si>
    <t>mfr</t>
  </si>
  <si>
    <t>CG5747</t>
  </si>
  <si>
    <t>CENPA</t>
  </si>
  <si>
    <t>DPYSL5</t>
  </si>
  <si>
    <t>CRMP</t>
  </si>
  <si>
    <t>CG1411</t>
  </si>
  <si>
    <t>SLC35F6</t>
  </si>
  <si>
    <t>Tango9</t>
  </si>
  <si>
    <t>CG10007</t>
  </si>
  <si>
    <t>----------</t>
  </si>
  <si>
    <t>FLJ30838</t>
  </si>
  <si>
    <t>rs887912</t>
  </si>
  <si>
    <t>EHBP1</t>
  </si>
  <si>
    <t>rs11688816</t>
  </si>
  <si>
    <t>Ehbp1</t>
  </si>
  <si>
    <t>CG15609</t>
  </si>
  <si>
    <t>OTX1</t>
  </si>
  <si>
    <t>oc</t>
  </si>
  <si>
    <t>CG12154</t>
  </si>
  <si>
    <t>LRP1B</t>
  </si>
  <si>
    <t>rs2890652</t>
  </si>
  <si>
    <t>70 kb away</t>
  </si>
  <si>
    <t>LRP1</t>
  </si>
  <si>
    <t>CG33087</t>
  </si>
  <si>
    <t>MIR1302-4</t>
  </si>
  <si>
    <t>rs17203016</t>
  </si>
  <si>
    <t>120 kb away</t>
  </si>
  <si>
    <t>KLF7</t>
  </si>
  <si>
    <t>luna</t>
  </si>
  <si>
    <t>CG33473</t>
  </si>
  <si>
    <t>CREB1</t>
  </si>
  <si>
    <t>CrebB-17A</t>
  </si>
  <si>
    <t>CG6103</t>
  </si>
  <si>
    <t>METTL21A</t>
  </si>
  <si>
    <t>ERBB4</t>
  </si>
  <si>
    <t>rs7599312</t>
  </si>
  <si>
    <t>10 kb 5'</t>
  </si>
  <si>
    <t>Egfr</t>
  </si>
  <si>
    <t>CG10079</t>
  </si>
  <si>
    <t>USP37</t>
  </si>
  <si>
    <t>rs492400</t>
  </si>
  <si>
    <t>AAMP</t>
  </si>
  <si>
    <t>CG5114</t>
  </si>
  <si>
    <t>ARPC2</t>
  </si>
  <si>
    <t>Arpc2</t>
  </si>
  <si>
    <t>CG10954</t>
  </si>
  <si>
    <t>CTDSP1</t>
  </si>
  <si>
    <t>CG5830</t>
  </si>
  <si>
    <t>GPBAR1</t>
  </si>
  <si>
    <t>PNKD</t>
  </si>
  <si>
    <t>SLC11A1</t>
  </si>
  <si>
    <t>Mvl</t>
  </si>
  <si>
    <t>CG3671</t>
  </si>
  <si>
    <t>VIL1</t>
  </si>
  <si>
    <t>Gel</t>
  </si>
  <si>
    <t>CG1106</t>
  </si>
  <si>
    <t>BCS1L</t>
  </si>
  <si>
    <t>CG4908</t>
  </si>
  <si>
    <t>PLCD4</t>
  </si>
  <si>
    <t>RNF25</t>
  </si>
  <si>
    <t>CG13344</t>
  </si>
  <si>
    <t>RQCD1</t>
  </si>
  <si>
    <t>Rcd-1</t>
  </si>
  <si>
    <t>CG14213</t>
  </si>
  <si>
    <t>STK36</t>
  </si>
  <si>
    <t>fu</t>
  </si>
  <si>
    <t>CG6551</t>
  </si>
  <si>
    <t>TTLL4</t>
  </si>
  <si>
    <t>CG16833</t>
  </si>
  <si>
    <t>ZNF142</t>
  </si>
  <si>
    <t>LOC100505947</t>
  </si>
  <si>
    <t>rs6804842</t>
  </si>
  <si>
    <t>RARB</t>
  </si>
  <si>
    <t>FHIT</t>
  </si>
  <si>
    <t>rs2365389</t>
  </si>
  <si>
    <t>NitFhit</t>
  </si>
  <si>
    <t>CG7067</t>
  </si>
  <si>
    <t>GBE1</t>
  </si>
  <si>
    <t>rs3849570</t>
  </si>
  <si>
    <t>CG33138</t>
  </si>
  <si>
    <t>CADM2</t>
  </si>
  <si>
    <t>rs13078807</t>
  </si>
  <si>
    <t>RASA2</t>
  </si>
  <si>
    <t>rs16851483</t>
  </si>
  <si>
    <t>Gap1</t>
  </si>
  <si>
    <t>CG6721</t>
  </si>
  <si>
    <t>ZBTB38</t>
  </si>
  <si>
    <t>GRK7</t>
  </si>
  <si>
    <t>LOC646730</t>
  </si>
  <si>
    <t>RNF7</t>
  </si>
  <si>
    <t>Roc2</t>
  </si>
  <si>
    <t>CG8998</t>
  </si>
  <si>
    <t>ETV5</t>
  </si>
  <si>
    <t>rs9816226</t>
  </si>
  <si>
    <t>8 kb away</t>
  </si>
  <si>
    <t>LOC344887</t>
  </si>
  <si>
    <t>TRA2B</t>
  </si>
  <si>
    <t>tra2</t>
  </si>
  <si>
    <t>CG10128</t>
  </si>
  <si>
    <t>DGKG</t>
  </si>
  <si>
    <t>Dgk</t>
  </si>
  <si>
    <t>CG34361</t>
  </si>
  <si>
    <t>SCARB2</t>
  </si>
  <si>
    <t>rs17001654</t>
  </si>
  <si>
    <t>emp</t>
  </si>
  <si>
    <t>CG2727</t>
  </si>
  <si>
    <t>ART3</t>
  </si>
  <si>
    <t>CXCL11</t>
  </si>
  <si>
    <t>CXCL9</t>
  </si>
  <si>
    <t>NUP54</t>
  </si>
  <si>
    <t>Nup54</t>
  </si>
  <si>
    <t>CG8831</t>
  </si>
  <si>
    <t>SDAD1</t>
  </si>
  <si>
    <t>Mys45A</t>
  </si>
  <si>
    <t>CG8070</t>
  </si>
  <si>
    <t>CCDC158</t>
  </si>
  <si>
    <t>FAM47E</t>
  </si>
  <si>
    <t>FAM47E-STBD1</t>
  </si>
  <si>
    <t>SHROOM3</t>
  </si>
  <si>
    <t>Shroom</t>
  </si>
  <si>
    <t>CG34379</t>
  </si>
  <si>
    <t>SLC39A8</t>
  </si>
  <si>
    <t>rs13107325</t>
  </si>
  <si>
    <t>CG10006</t>
  </si>
  <si>
    <t>BANK1</t>
  </si>
  <si>
    <t>stumps</t>
  </si>
  <si>
    <t>CG31317</t>
  </si>
  <si>
    <t>NFKB1</t>
  </si>
  <si>
    <t>Rel</t>
  </si>
  <si>
    <t>CG11992</t>
  </si>
  <si>
    <t>HHIP</t>
  </si>
  <si>
    <t>rs11727676</t>
  </si>
  <si>
    <t>HHIP-AS1</t>
  </si>
  <si>
    <t>POC5</t>
  </si>
  <si>
    <t>rs2112347</t>
  </si>
  <si>
    <t>2 kb 5' away</t>
  </si>
  <si>
    <t>ANKDD1B</t>
  </si>
  <si>
    <t>COL4A3BP</t>
  </si>
  <si>
    <t>cert</t>
  </si>
  <si>
    <t>CG7207</t>
  </si>
  <si>
    <t>POLK</t>
  </si>
  <si>
    <t>C6orf106</t>
  </si>
  <si>
    <t>rs205262</t>
  </si>
  <si>
    <t>CG5445</t>
  </si>
  <si>
    <t>NUDT3</t>
  </si>
  <si>
    <t>Aps</t>
  </si>
  <si>
    <t>CG6391</t>
  </si>
  <si>
    <t>PACSIN1</t>
  </si>
  <si>
    <t>Synd</t>
  </si>
  <si>
    <t>CG33094</t>
  </si>
  <si>
    <t>RPS10</t>
  </si>
  <si>
    <t>RpS10b</t>
  </si>
  <si>
    <t>CG14206</t>
  </si>
  <si>
    <t>RPS10-NUDT3</t>
  </si>
  <si>
    <t>SPDEF</t>
  </si>
  <si>
    <t>Ets98B</t>
  </si>
  <si>
    <t>CG5583</t>
  </si>
  <si>
    <t>SNRPC</t>
  </si>
  <si>
    <t>snRNP-U1-C</t>
  </si>
  <si>
    <t>CG5454</t>
  </si>
  <si>
    <t>UHRF1BP1</t>
  </si>
  <si>
    <t>CG34126</t>
  </si>
  <si>
    <t>TDRG1</t>
  </si>
  <si>
    <t>rs2033529</t>
  </si>
  <si>
    <t>LRFN2</t>
  </si>
  <si>
    <t>FOXO3</t>
  </si>
  <si>
    <t>rs9400239</t>
  </si>
  <si>
    <t>foxo</t>
  </si>
  <si>
    <t>CG3143</t>
  </si>
  <si>
    <t>LACE1</t>
  </si>
  <si>
    <t>CG8520</t>
  </si>
  <si>
    <t>ARMC2</t>
  </si>
  <si>
    <t>CG32668</t>
  </si>
  <si>
    <t>LINC00222</t>
  </si>
  <si>
    <t>IFNGR1</t>
  </si>
  <si>
    <t>rs13201877</t>
  </si>
  <si>
    <t>IL22RA2</t>
  </si>
  <si>
    <t>OLIG3</t>
  </si>
  <si>
    <t>PARK2</t>
  </si>
  <si>
    <t>rs13191362</t>
  </si>
  <si>
    <t>park</t>
  </si>
  <si>
    <t>CG10523</t>
  </si>
  <si>
    <t>PACRG</t>
  </si>
  <si>
    <t>CG15120</t>
  </si>
  <si>
    <t>HIP1</t>
  </si>
  <si>
    <t>rs1167827</t>
  </si>
  <si>
    <t>3' UTR</t>
  </si>
  <si>
    <t>Hip1</t>
  </si>
  <si>
    <t>CG10971</t>
  </si>
  <si>
    <t>LOC541473</t>
  </si>
  <si>
    <t>NSUN5P1</t>
  </si>
  <si>
    <t>PMS2L2</t>
  </si>
  <si>
    <t>PMS2P3</t>
  </si>
  <si>
    <t>POM121C</t>
  </si>
  <si>
    <t>SPDYE5</t>
  </si>
  <si>
    <t>STAG3L1</t>
  </si>
  <si>
    <t>TRIM73</t>
  </si>
  <si>
    <t>CCL26</t>
  </si>
  <si>
    <t>CALCR</t>
  </si>
  <si>
    <t>rs9641123</t>
  </si>
  <si>
    <t>Dh31-R1</t>
  </si>
  <si>
    <t>CG32843</t>
  </si>
  <si>
    <t>CCDC132</t>
  </si>
  <si>
    <t>CG4996</t>
  </si>
  <si>
    <t>MIR4652</t>
  </si>
  <si>
    <t>ASB4</t>
  </si>
  <si>
    <t>rs6465468</t>
  </si>
  <si>
    <t>PON1</t>
  </si>
  <si>
    <t>PON2</t>
  </si>
  <si>
    <t>PON3</t>
  </si>
  <si>
    <t>PPP1R9A</t>
  </si>
  <si>
    <t>Spn</t>
  </si>
  <si>
    <t>CG16757</t>
  </si>
  <si>
    <t>DYNC1I1</t>
  </si>
  <si>
    <t>Sdic4</t>
  </si>
  <si>
    <t>CG33499</t>
  </si>
  <si>
    <t>PDK4</t>
  </si>
  <si>
    <t>Pdk</t>
  </si>
  <si>
    <t>CG8808</t>
  </si>
  <si>
    <t>ZBTB10</t>
  </si>
  <si>
    <t>rs16907751</t>
  </si>
  <si>
    <t>MIR5708</t>
  </si>
  <si>
    <t>ZNF704</t>
  </si>
  <si>
    <t>2 kb away</t>
  </si>
  <si>
    <t>Glut4EF</t>
  </si>
  <si>
    <t>CG34360</t>
  </si>
  <si>
    <t>RALYL</t>
  </si>
  <si>
    <t>rs2033732</t>
  </si>
  <si>
    <t>15 kb 5' away</t>
  </si>
  <si>
    <t>CG42458</t>
  </si>
  <si>
    <t>CCDC171</t>
  </si>
  <si>
    <t>rs4740619</t>
  </si>
  <si>
    <t>PSIP1</t>
  </si>
  <si>
    <t>CG7946</t>
  </si>
  <si>
    <t>SNAPC3</t>
  </si>
  <si>
    <t>Pbp49</t>
  </si>
  <si>
    <t>CG42515</t>
  </si>
  <si>
    <t>LINGO2</t>
  </si>
  <si>
    <t>rs10968576</t>
  </si>
  <si>
    <t>TLR4</t>
  </si>
  <si>
    <t>rs1928295</t>
  </si>
  <si>
    <t>ASTN2</t>
  </si>
  <si>
    <t>LMX1B</t>
  </si>
  <si>
    <t>rs10733682</t>
  </si>
  <si>
    <t>CG32105</t>
  </si>
  <si>
    <t>MVB12B</t>
  </si>
  <si>
    <t>CG7192</t>
  </si>
  <si>
    <t>RALGPS1</t>
  </si>
  <si>
    <t>CG5522</t>
  </si>
  <si>
    <t>ZBTB34</t>
  </si>
  <si>
    <t>ZBTB43</t>
  </si>
  <si>
    <t>GRID1</t>
  </si>
  <si>
    <t>rs7899106</t>
  </si>
  <si>
    <t>GRID1-AS1</t>
  </si>
  <si>
    <t>HIF1AN</t>
  </si>
  <si>
    <t>rs17094222</t>
  </si>
  <si>
    <t>86 kb 3' away</t>
  </si>
  <si>
    <t>LINC00263</t>
  </si>
  <si>
    <t>NDUFB8</t>
  </si>
  <si>
    <t>CG3192</t>
  </si>
  <si>
    <t>SEC31B</t>
  </si>
  <si>
    <t>sec31</t>
  </si>
  <si>
    <t>CG8266</t>
  </si>
  <si>
    <t>PUPAL LETHAL</t>
  </si>
  <si>
    <t>WNT8B</t>
  </si>
  <si>
    <t>PAX2</t>
  </si>
  <si>
    <t>sv</t>
  </si>
  <si>
    <t>CG11049</t>
  </si>
  <si>
    <t>NT5C2</t>
  </si>
  <si>
    <t>rs11191560</t>
  </si>
  <si>
    <t>CG32549</t>
  </si>
  <si>
    <t>AS3MT</t>
  </si>
  <si>
    <t>C10orf32</t>
  </si>
  <si>
    <t>CG18065</t>
  </si>
  <si>
    <t>CNNM2</t>
  </si>
  <si>
    <t>uex</t>
  </si>
  <si>
    <t>CG42595</t>
  </si>
  <si>
    <t>INA</t>
  </si>
  <si>
    <t>PCGF6</t>
  </si>
  <si>
    <t>TCF7L2</t>
  </si>
  <si>
    <t>rs7903146</t>
  </si>
  <si>
    <t>pan</t>
  </si>
  <si>
    <t>CG34403</t>
  </si>
  <si>
    <t>VTI1A</t>
  </si>
  <si>
    <t>Vti1</t>
  </si>
  <si>
    <t>CG3279</t>
  </si>
  <si>
    <t>TRIM66</t>
  </si>
  <si>
    <t>rs4256980</t>
  </si>
  <si>
    <t>STK33</t>
  </si>
  <si>
    <t>RPL27A</t>
  </si>
  <si>
    <t>RpL27A</t>
  </si>
  <si>
    <t>CG15442</t>
  </si>
  <si>
    <t>ST5</t>
  </si>
  <si>
    <t>BDNF-AS</t>
  </si>
  <si>
    <t>LGR4</t>
  </si>
  <si>
    <t>rk</t>
  </si>
  <si>
    <t>CG8930</t>
  </si>
  <si>
    <t>LIN7C</t>
  </si>
  <si>
    <t>veli</t>
  </si>
  <si>
    <t>CG7662</t>
  </si>
  <si>
    <t>BDNF</t>
  </si>
  <si>
    <t>rs10767664</t>
  </si>
  <si>
    <t>HSD17B12</t>
  </si>
  <si>
    <t>rs2176598</t>
  </si>
  <si>
    <t>CG1444</t>
  </si>
  <si>
    <t>ACCS</t>
  </si>
  <si>
    <t>ACCSL</t>
  </si>
  <si>
    <t>ALKBH3</t>
  </si>
  <si>
    <t>C11orf96</t>
  </si>
  <si>
    <t>MTCH2</t>
  </si>
  <si>
    <t>rs3817334</t>
  </si>
  <si>
    <t>Mtch</t>
  </si>
  <si>
    <t>CG6851</t>
  </si>
  <si>
    <t>C1QTNF4</t>
  </si>
  <si>
    <t>CELF1</t>
  </si>
  <si>
    <t>aret</t>
  </si>
  <si>
    <t>CG31762</t>
  </si>
  <si>
    <t>FAM180B</t>
  </si>
  <si>
    <t>KBTBD4</t>
  </si>
  <si>
    <t>MIR4487</t>
  </si>
  <si>
    <t>NDUFS3</t>
  </si>
  <si>
    <t>CG12079</t>
  </si>
  <si>
    <t>PSMC3</t>
  </si>
  <si>
    <t>Tbp-1</t>
  </si>
  <si>
    <t>CG10370</t>
  </si>
  <si>
    <t>PTPMT1</t>
  </si>
  <si>
    <t>Plip</t>
  </si>
  <si>
    <t>CG10371</t>
  </si>
  <si>
    <t>RAPSN</t>
  </si>
  <si>
    <t>CG1909</t>
  </si>
  <si>
    <t>SLC39A13</t>
  </si>
  <si>
    <t>CG7816</t>
  </si>
  <si>
    <t>AGBL2</t>
  </si>
  <si>
    <t>NnaD</t>
  </si>
  <si>
    <t>CG44533</t>
  </si>
  <si>
    <t>FNBP4</t>
  </si>
  <si>
    <t>NUP160</t>
  </si>
  <si>
    <t>Nup160</t>
  </si>
  <si>
    <t>CG4738</t>
  </si>
  <si>
    <t>CADM1</t>
  </si>
  <si>
    <t>rs12286929</t>
  </si>
  <si>
    <t>BCDIN3D</t>
  </si>
  <si>
    <t>rs7138803</t>
  </si>
  <si>
    <t>11kb away</t>
  </si>
  <si>
    <t>CG11342</t>
  </si>
  <si>
    <t>--------</t>
  </si>
  <si>
    <t>BCDIN3D-AS1</t>
  </si>
  <si>
    <t>FAM186B</t>
  </si>
  <si>
    <t>FMNL3</t>
  </si>
  <si>
    <t>CG32138</t>
  </si>
  <si>
    <t>NCKAP5L</t>
  </si>
  <si>
    <t>PRPF40B</t>
  </si>
  <si>
    <t>CG3542</t>
  </si>
  <si>
    <t>TMBIM6</t>
  </si>
  <si>
    <t>BI-1</t>
  </si>
  <si>
    <t>CG7188</t>
  </si>
  <si>
    <t>AQP2</t>
  </si>
  <si>
    <t>Drip</t>
  </si>
  <si>
    <t>CG9023</t>
  </si>
  <si>
    <t>AQP5</t>
  </si>
  <si>
    <t>AQP6</t>
  </si>
  <si>
    <t>ASIC1</t>
  </si>
  <si>
    <t>FAIM2</t>
  </si>
  <si>
    <t>RACGAP1</t>
  </si>
  <si>
    <t>tum</t>
  </si>
  <si>
    <t>CG13345</t>
  </si>
  <si>
    <t>SMARCD1</t>
  </si>
  <si>
    <t>Bap60</t>
  </si>
  <si>
    <t>CG4303</t>
  </si>
  <si>
    <t>CLIP1</t>
  </si>
  <si>
    <t>rs11057405</t>
  </si>
  <si>
    <t>CLIP-190</t>
  </si>
  <si>
    <t>CG5020</t>
  </si>
  <si>
    <t>B3GNT4</t>
  </si>
  <si>
    <t>DIABLO</t>
  </si>
  <si>
    <t>IL31</t>
  </si>
  <si>
    <t>LRRC43</t>
  </si>
  <si>
    <t>VPS33A</t>
  </si>
  <si>
    <t>car</t>
  </si>
  <si>
    <t>CG12230</t>
  </si>
  <si>
    <t>KNTC1</t>
  </si>
  <si>
    <t>rod</t>
  </si>
  <si>
    <t>CG1569</t>
  </si>
  <si>
    <t>RSRC2</t>
  </si>
  <si>
    <t>CG6340</t>
  </si>
  <si>
    <t>ZCCHC8</t>
  </si>
  <si>
    <t>CG4622</t>
  </si>
  <si>
    <t>LINC00558</t>
  </si>
  <si>
    <t>rs12429545</t>
  </si>
  <si>
    <t>160 kb away</t>
  </si>
  <si>
    <t>RBM26</t>
  </si>
  <si>
    <t>rs1441264</t>
  </si>
  <si>
    <t>300 kb away</t>
  </si>
  <si>
    <t>swm</t>
  </si>
  <si>
    <t>CG10084</t>
  </si>
  <si>
    <t>STXBP6</t>
  </si>
  <si>
    <t>rs10132280</t>
  </si>
  <si>
    <t>NRXN3</t>
  </si>
  <si>
    <t>rs10150332</t>
  </si>
  <si>
    <t>Nrx-1</t>
  </si>
  <si>
    <t>CG7050</t>
  </si>
  <si>
    <t>DMXL2</t>
  </si>
  <si>
    <t>rs3736485</t>
  </si>
  <si>
    <t>Rbcn-3A</t>
  </si>
  <si>
    <t>CG3585</t>
  </si>
  <si>
    <t>CYP19A1</t>
  </si>
  <si>
    <t>GLDN</t>
  </si>
  <si>
    <t>CG6867</t>
  </si>
  <si>
    <t>SCG3</t>
  </si>
  <si>
    <t>MAP2K5</t>
  </si>
  <si>
    <t>rs2241423</t>
  </si>
  <si>
    <t>RNU6-1</t>
  </si>
  <si>
    <t>SKOR1</t>
  </si>
  <si>
    <t>CORL</t>
  </si>
  <si>
    <t>CG11093</t>
  </si>
  <si>
    <t>ADPGK-AS1</t>
  </si>
  <si>
    <t>rs7164727</t>
  </si>
  <si>
    <t>3 kb away</t>
  </si>
  <si>
    <t>ADPGK</t>
  </si>
  <si>
    <t>CG6650</t>
  </si>
  <si>
    <t>ARIH1</t>
  </si>
  <si>
    <t>ari-1</t>
  </si>
  <si>
    <t>CG5659</t>
  </si>
  <si>
    <t>BBS4</t>
  </si>
  <si>
    <t>CG13232</t>
  </si>
  <si>
    <t>GOLGA6B</t>
  </si>
  <si>
    <t>HIGD2B</t>
  </si>
  <si>
    <t>CG9921</t>
  </si>
  <si>
    <t>LOC646670</t>
  </si>
  <si>
    <t>MIR630</t>
  </si>
  <si>
    <t>NLRC3</t>
  </si>
  <si>
    <t>rs758747</t>
  </si>
  <si>
    <t>5'-UTR</t>
  </si>
  <si>
    <t>C16orf90</t>
  </si>
  <si>
    <t>CLUAP1</t>
  </si>
  <si>
    <t>CG17599</t>
  </si>
  <si>
    <t>MTRNR2L4</t>
  </si>
  <si>
    <t>NAA60</t>
  </si>
  <si>
    <t>Naa60</t>
  </si>
  <si>
    <t>CG18177</t>
  </si>
  <si>
    <t>OR2C1</t>
  </si>
  <si>
    <t>ZNF174</t>
  </si>
  <si>
    <t>ZSCAN32</t>
  </si>
  <si>
    <t>DNASE1</t>
  </si>
  <si>
    <t>SLX4</t>
  </si>
  <si>
    <t>3'-UTR</t>
  </si>
  <si>
    <t>GPRC5B</t>
  </si>
  <si>
    <t>rs12444979</t>
  </si>
  <si>
    <t>32 kb away</t>
  </si>
  <si>
    <t>boss</t>
  </si>
  <si>
    <t>CG8285</t>
  </si>
  <si>
    <t>C16orf62</t>
  </si>
  <si>
    <t>CG8202</t>
  </si>
  <si>
    <t>IQCK</t>
  </si>
  <si>
    <t>KNOP1</t>
  </si>
  <si>
    <t>UMOD</t>
  </si>
  <si>
    <t>rs11074446</t>
  </si>
  <si>
    <t>34 kb away</t>
  </si>
  <si>
    <t>GPR139</t>
  </si>
  <si>
    <t>ACSM2A</t>
  </si>
  <si>
    <t>ACSM5</t>
  </si>
  <si>
    <t>PDILT</t>
  </si>
  <si>
    <t>Pdi</t>
  </si>
  <si>
    <t>CG6988</t>
  </si>
  <si>
    <t>SBK1</t>
  </si>
  <si>
    <t>rs2650492</t>
  </si>
  <si>
    <t>CG4945</t>
  </si>
  <si>
    <t>XPO6</t>
  </si>
  <si>
    <t>Exp6</t>
  </si>
  <si>
    <t>CG3923</t>
  </si>
  <si>
    <t>APOBR</t>
  </si>
  <si>
    <t>CCDC101</t>
  </si>
  <si>
    <t>Sgf29</t>
  </si>
  <si>
    <t>CG30390</t>
  </si>
  <si>
    <t>CLN3</t>
  </si>
  <si>
    <t>cln3</t>
  </si>
  <si>
    <t>CG5582</t>
  </si>
  <si>
    <t>EIF3CL</t>
  </si>
  <si>
    <t>eIF3-S8</t>
  </si>
  <si>
    <t>CG4954</t>
  </si>
  <si>
    <t>IL27</t>
  </si>
  <si>
    <t>NUPR1</t>
  </si>
  <si>
    <t>CG6770</t>
  </si>
  <si>
    <t>CG3770</t>
  </si>
  <si>
    <t>ATP2A1</t>
  </si>
  <si>
    <t>rs3888190</t>
  </si>
  <si>
    <t>240 kb away</t>
  </si>
  <si>
    <t>Ca-P60A</t>
  </si>
  <si>
    <t>CG3725</t>
  </si>
  <si>
    <t>ATXN2L</t>
  </si>
  <si>
    <t>Atx2</t>
  </si>
  <si>
    <t>CG5166</t>
  </si>
  <si>
    <t>EIF3C</t>
  </si>
  <si>
    <t>MIR4721</t>
  </si>
  <si>
    <t>SH2B1</t>
  </si>
  <si>
    <t>Lnk</t>
  </si>
  <si>
    <t>CG17367</t>
  </si>
  <si>
    <t>TUFM</t>
  </si>
  <si>
    <t>EfTuM</t>
  </si>
  <si>
    <t>CG6050</t>
  </si>
  <si>
    <t>CD19</t>
  </si>
  <si>
    <t>LAT</t>
  </si>
  <si>
    <t>MIR4517</t>
  </si>
  <si>
    <t>NFATC2IP</t>
  </si>
  <si>
    <t>RABEP2</t>
  </si>
  <si>
    <t>RRN3P2</t>
  </si>
  <si>
    <t>SPNS1</t>
  </si>
  <si>
    <t>spin</t>
  </si>
  <si>
    <t>CG8428</t>
  </si>
  <si>
    <t>INO80E</t>
  </si>
  <si>
    <t>rs4787491</t>
  </si>
  <si>
    <t>CG18004</t>
  </si>
  <si>
    <t>ASPHD1</t>
  </si>
  <si>
    <t>Asph</t>
  </si>
  <si>
    <t>CG8421</t>
  </si>
  <si>
    <t>CDIPT</t>
  </si>
  <si>
    <t>Pis</t>
  </si>
  <si>
    <t>CG9245</t>
  </si>
  <si>
    <t>HIRIP3</t>
  </si>
  <si>
    <t>KCTD13</t>
  </si>
  <si>
    <t>CG10465</t>
  </si>
  <si>
    <t>KIF22</t>
  </si>
  <si>
    <t>LOC100289283</t>
  </si>
  <si>
    <t>MAZ</t>
  </si>
  <si>
    <t>MVP</t>
  </si>
  <si>
    <t>PAGR1</t>
  </si>
  <si>
    <t>Pa1</t>
  </si>
  <si>
    <t>CG11750</t>
  </si>
  <si>
    <t>PRRT2</t>
  </si>
  <si>
    <t>SEZ6L2</t>
  </si>
  <si>
    <t>TAOK2</t>
  </si>
  <si>
    <t>Tao</t>
  </si>
  <si>
    <t>CG14217</t>
  </si>
  <si>
    <t>TMEM219</t>
  </si>
  <si>
    <t>ZG16</t>
  </si>
  <si>
    <t>ALDOA</t>
  </si>
  <si>
    <t>Ald</t>
  </si>
  <si>
    <t>CG6058</t>
  </si>
  <si>
    <t>BOLA2B</t>
  </si>
  <si>
    <t>CG33672</t>
  </si>
  <si>
    <t>C16orf92</t>
  </si>
  <si>
    <t>CORO1A</t>
  </si>
  <si>
    <t>coro</t>
  </si>
  <si>
    <t>CG9446</t>
  </si>
  <si>
    <t>DOC2A</t>
  </si>
  <si>
    <t>Rph</t>
  </si>
  <si>
    <t>CG11556</t>
  </si>
  <si>
    <t>FAM57B</t>
  </si>
  <si>
    <t>CG17841</t>
  </si>
  <si>
    <t>GDPD3</t>
  </si>
  <si>
    <t>LOC613037</t>
  </si>
  <si>
    <t>LOC613038</t>
  </si>
  <si>
    <t>MAPK3</t>
  </si>
  <si>
    <t>rl</t>
  </si>
  <si>
    <t>CG12559</t>
  </si>
  <si>
    <t>PPP4C</t>
  </si>
  <si>
    <t>Pp4-19C</t>
  </si>
  <si>
    <t>CG32505</t>
  </si>
  <si>
    <t>SLX1A</t>
  </si>
  <si>
    <t>slx1</t>
  </si>
  <si>
    <t>CG18271</t>
  </si>
  <si>
    <t>SLX1A-SULT1A3</t>
  </si>
  <si>
    <t>TBX6</t>
  </si>
  <si>
    <t>Doc3</t>
  </si>
  <si>
    <t>CG5093</t>
  </si>
  <si>
    <t>YPEL3</t>
  </si>
  <si>
    <t>CG15309</t>
  </si>
  <si>
    <t>KAT8</t>
  </si>
  <si>
    <t>rs9925964</t>
  </si>
  <si>
    <t>mof</t>
  </si>
  <si>
    <t>CG3025</t>
  </si>
  <si>
    <t>BCKDK</t>
  </si>
  <si>
    <t>BCL7C</t>
  </si>
  <si>
    <t>BCL7-like</t>
  </si>
  <si>
    <t>CG17252</t>
  </si>
  <si>
    <t>CTF1</t>
  </si>
  <si>
    <t>FBXL19</t>
  </si>
  <si>
    <t>FBXL19-AS1</t>
  </si>
  <si>
    <t>HSD3B7</t>
  </si>
  <si>
    <t>CG7724</t>
  </si>
  <si>
    <t>MIR4519</t>
  </si>
  <si>
    <t>ORAI3</t>
  </si>
  <si>
    <t>olf186-F</t>
  </si>
  <si>
    <t>CG11430</t>
  </si>
  <si>
    <t>PRSS53</t>
  </si>
  <si>
    <t>SETD1A</t>
  </si>
  <si>
    <t>Set1</t>
  </si>
  <si>
    <t>CG40351</t>
  </si>
  <si>
    <t>STX1B</t>
  </si>
  <si>
    <t>Syx1A</t>
  </si>
  <si>
    <t>CG31136</t>
  </si>
  <si>
    <t>STX4</t>
  </si>
  <si>
    <t>VKORC1</t>
  </si>
  <si>
    <t>Vkor</t>
  </si>
  <si>
    <t>CG33544</t>
  </si>
  <si>
    <t>ZNF646</t>
  </si>
  <si>
    <t>ZNF668</t>
  </si>
  <si>
    <t>C16orf98</t>
  </si>
  <si>
    <t>FUS</t>
  </si>
  <si>
    <t>caz</t>
  </si>
  <si>
    <t>CG3606</t>
  </si>
  <si>
    <t>ITGAM</t>
  </si>
  <si>
    <t>ITGAX</t>
  </si>
  <si>
    <t>PRSS36</t>
  </si>
  <si>
    <t>PRSS8</t>
  </si>
  <si>
    <t>PYCARD</t>
  </si>
  <si>
    <t>PYDC1</t>
  </si>
  <si>
    <t>TRIM72</t>
  </si>
  <si>
    <t>CBLN1</t>
  </si>
  <si>
    <t>rs2080454</t>
  </si>
  <si>
    <t>FTO</t>
  </si>
  <si>
    <t>rs1558902</t>
  </si>
  <si>
    <t>RPGRIP1L</t>
  </si>
  <si>
    <t>SMG6</t>
  </si>
  <si>
    <t>rs9914578</t>
  </si>
  <si>
    <t>Smg6</t>
  </si>
  <si>
    <t>CG6369</t>
  </si>
  <si>
    <t>DPH1</t>
  </si>
  <si>
    <t>CG11652</t>
  </si>
  <si>
    <t>HIC1</t>
  </si>
  <si>
    <t>MIR132</t>
  </si>
  <si>
    <t>MIR212</t>
  </si>
  <si>
    <t>RPA1</t>
  </si>
  <si>
    <t>RpA-70</t>
  </si>
  <si>
    <t>CG9633</t>
  </si>
  <si>
    <t>RTN4RL1</t>
  </si>
  <si>
    <t>SGSM2</t>
  </si>
  <si>
    <t>CG1695</t>
  </si>
  <si>
    <t>SNORD91A</t>
  </si>
  <si>
    <t>SNORD91B</t>
  </si>
  <si>
    <t>SRR</t>
  </si>
  <si>
    <t>CG8129</t>
  </si>
  <si>
    <t>TSR1</t>
  </si>
  <si>
    <t>CG7338</t>
  </si>
  <si>
    <t>RABEP1</t>
  </si>
  <si>
    <t>rs1000940</t>
  </si>
  <si>
    <t>CG4030</t>
  </si>
  <si>
    <t>SCIMP</t>
  </si>
  <si>
    <t>USP6</t>
  </si>
  <si>
    <t>CG8334</t>
  </si>
  <si>
    <t>ZNF594</t>
  </si>
  <si>
    <t>C1QBP</t>
  </si>
  <si>
    <t>P32</t>
  </si>
  <si>
    <t>CG6459</t>
  </si>
  <si>
    <t>DERL2</t>
  </si>
  <si>
    <t>Der-2</t>
  </si>
  <si>
    <t>CG14899</t>
  </si>
  <si>
    <t>DHX33</t>
  </si>
  <si>
    <t>CG4901</t>
  </si>
  <si>
    <t>LOC728392</t>
  </si>
  <si>
    <t>MIS12</t>
  </si>
  <si>
    <t>NLRP1</t>
  </si>
  <si>
    <t>NUP88</t>
  </si>
  <si>
    <t>mbo</t>
  </si>
  <si>
    <t>CG6819</t>
  </si>
  <si>
    <t>RPAIN</t>
  </si>
  <si>
    <t>Ripalpha</t>
  </si>
  <si>
    <t>CG18145</t>
  </si>
  <si>
    <t>C18orf8</t>
  </si>
  <si>
    <t>rs1808579</t>
  </si>
  <si>
    <t>CG8270</t>
  </si>
  <si>
    <t>NPC1</t>
  </si>
  <si>
    <t>Npc1a</t>
  </si>
  <si>
    <t>CG5722</t>
  </si>
  <si>
    <t>RIOK3</t>
  </si>
  <si>
    <t>CG3008</t>
  </si>
  <si>
    <t>TMEM241</t>
  </si>
  <si>
    <t>ANKRD29</t>
  </si>
  <si>
    <t>CG3104</t>
  </si>
  <si>
    <t>GRP</t>
  </si>
  <si>
    <t>rs7243357</t>
  </si>
  <si>
    <t>4 kb away</t>
  </si>
  <si>
    <t>MC4R</t>
  </si>
  <si>
    <t>rs571312</t>
  </si>
  <si>
    <t>PGPEP1</t>
  </si>
  <si>
    <t>rs17724992</t>
  </si>
  <si>
    <t>CG32147</t>
  </si>
  <si>
    <t>IFI30</t>
  </si>
  <si>
    <t>CG9796</t>
  </si>
  <si>
    <t>JUND</t>
  </si>
  <si>
    <t>Jra</t>
  </si>
  <si>
    <t>CG2275</t>
  </si>
  <si>
    <t>KIAA1683</t>
  </si>
  <si>
    <t>LOC729966</t>
  </si>
  <si>
    <t>LSM4</t>
  </si>
  <si>
    <t>CG17768</t>
  </si>
  <si>
    <t>MAST3</t>
  </si>
  <si>
    <t>CG6498</t>
  </si>
  <si>
    <t>MPV17L2</t>
  </si>
  <si>
    <t>CG32262</t>
  </si>
  <si>
    <t>PDE4C</t>
  </si>
  <si>
    <t>dnc</t>
  </si>
  <si>
    <t>CG32498</t>
  </si>
  <si>
    <t>PIK3R2</t>
  </si>
  <si>
    <t>Pi3K21B</t>
  </si>
  <si>
    <t>CG2699</t>
  </si>
  <si>
    <t>RAB3A</t>
  </si>
  <si>
    <t>Rab3</t>
  </si>
  <si>
    <t>CG7576</t>
  </si>
  <si>
    <t>C19orf60</t>
  </si>
  <si>
    <t>CRLF1</t>
  </si>
  <si>
    <t>ELL</t>
  </si>
  <si>
    <t>Su(Tpl)</t>
  </si>
  <si>
    <t>CG32217</t>
  </si>
  <si>
    <t>FKBP8</t>
  </si>
  <si>
    <t>CG5482</t>
  </si>
  <si>
    <t>GDF15</t>
  </si>
  <si>
    <t>ISYNA1</t>
  </si>
  <si>
    <t>Inos</t>
  </si>
  <si>
    <t>CG11143</t>
  </si>
  <si>
    <t>KXD1</t>
  </si>
  <si>
    <t>CG10681</t>
  </si>
  <si>
    <t xml:space="preserve">smaller </t>
  </si>
  <si>
    <t>LRRC25</t>
  </si>
  <si>
    <t>SSBP4</t>
  </si>
  <si>
    <t>Ssdp</t>
  </si>
  <si>
    <t>CG7187</t>
  </si>
  <si>
    <t>UBA52</t>
  </si>
  <si>
    <t>RpL40</t>
  </si>
  <si>
    <t>CG2960</t>
  </si>
  <si>
    <t>KCTD15</t>
  </si>
  <si>
    <t>rs29941</t>
  </si>
  <si>
    <t>CG10440</t>
  </si>
  <si>
    <t>CHST8</t>
  </si>
  <si>
    <t>CG13937</t>
  </si>
  <si>
    <t>TOMM40</t>
  </si>
  <si>
    <t>rs2075650</t>
  </si>
  <si>
    <t>Tom40</t>
  </si>
  <si>
    <t>CG12157</t>
  </si>
  <si>
    <t>BCAM</t>
  </si>
  <si>
    <t>BCL3</t>
  </si>
  <si>
    <t>CBLC</t>
  </si>
  <si>
    <t>Cbl</t>
  </si>
  <si>
    <t>CG7037</t>
  </si>
  <si>
    <t>CEACAM16</t>
  </si>
  <si>
    <t>CEACAM19</t>
  </si>
  <si>
    <t>MIR4531</t>
  </si>
  <si>
    <t>PVR</t>
  </si>
  <si>
    <t>PVRL2</t>
  </si>
  <si>
    <t>APOC1</t>
  </si>
  <si>
    <t>APOC1P1</t>
  </si>
  <si>
    <t>APOC2</t>
  </si>
  <si>
    <t>APOC4</t>
  </si>
  <si>
    <t>APOE</t>
  </si>
  <si>
    <t>CLASRP</t>
  </si>
  <si>
    <t>CG6695</t>
  </si>
  <si>
    <t>CLPTM1</t>
  </si>
  <si>
    <t>CG3702</t>
  </si>
  <si>
    <t>GEMIN7</t>
  </si>
  <si>
    <t>PPP1R37</t>
  </si>
  <si>
    <t>CG31635</t>
  </si>
  <si>
    <t>RELB</t>
  </si>
  <si>
    <t>dl</t>
  </si>
  <si>
    <t>CG6667</t>
  </si>
  <si>
    <t>ZNF296</t>
  </si>
  <si>
    <t>CG9650</t>
  </si>
  <si>
    <t>QPCTL</t>
  </si>
  <si>
    <t>rs2287019</t>
  </si>
  <si>
    <t>isoQC</t>
  </si>
  <si>
    <t>CG5976</t>
  </si>
  <si>
    <t>EML2</t>
  </si>
  <si>
    <t>DCX-EMAP</t>
  </si>
  <si>
    <t>CG42247</t>
  </si>
  <si>
    <t>ERCC1</t>
  </si>
  <si>
    <t>Ercc1</t>
  </si>
  <si>
    <t>CG10215</t>
  </si>
  <si>
    <t>FOSB</t>
  </si>
  <si>
    <t>kay</t>
  </si>
  <si>
    <t>CG33956</t>
  </si>
  <si>
    <t>GIPR</t>
  </si>
  <si>
    <t>GPR4</t>
  </si>
  <si>
    <t>OPA3</t>
  </si>
  <si>
    <t>CG13601</t>
  </si>
  <si>
    <t>PPM1N</t>
  </si>
  <si>
    <t>RTN2</t>
  </si>
  <si>
    <t>Rtnl1</t>
  </si>
  <si>
    <t>CG33113</t>
  </si>
  <si>
    <t xml:space="preserve">CG33113 </t>
  </si>
  <si>
    <t>SNRPD2</t>
  </si>
  <si>
    <t>SmD2</t>
  </si>
  <si>
    <t>CG1249</t>
  </si>
  <si>
    <t>VASP</t>
  </si>
  <si>
    <t>ena</t>
  </si>
  <si>
    <t>CG15112</t>
  </si>
  <si>
    <t>DMPK</t>
  </si>
  <si>
    <t>gek</t>
  </si>
  <si>
    <t>CG4012</t>
  </si>
  <si>
    <t>DMWD</t>
  </si>
  <si>
    <t>CG6420</t>
  </si>
  <si>
    <t>FBXO46</t>
  </si>
  <si>
    <t>FOXA3</t>
  </si>
  <si>
    <t>IRF2BP1</t>
  </si>
  <si>
    <t>CG11138</t>
  </si>
  <si>
    <t>LOC388553</t>
  </si>
  <si>
    <t>MYPOP</t>
  </si>
  <si>
    <t>NANOS2</t>
  </si>
  <si>
    <t>nos</t>
  </si>
  <si>
    <t>CG6713</t>
  </si>
  <si>
    <t>NOVA2</t>
  </si>
  <si>
    <t>ps</t>
  </si>
  <si>
    <t>CG42670</t>
  </si>
  <si>
    <t>RSPH6A</t>
  </si>
  <si>
    <t>CG3121</t>
  </si>
  <si>
    <t>SIX5</t>
  </si>
  <si>
    <t>Six4</t>
  </si>
  <si>
    <t>CG3871</t>
  </si>
  <si>
    <t>SYMPK</t>
  </si>
  <si>
    <t>Sym</t>
  </si>
  <si>
    <t>CG2097</t>
  </si>
  <si>
    <t>ZC3H4</t>
  </si>
  <si>
    <t>rs3810291</t>
  </si>
  <si>
    <t>su(s)</t>
  </si>
  <si>
    <t>CG6222</t>
  </si>
  <si>
    <t>AP2S1</t>
  </si>
  <si>
    <t>AP-2sigma</t>
  </si>
  <si>
    <t>CG6056</t>
  </si>
  <si>
    <t>ARHGAP35</t>
  </si>
  <si>
    <t>RhoGAPp190</t>
  </si>
  <si>
    <t>CG32555</t>
  </si>
  <si>
    <t>NPAS1</t>
  </si>
  <si>
    <t>trh</t>
  </si>
  <si>
    <t>CG42865</t>
  </si>
  <si>
    <t>SNAR-E</t>
  </si>
  <si>
    <t>TMEM160</t>
  </si>
  <si>
    <t>BBC3</t>
  </si>
  <si>
    <t>C5AR1</t>
  </si>
  <si>
    <t>CCDC9</t>
  </si>
  <si>
    <t>PRR24</t>
  </si>
  <si>
    <t>SAE1</t>
  </si>
  <si>
    <t>Aos1</t>
  </si>
  <si>
    <t>CG12276</t>
  </si>
  <si>
    <t>FLJ45139</t>
  </si>
  <si>
    <t>rs2836754</t>
  </si>
  <si>
    <t>ETS2</t>
  </si>
  <si>
    <t>pnt</t>
  </si>
  <si>
    <t>CG17077</t>
  </si>
  <si>
    <t>LINC00114</t>
  </si>
  <si>
    <t>PSMG1</t>
  </si>
  <si>
    <t>Weights average</t>
  </si>
  <si>
    <t>Weights SEM</t>
  </si>
  <si>
    <t>% body fat average</t>
  </si>
  <si>
    <t>% body fat SEM</t>
  </si>
  <si>
    <t>VDRC w1118 control</t>
  </si>
  <si>
    <t>60100 control</t>
  </si>
  <si>
    <t>VDRC w1118 female control</t>
  </si>
  <si>
    <t>*37867</t>
  </si>
  <si>
    <t>*10853</t>
  </si>
  <si>
    <t>*39591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</si>
</sst>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Verdana"/>
    </font>
    <font>
      <b/>
      <sz val="12"/>
      <color indexed="81"/>
      <name val="Calibri"/>
    </font>
    <font>
      <sz val="12"/>
      <color indexed="81"/>
      <name val="Calibri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quotePrefix="1" applyFont="1" applyFill="1" applyBorder="1"/>
    <xf numFmtId="16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64" fontId="8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quotePrefix="1" applyFont="1" applyFill="1" applyBorder="1"/>
    <xf numFmtId="0" fontId="10" fillId="0" borderId="0" xfId="0" applyFont="1" applyFill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8" fillId="0" borderId="0" xfId="0" quotePrefix="1" applyFont="1" applyFill="1"/>
    <xf numFmtId="0" fontId="8" fillId="0" borderId="0" xfId="0" applyFont="1" applyFill="1" applyAlignment="1">
      <alignment vertical="center" wrapText="1"/>
    </xf>
    <xf numFmtId="0" fontId="10" fillId="0" borderId="2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8" fillId="0" borderId="0" xfId="0" applyFont="1" applyFill="1" applyBorder="1" applyAlignment="1">
      <alignment vertical="center" wrapText="1"/>
    </xf>
  </cellXfs>
  <cellStyles count="237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Hyperlink" xfId="95" builtinId="8" hidden="1"/>
    <cellStyle name="Hyperlink" xfId="97" builtinId="8" hidden="1"/>
    <cellStyle name="Hyperlink" xfId="99" builtinId="8" hidden="1"/>
    <cellStyle name="Hyperlink" xfId="103" builtinId="8" hidden="1"/>
    <cellStyle name="Hyperlink" xfId="105" builtinId="8" hidden="1"/>
    <cellStyle name="Hyperlink" xfId="107" builtinId="8" hidden="1"/>
    <cellStyle name="Hyperlink" xfId="111" builtinId="8" hidden="1"/>
    <cellStyle name="Hyperlink" xfId="113" builtinId="8" hidden="1"/>
    <cellStyle name="Hyperlink" xfId="115" builtinId="8" hidden="1"/>
    <cellStyle name="Hyperlink" xfId="119" builtinId="8" hidden="1"/>
    <cellStyle name="Hyperlink" xfId="121" builtinId="8" hidden="1"/>
    <cellStyle name="Hyperlink" xfId="123" builtinId="8" hidden="1"/>
    <cellStyle name="Hyperlink" xfId="127" builtinId="8" hidden="1"/>
    <cellStyle name="Hyperlink" xfId="129" builtinId="8" hidden="1"/>
    <cellStyle name="Hyperlink" xfId="131" builtinId="8" hidden="1"/>
    <cellStyle name="Hyperlink" xfId="135" builtinId="8" hidden="1"/>
    <cellStyle name="Hyperlink" xfId="137" builtinId="8" hidden="1"/>
    <cellStyle name="Hyperlink" xfId="139" builtinId="8" hidden="1"/>
    <cellStyle name="Hyperlink" xfId="143" builtinId="8" hidden="1"/>
    <cellStyle name="Hyperlink" xfId="145" builtinId="8" hidden="1"/>
    <cellStyle name="Hyperlink" xfId="147" builtinId="8" hidden="1"/>
    <cellStyle name="Hyperlink" xfId="151" builtinId="8" hidden="1"/>
    <cellStyle name="Hyperlink" xfId="153" builtinId="8" hidden="1"/>
    <cellStyle name="Hyperlink" xfId="155" builtinId="8" hidden="1"/>
    <cellStyle name="Hyperlink" xfId="159" builtinId="8" hidden="1"/>
    <cellStyle name="Hyperlink" xfId="161" builtinId="8" hidden="1"/>
    <cellStyle name="Hyperlink" xfId="163" builtinId="8" hidden="1"/>
    <cellStyle name="Hyperlink" xfId="167" builtinId="8" hidden="1"/>
    <cellStyle name="Hyperlink" xfId="169" builtinId="8" hidden="1"/>
    <cellStyle name="Hyperlink" xfId="171" builtinId="8" hidden="1"/>
    <cellStyle name="Hyperlink" xfId="175" builtinId="8" hidden="1"/>
    <cellStyle name="Hyperlink" xfId="177" builtinId="8" hidden="1"/>
    <cellStyle name="Hyperlink" xfId="179" builtinId="8" hidden="1"/>
    <cellStyle name="Hyperlink" xfId="183" builtinId="8" hidden="1"/>
    <cellStyle name="Hyperlink" xfId="185" builtinId="8" hidden="1"/>
    <cellStyle name="Hyperlink" xfId="187" builtinId="8" hidden="1"/>
    <cellStyle name="Hyperlink" xfId="191" builtinId="8" hidden="1"/>
    <cellStyle name="Hyperlink" xfId="193" builtinId="8" hidden="1"/>
    <cellStyle name="Hyperlink" xfId="195" builtinId="8" hidden="1"/>
    <cellStyle name="Hyperlink" xfId="199" builtinId="8" hidden="1"/>
    <cellStyle name="Hyperlink" xfId="201" builtinId="8" hidden="1"/>
    <cellStyle name="Hyperlink" xfId="203" builtinId="8" hidden="1"/>
    <cellStyle name="Hyperlink" xfId="197" builtinId="8" hidden="1"/>
    <cellStyle name="Hyperlink" xfId="189" builtinId="8" hidden="1"/>
    <cellStyle name="Hyperlink" xfId="181" builtinId="8" hidden="1"/>
    <cellStyle name="Hyperlink" xfId="173" builtinId="8" hidden="1"/>
    <cellStyle name="Hyperlink" xfId="165" builtinId="8" hidden="1"/>
    <cellStyle name="Hyperlink" xfId="157" builtinId="8" hidden="1"/>
    <cellStyle name="Hyperlink" xfId="149" builtinId="8" hidden="1"/>
    <cellStyle name="Hyperlink" xfId="141" builtinId="8" hidden="1"/>
    <cellStyle name="Hyperlink" xfId="133" builtinId="8" hidden="1"/>
    <cellStyle name="Hyperlink" xfId="125" builtinId="8" hidden="1"/>
    <cellStyle name="Hyperlink" xfId="117" builtinId="8" hidden="1"/>
    <cellStyle name="Hyperlink" xfId="109" builtinId="8" hidden="1"/>
    <cellStyle name="Hyperlink" xfId="101" builtinId="8" hidden="1"/>
    <cellStyle name="Hyperlink" xfId="93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7" builtinId="8" hidden="1"/>
    <cellStyle name="Hyperlink" xfId="89" builtinId="8" hidden="1"/>
    <cellStyle name="Hyperlink" xfId="91" builtinId="8" hidden="1"/>
    <cellStyle name="Hyperlink" xfId="85" builtinId="8" hidden="1"/>
    <cellStyle name="Hyperlink" xfId="69" builtinId="8" hidden="1"/>
    <cellStyle name="Hyperlink" xfId="53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3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2"/>
  <sheetViews>
    <sheetView tabSelected="1" topLeftCell="B181" workbookViewId="0">
      <selection sqref="A1:XFD1048576"/>
    </sheetView>
  </sheetViews>
  <sheetFormatPr defaultColWidth="8.85546875" defaultRowHeight="15" x14ac:dyDescent="0.25"/>
  <cols>
    <col min="1" max="1" width="13.7109375" style="3" bestFit="1" customWidth="1"/>
    <col min="2" max="2" width="10" style="3" bestFit="1" customWidth="1"/>
    <col min="3" max="3" width="9" style="3" bestFit="1" customWidth="1"/>
    <col min="4" max="4" width="12.42578125" style="3" bestFit="1" customWidth="1"/>
    <col min="5" max="5" width="11.85546875" style="3" bestFit="1" customWidth="1"/>
    <col min="6" max="6" width="11.7109375" style="3" customWidth="1"/>
    <col min="7" max="7" width="8.85546875" style="9"/>
    <col min="8" max="8" width="3" style="9" bestFit="1" customWidth="1"/>
    <col min="9" max="9" width="5.42578125" style="9" bestFit="1" customWidth="1"/>
    <col min="10" max="10" width="10.28515625" style="3" bestFit="1" customWidth="1"/>
    <col min="11" max="11" width="10" style="3" bestFit="1" customWidth="1"/>
    <col min="12" max="12" width="9.85546875" style="3" customWidth="1"/>
    <col min="13" max="13" width="12.140625" style="3" bestFit="1" customWidth="1"/>
    <col min="14" max="14" width="8.42578125" style="3" customWidth="1"/>
    <col min="15" max="15" width="7.42578125" style="3" bestFit="1" customWidth="1"/>
    <col min="16" max="16" width="5.42578125" style="9" customWidth="1"/>
    <col min="17" max="17" width="10.28515625" style="3" bestFit="1" customWidth="1"/>
    <col min="18" max="18" width="10" style="3" bestFit="1" customWidth="1"/>
    <col min="19" max="19" width="9" style="3" bestFit="1" customWidth="1"/>
    <col min="20" max="20" width="9" style="9" bestFit="1" customWidth="1"/>
    <col min="21" max="21" width="12.140625" style="3" bestFit="1" customWidth="1"/>
    <col min="22" max="22" width="13.7109375" style="3" bestFit="1" customWidth="1"/>
    <col min="23" max="23" width="13.85546875" style="3" bestFit="1" customWidth="1"/>
    <col min="24" max="24" width="11.28515625" style="3" bestFit="1" customWidth="1"/>
    <col min="25" max="26" width="9" style="3" bestFit="1" customWidth="1"/>
    <col min="27" max="28" width="8.85546875" style="3"/>
    <col min="29" max="29" width="9" style="3" bestFit="1" customWidth="1"/>
    <col min="30" max="16384" width="8.85546875" style="3"/>
  </cols>
  <sheetData>
    <row r="1" spans="1:29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3" t="s">
        <v>20</v>
      </c>
      <c r="V1" s="3" t="s">
        <v>21</v>
      </c>
      <c r="W1" s="3" t="s">
        <v>972</v>
      </c>
      <c r="X1" s="3" t="s">
        <v>973</v>
      </c>
      <c r="Y1" s="3" t="s">
        <v>974</v>
      </c>
      <c r="Z1" s="3" t="s">
        <v>975</v>
      </c>
      <c r="AC1" s="3">
        <f t="shared" ref="AC1:AC64" si="0">IF(I2=1,1,0)</f>
        <v>1</v>
      </c>
    </row>
    <row r="2" spans="1:29" ht="16.5" thickTop="1" x14ac:dyDescent="0.25">
      <c r="A2" s="4" t="s">
        <v>475</v>
      </c>
      <c r="B2" s="4">
        <v>144233</v>
      </c>
      <c r="C2" s="4">
        <v>12</v>
      </c>
      <c r="D2" s="4">
        <v>50229825</v>
      </c>
      <c r="E2" s="4">
        <v>50236911</v>
      </c>
      <c r="F2" s="4">
        <f t="shared" ref="F2:F65" si="1">E2-D2</f>
        <v>7086</v>
      </c>
      <c r="G2" s="5" t="s">
        <v>23</v>
      </c>
      <c r="H2" s="5">
        <v>55</v>
      </c>
      <c r="I2" s="5">
        <v>1</v>
      </c>
      <c r="J2" s="4" t="s">
        <v>476</v>
      </c>
      <c r="K2" s="4">
        <v>50247468</v>
      </c>
      <c r="L2" s="4" t="s">
        <v>477</v>
      </c>
      <c r="M2" s="4"/>
      <c r="N2" s="4"/>
      <c r="O2" s="4"/>
      <c r="P2" s="5"/>
      <c r="Q2" s="4" t="s">
        <v>478</v>
      </c>
      <c r="R2" s="4" t="s">
        <v>478</v>
      </c>
      <c r="S2" s="6" t="s">
        <v>479</v>
      </c>
      <c r="T2" s="7">
        <v>3.9999999999999998E-11</v>
      </c>
      <c r="U2" s="6" t="s">
        <v>479</v>
      </c>
      <c r="V2" s="6" t="s">
        <v>479</v>
      </c>
      <c r="W2" s="8" t="s">
        <v>143</v>
      </c>
      <c r="X2" s="8" t="s">
        <v>143</v>
      </c>
      <c r="Y2" s="4" t="s">
        <v>143</v>
      </c>
      <c r="Z2" s="4" t="s">
        <v>143</v>
      </c>
      <c r="AA2" s="4"/>
      <c r="AB2" s="4"/>
      <c r="AC2" s="3">
        <f t="shared" si="0"/>
        <v>1</v>
      </c>
    </row>
    <row r="3" spans="1:29" ht="15.75" x14ac:dyDescent="0.25">
      <c r="A3" s="4" t="s">
        <v>643</v>
      </c>
      <c r="B3" s="4">
        <v>283899</v>
      </c>
      <c r="C3" s="4">
        <v>16</v>
      </c>
      <c r="D3" s="4">
        <v>30007484</v>
      </c>
      <c r="E3" s="4">
        <v>30017111</v>
      </c>
      <c r="F3" s="4">
        <f t="shared" si="1"/>
        <v>9627</v>
      </c>
      <c r="G3" s="5" t="s">
        <v>23</v>
      </c>
      <c r="H3" s="5">
        <v>70</v>
      </c>
      <c r="I3" s="5">
        <v>1</v>
      </c>
      <c r="J3" s="4" t="s">
        <v>644</v>
      </c>
      <c r="K3" s="4">
        <v>29922838</v>
      </c>
      <c r="L3" s="4" t="s">
        <v>58</v>
      </c>
      <c r="M3" s="4"/>
      <c r="N3" s="4"/>
      <c r="O3" s="4"/>
      <c r="P3" s="5"/>
      <c r="Q3" s="4" t="s">
        <v>645</v>
      </c>
      <c r="R3" s="4" t="s">
        <v>645</v>
      </c>
      <c r="S3" s="8" t="s">
        <v>143</v>
      </c>
      <c r="T3" s="7">
        <v>1.1000000000000001E-3</v>
      </c>
      <c r="U3" s="8" t="s">
        <v>143</v>
      </c>
      <c r="V3" s="8" t="s">
        <v>143</v>
      </c>
      <c r="W3" s="8" t="s">
        <v>143</v>
      </c>
      <c r="X3" s="8" t="s">
        <v>143</v>
      </c>
      <c r="Y3" s="4" t="s">
        <v>143</v>
      </c>
      <c r="Z3" s="4" t="s">
        <v>143</v>
      </c>
      <c r="AA3" s="4"/>
      <c r="AB3" s="4"/>
      <c r="AC3" s="3">
        <f t="shared" si="0"/>
        <v>0</v>
      </c>
    </row>
    <row r="4" spans="1:29" ht="15.75" x14ac:dyDescent="0.25">
      <c r="A4" s="3" t="s">
        <v>347</v>
      </c>
      <c r="B4" s="3">
        <v>1780</v>
      </c>
      <c r="C4" s="3">
        <v>7</v>
      </c>
      <c r="D4" s="3">
        <v>95401817</v>
      </c>
      <c r="E4" s="3">
        <v>95739633</v>
      </c>
      <c r="F4" s="3">
        <f t="shared" si="1"/>
        <v>337816</v>
      </c>
      <c r="G4" s="9" t="s">
        <v>42</v>
      </c>
      <c r="H4" s="9">
        <v>38</v>
      </c>
      <c r="I4" s="9">
        <v>3</v>
      </c>
      <c r="Q4" s="3" t="s">
        <v>348</v>
      </c>
      <c r="R4" s="3" t="s">
        <v>349</v>
      </c>
      <c r="S4" s="10" t="s">
        <v>143</v>
      </c>
      <c r="T4" s="11">
        <v>9.5E-4</v>
      </c>
      <c r="U4" s="10" t="s">
        <v>143</v>
      </c>
      <c r="V4" s="10" t="s">
        <v>143</v>
      </c>
      <c r="W4" s="10" t="s">
        <v>143</v>
      </c>
      <c r="X4" s="10" t="s">
        <v>143</v>
      </c>
      <c r="Y4" s="3" t="s">
        <v>143</v>
      </c>
      <c r="Z4" s="3" t="s">
        <v>143</v>
      </c>
      <c r="AC4" s="3">
        <f t="shared" si="0"/>
        <v>0</v>
      </c>
    </row>
    <row r="5" spans="1:29" ht="15.75" x14ac:dyDescent="0.25">
      <c r="A5" s="3" t="s">
        <v>692</v>
      </c>
      <c r="B5" s="3">
        <v>548593</v>
      </c>
      <c r="C5" s="3">
        <v>16</v>
      </c>
      <c r="D5" s="3">
        <v>30205163</v>
      </c>
      <c r="E5" s="3">
        <v>30208886</v>
      </c>
      <c r="F5" s="3">
        <f t="shared" si="1"/>
        <v>3723</v>
      </c>
      <c r="G5" s="9" t="s">
        <v>42</v>
      </c>
      <c r="H5" s="9">
        <v>70</v>
      </c>
      <c r="I5" s="9">
        <v>3</v>
      </c>
      <c r="Q5" s="3" t="s">
        <v>693</v>
      </c>
      <c r="R5" s="3" t="s">
        <v>694</v>
      </c>
      <c r="S5" s="10" t="s">
        <v>143</v>
      </c>
      <c r="T5" s="11"/>
      <c r="U5" s="10" t="s">
        <v>143</v>
      </c>
      <c r="V5" s="10" t="s">
        <v>143</v>
      </c>
      <c r="W5" s="10" t="s">
        <v>143</v>
      </c>
      <c r="X5" s="10" t="s">
        <v>143</v>
      </c>
      <c r="Y5" s="3" t="s">
        <v>143</v>
      </c>
      <c r="Z5" s="3" t="s">
        <v>143</v>
      </c>
      <c r="AC5" s="3">
        <f t="shared" si="0"/>
        <v>0</v>
      </c>
    </row>
    <row r="6" spans="1:29" ht="15.75" x14ac:dyDescent="0.25">
      <c r="A6" s="4" t="s">
        <v>140</v>
      </c>
      <c r="B6" s="4">
        <v>54978</v>
      </c>
      <c r="C6" s="4">
        <v>2</v>
      </c>
      <c r="D6" s="4">
        <v>26987130</v>
      </c>
      <c r="E6" s="4">
        <v>27004098</v>
      </c>
      <c r="F6" s="4">
        <f t="shared" si="1"/>
        <v>16968</v>
      </c>
      <c r="G6" s="5" t="s">
        <v>42</v>
      </c>
      <c r="H6" s="5">
        <v>12</v>
      </c>
      <c r="I6" s="5">
        <v>3</v>
      </c>
      <c r="J6" s="4"/>
      <c r="K6" s="4"/>
      <c r="L6" s="4"/>
      <c r="M6" s="4"/>
      <c r="N6" s="4"/>
      <c r="O6" s="4"/>
      <c r="P6" s="5"/>
      <c r="Q6" s="4" t="s">
        <v>141</v>
      </c>
      <c r="R6" s="4" t="s">
        <v>142</v>
      </c>
      <c r="S6" s="8" t="s">
        <v>143</v>
      </c>
      <c r="T6" s="7">
        <v>1.4E-2</v>
      </c>
      <c r="U6" s="8" t="s">
        <v>143</v>
      </c>
      <c r="V6" s="8" t="s">
        <v>143</v>
      </c>
      <c r="W6" s="8" t="s">
        <v>143</v>
      </c>
      <c r="X6" s="8" t="s">
        <v>143</v>
      </c>
      <c r="Y6" s="4" t="s">
        <v>143</v>
      </c>
      <c r="Z6" s="4" t="s">
        <v>143</v>
      </c>
      <c r="AA6" s="4"/>
      <c r="AB6" s="4"/>
      <c r="AC6" s="3">
        <f t="shared" si="0"/>
        <v>1</v>
      </c>
    </row>
    <row r="7" spans="1:29" ht="15.75" x14ac:dyDescent="0.25">
      <c r="A7" s="4" t="s">
        <v>52</v>
      </c>
      <c r="B7" s="4">
        <v>84871</v>
      </c>
      <c r="C7" s="4">
        <v>1</v>
      </c>
      <c r="D7" s="4">
        <v>48998526</v>
      </c>
      <c r="E7" s="4">
        <v>50489625</v>
      </c>
      <c r="F7" s="4">
        <f t="shared" si="1"/>
        <v>1491099</v>
      </c>
      <c r="G7" s="5" t="s">
        <v>23</v>
      </c>
      <c r="H7" s="5">
        <v>2</v>
      </c>
      <c r="I7" s="5">
        <v>1</v>
      </c>
      <c r="J7" s="4" t="s">
        <v>53</v>
      </c>
      <c r="K7" s="4">
        <v>49362434</v>
      </c>
      <c r="L7" s="4"/>
      <c r="M7" s="4"/>
      <c r="N7" s="4"/>
      <c r="O7" s="4"/>
      <c r="P7" s="5"/>
      <c r="Q7" s="12" t="s">
        <v>54</v>
      </c>
      <c r="R7" s="4" t="s">
        <v>54</v>
      </c>
      <c r="S7" s="13" t="s">
        <v>55</v>
      </c>
      <c r="T7" s="7">
        <v>2.5999999999999998E-5</v>
      </c>
      <c r="U7" s="13" t="s">
        <v>55</v>
      </c>
      <c r="V7" s="13" t="s">
        <v>55</v>
      </c>
      <c r="W7" s="10" t="s">
        <v>143</v>
      </c>
      <c r="X7" s="10" t="s">
        <v>143</v>
      </c>
      <c r="Y7" s="4" t="s">
        <v>143</v>
      </c>
      <c r="Z7" s="4" t="s">
        <v>143</v>
      </c>
      <c r="AA7" s="4"/>
      <c r="AB7" s="4"/>
      <c r="AC7" s="3">
        <f t="shared" si="0"/>
        <v>0</v>
      </c>
    </row>
    <row r="8" spans="1:29" x14ac:dyDescent="0.25">
      <c r="A8" s="3" t="s">
        <v>962</v>
      </c>
      <c r="B8" s="3">
        <v>10055</v>
      </c>
      <c r="C8" s="3">
        <v>19</v>
      </c>
      <c r="D8" s="3">
        <v>47634079</v>
      </c>
      <c r="E8" s="3">
        <v>47713892</v>
      </c>
      <c r="F8" s="3">
        <f t="shared" si="1"/>
        <v>79813</v>
      </c>
      <c r="G8" s="9" t="s">
        <v>42</v>
      </c>
      <c r="H8" s="9">
        <v>86</v>
      </c>
      <c r="I8" s="9">
        <v>3</v>
      </c>
      <c r="M8" s="3" t="s">
        <v>963</v>
      </c>
      <c r="N8" s="3" t="s">
        <v>964</v>
      </c>
      <c r="O8" s="3">
        <v>47256</v>
      </c>
      <c r="P8" s="9">
        <v>2</v>
      </c>
      <c r="Q8" s="3" t="s">
        <v>963</v>
      </c>
      <c r="R8" s="3" t="s">
        <v>964</v>
      </c>
      <c r="S8" s="3">
        <v>47256</v>
      </c>
      <c r="T8" s="11">
        <v>5.5999999999999999E-5</v>
      </c>
      <c r="U8" s="3" t="s">
        <v>90</v>
      </c>
      <c r="V8" s="3" t="s">
        <v>45</v>
      </c>
      <c r="W8" s="3">
        <v>0.83</v>
      </c>
      <c r="X8" s="3">
        <v>0.01</v>
      </c>
      <c r="AC8" s="3">
        <f t="shared" si="0"/>
        <v>0</v>
      </c>
    </row>
    <row r="9" spans="1:29" x14ac:dyDescent="0.25">
      <c r="A9" s="3" t="s">
        <v>857</v>
      </c>
      <c r="B9" s="3">
        <v>64377</v>
      </c>
      <c r="C9" s="3">
        <v>19</v>
      </c>
      <c r="D9" s="3">
        <v>34112860</v>
      </c>
      <c r="E9" s="3">
        <v>34264413</v>
      </c>
      <c r="F9" s="3">
        <f t="shared" si="1"/>
        <v>151553</v>
      </c>
      <c r="G9" s="9" t="s">
        <v>31</v>
      </c>
      <c r="H9" s="9">
        <v>83</v>
      </c>
      <c r="I9" s="9">
        <v>2</v>
      </c>
      <c r="M9" s="3" t="s">
        <v>858</v>
      </c>
      <c r="N9" s="3" t="s">
        <v>858</v>
      </c>
      <c r="O9" s="3">
        <v>3373</v>
      </c>
      <c r="P9" s="9">
        <v>3</v>
      </c>
      <c r="Q9" s="14" t="s">
        <v>858</v>
      </c>
      <c r="R9" s="14" t="s">
        <v>858</v>
      </c>
      <c r="S9" s="14">
        <v>3373</v>
      </c>
      <c r="T9" s="11">
        <v>2.3000000000000001E-4</v>
      </c>
      <c r="U9" s="14" t="s">
        <v>90</v>
      </c>
      <c r="V9" s="14" t="s">
        <v>29</v>
      </c>
      <c r="W9" s="3">
        <v>0.82</v>
      </c>
      <c r="X9" s="14">
        <v>0.01</v>
      </c>
      <c r="Y9" s="3">
        <v>0.72500000000000009</v>
      </c>
      <c r="Z9" s="3">
        <v>7.5000000000000011E-2</v>
      </c>
      <c r="AC9" s="3">
        <f t="shared" si="0"/>
        <v>0</v>
      </c>
    </row>
    <row r="10" spans="1:29" x14ac:dyDescent="0.25">
      <c r="A10" s="4" t="s">
        <v>540</v>
      </c>
      <c r="B10" s="4">
        <v>342035</v>
      </c>
      <c r="C10" s="4">
        <v>15</v>
      </c>
      <c r="D10" s="4">
        <v>51633712</v>
      </c>
      <c r="E10" s="4">
        <v>51700209</v>
      </c>
      <c r="F10" s="4">
        <f t="shared" si="1"/>
        <v>66497</v>
      </c>
      <c r="G10" s="5" t="s">
        <v>31</v>
      </c>
      <c r="H10" s="5">
        <v>61</v>
      </c>
      <c r="I10" s="5">
        <v>2</v>
      </c>
      <c r="J10" s="4"/>
      <c r="K10" s="4"/>
      <c r="L10" s="4"/>
      <c r="M10" s="4" t="s">
        <v>541</v>
      </c>
      <c r="N10" s="4" t="s">
        <v>541</v>
      </c>
      <c r="O10" s="4">
        <v>37416</v>
      </c>
      <c r="P10" s="5">
        <v>3</v>
      </c>
      <c r="Q10" s="4" t="s">
        <v>541</v>
      </c>
      <c r="R10" s="4" t="s">
        <v>541</v>
      </c>
      <c r="S10" s="4">
        <v>37416</v>
      </c>
      <c r="T10" s="7">
        <v>1.1999999999999999E-3</v>
      </c>
      <c r="U10" s="4" t="s">
        <v>90</v>
      </c>
      <c r="V10" s="4" t="s">
        <v>28</v>
      </c>
      <c r="W10" s="4">
        <v>0.83</v>
      </c>
      <c r="X10" s="4">
        <v>0.01</v>
      </c>
      <c r="Y10" s="4">
        <v>1.2130000000000001</v>
      </c>
      <c r="Z10" s="4">
        <v>6.7000000000000004E-2</v>
      </c>
      <c r="AA10" s="4"/>
      <c r="AB10" s="4"/>
      <c r="AC10" s="3">
        <f t="shared" si="0"/>
        <v>0</v>
      </c>
    </row>
    <row r="11" spans="1:29" x14ac:dyDescent="0.25">
      <c r="A11" s="3" t="s">
        <v>87</v>
      </c>
      <c r="B11" s="3">
        <v>54810</v>
      </c>
      <c r="C11" s="3">
        <v>1</v>
      </c>
      <c r="D11" s="3">
        <v>78510645</v>
      </c>
      <c r="E11" s="3">
        <v>78604128</v>
      </c>
      <c r="F11" s="3">
        <f t="shared" si="1"/>
        <v>93483</v>
      </c>
      <c r="G11" s="9" t="s">
        <v>42</v>
      </c>
      <c r="H11" s="9">
        <v>6</v>
      </c>
      <c r="I11" s="9">
        <v>3</v>
      </c>
      <c r="M11" s="3" t="s">
        <v>88</v>
      </c>
      <c r="N11" s="3" t="s">
        <v>89</v>
      </c>
      <c r="O11" s="3">
        <v>109297</v>
      </c>
      <c r="P11" s="9">
        <v>2</v>
      </c>
      <c r="Q11" s="3" t="s">
        <v>88</v>
      </c>
      <c r="R11" s="3" t="s">
        <v>89</v>
      </c>
      <c r="S11" s="3">
        <v>109297</v>
      </c>
      <c r="T11" s="11">
        <v>1.4999999999999999E-4</v>
      </c>
      <c r="U11" s="3" t="s">
        <v>90</v>
      </c>
      <c r="V11" s="3" t="s">
        <v>28</v>
      </c>
      <c r="W11" s="3">
        <v>0.88</v>
      </c>
      <c r="X11" s="3">
        <v>0.01</v>
      </c>
      <c r="Y11" s="3">
        <v>1.74</v>
      </c>
      <c r="Z11" s="3">
        <v>7.7000000000000013E-2</v>
      </c>
      <c r="AC11" s="3">
        <f t="shared" si="0"/>
        <v>0</v>
      </c>
    </row>
    <row r="12" spans="1:29" s="15" customFormat="1" x14ac:dyDescent="0.25">
      <c r="A12" s="15" t="s">
        <v>595</v>
      </c>
      <c r="B12" s="15">
        <v>204474</v>
      </c>
      <c r="C12" s="15">
        <v>16</v>
      </c>
      <c r="D12" s="15">
        <v>20370491</v>
      </c>
      <c r="E12" s="15">
        <v>20416063</v>
      </c>
      <c r="F12" s="15">
        <f t="shared" si="1"/>
        <v>45572</v>
      </c>
      <c r="G12" s="16" t="s">
        <v>42</v>
      </c>
      <c r="H12" s="16">
        <v>67</v>
      </c>
      <c r="I12" s="16">
        <v>3</v>
      </c>
      <c r="M12" s="15" t="s">
        <v>596</v>
      </c>
      <c r="N12" s="15" t="s">
        <v>597</v>
      </c>
      <c r="O12" s="15">
        <v>23359</v>
      </c>
      <c r="P12" s="16">
        <v>3</v>
      </c>
      <c r="Q12" s="15" t="s">
        <v>596</v>
      </c>
      <c r="R12" s="15" t="s">
        <v>597</v>
      </c>
      <c r="S12" s="15">
        <v>23359</v>
      </c>
      <c r="T12" s="17">
        <v>3.1E-4</v>
      </c>
      <c r="U12" s="15" t="s">
        <v>90</v>
      </c>
      <c r="V12" s="15" t="s">
        <v>45</v>
      </c>
      <c r="W12" s="15">
        <v>0.73</v>
      </c>
      <c r="X12" s="15">
        <v>0.01</v>
      </c>
      <c r="Y12" s="15">
        <v>1.7760000000000002</v>
      </c>
      <c r="Z12" s="15">
        <v>0.15300000000000002</v>
      </c>
      <c r="AC12" s="3">
        <f t="shared" si="0"/>
        <v>0</v>
      </c>
    </row>
    <row r="13" spans="1:29" s="18" customFormat="1" x14ac:dyDescent="0.25">
      <c r="A13" s="18" t="s">
        <v>664</v>
      </c>
      <c r="B13" s="18">
        <v>9344</v>
      </c>
      <c r="C13" s="18">
        <v>16</v>
      </c>
      <c r="D13" s="18">
        <v>29985187</v>
      </c>
      <c r="E13" s="18">
        <v>30003582</v>
      </c>
      <c r="F13" s="18">
        <f t="shared" si="1"/>
        <v>18395</v>
      </c>
      <c r="G13" s="19" t="s">
        <v>31</v>
      </c>
      <c r="H13" s="19">
        <v>70</v>
      </c>
      <c r="I13" s="19">
        <v>2</v>
      </c>
      <c r="M13" s="18" t="s">
        <v>665</v>
      </c>
      <c r="N13" s="18" t="s">
        <v>666</v>
      </c>
      <c r="O13" s="18">
        <v>107645</v>
      </c>
      <c r="P13" s="19">
        <v>2</v>
      </c>
      <c r="Q13" s="18" t="s">
        <v>665</v>
      </c>
      <c r="R13" s="18" t="s">
        <v>666</v>
      </c>
      <c r="S13" s="18">
        <v>107645</v>
      </c>
      <c r="T13" s="20">
        <v>1.2999999999999999E-3</v>
      </c>
      <c r="U13" s="18" t="s">
        <v>90</v>
      </c>
      <c r="V13" s="18" t="s">
        <v>28</v>
      </c>
      <c r="W13" s="3">
        <v>0.87</v>
      </c>
      <c r="X13" s="3">
        <v>0.04</v>
      </c>
      <c r="Y13" s="18">
        <v>1.8980000000000001</v>
      </c>
      <c r="Z13" s="18">
        <v>0.23900000000000002</v>
      </c>
      <c r="AC13" s="3">
        <f t="shared" si="0"/>
        <v>0</v>
      </c>
    </row>
    <row r="14" spans="1:29" s="18" customFormat="1" x14ac:dyDescent="0.25">
      <c r="A14" s="18" t="s">
        <v>726</v>
      </c>
      <c r="B14" s="18">
        <v>79001</v>
      </c>
      <c r="C14" s="18">
        <v>16</v>
      </c>
      <c r="D14" s="18">
        <v>31102174</v>
      </c>
      <c r="E14" s="18">
        <v>31106698</v>
      </c>
      <c r="F14" s="18">
        <f t="shared" si="1"/>
        <v>4524</v>
      </c>
      <c r="G14" s="19" t="s">
        <v>31</v>
      </c>
      <c r="H14" s="19">
        <v>71</v>
      </c>
      <c r="I14" s="19">
        <v>2</v>
      </c>
      <c r="M14" s="18" t="s">
        <v>727</v>
      </c>
      <c r="N14" s="18" t="s">
        <v>728</v>
      </c>
      <c r="O14" s="18">
        <v>48807</v>
      </c>
      <c r="P14" s="19">
        <v>3</v>
      </c>
      <c r="Q14" s="18" t="s">
        <v>727</v>
      </c>
      <c r="R14" s="18" t="s">
        <v>728</v>
      </c>
      <c r="S14" s="18">
        <v>48807</v>
      </c>
      <c r="T14" s="20">
        <v>0.01</v>
      </c>
      <c r="U14" s="18" t="s">
        <v>90</v>
      </c>
      <c r="V14" s="18" t="s">
        <v>45</v>
      </c>
      <c r="W14" s="18">
        <v>0.83</v>
      </c>
      <c r="X14" s="18">
        <v>0.01</v>
      </c>
      <c r="Y14" s="18">
        <v>2.1280000000000001</v>
      </c>
      <c r="Z14" s="18">
        <v>0.10700000000000001</v>
      </c>
      <c r="AC14" s="3">
        <f t="shared" si="0"/>
        <v>0</v>
      </c>
    </row>
    <row r="15" spans="1:29" s="15" customFormat="1" ht="15.75" x14ac:dyDescent="0.25">
      <c r="A15" s="15" t="s">
        <v>669</v>
      </c>
      <c r="B15" s="15">
        <v>226</v>
      </c>
      <c r="C15" s="15">
        <v>16</v>
      </c>
      <c r="D15" s="15">
        <v>30064410</v>
      </c>
      <c r="E15" s="15">
        <v>30081740</v>
      </c>
      <c r="F15" s="15">
        <f t="shared" si="1"/>
        <v>17330</v>
      </c>
      <c r="G15" s="16" t="s">
        <v>42</v>
      </c>
      <c r="H15" s="16">
        <v>70</v>
      </c>
      <c r="I15" s="16">
        <v>3</v>
      </c>
      <c r="M15" s="15" t="s">
        <v>670</v>
      </c>
      <c r="N15" s="15" t="s">
        <v>671</v>
      </c>
      <c r="O15" s="15">
        <v>101339</v>
      </c>
      <c r="P15" s="16">
        <v>2</v>
      </c>
      <c r="Q15" s="15" t="s">
        <v>670</v>
      </c>
      <c r="R15" s="15" t="s">
        <v>671</v>
      </c>
      <c r="S15" s="15">
        <v>101339</v>
      </c>
      <c r="T15" s="17">
        <v>2.3999999999999998E-3</v>
      </c>
      <c r="U15" s="15" t="s">
        <v>92</v>
      </c>
      <c r="V15" s="15" t="s">
        <v>92</v>
      </c>
      <c r="W15" s="21" t="s">
        <v>143</v>
      </c>
      <c r="X15" s="21" t="s">
        <v>143</v>
      </c>
      <c r="Y15" s="15" t="s">
        <v>143</v>
      </c>
      <c r="Z15" s="15" t="s">
        <v>143</v>
      </c>
      <c r="AC15" s="3">
        <f t="shared" si="0"/>
        <v>1</v>
      </c>
    </row>
    <row r="16" spans="1:29" ht="15.75" x14ac:dyDescent="0.25">
      <c r="A16" s="4" t="s">
        <v>618</v>
      </c>
      <c r="B16" s="4">
        <v>487</v>
      </c>
      <c r="C16" s="4">
        <v>16</v>
      </c>
      <c r="D16" s="4">
        <v>28889191</v>
      </c>
      <c r="E16" s="4">
        <v>28915829</v>
      </c>
      <c r="F16" s="4">
        <f t="shared" si="1"/>
        <v>26638</v>
      </c>
      <c r="G16" s="5" t="s">
        <v>23</v>
      </c>
      <c r="H16" s="5">
        <v>69</v>
      </c>
      <c r="I16" s="5">
        <v>1</v>
      </c>
      <c r="J16" s="4" t="s">
        <v>619</v>
      </c>
      <c r="K16" s="4">
        <v>28796987</v>
      </c>
      <c r="L16" s="4" t="s">
        <v>620</v>
      </c>
      <c r="M16" s="4" t="s">
        <v>621</v>
      </c>
      <c r="N16" s="4" t="s">
        <v>622</v>
      </c>
      <c r="O16" s="4">
        <v>107446</v>
      </c>
      <c r="P16" s="5">
        <v>2</v>
      </c>
      <c r="Q16" s="4" t="s">
        <v>621</v>
      </c>
      <c r="R16" s="4" t="s">
        <v>622</v>
      </c>
      <c r="S16" s="4">
        <v>107446</v>
      </c>
      <c r="T16" s="7">
        <v>2.3000000000000001E-10</v>
      </c>
      <c r="U16" s="4" t="s">
        <v>92</v>
      </c>
      <c r="V16" s="4" t="s">
        <v>92</v>
      </c>
      <c r="W16" s="8" t="s">
        <v>143</v>
      </c>
      <c r="X16" s="8" t="s">
        <v>143</v>
      </c>
      <c r="Y16" s="4" t="s">
        <v>143</v>
      </c>
      <c r="Z16" s="4" t="s">
        <v>143</v>
      </c>
      <c r="AA16" s="4"/>
      <c r="AB16" s="4"/>
      <c r="AC16" s="3">
        <f t="shared" si="0"/>
        <v>0</v>
      </c>
    </row>
    <row r="17" spans="1:29" ht="15.75" x14ac:dyDescent="0.25">
      <c r="A17" s="3" t="s">
        <v>193</v>
      </c>
      <c r="B17" s="3">
        <v>64320</v>
      </c>
      <c r="C17" s="3">
        <v>2</v>
      </c>
      <c r="D17" s="3">
        <v>219528586</v>
      </c>
      <c r="E17" s="3">
        <v>219536780</v>
      </c>
      <c r="F17" s="3">
        <f t="shared" si="1"/>
        <v>8194</v>
      </c>
      <c r="G17" s="9" t="s">
        <v>42</v>
      </c>
      <c r="H17" s="9">
        <v>19</v>
      </c>
      <c r="I17" s="9">
        <v>3</v>
      </c>
      <c r="M17" s="3" t="s">
        <v>194</v>
      </c>
      <c r="N17" s="3" t="s">
        <v>194</v>
      </c>
      <c r="O17" s="3">
        <v>17141</v>
      </c>
      <c r="P17" s="9">
        <v>2</v>
      </c>
      <c r="Q17" s="3" t="s">
        <v>194</v>
      </c>
      <c r="R17" s="3" t="s">
        <v>194</v>
      </c>
      <c r="S17" s="3">
        <v>17141</v>
      </c>
      <c r="T17" s="11">
        <v>1.8E-3</v>
      </c>
      <c r="U17" s="3" t="s">
        <v>92</v>
      </c>
      <c r="V17" s="3" t="s">
        <v>92</v>
      </c>
      <c r="W17" s="10" t="s">
        <v>143</v>
      </c>
      <c r="X17" s="10" t="s">
        <v>143</v>
      </c>
      <c r="Y17" s="3" t="s">
        <v>143</v>
      </c>
      <c r="Z17" s="3" t="s">
        <v>143</v>
      </c>
      <c r="AC17" s="3">
        <f t="shared" si="0"/>
        <v>0</v>
      </c>
    </row>
    <row r="18" spans="1:29" ht="15.75" x14ac:dyDescent="0.25">
      <c r="A18" s="4" t="s">
        <v>905</v>
      </c>
      <c r="B18" s="4">
        <v>80207</v>
      </c>
      <c r="C18" s="4">
        <v>19</v>
      </c>
      <c r="D18" s="4">
        <v>46031024</v>
      </c>
      <c r="E18" s="4">
        <v>46088121</v>
      </c>
      <c r="F18" s="4">
        <f t="shared" si="1"/>
        <v>57097</v>
      </c>
      <c r="G18" s="5" t="s">
        <v>31</v>
      </c>
      <c r="H18" s="5">
        <v>85</v>
      </c>
      <c r="I18" s="5">
        <v>2</v>
      </c>
      <c r="J18" s="4"/>
      <c r="K18" s="4"/>
      <c r="L18" s="4"/>
      <c r="M18" s="4" t="s">
        <v>906</v>
      </c>
      <c r="N18" s="4" t="s">
        <v>906</v>
      </c>
      <c r="O18" s="4">
        <v>110752</v>
      </c>
      <c r="P18" s="5">
        <v>2</v>
      </c>
      <c r="Q18" s="4" t="s">
        <v>906</v>
      </c>
      <c r="R18" s="4" t="s">
        <v>906</v>
      </c>
      <c r="S18" s="4">
        <v>110752</v>
      </c>
      <c r="T18" s="7">
        <v>1.2999999999999999E-3</v>
      </c>
      <c r="U18" s="4" t="s">
        <v>92</v>
      </c>
      <c r="V18" s="4" t="s">
        <v>92</v>
      </c>
      <c r="W18" s="8" t="s">
        <v>143</v>
      </c>
      <c r="X18" s="8" t="s">
        <v>143</v>
      </c>
      <c r="Y18" s="4" t="s">
        <v>143</v>
      </c>
      <c r="Z18" s="4" t="s">
        <v>143</v>
      </c>
      <c r="AA18" s="4"/>
      <c r="AB18" s="4"/>
      <c r="AC18" s="3">
        <f t="shared" si="0"/>
        <v>0</v>
      </c>
    </row>
    <row r="19" spans="1:29" ht="15.75" x14ac:dyDescent="0.25">
      <c r="A19" s="3" t="s">
        <v>883</v>
      </c>
      <c r="B19" s="3">
        <v>284352</v>
      </c>
      <c r="C19" s="3">
        <v>19</v>
      </c>
      <c r="D19" s="3">
        <v>45596430</v>
      </c>
      <c r="E19" s="3">
        <v>45650542</v>
      </c>
      <c r="F19" s="3">
        <f t="shared" si="1"/>
        <v>54112</v>
      </c>
      <c r="G19" s="9" t="s">
        <v>42</v>
      </c>
      <c r="H19" s="9">
        <v>84</v>
      </c>
      <c r="I19" s="9">
        <v>3</v>
      </c>
      <c r="M19" s="3" t="s">
        <v>884</v>
      </c>
      <c r="N19" s="3" t="s">
        <v>884</v>
      </c>
      <c r="O19" s="3">
        <v>33980</v>
      </c>
      <c r="P19" s="9">
        <v>3</v>
      </c>
      <c r="Q19" s="3" t="s">
        <v>884</v>
      </c>
      <c r="R19" s="3" t="s">
        <v>884</v>
      </c>
      <c r="S19" s="3">
        <v>33980</v>
      </c>
      <c r="T19" s="11">
        <v>6.5000000000000002E-2</v>
      </c>
      <c r="U19" s="3" t="s">
        <v>92</v>
      </c>
      <c r="V19" s="3" t="s">
        <v>92</v>
      </c>
      <c r="W19" s="10" t="s">
        <v>143</v>
      </c>
      <c r="X19" s="10" t="s">
        <v>143</v>
      </c>
      <c r="Y19" s="3" t="s">
        <v>143</v>
      </c>
      <c r="Z19" s="3" t="s">
        <v>143</v>
      </c>
      <c r="AC19" s="3">
        <f t="shared" si="0"/>
        <v>0</v>
      </c>
    </row>
    <row r="20" spans="1:29" s="15" customFormat="1" ht="15.75" x14ac:dyDescent="0.25">
      <c r="A20" s="15" t="s">
        <v>672</v>
      </c>
      <c r="B20" s="15">
        <v>654483</v>
      </c>
      <c r="C20" s="15">
        <v>16</v>
      </c>
      <c r="D20" s="15">
        <v>30204255</v>
      </c>
      <c r="E20" s="15">
        <v>30205626</v>
      </c>
      <c r="F20" s="15">
        <f t="shared" si="1"/>
        <v>1371</v>
      </c>
      <c r="G20" s="16" t="s">
        <v>42</v>
      </c>
      <c r="H20" s="16">
        <v>70</v>
      </c>
      <c r="I20" s="16">
        <v>3</v>
      </c>
      <c r="M20" s="15" t="s">
        <v>673</v>
      </c>
      <c r="N20" s="15" t="s">
        <v>673</v>
      </c>
      <c r="O20" s="15">
        <v>49774</v>
      </c>
      <c r="P20" s="16">
        <v>3</v>
      </c>
      <c r="Q20" s="15" t="s">
        <v>673</v>
      </c>
      <c r="R20" s="15" t="s">
        <v>673</v>
      </c>
      <c r="S20" s="15">
        <v>49774</v>
      </c>
      <c r="T20" s="17"/>
      <c r="U20" s="15" t="s">
        <v>92</v>
      </c>
      <c r="V20" s="15" t="s">
        <v>92</v>
      </c>
      <c r="W20" s="21" t="s">
        <v>143</v>
      </c>
      <c r="X20" s="21" t="s">
        <v>143</v>
      </c>
      <c r="Y20" s="15" t="s">
        <v>143</v>
      </c>
      <c r="Z20" s="15" t="s">
        <v>143</v>
      </c>
      <c r="AC20" s="3">
        <f t="shared" si="0"/>
        <v>0</v>
      </c>
    </row>
    <row r="21" spans="1:29" ht="15.75" x14ac:dyDescent="0.25">
      <c r="A21" s="3" t="s">
        <v>880</v>
      </c>
      <c r="B21" s="3">
        <v>1209</v>
      </c>
      <c r="C21" s="3">
        <v>19</v>
      </c>
      <c r="D21" s="3">
        <v>45457841</v>
      </c>
      <c r="E21" s="3">
        <v>45496603</v>
      </c>
      <c r="F21" s="3">
        <f t="shared" si="1"/>
        <v>38762</v>
      </c>
      <c r="G21" s="9" t="s">
        <v>42</v>
      </c>
      <c r="H21" s="9">
        <v>84</v>
      </c>
      <c r="I21" s="9">
        <v>3</v>
      </c>
      <c r="M21" s="3" t="s">
        <v>881</v>
      </c>
      <c r="N21" s="3" t="s">
        <v>881</v>
      </c>
      <c r="O21" s="3">
        <v>7296</v>
      </c>
      <c r="P21" s="9">
        <v>1</v>
      </c>
      <c r="Q21" s="3" t="s">
        <v>881</v>
      </c>
      <c r="R21" s="3" t="s">
        <v>881</v>
      </c>
      <c r="S21" s="22">
        <v>7296</v>
      </c>
      <c r="T21" s="11">
        <v>0.12</v>
      </c>
      <c r="U21" s="3" t="s">
        <v>92</v>
      </c>
      <c r="V21" s="3" t="s">
        <v>92</v>
      </c>
      <c r="W21" s="10" t="s">
        <v>143</v>
      </c>
      <c r="X21" s="10" t="s">
        <v>143</v>
      </c>
      <c r="Y21" s="3" t="s">
        <v>143</v>
      </c>
      <c r="Z21" s="3" t="s">
        <v>143</v>
      </c>
      <c r="AC21" s="3">
        <f t="shared" si="0"/>
        <v>0</v>
      </c>
    </row>
    <row r="22" spans="1:29" ht="15.75" x14ac:dyDescent="0.25">
      <c r="A22" s="3" t="s">
        <v>781</v>
      </c>
      <c r="B22" s="3">
        <v>56919</v>
      </c>
      <c r="C22" s="3">
        <v>17</v>
      </c>
      <c r="D22" s="3">
        <v>5344231</v>
      </c>
      <c r="E22" s="3">
        <v>5372379</v>
      </c>
      <c r="F22" s="3">
        <f t="shared" si="1"/>
        <v>28148</v>
      </c>
      <c r="G22" s="9" t="s">
        <v>42</v>
      </c>
      <c r="H22" s="9">
        <v>75</v>
      </c>
      <c r="I22" s="9">
        <v>3</v>
      </c>
      <c r="M22" s="3" t="s">
        <v>782</v>
      </c>
      <c r="N22" s="3" t="s">
        <v>782</v>
      </c>
      <c r="O22" s="3">
        <v>34904</v>
      </c>
      <c r="P22" s="9">
        <v>2</v>
      </c>
      <c r="Q22" s="3" t="s">
        <v>782</v>
      </c>
      <c r="R22" s="3" t="s">
        <v>782</v>
      </c>
      <c r="S22" s="3">
        <v>34904</v>
      </c>
      <c r="T22" s="11">
        <v>2.1000000000000001E-4</v>
      </c>
      <c r="U22" s="3" t="s">
        <v>92</v>
      </c>
      <c r="V22" s="3" t="s">
        <v>92</v>
      </c>
      <c r="W22" s="10" t="s">
        <v>143</v>
      </c>
      <c r="X22" s="10" t="s">
        <v>143</v>
      </c>
      <c r="Y22" s="3" t="s">
        <v>143</v>
      </c>
      <c r="Z22" s="3" t="s">
        <v>143</v>
      </c>
      <c r="AC22" s="3">
        <f t="shared" si="0"/>
        <v>0</v>
      </c>
    </row>
    <row r="23" spans="1:29" ht="15.75" x14ac:dyDescent="0.25">
      <c r="A23" s="3" t="s">
        <v>175</v>
      </c>
      <c r="B23" s="3">
        <v>14</v>
      </c>
      <c r="C23" s="3">
        <v>2</v>
      </c>
      <c r="D23" s="3">
        <v>219128851</v>
      </c>
      <c r="E23" s="3">
        <v>219134892</v>
      </c>
      <c r="F23" s="3">
        <f t="shared" si="1"/>
        <v>6041</v>
      </c>
      <c r="G23" s="9" t="s">
        <v>31</v>
      </c>
      <c r="H23" s="9">
        <v>19</v>
      </c>
      <c r="I23" s="9">
        <v>2</v>
      </c>
      <c r="M23" s="3" t="s">
        <v>176</v>
      </c>
      <c r="N23" s="3" t="s">
        <v>176</v>
      </c>
      <c r="O23" s="3">
        <v>101450</v>
      </c>
      <c r="P23" s="9">
        <v>2</v>
      </c>
      <c r="Q23" s="3" t="s">
        <v>176</v>
      </c>
      <c r="R23" s="3" t="s">
        <v>176</v>
      </c>
      <c r="S23" s="3">
        <v>101450</v>
      </c>
      <c r="T23" s="11">
        <v>0.22</v>
      </c>
      <c r="U23" s="3" t="s">
        <v>92</v>
      </c>
      <c r="V23" s="3" t="s">
        <v>92</v>
      </c>
      <c r="W23" s="10" t="s">
        <v>143</v>
      </c>
      <c r="X23" s="10" t="s">
        <v>143</v>
      </c>
      <c r="Y23" s="3" t="s">
        <v>143</v>
      </c>
      <c r="Z23" s="3" t="s">
        <v>143</v>
      </c>
      <c r="AC23" s="3">
        <f t="shared" si="0"/>
        <v>0</v>
      </c>
    </row>
    <row r="24" spans="1:29" ht="15.75" x14ac:dyDescent="0.25">
      <c r="A24" s="4" t="s">
        <v>611</v>
      </c>
      <c r="B24" s="4">
        <v>728689</v>
      </c>
      <c r="C24" s="4">
        <v>16</v>
      </c>
      <c r="D24" s="4">
        <v>28390899</v>
      </c>
      <c r="E24" s="4">
        <v>28415161</v>
      </c>
      <c r="F24" s="4">
        <f t="shared" si="1"/>
        <v>24262</v>
      </c>
      <c r="G24" s="5" t="s">
        <v>42</v>
      </c>
      <c r="H24" s="5">
        <v>68</v>
      </c>
      <c r="I24" s="5">
        <v>3</v>
      </c>
      <c r="J24" s="4"/>
      <c r="K24" s="4"/>
      <c r="L24" s="4"/>
      <c r="M24" s="4" t="s">
        <v>612</v>
      </c>
      <c r="N24" s="4" t="s">
        <v>613</v>
      </c>
      <c r="O24" s="4">
        <v>26664</v>
      </c>
      <c r="P24" s="5">
        <v>2</v>
      </c>
      <c r="Q24" s="4" t="s">
        <v>612</v>
      </c>
      <c r="R24" s="4" t="s">
        <v>613</v>
      </c>
      <c r="S24" s="4">
        <v>26664</v>
      </c>
      <c r="T24" s="7"/>
      <c r="U24" s="4" t="s">
        <v>92</v>
      </c>
      <c r="V24" s="4" t="s">
        <v>92</v>
      </c>
      <c r="W24" s="8" t="s">
        <v>143</v>
      </c>
      <c r="X24" s="8" t="s">
        <v>143</v>
      </c>
      <c r="Y24" s="4" t="s">
        <v>143</v>
      </c>
      <c r="Z24" s="4" t="s">
        <v>143</v>
      </c>
      <c r="AA24" s="4"/>
      <c r="AB24" s="4"/>
      <c r="AC24" s="3">
        <f t="shared" si="0"/>
        <v>0</v>
      </c>
    </row>
    <row r="25" spans="1:29" ht="15.75" x14ac:dyDescent="0.25">
      <c r="A25" s="3" t="s">
        <v>786</v>
      </c>
      <c r="B25" s="3">
        <v>4927</v>
      </c>
      <c r="C25" s="3">
        <v>17</v>
      </c>
      <c r="D25" s="3">
        <v>5289345</v>
      </c>
      <c r="E25" s="3">
        <v>5323399</v>
      </c>
      <c r="F25" s="3">
        <f t="shared" si="1"/>
        <v>34054</v>
      </c>
      <c r="G25" s="9" t="s">
        <v>42</v>
      </c>
      <c r="H25" s="9">
        <v>75</v>
      </c>
      <c r="I25" s="9">
        <v>3</v>
      </c>
      <c r="M25" s="3" t="s">
        <v>787</v>
      </c>
      <c r="N25" s="3" t="s">
        <v>788</v>
      </c>
      <c r="O25" s="3">
        <v>47692</v>
      </c>
      <c r="P25" s="9">
        <v>2</v>
      </c>
      <c r="Q25" s="3" t="s">
        <v>787</v>
      </c>
      <c r="R25" s="23" t="s">
        <v>788</v>
      </c>
      <c r="S25" s="3">
        <v>47692</v>
      </c>
      <c r="T25" s="11">
        <v>4.8999999999999998E-5</v>
      </c>
      <c r="U25" s="3" t="s">
        <v>92</v>
      </c>
      <c r="V25" s="3" t="s">
        <v>92</v>
      </c>
      <c r="W25" s="10" t="s">
        <v>143</v>
      </c>
      <c r="X25" s="10" t="s">
        <v>143</v>
      </c>
      <c r="Y25" s="3" t="s">
        <v>143</v>
      </c>
      <c r="Z25" s="3" t="s">
        <v>143</v>
      </c>
      <c r="AC25" s="3">
        <f t="shared" si="0"/>
        <v>0</v>
      </c>
    </row>
    <row r="26" spans="1:29" ht="15.75" x14ac:dyDescent="0.25">
      <c r="A26" s="3" t="s">
        <v>246</v>
      </c>
      <c r="B26" s="3">
        <v>55153</v>
      </c>
      <c r="C26" s="3">
        <v>4</v>
      </c>
      <c r="D26" s="3">
        <v>76871063</v>
      </c>
      <c r="E26" s="3">
        <v>76912114</v>
      </c>
      <c r="F26" s="3">
        <f t="shared" si="1"/>
        <v>41051</v>
      </c>
      <c r="G26" s="9" t="s">
        <v>31</v>
      </c>
      <c r="H26" s="9">
        <v>26</v>
      </c>
      <c r="I26" s="9">
        <v>2</v>
      </c>
      <c r="M26" s="3" t="s">
        <v>247</v>
      </c>
      <c r="N26" s="3" t="s">
        <v>248</v>
      </c>
      <c r="O26" s="3">
        <v>103574</v>
      </c>
      <c r="P26" s="9">
        <v>2</v>
      </c>
      <c r="Q26" s="3" t="s">
        <v>247</v>
      </c>
      <c r="R26" s="3" t="s">
        <v>248</v>
      </c>
      <c r="S26" s="3">
        <v>103574</v>
      </c>
      <c r="T26" s="11">
        <v>7.3999999999999996E-2</v>
      </c>
      <c r="U26" s="3" t="s">
        <v>92</v>
      </c>
      <c r="V26" s="3" t="s">
        <v>92</v>
      </c>
      <c r="W26" s="10" t="s">
        <v>143</v>
      </c>
      <c r="X26" s="10" t="s">
        <v>143</v>
      </c>
      <c r="Y26" s="3" t="s">
        <v>143</v>
      </c>
      <c r="Z26" s="3" t="s">
        <v>143</v>
      </c>
      <c r="AC26" s="3">
        <f t="shared" si="0"/>
        <v>0</v>
      </c>
    </row>
    <row r="27" spans="1:29" ht="15.75" x14ac:dyDescent="0.25">
      <c r="A27" s="3" t="s">
        <v>715</v>
      </c>
      <c r="B27" s="3">
        <v>93129</v>
      </c>
      <c r="C27" s="3">
        <v>16</v>
      </c>
      <c r="D27" s="3">
        <v>30960404</v>
      </c>
      <c r="E27" s="3">
        <v>30966258</v>
      </c>
      <c r="F27" s="3">
        <f t="shared" si="1"/>
        <v>5854</v>
      </c>
      <c r="G27" s="9" t="s">
        <v>31</v>
      </c>
      <c r="H27" s="9">
        <v>71</v>
      </c>
      <c r="I27" s="9">
        <v>2</v>
      </c>
      <c r="M27" s="3" t="s">
        <v>716</v>
      </c>
      <c r="N27" s="3" t="s">
        <v>717</v>
      </c>
      <c r="O27" s="3">
        <v>12221</v>
      </c>
      <c r="P27" s="9">
        <v>2</v>
      </c>
      <c r="Q27" s="3" t="s">
        <v>716</v>
      </c>
      <c r="R27" s="3" t="s">
        <v>717</v>
      </c>
      <c r="S27" s="3">
        <v>12221</v>
      </c>
      <c r="T27" s="11"/>
      <c r="U27" s="3" t="s">
        <v>92</v>
      </c>
      <c r="V27" s="3" t="s">
        <v>92</v>
      </c>
      <c r="W27" s="10" t="s">
        <v>143</v>
      </c>
      <c r="X27" s="10" t="s">
        <v>143</v>
      </c>
      <c r="Y27" s="3" t="s">
        <v>143</v>
      </c>
      <c r="Z27" s="3" t="s">
        <v>143</v>
      </c>
      <c r="AC27" s="3">
        <f t="shared" si="0"/>
        <v>0</v>
      </c>
    </row>
    <row r="28" spans="1:29" s="15" customFormat="1" ht="15.75" x14ac:dyDescent="0.25">
      <c r="A28" s="15" t="s">
        <v>689</v>
      </c>
      <c r="B28" s="15">
        <v>5531</v>
      </c>
      <c r="C28" s="15">
        <v>16</v>
      </c>
      <c r="D28" s="15">
        <v>30087296</v>
      </c>
      <c r="E28" s="15">
        <v>30096697</v>
      </c>
      <c r="F28" s="15">
        <f t="shared" si="1"/>
        <v>9401</v>
      </c>
      <c r="G28" s="16" t="s">
        <v>42</v>
      </c>
      <c r="H28" s="16">
        <v>70</v>
      </c>
      <c r="I28" s="16">
        <v>3</v>
      </c>
      <c r="M28" s="15" t="s">
        <v>690</v>
      </c>
      <c r="N28" s="15" t="s">
        <v>691</v>
      </c>
      <c r="O28" s="15">
        <v>25317</v>
      </c>
      <c r="P28" s="16">
        <v>2</v>
      </c>
      <c r="Q28" s="15" t="s">
        <v>690</v>
      </c>
      <c r="R28" s="15" t="s">
        <v>691</v>
      </c>
      <c r="S28" s="15">
        <v>25317</v>
      </c>
      <c r="T28" s="17">
        <v>2.5999999999999999E-3</v>
      </c>
      <c r="U28" s="15" t="s">
        <v>92</v>
      </c>
      <c r="V28" s="15" t="s">
        <v>92</v>
      </c>
      <c r="W28" s="21" t="s">
        <v>143</v>
      </c>
      <c r="X28" s="21" t="s">
        <v>143</v>
      </c>
      <c r="Y28" s="15" t="s">
        <v>143</v>
      </c>
      <c r="Z28" s="15" t="s">
        <v>143</v>
      </c>
      <c r="AC28" s="3">
        <f t="shared" si="0"/>
        <v>0</v>
      </c>
    </row>
    <row r="29" spans="1:29" ht="15.75" x14ac:dyDescent="0.25">
      <c r="A29" s="4" t="s">
        <v>756</v>
      </c>
      <c r="B29" s="4">
        <v>6117</v>
      </c>
      <c r="C29" s="4">
        <v>17</v>
      </c>
      <c r="D29" s="4">
        <v>1733272</v>
      </c>
      <c r="E29" s="4">
        <v>1802847</v>
      </c>
      <c r="F29" s="4">
        <f t="shared" si="1"/>
        <v>69575</v>
      </c>
      <c r="G29" s="5" t="s">
        <v>31</v>
      </c>
      <c r="H29" s="5">
        <v>74</v>
      </c>
      <c r="I29" s="5">
        <v>2</v>
      </c>
      <c r="J29" s="4"/>
      <c r="K29" s="4"/>
      <c r="L29" s="4"/>
      <c r="M29" s="4" t="s">
        <v>757</v>
      </c>
      <c r="N29" s="4" t="s">
        <v>758</v>
      </c>
      <c r="O29" s="4">
        <v>11210</v>
      </c>
      <c r="P29" s="5">
        <v>3</v>
      </c>
      <c r="Q29" s="4" t="s">
        <v>757</v>
      </c>
      <c r="R29" s="4" t="s">
        <v>758</v>
      </c>
      <c r="S29" s="4">
        <v>11210</v>
      </c>
      <c r="T29" s="7">
        <v>9.4999999999999998E-3</v>
      </c>
      <c r="U29" s="4" t="s">
        <v>92</v>
      </c>
      <c r="V29" s="4" t="s">
        <v>92</v>
      </c>
      <c r="W29" s="8" t="s">
        <v>143</v>
      </c>
      <c r="X29" s="8" t="s">
        <v>143</v>
      </c>
      <c r="Y29" s="4" t="s">
        <v>143</v>
      </c>
      <c r="Z29" s="4" t="s">
        <v>143</v>
      </c>
      <c r="AA29" s="4"/>
      <c r="AB29" s="4"/>
      <c r="AC29" s="3">
        <f t="shared" si="0"/>
        <v>0</v>
      </c>
    </row>
    <row r="30" spans="1:29" ht="15.75" x14ac:dyDescent="0.25">
      <c r="A30" s="3" t="s">
        <v>423</v>
      </c>
      <c r="B30" s="3">
        <v>6157</v>
      </c>
      <c r="C30" s="3">
        <v>11</v>
      </c>
      <c r="D30" s="3">
        <v>8703994</v>
      </c>
      <c r="E30" s="3">
        <v>8711418</v>
      </c>
      <c r="F30" s="3">
        <f t="shared" si="1"/>
        <v>7424</v>
      </c>
      <c r="G30" s="9" t="s">
        <v>42</v>
      </c>
      <c r="H30" s="9">
        <v>49</v>
      </c>
      <c r="I30" s="9">
        <v>3</v>
      </c>
      <c r="M30" s="3" t="s">
        <v>424</v>
      </c>
      <c r="N30" s="3" t="s">
        <v>425</v>
      </c>
      <c r="O30" s="3">
        <v>101506</v>
      </c>
      <c r="P30" s="9">
        <v>2</v>
      </c>
      <c r="Q30" s="3" t="s">
        <v>424</v>
      </c>
      <c r="R30" s="3" t="s">
        <v>425</v>
      </c>
      <c r="S30" s="3">
        <v>101506</v>
      </c>
      <c r="T30" s="11">
        <v>1.7E-6</v>
      </c>
      <c r="U30" s="3" t="s">
        <v>92</v>
      </c>
      <c r="V30" s="3" t="s">
        <v>92</v>
      </c>
      <c r="W30" s="10" t="s">
        <v>143</v>
      </c>
      <c r="X30" s="10" t="s">
        <v>143</v>
      </c>
      <c r="Y30" s="3" t="s">
        <v>143</v>
      </c>
      <c r="Z30" s="3" t="s">
        <v>143</v>
      </c>
      <c r="AC30" s="3">
        <f t="shared" si="0"/>
        <v>0</v>
      </c>
    </row>
    <row r="31" spans="1:29" ht="15.75" x14ac:dyDescent="0.25">
      <c r="A31" s="3" t="s">
        <v>851</v>
      </c>
      <c r="B31" s="3">
        <v>7311</v>
      </c>
      <c r="C31" s="3">
        <v>19</v>
      </c>
      <c r="D31" s="3">
        <v>18674575</v>
      </c>
      <c r="E31" s="3">
        <v>18688269</v>
      </c>
      <c r="F31" s="3">
        <f t="shared" si="1"/>
        <v>13694</v>
      </c>
      <c r="G31" s="9" t="s">
        <v>42</v>
      </c>
      <c r="H31" s="9">
        <v>82</v>
      </c>
      <c r="I31" s="9">
        <v>3</v>
      </c>
      <c r="M31" s="3" t="s">
        <v>852</v>
      </c>
      <c r="N31" s="3" t="s">
        <v>853</v>
      </c>
      <c r="O31" s="3">
        <v>108730</v>
      </c>
      <c r="P31" s="9">
        <v>2</v>
      </c>
      <c r="Q31" s="3" t="s">
        <v>852</v>
      </c>
      <c r="R31" s="3" t="s">
        <v>853</v>
      </c>
      <c r="S31" s="3">
        <v>108730</v>
      </c>
      <c r="T31" s="11">
        <v>0.45</v>
      </c>
      <c r="U31" s="3" t="s">
        <v>92</v>
      </c>
      <c r="V31" s="3" t="s">
        <v>92</v>
      </c>
      <c r="W31" s="10" t="s">
        <v>143</v>
      </c>
      <c r="X31" s="10" t="s">
        <v>143</v>
      </c>
      <c r="Y31" s="3" t="s">
        <v>143</v>
      </c>
      <c r="Z31" s="3" t="s">
        <v>143</v>
      </c>
      <c r="AC31" s="3">
        <f t="shared" si="0"/>
        <v>0</v>
      </c>
    </row>
    <row r="32" spans="1:29" s="15" customFormat="1" ht="15.75" x14ac:dyDescent="0.25">
      <c r="A32" s="15" t="s">
        <v>284</v>
      </c>
      <c r="B32" s="15">
        <v>6204</v>
      </c>
      <c r="C32" s="15">
        <v>6</v>
      </c>
      <c r="D32" s="15">
        <v>34385230</v>
      </c>
      <c r="E32" s="15">
        <v>34393901</v>
      </c>
      <c r="F32" s="15">
        <f t="shared" si="1"/>
        <v>8671</v>
      </c>
      <c r="G32" s="16" t="s">
        <v>31</v>
      </c>
      <c r="H32" s="16">
        <v>31</v>
      </c>
      <c r="I32" s="16">
        <v>2</v>
      </c>
      <c r="M32" s="15" t="s">
        <v>285</v>
      </c>
      <c r="N32" s="15" t="s">
        <v>286</v>
      </c>
      <c r="O32" s="15">
        <v>49843</v>
      </c>
      <c r="P32" s="16">
        <v>2</v>
      </c>
      <c r="Q32" s="24" t="s">
        <v>285</v>
      </c>
      <c r="R32" s="24" t="s">
        <v>286</v>
      </c>
      <c r="S32" s="24">
        <v>49843</v>
      </c>
      <c r="T32" s="17">
        <v>4.0999999999999997E-6</v>
      </c>
      <c r="U32" s="24" t="s">
        <v>92</v>
      </c>
      <c r="V32" s="24" t="s">
        <v>92</v>
      </c>
      <c r="W32" s="21" t="s">
        <v>143</v>
      </c>
      <c r="X32" s="21" t="s">
        <v>143</v>
      </c>
      <c r="Y32" s="15" t="s">
        <v>143</v>
      </c>
      <c r="Z32" s="15" t="s">
        <v>143</v>
      </c>
      <c r="AC32" s="3">
        <f t="shared" si="0"/>
        <v>0</v>
      </c>
    </row>
    <row r="33" spans="1:29" ht="15.75" x14ac:dyDescent="0.25">
      <c r="A33" s="3" t="s">
        <v>912</v>
      </c>
      <c r="B33" s="3">
        <v>6633</v>
      </c>
      <c r="C33" s="3">
        <v>19</v>
      </c>
      <c r="D33" s="3">
        <v>46190711</v>
      </c>
      <c r="E33" s="3">
        <v>46195568</v>
      </c>
      <c r="F33" s="3">
        <f t="shared" si="1"/>
        <v>4857</v>
      </c>
      <c r="G33" s="9" t="s">
        <v>31</v>
      </c>
      <c r="H33" s="9">
        <v>85</v>
      </c>
      <c r="I33" s="9">
        <v>2</v>
      </c>
      <c r="M33" s="3" t="s">
        <v>913</v>
      </c>
      <c r="N33" s="3" t="s">
        <v>914</v>
      </c>
      <c r="O33" s="3">
        <v>100690</v>
      </c>
      <c r="P33" s="9">
        <v>2</v>
      </c>
      <c r="Q33" s="3" t="s">
        <v>913</v>
      </c>
      <c r="R33" s="3" t="s">
        <v>914</v>
      </c>
      <c r="S33" s="3">
        <v>100690</v>
      </c>
      <c r="T33" s="11">
        <v>5.2999999999999999E-2</v>
      </c>
      <c r="U33" s="3" t="s">
        <v>92</v>
      </c>
      <c r="V33" s="3" t="s">
        <v>92</v>
      </c>
      <c r="W33" s="10" t="s">
        <v>143</v>
      </c>
      <c r="X33" s="10" t="s">
        <v>143</v>
      </c>
      <c r="Y33" s="3" t="s">
        <v>143</v>
      </c>
      <c r="Z33" s="3" t="s">
        <v>143</v>
      </c>
      <c r="AC33" s="3">
        <f t="shared" si="0"/>
        <v>0</v>
      </c>
    </row>
    <row r="34" spans="1:29" ht="15.75" x14ac:dyDescent="0.25">
      <c r="A34" s="3" t="s">
        <v>940</v>
      </c>
      <c r="B34" s="3">
        <v>8189</v>
      </c>
      <c r="C34" s="3">
        <v>19</v>
      </c>
      <c r="D34" s="3">
        <v>46318699</v>
      </c>
      <c r="E34" s="3">
        <v>46366547</v>
      </c>
      <c r="F34" s="3">
        <f t="shared" si="1"/>
        <v>47848</v>
      </c>
      <c r="G34" s="9" t="s">
        <v>42</v>
      </c>
      <c r="H34" s="9">
        <v>85</v>
      </c>
      <c r="I34" s="9">
        <v>3</v>
      </c>
      <c r="M34" s="3" t="s">
        <v>941</v>
      </c>
      <c r="N34" s="3" t="s">
        <v>942</v>
      </c>
      <c r="O34" s="3">
        <v>33470</v>
      </c>
      <c r="P34" s="9">
        <v>3</v>
      </c>
      <c r="Q34" s="3" t="s">
        <v>941</v>
      </c>
      <c r="R34" s="3" t="s">
        <v>942</v>
      </c>
      <c r="S34" s="3">
        <v>33470</v>
      </c>
      <c r="T34" s="11">
        <v>3.5000000000000003E-2</v>
      </c>
      <c r="U34" s="3" t="s">
        <v>92</v>
      </c>
      <c r="V34" s="3" t="s">
        <v>92</v>
      </c>
      <c r="W34" s="10" t="s">
        <v>143</v>
      </c>
      <c r="X34" s="10" t="s">
        <v>143</v>
      </c>
      <c r="Y34" s="3" t="s">
        <v>143</v>
      </c>
      <c r="Z34" s="3" t="s">
        <v>143</v>
      </c>
      <c r="AC34" s="3">
        <f t="shared" si="0"/>
        <v>0</v>
      </c>
    </row>
    <row r="35" spans="1:29" ht="15.75" x14ac:dyDescent="0.25">
      <c r="A35" s="3" t="s">
        <v>722</v>
      </c>
      <c r="B35" s="3">
        <v>112755</v>
      </c>
      <c r="C35" s="3">
        <v>16</v>
      </c>
      <c r="D35" s="3">
        <v>31000576</v>
      </c>
      <c r="E35" s="3">
        <v>31021828</v>
      </c>
      <c r="F35" s="3">
        <f t="shared" si="1"/>
        <v>21252</v>
      </c>
      <c r="G35" s="9" t="s">
        <v>31</v>
      </c>
      <c r="H35" s="9">
        <v>71</v>
      </c>
      <c r="I35" s="9">
        <v>2</v>
      </c>
      <c r="M35" s="3" t="s">
        <v>723</v>
      </c>
      <c r="N35" s="3" t="s">
        <v>724</v>
      </c>
      <c r="O35" s="3">
        <v>33112</v>
      </c>
      <c r="P35" s="9">
        <v>3</v>
      </c>
      <c r="Q35" s="3" t="s">
        <v>723</v>
      </c>
      <c r="R35" s="3" t="s">
        <v>724</v>
      </c>
      <c r="S35" s="3">
        <v>33112</v>
      </c>
      <c r="T35" s="11">
        <v>1.2E-2</v>
      </c>
      <c r="U35" s="3" t="s">
        <v>92</v>
      </c>
      <c r="V35" s="3" t="s">
        <v>92</v>
      </c>
      <c r="W35" s="10" t="s">
        <v>143</v>
      </c>
      <c r="X35" s="10" t="s">
        <v>143</v>
      </c>
      <c r="Y35" s="3" t="s">
        <v>143</v>
      </c>
      <c r="Z35" s="3" t="s">
        <v>143</v>
      </c>
      <c r="AC35" s="3">
        <f t="shared" si="0"/>
        <v>1</v>
      </c>
    </row>
    <row r="36" spans="1:29" ht="15.75" x14ac:dyDescent="0.25">
      <c r="A36" s="4" t="s">
        <v>859</v>
      </c>
      <c r="B36" s="4">
        <v>10452</v>
      </c>
      <c r="C36" s="4">
        <v>19</v>
      </c>
      <c r="D36" s="4">
        <v>45394476</v>
      </c>
      <c r="E36" s="4">
        <v>45406945</v>
      </c>
      <c r="F36" s="4">
        <f t="shared" si="1"/>
        <v>12469</v>
      </c>
      <c r="G36" s="5" t="s">
        <v>23</v>
      </c>
      <c r="H36" s="5">
        <v>84</v>
      </c>
      <c r="I36" s="5">
        <v>1</v>
      </c>
      <c r="J36" s="4" t="s">
        <v>860</v>
      </c>
      <c r="K36" s="4">
        <v>50087459</v>
      </c>
      <c r="L36" s="4" t="s">
        <v>58</v>
      </c>
      <c r="M36" s="4" t="s">
        <v>861</v>
      </c>
      <c r="N36" s="4" t="s">
        <v>862</v>
      </c>
      <c r="O36" s="4">
        <v>13177</v>
      </c>
      <c r="P36" s="5">
        <v>2</v>
      </c>
      <c r="Q36" s="4" t="s">
        <v>861</v>
      </c>
      <c r="R36" s="4" t="s">
        <v>862</v>
      </c>
      <c r="S36" s="4">
        <v>13177</v>
      </c>
      <c r="T36" s="7">
        <v>5.4999999999999997E-3</v>
      </c>
      <c r="U36" s="4" t="s">
        <v>92</v>
      </c>
      <c r="V36" s="4" t="s">
        <v>92</v>
      </c>
      <c r="W36" s="8" t="s">
        <v>143</v>
      </c>
      <c r="X36" s="8" t="s">
        <v>143</v>
      </c>
      <c r="Y36" s="4" t="s">
        <v>143</v>
      </c>
      <c r="Z36" s="4" t="s">
        <v>143</v>
      </c>
      <c r="AA36" s="4"/>
      <c r="AB36" s="4"/>
      <c r="AC36" s="3">
        <f t="shared" si="0"/>
        <v>0</v>
      </c>
    </row>
    <row r="37" spans="1:29" ht="15.75" x14ac:dyDescent="0.25">
      <c r="A37" s="3" t="s">
        <v>500</v>
      </c>
      <c r="B37" s="3">
        <v>6602</v>
      </c>
      <c r="C37" s="3">
        <v>12</v>
      </c>
      <c r="D37" s="3">
        <v>50478759</v>
      </c>
      <c r="E37" s="3">
        <v>50494493</v>
      </c>
      <c r="F37" s="3">
        <f t="shared" si="1"/>
        <v>15734</v>
      </c>
      <c r="G37" s="9" t="s">
        <v>42</v>
      </c>
      <c r="H37" s="9">
        <v>55</v>
      </c>
      <c r="I37" s="9">
        <v>3</v>
      </c>
      <c r="M37" s="3" t="s">
        <v>501</v>
      </c>
      <c r="N37" s="3" t="s">
        <v>502</v>
      </c>
      <c r="O37" s="3">
        <v>103634</v>
      </c>
      <c r="P37" s="9">
        <v>2</v>
      </c>
      <c r="Q37" s="3" t="s">
        <v>501</v>
      </c>
      <c r="R37" s="3" t="s">
        <v>502</v>
      </c>
      <c r="S37" s="3">
        <v>103634</v>
      </c>
      <c r="T37" s="11">
        <v>9.9000000000000005E-2</v>
      </c>
      <c r="U37" s="3" t="s">
        <v>397</v>
      </c>
      <c r="V37" s="3" t="s">
        <v>397</v>
      </c>
      <c r="W37" s="10" t="s">
        <v>143</v>
      </c>
      <c r="X37" s="10" t="s">
        <v>143</v>
      </c>
      <c r="Y37" s="3" t="s">
        <v>143</v>
      </c>
      <c r="Z37" s="3" t="s">
        <v>143</v>
      </c>
      <c r="AC37" s="3">
        <f t="shared" si="0"/>
        <v>0</v>
      </c>
    </row>
    <row r="38" spans="1:29" ht="15.75" x14ac:dyDescent="0.25">
      <c r="A38" s="3" t="s">
        <v>766</v>
      </c>
      <c r="B38" s="3">
        <v>55720</v>
      </c>
      <c r="C38" s="3">
        <v>17</v>
      </c>
      <c r="D38" s="3">
        <v>2225971</v>
      </c>
      <c r="E38" s="3">
        <v>2240677</v>
      </c>
      <c r="F38" s="3">
        <f t="shared" si="1"/>
        <v>14706</v>
      </c>
      <c r="G38" s="9" t="s">
        <v>42</v>
      </c>
      <c r="H38" s="9">
        <v>74</v>
      </c>
      <c r="I38" s="9">
        <v>3</v>
      </c>
      <c r="M38" s="3" t="s">
        <v>767</v>
      </c>
      <c r="N38" s="3" t="s">
        <v>767</v>
      </c>
      <c r="O38" s="3">
        <v>27965</v>
      </c>
      <c r="P38" s="9">
        <v>2</v>
      </c>
      <c r="Q38" s="3" t="s">
        <v>767</v>
      </c>
      <c r="R38" s="3" t="s">
        <v>767</v>
      </c>
      <c r="S38" s="3">
        <v>27965</v>
      </c>
      <c r="T38" s="11">
        <v>0.2</v>
      </c>
      <c r="U38" s="3" t="s">
        <v>397</v>
      </c>
      <c r="V38" s="3" t="s">
        <v>397</v>
      </c>
      <c r="W38" s="10" t="s">
        <v>143</v>
      </c>
      <c r="X38" s="10" t="s">
        <v>143</v>
      </c>
      <c r="Y38" s="3" t="s">
        <v>143</v>
      </c>
      <c r="Z38" s="3" t="s">
        <v>143</v>
      </c>
      <c r="AC38" s="3">
        <f t="shared" si="0"/>
        <v>0</v>
      </c>
    </row>
    <row r="39" spans="1:29" ht="15.75" x14ac:dyDescent="0.25">
      <c r="A39" s="3" t="s">
        <v>631</v>
      </c>
      <c r="B39" s="3">
        <v>7284</v>
      </c>
      <c r="C39" s="3">
        <v>16</v>
      </c>
      <c r="D39" s="3">
        <v>28853731</v>
      </c>
      <c r="E39" s="3">
        <v>28857728</v>
      </c>
      <c r="F39" s="3">
        <f t="shared" si="1"/>
        <v>3997</v>
      </c>
      <c r="G39" s="9" t="s">
        <v>31</v>
      </c>
      <c r="H39" s="9">
        <v>69</v>
      </c>
      <c r="I39" s="9">
        <v>2</v>
      </c>
      <c r="M39" s="3" t="s">
        <v>632</v>
      </c>
      <c r="N39" s="3" t="s">
        <v>633</v>
      </c>
      <c r="O39" s="3">
        <v>108065</v>
      </c>
      <c r="P39" s="9">
        <v>2</v>
      </c>
      <c r="Q39" s="3" t="s">
        <v>632</v>
      </c>
      <c r="R39" s="3" t="s">
        <v>633</v>
      </c>
      <c r="S39" s="3">
        <v>108065</v>
      </c>
      <c r="T39" s="11">
        <v>2.7E-10</v>
      </c>
      <c r="U39" s="3" t="s">
        <v>397</v>
      </c>
      <c r="V39" s="3" t="s">
        <v>397</v>
      </c>
      <c r="W39" s="10" t="s">
        <v>143</v>
      </c>
      <c r="X39" s="10" t="s">
        <v>143</v>
      </c>
      <c r="Y39" s="3" t="s">
        <v>143</v>
      </c>
      <c r="Z39" s="3" t="s">
        <v>143</v>
      </c>
      <c r="AC39" s="3">
        <f t="shared" si="0"/>
        <v>0</v>
      </c>
    </row>
    <row r="40" spans="1:29" ht="15.75" x14ac:dyDescent="0.25">
      <c r="A40" s="3" t="s">
        <v>897</v>
      </c>
      <c r="B40" s="3">
        <v>2067</v>
      </c>
      <c r="C40" s="3">
        <v>19</v>
      </c>
      <c r="D40" s="3">
        <v>45910590</v>
      </c>
      <c r="E40" s="3">
        <v>45982240</v>
      </c>
      <c r="F40" s="3">
        <f t="shared" si="1"/>
        <v>71650</v>
      </c>
      <c r="G40" s="9" t="s">
        <v>31</v>
      </c>
      <c r="H40" s="9">
        <v>85</v>
      </c>
      <c r="I40" s="9">
        <v>2</v>
      </c>
      <c r="M40" s="3" t="s">
        <v>898</v>
      </c>
      <c r="N40" s="3" t="s">
        <v>899</v>
      </c>
      <c r="O40" s="3">
        <v>110419</v>
      </c>
      <c r="P40" s="9">
        <v>2</v>
      </c>
      <c r="Q40" s="3" t="s">
        <v>898</v>
      </c>
      <c r="R40" s="3" t="s">
        <v>899</v>
      </c>
      <c r="S40" s="3">
        <v>110419</v>
      </c>
      <c r="T40" s="11">
        <v>2.7E-2</v>
      </c>
      <c r="U40" s="3" t="s">
        <v>397</v>
      </c>
      <c r="V40" s="3" t="s">
        <v>397</v>
      </c>
      <c r="W40" s="10" t="s">
        <v>143</v>
      </c>
      <c r="X40" s="10" t="s">
        <v>143</v>
      </c>
      <c r="Y40" s="3" t="s">
        <v>143</v>
      </c>
      <c r="Z40" s="3" t="s">
        <v>143</v>
      </c>
      <c r="AC40" s="3">
        <f t="shared" si="0"/>
        <v>0</v>
      </c>
    </row>
    <row r="41" spans="1:29" s="15" customFormat="1" ht="15.75" x14ac:dyDescent="0.25">
      <c r="A41" s="15" t="s">
        <v>900</v>
      </c>
      <c r="B41" s="15">
        <v>2354</v>
      </c>
      <c r="C41" s="15">
        <v>19</v>
      </c>
      <c r="D41" s="15">
        <v>45971252</v>
      </c>
      <c r="E41" s="15">
        <v>45978436</v>
      </c>
      <c r="F41" s="15">
        <f t="shared" si="1"/>
        <v>7184</v>
      </c>
      <c r="G41" s="16" t="s">
        <v>31</v>
      </c>
      <c r="H41" s="16">
        <v>85</v>
      </c>
      <c r="I41" s="16">
        <v>2</v>
      </c>
      <c r="M41" s="15" t="s">
        <v>901</v>
      </c>
      <c r="N41" s="15" t="s">
        <v>902</v>
      </c>
      <c r="O41" s="15">
        <v>6212</v>
      </c>
      <c r="P41" s="16">
        <v>3</v>
      </c>
      <c r="Q41" s="15" t="s">
        <v>901</v>
      </c>
      <c r="R41" s="15" t="s">
        <v>902</v>
      </c>
      <c r="S41" s="15">
        <v>6212</v>
      </c>
      <c r="T41" s="17">
        <v>3.9E-2</v>
      </c>
      <c r="U41" s="15" t="s">
        <v>397</v>
      </c>
      <c r="V41" s="15" t="s">
        <v>397</v>
      </c>
      <c r="W41" s="21" t="s">
        <v>143</v>
      </c>
      <c r="X41" s="21" t="s">
        <v>143</v>
      </c>
      <c r="Y41" s="15" t="s">
        <v>143</v>
      </c>
      <c r="Z41" s="15" t="s">
        <v>143</v>
      </c>
      <c r="AC41" s="3">
        <f t="shared" si="0"/>
        <v>0</v>
      </c>
    </row>
    <row r="42" spans="1:29" ht="15.75" x14ac:dyDescent="0.25">
      <c r="A42" s="3" t="s">
        <v>470</v>
      </c>
      <c r="B42" s="3">
        <v>23279</v>
      </c>
      <c r="C42" s="3">
        <v>11</v>
      </c>
      <c r="D42" s="3">
        <v>47799669</v>
      </c>
      <c r="E42" s="3">
        <v>47870056</v>
      </c>
      <c r="F42" s="3">
        <f t="shared" si="1"/>
        <v>70387</v>
      </c>
      <c r="G42" s="9" t="s">
        <v>42</v>
      </c>
      <c r="H42" s="9">
        <v>53</v>
      </c>
      <c r="I42" s="9">
        <v>3</v>
      </c>
      <c r="M42" s="3" t="s">
        <v>471</v>
      </c>
      <c r="N42" s="3" t="s">
        <v>472</v>
      </c>
      <c r="O42" s="3">
        <v>109318</v>
      </c>
      <c r="P42" s="9">
        <v>2</v>
      </c>
      <c r="Q42" s="3" t="s">
        <v>471</v>
      </c>
      <c r="R42" s="3" t="s">
        <v>472</v>
      </c>
      <c r="S42" s="3">
        <v>109318</v>
      </c>
      <c r="T42" s="11">
        <v>2.8000000000000002E-10</v>
      </c>
      <c r="U42" s="3" t="s">
        <v>397</v>
      </c>
      <c r="V42" s="3" t="s">
        <v>397</v>
      </c>
      <c r="W42" s="10" t="s">
        <v>143</v>
      </c>
      <c r="X42" s="10" t="s">
        <v>143</v>
      </c>
      <c r="Y42" s="3" t="s">
        <v>143</v>
      </c>
      <c r="Z42" s="3" t="s">
        <v>143</v>
      </c>
      <c r="AC42" s="3">
        <f t="shared" si="0"/>
        <v>0</v>
      </c>
    </row>
    <row r="43" spans="1:29" ht="15.75" x14ac:dyDescent="0.25">
      <c r="A43" s="3" t="s">
        <v>932</v>
      </c>
      <c r="B43" s="3">
        <v>4858</v>
      </c>
      <c r="C43" s="3">
        <v>19</v>
      </c>
      <c r="D43" s="3">
        <v>46442770</v>
      </c>
      <c r="E43" s="3">
        <v>46476656</v>
      </c>
      <c r="F43" s="3">
        <f t="shared" si="1"/>
        <v>33886</v>
      </c>
      <c r="G43" s="9" t="s">
        <v>42</v>
      </c>
      <c r="H43" s="9">
        <v>85</v>
      </c>
      <c r="I43" s="9">
        <v>3</v>
      </c>
      <c r="M43" s="3" t="s">
        <v>933</v>
      </c>
      <c r="N43" s="3" t="s">
        <v>934</v>
      </c>
      <c r="O43" s="3">
        <v>108666</v>
      </c>
      <c r="P43" s="9">
        <v>2</v>
      </c>
      <c r="Q43" s="3" t="s">
        <v>933</v>
      </c>
      <c r="R43" s="3" t="s">
        <v>934</v>
      </c>
      <c r="S43" s="3">
        <v>108666</v>
      </c>
      <c r="T43" s="11">
        <v>1.2E-4</v>
      </c>
      <c r="U43" s="3" t="s">
        <v>397</v>
      </c>
      <c r="V43" s="3" t="s">
        <v>397</v>
      </c>
      <c r="W43" s="10" t="s">
        <v>143</v>
      </c>
      <c r="X43" s="10" t="s">
        <v>143</v>
      </c>
      <c r="Y43" s="3" t="s">
        <v>143</v>
      </c>
      <c r="Z43" s="3" t="s">
        <v>143</v>
      </c>
      <c r="AC43" s="3">
        <f t="shared" si="0"/>
        <v>0</v>
      </c>
    </row>
    <row r="44" spans="1:29" s="15" customFormat="1" ht="15.75" x14ac:dyDescent="0.25">
      <c r="A44" s="15" t="s">
        <v>394</v>
      </c>
      <c r="B44" s="15">
        <v>25956</v>
      </c>
      <c r="C44" s="15">
        <v>10</v>
      </c>
      <c r="D44" s="15">
        <v>102246396</v>
      </c>
      <c r="E44" s="15">
        <v>102279710</v>
      </c>
      <c r="F44" s="15">
        <f t="shared" si="1"/>
        <v>33314</v>
      </c>
      <c r="G44" s="16" t="s">
        <v>31</v>
      </c>
      <c r="H44" s="16">
        <v>46</v>
      </c>
      <c r="I44" s="16">
        <v>2</v>
      </c>
      <c r="M44" s="15" t="s">
        <v>395</v>
      </c>
      <c r="N44" s="15" t="s">
        <v>396</v>
      </c>
      <c r="O44" s="15">
        <v>35868</v>
      </c>
      <c r="P44" s="16">
        <v>2</v>
      </c>
      <c r="Q44" s="15" t="s">
        <v>395</v>
      </c>
      <c r="R44" s="15" t="s">
        <v>396</v>
      </c>
      <c r="S44" s="15">
        <v>35868</v>
      </c>
      <c r="T44" s="17">
        <v>4.2999999999999997E-2</v>
      </c>
      <c r="U44" s="15" t="s">
        <v>397</v>
      </c>
      <c r="V44" s="15" t="s">
        <v>397</v>
      </c>
      <c r="W44" s="21" t="s">
        <v>143</v>
      </c>
      <c r="X44" s="21" t="s">
        <v>143</v>
      </c>
      <c r="Y44" s="15" t="s">
        <v>143</v>
      </c>
      <c r="Z44" s="15" t="s">
        <v>143</v>
      </c>
      <c r="AC44" s="3">
        <f t="shared" si="0"/>
        <v>0</v>
      </c>
    </row>
    <row r="45" spans="1:29" x14ac:dyDescent="0.25">
      <c r="A45" s="3" t="s">
        <v>947</v>
      </c>
      <c r="B45" s="3">
        <v>1175</v>
      </c>
      <c r="C45" s="3">
        <v>19</v>
      </c>
      <c r="D45" s="3">
        <v>47341422</v>
      </c>
      <c r="E45" s="3">
        <v>47354202</v>
      </c>
      <c r="F45" s="3">
        <f t="shared" si="1"/>
        <v>12780</v>
      </c>
      <c r="G45" s="9" t="s">
        <v>31</v>
      </c>
      <c r="H45" s="9">
        <v>86</v>
      </c>
      <c r="I45" s="9">
        <v>2</v>
      </c>
      <c r="M45" s="3" t="s">
        <v>948</v>
      </c>
      <c r="N45" s="3" t="s">
        <v>949</v>
      </c>
      <c r="O45" s="3">
        <v>110725</v>
      </c>
      <c r="P45" s="9">
        <v>2</v>
      </c>
      <c r="Q45" s="3" t="s">
        <v>948</v>
      </c>
      <c r="R45" s="3" t="s">
        <v>949</v>
      </c>
      <c r="S45" s="4">
        <v>110725</v>
      </c>
      <c r="T45" s="11">
        <v>0.21</v>
      </c>
      <c r="U45" s="3" t="s">
        <v>34</v>
      </c>
      <c r="V45" s="3" t="s">
        <v>45</v>
      </c>
      <c r="W45" s="4">
        <v>0.66</v>
      </c>
      <c r="X45" s="3">
        <v>0.01</v>
      </c>
      <c r="Y45" s="3">
        <v>2.3079999999999998</v>
      </c>
      <c r="Z45" s="3">
        <v>0.189</v>
      </c>
      <c r="AC45" s="3">
        <f t="shared" si="0"/>
        <v>0</v>
      </c>
    </row>
    <row r="46" spans="1:29" x14ac:dyDescent="0.25">
      <c r="A46" s="3" t="s">
        <v>278</v>
      </c>
      <c r="B46" s="3">
        <v>11165</v>
      </c>
      <c r="C46" s="3">
        <v>6</v>
      </c>
      <c r="D46" s="3">
        <v>34254970</v>
      </c>
      <c r="E46" s="3">
        <v>34360456</v>
      </c>
      <c r="F46" s="3">
        <f t="shared" si="1"/>
        <v>105486</v>
      </c>
      <c r="G46" s="9" t="s">
        <v>31</v>
      </c>
      <c r="H46" s="9">
        <v>31</v>
      </c>
      <c r="I46" s="9">
        <v>2</v>
      </c>
      <c r="M46" s="3" t="s">
        <v>279</v>
      </c>
      <c r="N46" s="3" t="s">
        <v>280</v>
      </c>
      <c r="O46" s="3">
        <v>110607</v>
      </c>
      <c r="P46" s="9">
        <v>2</v>
      </c>
      <c r="Q46" s="14" t="s">
        <v>279</v>
      </c>
      <c r="R46" s="14" t="s">
        <v>280</v>
      </c>
      <c r="S46" s="14">
        <v>110607</v>
      </c>
      <c r="T46" s="11">
        <v>4.6E-6</v>
      </c>
      <c r="U46" s="14" t="s">
        <v>34</v>
      </c>
      <c r="V46" s="14" t="s">
        <v>45</v>
      </c>
      <c r="W46" s="3">
        <v>0.75</v>
      </c>
      <c r="X46" s="14">
        <v>0.01</v>
      </c>
      <c r="Y46" s="3">
        <v>2.294</v>
      </c>
      <c r="Z46" s="3">
        <v>0.38700000000000001</v>
      </c>
      <c r="AC46" s="3">
        <f t="shared" si="0"/>
        <v>0</v>
      </c>
    </row>
    <row r="47" spans="1:29" x14ac:dyDescent="0.25">
      <c r="A47" s="3" t="s">
        <v>448</v>
      </c>
      <c r="B47" s="3">
        <v>10658</v>
      </c>
      <c r="C47" s="3">
        <v>11</v>
      </c>
      <c r="D47" s="3">
        <v>47487488</v>
      </c>
      <c r="E47" s="3">
        <v>47574791</v>
      </c>
      <c r="F47" s="3">
        <f t="shared" si="1"/>
        <v>87303</v>
      </c>
      <c r="G47" s="9" t="s">
        <v>31</v>
      </c>
      <c r="H47" s="9">
        <v>53</v>
      </c>
      <c r="I47" s="9">
        <v>2</v>
      </c>
      <c r="M47" s="3" t="s">
        <v>449</v>
      </c>
      <c r="N47" s="3" t="s">
        <v>450</v>
      </c>
      <c r="O47" s="3">
        <v>107459</v>
      </c>
      <c r="P47" s="9">
        <v>2</v>
      </c>
      <c r="Q47" s="3" t="s">
        <v>449</v>
      </c>
      <c r="R47" s="3" t="s">
        <v>450</v>
      </c>
      <c r="S47" s="3">
        <v>107459</v>
      </c>
      <c r="T47" s="11">
        <v>5.8E-11</v>
      </c>
      <c r="U47" s="3" t="s">
        <v>34</v>
      </c>
      <c r="V47" s="3" t="s">
        <v>29</v>
      </c>
      <c r="W47" s="3">
        <v>0.75</v>
      </c>
      <c r="X47" s="3">
        <v>0.02</v>
      </c>
      <c r="Y47" s="3">
        <v>0.92799999999999994</v>
      </c>
      <c r="Z47" s="3">
        <v>0.189</v>
      </c>
      <c r="AC47" s="3">
        <f t="shared" si="0"/>
        <v>0</v>
      </c>
    </row>
    <row r="48" spans="1:29" x14ac:dyDescent="0.25">
      <c r="A48" s="3" t="s">
        <v>554</v>
      </c>
      <c r="B48" s="3">
        <v>25820</v>
      </c>
      <c r="C48" s="3">
        <v>15</v>
      </c>
      <c r="D48" s="3">
        <v>72766666</v>
      </c>
      <c r="E48" s="3">
        <v>72878903</v>
      </c>
      <c r="F48" s="3">
        <f t="shared" si="1"/>
        <v>112237</v>
      </c>
      <c r="G48" s="9" t="s">
        <v>31</v>
      </c>
      <c r="H48" s="9">
        <v>63</v>
      </c>
      <c r="I48" s="9">
        <v>2</v>
      </c>
      <c r="M48" s="3" t="s">
        <v>555</v>
      </c>
      <c r="N48" s="3" t="s">
        <v>556</v>
      </c>
      <c r="O48" s="3">
        <v>39591</v>
      </c>
      <c r="P48" s="9">
        <v>1</v>
      </c>
      <c r="Q48" s="3" t="s">
        <v>555</v>
      </c>
      <c r="R48" s="3" t="s">
        <v>556</v>
      </c>
      <c r="S48" s="22" t="s">
        <v>981</v>
      </c>
      <c r="T48" s="11">
        <v>0.24</v>
      </c>
      <c r="U48" s="22" t="s">
        <v>34</v>
      </c>
      <c r="V48" s="22" t="s">
        <v>45</v>
      </c>
      <c r="W48" s="3">
        <v>1.31</v>
      </c>
      <c r="X48" s="3">
        <v>0.03</v>
      </c>
      <c r="Y48" s="3">
        <v>3.3700000000000006</v>
      </c>
      <c r="Z48" s="3">
        <v>0.28500000000000003</v>
      </c>
      <c r="AC48" s="3">
        <f t="shared" si="0"/>
        <v>0</v>
      </c>
    </row>
    <row r="49" spans="1:29" x14ac:dyDescent="0.25">
      <c r="A49" s="3" t="s">
        <v>177</v>
      </c>
      <c r="B49" s="3">
        <v>10109</v>
      </c>
      <c r="C49" s="3">
        <v>2</v>
      </c>
      <c r="D49" s="3">
        <v>219081816</v>
      </c>
      <c r="E49" s="3">
        <v>219119070</v>
      </c>
      <c r="F49" s="3">
        <f t="shared" si="1"/>
        <v>37254</v>
      </c>
      <c r="G49" s="9" t="s">
        <v>31</v>
      </c>
      <c r="H49" s="9">
        <v>19</v>
      </c>
      <c r="I49" s="9">
        <v>2</v>
      </c>
      <c r="M49" s="3" t="s">
        <v>178</v>
      </c>
      <c r="N49" s="3" t="s">
        <v>179</v>
      </c>
      <c r="O49" s="3">
        <v>104396</v>
      </c>
      <c r="P49" s="9">
        <v>2</v>
      </c>
      <c r="Q49" s="3" t="s">
        <v>178</v>
      </c>
      <c r="R49" s="3" t="s">
        <v>179</v>
      </c>
      <c r="S49" s="3">
        <v>104396</v>
      </c>
      <c r="T49" s="11">
        <v>1.2E-2</v>
      </c>
      <c r="U49" s="3" t="s">
        <v>34</v>
      </c>
      <c r="V49" s="3" t="s">
        <v>28</v>
      </c>
      <c r="W49" s="3">
        <v>0.8</v>
      </c>
      <c r="X49" s="3">
        <v>0.01</v>
      </c>
      <c r="Y49" s="3">
        <v>1.2090000000000001</v>
      </c>
      <c r="Z49" s="3">
        <v>0.125</v>
      </c>
      <c r="AC49" s="3">
        <f t="shared" si="0"/>
        <v>0</v>
      </c>
    </row>
    <row r="50" spans="1:29" x14ac:dyDescent="0.25">
      <c r="A50" s="4" t="s">
        <v>557</v>
      </c>
      <c r="B50" s="4">
        <v>585</v>
      </c>
      <c r="C50" s="4">
        <v>15</v>
      </c>
      <c r="D50" s="4">
        <v>72978519</v>
      </c>
      <c r="E50" s="4">
        <v>73030816</v>
      </c>
      <c r="F50" s="4">
        <f t="shared" si="1"/>
        <v>52297</v>
      </c>
      <c r="G50" s="5" t="s">
        <v>31</v>
      </c>
      <c r="H50" s="5">
        <v>63</v>
      </c>
      <c r="I50" s="5">
        <v>2</v>
      </c>
      <c r="J50" s="4"/>
      <c r="K50" s="4"/>
      <c r="L50" s="4"/>
      <c r="M50" s="4" t="s">
        <v>557</v>
      </c>
      <c r="N50" s="4" t="s">
        <v>558</v>
      </c>
      <c r="O50" s="4">
        <v>100571</v>
      </c>
      <c r="P50" s="5">
        <v>2</v>
      </c>
      <c r="Q50" s="4" t="s">
        <v>557</v>
      </c>
      <c r="R50" s="4" t="s">
        <v>558</v>
      </c>
      <c r="S50" s="4">
        <v>100571</v>
      </c>
      <c r="T50" s="7">
        <v>1.4E-3</v>
      </c>
      <c r="U50" s="4" t="s">
        <v>34</v>
      </c>
      <c r="V50" s="4" t="s">
        <v>28</v>
      </c>
      <c r="W50" s="4">
        <v>0.77</v>
      </c>
      <c r="X50" s="4">
        <v>0.01</v>
      </c>
      <c r="Y50" s="4">
        <v>1.1779999999999999</v>
      </c>
      <c r="Z50" s="4">
        <v>9.9000000000000005E-2</v>
      </c>
      <c r="AA50" s="4"/>
      <c r="AB50" s="4"/>
      <c r="AC50" s="3">
        <f t="shared" si="0"/>
        <v>0</v>
      </c>
    </row>
    <row r="51" spans="1:29" x14ac:dyDescent="0.25">
      <c r="A51" s="4" t="s">
        <v>487</v>
      </c>
      <c r="B51" s="4">
        <v>7009</v>
      </c>
      <c r="C51" s="4">
        <v>12</v>
      </c>
      <c r="D51" s="4">
        <v>50135292</v>
      </c>
      <c r="E51" s="4">
        <v>50158716</v>
      </c>
      <c r="F51" s="4">
        <f t="shared" si="1"/>
        <v>23424</v>
      </c>
      <c r="G51" s="5" t="s">
        <v>31</v>
      </c>
      <c r="H51" s="5">
        <v>55</v>
      </c>
      <c r="I51" s="5">
        <v>2</v>
      </c>
      <c r="J51" s="4"/>
      <c r="K51" s="4"/>
      <c r="L51" s="4"/>
      <c r="M51" s="4" t="s">
        <v>488</v>
      </c>
      <c r="N51" s="4" t="s">
        <v>489</v>
      </c>
      <c r="O51" s="4">
        <v>110358</v>
      </c>
      <c r="P51" s="5">
        <v>2</v>
      </c>
      <c r="Q51" s="4" t="s">
        <v>488</v>
      </c>
      <c r="R51" s="4" t="s">
        <v>489</v>
      </c>
      <c r="S51" s="4">
        <v>110358</v>
      </c>
      <c r="T51" s="7">
        <v>3.4000000000000001E-6</v>
      </c>
      <c r="U51" s="4" t="s">
        <v>34</v>
      </c>
      <c r="V51" s="4" t="s">
        <v>28</v>
      </c>
      <c r="W51" s="4">
        <v>0.68</v>
      </c>
      <c r="X51" s="4">
        <v>0.01</v>
      </c>
      <c r="Y51" s="4">
        <v>1.3330000000000002</v>
      </c>
      <c r="Z51" s="4">
        <v>4.3000000000000003E-2</v>
      </c>
      <c r="AA51" s="4"/>
      <c r="AB51" s="4"/>
      <c r="AC51" s="3">
        <f t="shared" si="0"/>
        <v>1</v>
      </c>
    </row>
    <row r="52" spans="1:29" s="15" customFormat="1" x14ac:dyDescent="0.25">
      <c r="A52" s="15" t="s">
        <v>255</v>
      </c>
      <c r="B52" s="15">
        <v>64116</v>
      </c>
      <c r="C52" s="15">
        <v>4</v>
      </c>
      <c r="D52" s="15">
        <v>103172197</v>
      </c>
      <c r="E52" s="15">
        <v>103266654</v>
      </c>
      <c r="F52" s="15">
        <f t="shared" si="1"/>
        <v>94457</v>
      </c>
      <c r="G52" s="16" t="s">
        <v>23</v>
      </c>
      <c r="H52" s="16">
        <v>27</v>
      </c>
      <c r="I52" s="16">
        <v>1</v>
      </c>
      <c r="J52" s="15" t="s">
        <v>256</v>
      </c>
      <c r="K52" s="15">
        <v>103188709</v>
      </c>
      <c r="L52" s="15" t="s">
        <v>124</v>
      </c>
      <c r="M52" s="15" t="s">
        <v>257</v>
      </c>
      <c r="N52" s="15" t="s">
        <v>257</v>
      </c>
      <c r="O52" s="15">
        <v>101031</v>
      </c>
      <c r="P52" s="16">
        <v>2</v>
      </c>
      <c r="Q52" s="24" t="s">
        <v>257</v>
      </c>
      <c r="R52" s="24" t="s">
        <v>257</v>
      </c>
      <c r="S52" s="24">
        <v>101031</v>
      </c>
      <c r="T52" s="17">
        <v>1.4000000000000001E-7</v>
      </c>
      <c r="U52" s="24" t="s">
        <v>34</v>
      </c>
      <c r="V52" s="24" t="s">
        <v>28</v>
      </c>
      <c r="W52" s="15">
        <v>0.75</v>
      </c>
      <c r="X52" s="24">
        <v>0.02</v>
      </c>
      <c r="Y52" s="15">
        <v>1.2370000000000001</v>
      </c>
      <c r="Z52" s="15">
        <v>0.10800000000000001</v>
      </c>
      <c r="AC52" s="3">
        <f t="shared" si="0"/>
        <v>1</v>
      </c>
    </row>
    <row r="53" spans="1:29" s="15" customFormat="1" x14ac:dyDescent="0.25">
      <c r="A53" s="15" t="s">
        <v>854</v>
      </c>
      <c r="B53" s="15">
        <v>79047</v>
      </c>
      <c r="C53" s="15">
        <v>19</v>
      </c>
      <c r="D53" s="15">
        <v>34287750</v>
      </c>
      <c r="E53" s="15">
        <v>34306665</v>
      </c>
      <c r="F53" s="15">
        <f t="shared" si="1"/>
        <v>18915</v>
      </c>
      <c r="G53" s="16" t="s">
        <v>23</v>
      </c>
      <c r="H53" s="16">
        <v>83</v>
      </c>
      <c r="I53" s="16">
        <v>1</v>
      </c>
      <c r="J53" s="15" t="s">
        <v>855</v>
      </c>
      <c r="K53" s="15">
        <v>34309532</v>
      </c>
      <c r="L53" s="15" t="s">
        <v>551</v>
      </c>
      <c r="M53" s="15" t="s">
        <v>856</v>
      </c>
      <c r="N53" s="15" t="s">
        <v>856</v>
      </c>
      <c r="O53" s="15">
        <v>107922</v>
      </c>
      <c r="P53" s="16">
        <v>2</v>
      </c>
      <c r="Q53" s="24" t="s">
        <v>856</v>
      </c>
      <c r="R53" s="24" t="s">
        <v>856</v>
      </c>
      <c r="S53" s="24">
        <v>107922</v>
      </c>
      <c r="T53" s="17">
        <v>1.3000000000000001E-9</v>
      </c>
      <c r="U53" s="24" t="s">
        <v>34</v>
      </c>
      <c r="V53" s="24" t="s">
        <v>28</v>
      </c>
      <c r="W53" s="15">
        <v>0.78</v>
      </c>
      <c r="X53" s="15">
        <v>0.01</v>
      </c>
      <c r="Y53" s="15">
        <v>1.891</v>
      </c>
      <c r="Z53" s="15">
        <v>0.36299999999999999</v>
      </c>
      <c r="AC53" s="3">
        <f t="shared" si="0"/>
        <v>0</v>
      </c>
    </row>
    <row r="54" spans="1:29" x14ac:dyDescent="0.25">
      <c r="A54" s="3" t="s">
        <v>131</v>
      </c>
      <c r="B54" s="3">
        <v>92749</v>
      </c>
      <c r="C54" s="3">
        <v>2</v>
      </c>
      <c r="D54" s="3">
        <v>26624783</v>
      </c>
      <c r="E54" s="3">
        <v>26679578</v>
      </c>
      <c r="F54" s="3">
        <f t="shared" si="1"/>
        <v>54795</v>
      </c>
      <c r="G54" s="9" t="s">
        <v>31</v>
      </c>
      <c r="H54" s="9">
        <v>12</v>
      </c>
      <c r="I54" s="9">
        <v>2</v>
      </c>
      <c r="M54" s="3" t="s">
        <v>132</v>
      </c>
      <c r="N54" s="3" t="s">
        <v>132</v>
      </c>
      <c r="O54" s="3">
        <v>108726</v>
      </c>
      <c r="P54" s="9">
        <v>2</v>
      </c>
      <c r="Q54" s="4" t="s">
        <v>132</v>
      </c>
      <c r="R54" s="4" t="s">
        <v>132</v>
      </c>
      <c r="S54" s="4">
        <v>108726</v>
      </c>
      <c r="T54" s="11">
        <v>6.7000000000000004E-2</v>
      </c>
      <c r="U54" s="3" t="s">
        <v>34</v>
      </c>
      <c r="V54" s="3" t="s">
        <v>45</v>
      </c>
      <c r="W54" s="3">
        <v>0.74</v>
      </c>
      <c r="X54" s="3">
        <v>0.02</v>
      </c>
      <c r="Y54" s="3">
        <v>1.8960000000000001</v>
      </c>
      <c r="Z54" s="3">
        <v>0.17600000000000002</v>
      </c>
      <c r="AC54" s="3">
        <f t="shared" si="0"/>
        <v>0</v>
      </c>
    </row>
    <row r="55" spans="1:29" s="15" customFormat="1" x14ac:dyDescent="0.25">
      <c r="A55" s="15" t="s">
        <v>925</v>
      </c>
      <c r="B55" s="15">
        <v>26145</v>
      </c>
      <c r="C55" s="15">
        <v>19</v>
      </c>
      <c r="D55" s="15">
        <v>46386865</v>
      </c>
      <c r="E55" s="15">
        <v>46389375</v>
      </c>
      <c r="F55" s="15">
        <f t="shared" si="1"/>
        <v>2510</v>
      </c>
      <c r="G55" s="16" t="s">
        <v>42</v>
      </c>
      <c r="H55" s="16">
        <v>85</v>
      </c>
      <c r="I55" s="16">
        <v>3</v>
      </c>
      <c r="M55" s="15" t="s">
        <v>926</v>
      </c>
      <c r="N55" s="15" t="s">
        <v>926</v>
      </c>
      <c r="O55" s="15">
        <v>101998</v>
      </c>
      <c r="P55" s="16">
        <v>2</v>
      </c>
      <c r="Q55" s="15" t="s">
        <v>926</v>
      </c>
      <c r="R55" s="15" t="s">
        <v>926</v>
      </c>
      <c r="S55" s="15">
        <v>101998</v>
      </c>
      <c r="T55" s="17">
        <v>0.38</v>
      </c>
      <c r="U55" s="15" t="s">
        <v>34</v>
      </c>
      <c r="V55" s="15" t="s">
        <v>28</v>
      </c>
      <c r="W55" s="15">
        <v>0.77</v>
      </c>
      <c r="X55" s="15">
        <v>0.02</v>
      </c>
      <c r="Y55" s="15">
        <v>1.641</v>
      </c>
      <c r="Z55" s="15">
        <v>0.17700000000000002</v>
      </c>
      <c r="AC55" s="3">
        <f t="shared" si="0"/>
        <v>0</v>
      </c>
    </row>
    <row r="56" spans="1:29" s="15" customFormat="1" x14ac:dyDescent="0.25">
      <c r="A56" s="15" t="s">
        <v>751</v>
      </c>
      <c r="B56" s="15">
        <v>1801</v>
      </c>
      <c r="C56" s="15">
        <v>17</v>
      </c>
      <c r="D56" s="15">
        <v>1933430</v>
      </c>
      <c r="E56" s="15">
        <v>1947182</v>
      </c>
      <c r="F56" s="15">
        <f t="shared" si="1"/>
        <v>13752</v>
      </c>
      <c r="G56" s="16" t="s">
        <v>31</v>
      </c>
      <c r="H56" s="16">
        <v>74</v>
      </c>
      <c r="I56" s="16">
        <v>2</v>
      </c>
      <c r="M56" s="15" t="s">
        <v>752</v>
      </c>
      <c r="N56" s="15" t="s">
        <v>752</v>
      </c>
      <c r="O56" s="15">
        <v>103550</v>
      </c>
      <c r="P56" s="16">
        <v>2</v>
      </c>
      <c r="Q56" s="15" t="s">
        <v>752</v>
      </c>
      <c r="R56" s="15" t="s">
        <v>752</v>
      </c>
      <c r="S56" s="15">
        <v>103550</v>
      </c>
      <c r="T56" s="17">
        <v>0.28000000000000003</v>
      </c>
      <c r="U56" s="15" t="s">
        <v>34</v>
      </c>
      <c r="V56" s="15" t="s">
        <v>28</v>
      </c>
      <c r="W56" s="15">
        <v>0.7</v>
      </c>
      <c r="X56" s="15">
        <v>0.04</v>
      </c>
      <c r="Y56" s="15">
        <v>1.153</v>
      </c>
      <c r="Z56" s="15">
        <v>0.16800000000000001</v>
      </c>
      <c r="AC56" s="3">
        <f t="shared" si="0"/>
        <v>0</v>
      </c>
    </row>
    <row r="57" spans="1:29" x14ac:dyDescent="0.25">
      <c r="A57" s="3" t="s">
        <v>454</v>
      </c>
      <c r="B57" s="3">
        <v>4722</v>
      </c>
      <c r="C57" s="3">
        <v>11</v>
      </c>
      <c r="D57" s="3">
        <v>47600561</v>
      </c>
      <c r="E57" s="3">
        <v>47606114</v>
      </c>
      <c r="F57" s="3">
        <f t="shared" si="1"/>
        <v>5553</v>
      </c>
      <c r="G57" s="9" t="s">
        <v>31</v>
      </c>
      <c r="H57" s="9">
        <v>53</v>
      </c>
      <c r="I57" s="9">
        <v>2</v>
      </c>
      <c r="M57" s="3" t="s">
        <v>455</v>
      </c>
      <c r="N57" s="3" t="s">
        <v>455</v>
      </c>
      <c r="O57" s="3">
        <v>103412</v>
      </c>
      <c r="P57" s="9">
        <v>2</v>
      </c>
      <c r="Q57" s="3" t="s">
        <v>455</v>
      </c>
      <c r="R57" s="3" t="s">
        <v>455</v>
      </c>
      <c r="S57" s="3">
        <v>103412</v>
      </c>
      <c r="T57" s="11">
        <v>0.56000000000000005</v>
      </c>
      <c r="U57" s="3" t="s">
        <v>34</v>
      </c>
      <c r="V57" s="3" t="s">
        <v>28</v>
      </c>
      <c r="W57" s="3">
        <v>0.81</v>
      </c>
      <c r="X57" s="3">
        <v>0.01</v>
      </c>
      <c r="Y57" s="3">
        <v>1.5760000000000001</v>
      </c>
      <c r="Z57" s="3">
        <v>0.10600000000000001</v>
      </c>
      <c r="AC57" s="3">
        <f t="shared" si="0"/>
        <v>0</v>
      </c>
    </row>
    <row r="58" spans="1:29" x14ac:dyDescent="0.25">
      <c r="A58" s="3" t="s">
        <v>81</v>
      </c>
      <c r="B58" s="3">
        <v>374986</v>
      </c>
      <c r="C58" s="3">
        <v>1</v>
      </c>
      <c r="D58" s="3">
        <v>78245308</v>
      </c>
      <c r="E58" s="3">
        <v>78345224</v>
      </c>
      <c r="F58" s="3">
        <f t="shared" si="1"/>
        <v>99916</v>
      </c>
      <c r="G58" s="9" t="s">
        <v>31</v>
      </c>
      <c r="H58" s="9">
        <v>6</v>
      </c>
      <c r="I58" s="9">
        <v>2</v>
      </c>
      <c r="M58" s="3" t="s">
        <v>82</v>
      </c>
      <c r="N58" s="3" t="s">
        <v>82</v>
      </c>
      <c r="O58" s="3">
        <v>110737</v>
      </c>
      <c r="P58" s="9">
        <v>2</v>
      </c>
      <c r="Q58" s="3" t="s">
        <v>82</v>
      </c>
      <c r="R58" s="3" t="s">
        <v>82</v>
      </c>
      <c r="S58" s="3">
        <v>110737</v>
      </c>
      <c r="T58" s="11">
        <v>4.1E-5</v>
      </c>
      <c r="U58" s="3" t="s">
        <v>34</v>
      </c>
      <c r="V58" s="3" t="s">
        <v>28</v>
      </c>
      <c r="W58" s="3">
        <v>0.77</v>
      </c>
      <c r="X58" s="3">
        <v>0.01</v>
      </c>
      <c r="Y58" s="3">
        <v>1.7329999999999999</v>
      </c>
      <c r="Z58" s="3">
        <v>8.0000000000000016E-2</v>
      </c>
      <c r="AC58" s="3">
        <f t="shared" si="0"/>
        <v>1</v>
      </c>
    </row>
    <row r="59" spans="1:29" x14ac:dyDescent="0.25">
      <c r="A59" s="4" t="s">
        <v>436</v>
      </c>
      <c r="B59" s="4">
        <v>51144</v>
      </c>
      <c r="C59" s="4">
        <v>11</v>
      </c>
      <c r="D59" s="4">
        <v>43702107</v>
      </c>
      <c r="E59" s="4">
        <v>43878168</v>
      </c>
      <c r="F59" s="4">
        <f t="shared" si="1"/>
        <v>176061</v>
      </c>
      <c r="G59" s="5" t="s">
        <v>23</v>
      </c>
      <c r="H59" s="5">
        <v>52</v>
      </c>
      <c r="I59" s="5">
        <v>1</v>
      </c>
      <c r="J59" s="4" t="s">
        <v>437</v>
      </c>
      <c r="K59" s="4">
        <v>43820854</v>
      </c>
      <c r="L59" s="4" t="s">
        <v>58</v>
      </c>
      <c r="M59" s="4" t="s">
        <v>438</v>
      </c>
      <c r="N59" s="4" t="s">
        <v>438</v>
      </c>
      <c r="O59" s="4">
        <v>110678</v>
      </c>
      <c r="P59" s="5">
        <v>2</v>
      </c>
      <c r="Q59" s="4" t="s">
        <v>438</v>
      </c>
      <c r="R59" s="4" t="s">
        <v>438</v>
      </c>
      <c r="S59" s="4">
        <v>110678</v>
      </c>
      <c r="T59" s="7">
        <v>2.0999999999999999E-3</v>
      </c>
      <c r="U59" s="4" t="s">
        <v>34</v>
      </c>
      <c r="V59" s="4" t="s">
        <v>45</v>
      </c>
      <c r="W59" s="4">
        <v>0.79</v>
      </c>
      <c r="X59" s="4">
        <v>0.03</v>
      </c>
      <c r="Y59" s="4">
        <v>2.4969999999999999</v>
      </c>
      <c r="Z59" s="4">
        <v>0.24</v>
      </c>
      <c r="AA59" s="4"/>
      <c r="AB59" s="4"/>
      <c r="AC59" s="3">
        <f t="shared" si="0"/>
        <v>0</v>
      </c>
    </row>
    <row r="60" spans="1:29" s="15" customFormat="1" x14ac:dyDescent="0.25">
      <c r="A60" s="15" t="s">
        <v>316</v>
      </c>
      <c r="B60" s="15">
        <v>135138</v>
      </c>
      <c r="C60" s="15">
        <v>6</v>
      </c>
      <c r="D60" s="15">
        <v>163148163</v>
      </c>
      <c r="E60" s="15">
        <v>163736523</v>
      </c>
      <c r="F60" s="15">
        <f t="shared" si="1"/>
        <v>588360</v>
      </c>
      <c r="G60" s="16" t="s">
        <v>42</v>
      </c>
      <c r="H60" s="16">
        <v>35</v>
      </c>
      <c r="I60" s="16">
        <v>3</v>
      </c>
      <c r="M60" s="15" t="s">
        <v>317</v>
      </c>
      <c r="N60" s="15" t="s">
        <v>317</v>
      </c>
      <c r="O60" s="15">
        <v>107946</v>
      </c>
      <c r="P60" s="16">
        <v>2</v>
      </c>
      <c r="Q60" s="24" t="s">
        <v>317</v>
      </c>
      <c r="R60" s="24" t="s">
        <v>317</v>
      </c>
      <c r="S60" s="24">
        <v>107946</v>
      </c>
      <c r="T60" s="17">
        <v>4.3999999999999999E-5</v>
      </c>
      <c r="U60" s="24" t="s">
        <v>34</v>
      </c>
      <c r="V60" s="24" t="s">
        <v>28</v>
      </c>
      <c r="W60" s="15">
        <v>0.71</v>
      </c>
      <c r="X60" s="24">
        <v>0.02</v>
      </c>
      <c r="Y60" s="15">
        <v>1.4020000000000001</v>
      </c>
      <c r="Z60" s="15">
        <v>0.313</v>
      </c>
      <c r="AC60" s="3">
        <f t="shared" si="0"/>
        <v>0</v>
      </c>
    </row>
    <row r="61" spans="1:29" s="15" customFormat="1" x14ac:dyDescent="0.25">
      <c r="A61" s="15" t="s">
        <v>699</v>
      </c>
      <c r="B61" s="15">
        <v>83719</v>
      </c>
      <c r="C61" s="15">
        <v>16</v>
      </c>
      <c r="D61" s="15">
        <v>30103634</v>
      </c>
      <c r="E61" s="15">
        <v>30108247</v>
      </c>
      <c r="F61" s="15">
        <f t="shared" si="1"/>
        <v>4613</v>
      </c>
      <c r="G61" s="16" t="s">
        <v>42</v>
      </c>
      <c r="H61" s="16">
        <v>70</v>
      </c>
      <c r="I61" s="16">
        <v>3</v>
      </c>
      <c r="M61" s="15" t="s">
        <v>700</v>
      </c>
      <c r="N61" s="15" t="s">
        <v>700</v>
      </c>
      <c r="O61" s="15">
        <v>101370</v>
      </c>
      <c r="P61" s="16">
        <v>2</v>
      </c>
      <c r="Q61" s="15" t="s">
        <v>700</v>
      </c>
      <c r="R61" s="15" t="s">
        <v>700</v>
      </c>
      <c r="S61" s="15">
        <v>101370</v>
      </c>
      <c r="T61" s="17">
        <v>0.95</v>
      </c>
      <c r="U61" s="15" t="s">
        <v>34</v>
      </c>
      <c r="V61" s="15" t="s">
        <v>45</v>
      </c>
      <c r="W61" s="15">
        <v>0.78</v>
      </c>
      <c r="X61" s="15">
        <v>0.01</v>
      </c>
      <c r="Y61" s="15">
        <v>2.5190000000000001</v>
      </c>
      <c r="Z61" s="15">
        <v>0.315</v>
      </c>
      <c r="AC61" s="3">
        <f t="shared" si="0"/>
        <v>0</v>
      </c>
    </row>
    <row r="62" spans="1:29" x14ac:dyDescent="0.25">
      <c r="A62" s="3" t="s">
        <v>201</v>
      </c>
      <c r="B62" s="3">
        <v>9654</v>
      </c>
      <c r="C62" s="3">
        <v>2</v>
      </c>
      <c r="D62" s="3">
        <v>219575557</v>
      </c>
      <c r="E62" s="3">
        <v>219620138</v>
      </c>
      <c r="F62" s="3">
        <f t="shared" si="1"/>
        <v>44581</v>
      </c>
      <c r="G62" s="9" t="s">
        <v>42</v>
      </c>
      <c r="H62" s="9">
        <v>19</v>
      </c>
      <c r="I62" s="9">
        <v>3</v>
      </c>
      <c r="M62" s="3" t="s">
        <v>202</v>
      </c>
      <c r="N62" s="3" t="s">
        <v>202</v>
      </c>
      <c r="O62" s="3">
        <v>110676</v>
      </c>
      <c r="P62" s="9">
        <v>2</v>
      </c>
      <c r="Q62" s="3" t="s">
        <v>202</v>
      </c>
      <c r="R62" s="3" t="s">
        <v>202</v>
      </c>
      <c r="S62" s="3">
        <v>110676</v>
      </c>
      <c r="T62" s="11">
        <v>3.5E-4</v>
      </c>
      <c r="U62" s="3" t="s">
        <v>34</v>
      </c>
      <c r="V62" s="3" t="s">
        <v>45</v>
      </c>
      <c r="W62" s="3">
        <v>0.78</v>
      </c>
      <c r="X62" s="3">
        <v>0.01</v>
      </c>
      <c r="Y62" s="3">
        <v>2.073</v>
      </c>
      <c r="Z62" s="3">
        <v>0.33800000000000002</v>
      </c>
      <c r="AC62" s="3">
        <f t="shared" si="0"/>
        <v>0</v>
      </c>
    </row>
    <row r="63" spans="1:29" x14ac:dyDescent="0.25">
      <c r="A63" s="3" t="s">
        <v>760</v>
      </c>
      <c r="B63" s="3">
        <v>9905</v>
      </c>
      <c r="C63" s="3">
        <v>17</v>
      </c>
      <c r="D63" s="3">
        <v>2240805</v>
      </c>
      <c r="E63" s="3">
        <v>2284352</v>
      </c>
      <c r="F63" s="3">
        <f t="shared" si="1"/>
        <v>43547</v>
      </c>
      <c r="G63" s="9" t="s">
        <v>42</v>
      </c>
      <c r="H63" s="9">
        <v>74</v>
      </c>
      <c r="I63" s="9">
        <v>3</v>
      </c>
      <c r="M63" s="3" t="s">
        <v>761</v>
      </c>
      <c r="N63" s="3" t="s">
        <v>761</v>
      </c>
      <c r="O63" s="3">
        <v>106947</v>
      </c>
      <c r="P63" s="9">
        <v>2</v>
      </c>
      <c r="Q63" s="3" t="s">
        <v>761</v>
      </c>
      <c r="R63" s="3" t="s">
        <v>761</v>
      </c>
      <c r="S63" s="3">
        <v>106947</v>
      </c>
      <c r="T63" s="11">
        <v>7.6999999999999999E-2</v>
      </c>
      <c r="U63" s="3" t="s">
        <v>34</v>
      </c>
      <c r="V63" s="3" t="s">
        <v>45</v>
      </c>
      <c r="W63" s="3">
        <v>0.72</v>
      </c>
      <c r="X63" s="3">
        <v>0.01</v>
      </c>
      <c r="Y63" s="3">
        <v>2.9350000000000005</v>
      </c>
      <c r="Z63" s="3">
        <v>0.26200000000000001</v>
      </c>
      <c r="AC63" s="3">
        <f t="shared" si="0"/>
        <v>0</v>
      </c>
    </row>
    <row r="64" spans="1:29" x14ac:dyDescent="0.25">
      <c r="A64" s="4" t="s">
        <v>116</v>
      </c>
      <c r="B64" s="4">
        <v>10440</v>
      </c>
      <c r="C64" s="4">
        <v>1</v>
      </c>
      <c r="D64" s="4">
        <v>201924618</v>
      </c>
      <c r="E64" s="4">
        <v>201939788</v>
      </c>
      <c r="F64" s="4">
        <f t="shared" si="1"/>
        <v>15170</v>
      </c>
      <c r="G64" s="5" t="s">
        <v>42</v>
      </c>
      <c r="H64" s="5">
        <v>9</v>
      </c>
      <c r="I64" s="5">
        <v>3</v>
      </c>
      <c r="J64" s="4"/>
      <c r="K64" s="4"/>
      <c r="L64" s="4"/>
      <c r="M64" s="4" t="s">
        <v>117</v>
      </c>
      <c r="N64" s="4" t="s">
        <v>117</v>
      </c>
      <c r="O64" s="4">
        <v>30317</v>
      </c>
      <c r="P64" s="5">
        <v>2</v>
      </c>
      <c r="Q64" s="4" t="s">
        <v>117</v>
      </c>
      <c r="R64" s="4" t="s">
        <v>117</v>
      </c>
      <c r="S64" s="4">
        <v>30317</v>
      </c>
      <c r="T64" s="7">
        <v>6.6000000000000003E-2</v>
      </c>
      <c r="U64" s="4" t="s">
        <v>34</v>
      </c>
      <c r="V64" s="4" t="s">
        <v>29</v>
      </c>
      <c r="W64" s="4">
        <v>0.73</v>
      </c>
      <c r="X64" s="4">
        <v>0.01</v>
      </c>
      <c r="Y64" s="4">
        <v>0.7400000000000001</v>
      </c>
      <c r="Z64" s="4">
        <v>9.7000000000000003E-2</v>
      </c>
      <c r="AA64" s="4"/>
      <c r="AB64" s="4"/>
      <c r="AC64" s="3">
        <f t="shared" si="0"/>
        <v>0</v>
      </c>
    </row>
    <row r="65" spans="1:29" x14ac:dyDescent="0.25">
      <c r="A65" s="3" t="s">
        <v>798</v>
      </c>
      <c r="B65" s="3">
        <v>8780</v>
      </c>
      <c r="C65" s="3">
        <v>18</v>
      </c>
      <c r="D65" s="3">
        <v>21032786</v>
      </c>
      <c r="E65" s="3">
        <v>21063103</v>
      </c>
      <c r="F65" s="3">
        <f t="shared" si="1"/>
        <v>30317</v>
      </c>
      <c r="G65" s="9" t="s">
        <v>31</v>
      </c>
      <c r="H65" s="9">
        <v>77</v>
      </c>
      <c r="I65" s="9">
        <v>2</v>
      </c>
      <c r="M65" s="3" t="s">
        <v>799</v>
      </c>
      <c r="N65" s="3" t="s">
        <v>799</v>
      </c>
      <c r="O65" s="3">
        <v>103828</v>
      </c>
      <c r="P65" s="9">
        <v>2</v>
      </c>
      <c r="Q65" s="3" t="s">
        <v>799</v>
      </c>
      <c r="R65" s="3" t="s">
        <v>799</v>
      </c>
      <c r="S65" s="3">
        <v>103828</v>
      </c>
      <c r="T65" s="11">
        <v>2.9000000000000001E-2</v>
      </c>
      <c r="U65" s="3" t="s">
        <v>34</v>
      </c>
      <c r="V65" s="3" t="s">
        <v>28</v>
      </c>
      <c r="W65" s="3">
        <v>0.8</v>
      </c>
      <c r="X65" s="3">
        <v>0.01</v>
      </c>
      <c r="Y65" s="3">
        <v>1.141</v>
      </c>
      <c r="Z65" s="3">
        <v>0.13400000000000001</v>
      </c>
      <c r="AC65" s="3">
        <f t="shared" ref="AC65:AC128" si="2">IF(I66=1,1,0)</f>
        <v>0</v>
      </c>
    </row>
    <row r="66" spans="1:29" x14ac:dyDescent="0.25">
      <c r="A66" s="3" t="s">
        <v>935</v>
      </c>
      <c r="B66" s="3">
        <v>81492</v>
      </c>
      <c r="C66" s="3">
        <v>19</v>
      </c>
      <c r="D66" s="3">
        <v>46298967</v>
      </c>
      <c r="E66" s="3">
        <v>46318604</v>
      </c>
      <c r="F66" s="3">
        <f t="shared" ref="F66:F129" si="3">E66-D66</f>
        <v>19637</v>
      </c>
      <c r="G66" s="9" t="s">
        <v>42</v>
      </c>
      <c r="H66" s="9">
        <v>85</v>
      </c>
      <c r="I66" s="9">
        <v>3</v>
      </c>
      <c r="M66" s="3" t="s">
        <v>936</v>
      </c>
      <c r="N66" s="3" t="s">
        <v>936</v>
      </c>
      <c r="O66" s="3">
        <v>106848</v>
      </c>
      <c r="P66" s="9">
        <v>2</v>
      </c>
      <c r="Q66" s="3" t="s">
        <v>936</v>
      </c>
      <c r="R66" s="3" t="s">
        <v>936</v>
      </c>
      <c r="S66" s="3">
        <v>106848</v>
      </c>
      <c r="T66" s="11">
        <v>0.12</v>
      </c>
      <c r="U66" s="3" t="s">
        <v>34</v>
      </c>
      <c r="V66" s="3" t="s">
        <v>28</v>
      </c>
      <c r="W66" s="3">
        <v>0.76</v>
      </c>
      <c r="X66" s="3">
        <v>0.02</v>
      </c>
      <c r="Y66" s="3">
        <v>2.0670000000000002</v>
      </c>
      <c r="Z66" s="3">
        <v>0.18500000000000003</v>
      </c>
      <c r="AC66" s="3">
        <f t="shared" si="2"/>
        <v>1</v>
      </c>
    </row>
    <row r="67" spans="1:29" x14ac:dyDescent="0.25">
      <c r="A67" s="4" t="s">
        <v>376</v>
      </c>
      <c r="B67" s="4">
        <v>4010</v>
      </c>
      <c r="C67" s="4">
        <v>9</v>
      </c>
      <c r="D67" s="4">
        <v>129376721</v>
      </c>
      <c r="E67" s="4">
        <v>129463310</v>
      </c>
      <c r="F67" s="4">
        <f t="shared" si="3"/>
        <v>86589</v>
      </c>
      <c r="G67" s="5" t="s">
        <v>23</v>
      </c>
      <c r="H67" s="5">
        <v>44</v>
      </c>
      <c r="I67" s="5">
        <v>1</v>
      </c>
      <c r="J67" s="4" t="s">
        <v>377</v>
      </c>
      <c r="K67" s="4">
        <v>128500735</v>
      </c>
      <c r="L67" s="4" t="s">
        <v>320</v>
      </c>
      <c r="M67" s="4" t="s">
        <v>378</v>
      </c>
      <c r="N67" s="4" t="s">
        <v>378</v>
      </c>
      <c r="O67" s="4">
        <v>108747</v>
      </c>
      <c r="P67" s="5">
        <v>2</v>
      </c>
      <c r="Q67" s="4" t="s">
        <v>378</v>
      </c>
      <c r="R67" s="4" t="s">
        <v>378</v>
      </c>
      <c r="S67" s="4">
        <v>108747</v>
      </c>
      <c r="T67" s="7">
        <v>2.2000000000000001E-6</v>
      </c>
      <c r="U67" s="4" t="s">
        <v>34</v>
      </c>
      <c r="V67" s="4" t="s">
        <v>28</v>
      </c>
      <c r="W67" s="4">
        <v>0.79</v>
      </c>
      <c r="X67" s="4">
        <v>0.02</v>
      </c>
      <c r="Y67" s="4">
        <v>1.135</v>
      </c>
      <c r="Z67" s="4">
        <v>0.22500000000000001</v>
      </c>
      <c r="AA67" s="4"/>
      <c r="AB67" s="4"/>
      <c r="AC67" s="3">
        <f t="shared" si="2"/>
        <v>0</v>
      </c>
    </row>
    <row r="68" spans="1:29" x14ac:dyDescent="0.25">
      <c r="A68" s="3" t="s">
        <v>482</v>
      </c>
      <c r="B68" s="3">
        <v>91010</v>
      </c>
      <c r="C68" s="3">
        <v>12</v>
      </c>
      <c r="D68" s="3">
        <v>50031723</v>
      </c>
      <c r="E68" s="3">
        <v>50101196</v>
      </c>
      <c r="F68" s="3">
        <f t="shared" si="3"/>
        <v>69473</v>
      </c>
      <c r="G68" s="9" t="s">
        <v>31</v>
      </c>
      <c r="H68" s="9">
        <v>55</v>
      </c>
      <c r="I68" s="9">
        <v>2</v>
      </c>
      <c r="M68" s="3" t="s">
        <v>483</v>
      </c>
      <c r="N68" s="3" t="s">
        <v>483</v>
      </c>
      <c r="O68" s="3">
        <v>110438</v>
      </c>
      <c r="P68" s="9">
        <v>2</v>
      </c>
      <c r="Q68" s="3" t="s">
        <v>483</v>
      </c>
      <c r="R68" s="3" t="s">
        <v>483</v>
      </c>
      <c r="S68" s="3">
        <v>110438</v>
      </c>
      <c r="T68" s="11">
        <v>3.5999999999999997E-2</v>
      </c>
      <c r="U68" s="3" t="s">
        <v>34</v>
      </c>
      <c r="V68" s="3" t="s">
        <v>28</v>
      </c>
      <c r="W68" s="3">
        <v>0.76</v>
      </c>
      <c r="X68" s="3">
        <v>0.01</v>
      </c>
      <c r="Y68" s="3">
        <v>1.151</v>
      </c>
      <c r="Z68" s="3">
        <v>0.22200000000000003</v>
      </c>
      <c r="AC68" s="3">
        <f t="shared" si="2"/>
        <v>0</v>
      </c>
    </row>
    <row r="69" spans="1:29" x14ac:dyDescent="0.25">
      <c r="A69" s="4" t="s">
        <v>822</v>
      </c>
      <c r="B69" s="4">
        <v>84769</v>
      </c>
      <c r="C69" s="4">
        <v>19</v>
      </c>
      <c r="D69" s="4">
        <v>18303985</v>
      </c>
      <c r="E69" s="4">
        <v>18307551</v>
      </c>
      <c r="F69" s="4">
        <f t="shared" si="3"/>
        <v>3566</v>
      </c>
      <c r="G69" s="5" t="s">
        <v>31</v>
      </c>
      <c r="H69" s="5">
        <v>82</v>
      </c>
      <c r="I69" s="5">
        <v>2</v>
      </c>
      <c r="J69" s="4"/>
      <c r="K69" s="4"/>
      <c r="L69" s="4"/>
      <c r="M69" s="4" t="s">
        <v>823</v>
      </c>
      <c r="N69" s="4" t="s">
        <v>823</v>
      </c>
      <c r="O69" s="4">
        <v>108921</v>
      </c>
      <c r="P69" s="5">
        <v>2</v>
      </c>
      <c r="Q69" s="4" t="s">
        <v>823</v>
      </c>
      <c r="R69" s="4" t="s">
        <v>823</v>
      </c>
      <c r="S69" s="4">
        <v>108921</v>
      </c>
      <c r="T69" s="7">
        <v>5.6000000000000001E-2</v>
      </c>
      <c r="U69" s="4" t="s">
        <v>34</v>
      </c>
      <c r="V69" s="4" t="s">
        <v>28</v>
      </c>
      <c r="W69" s="4">
        <v>0.75</v>
      </c>
      <c r="X69" s="4">
        <v>0.01</v>
      </c>
      <c r="Y69" s="4">
        <v>1.0820000000000001</v>
      </c>
      <c r="Z69" s="4">
        <v>0.16800000000000001</v>
      </c>
      <c r="AA69" s="4"/>
      <c r="AB69" s="4"/>
      <c r="AC69" s="3">
        <f t="shared" si="2"/>
        <v>0</v>
      </c>
    </row>
    <row r="70" spans="1:29" x14ac:dyDescent="0.25">
      <c r="A70" s="3" t="s">
        <v>305</v>
      </c>
      <c r="B70" s="3">
        <v>84071</v>
      </c>
      <c r="C70" s="3">
        <v>6</v>
      </c>
      <c r="D70" s="3">
        <v>109169616</v>
      </c>
      <c r="E70" s="3">
        <v>109295351</v>
      </c>
      <c r="F70" s="3">
        <f t="shared" si="3"/>
        <v>125735</v>
      </c>
      <c r="G70" s="9" t="s">
        <v>42</v>
      </c>
      <c r="H70" s="9">
        <v>33</v>
      </c>
      <c r="I70" s="9">
        <v>3</v>
      </c>
      <c r="M70" s="3" t="s">
        <v>306</v>
      </c>
      <c r="N70" s="3" t="s">
        <v>306</v>
      </c>
      <c r="O70" s="3">
        <v>103633</v>
      </c>
      <c r="P70" s="9">
        <v>2</v>
      </c>
      <c r="Q70" s="3" t="s">
        <v>306</v>
      </c>
      <c r="R70" s="3" t="s">
        <v>306</v>
      </c>
      <c r="S70" s="3">
        <v>103633</v>
      </c>
      <c r="T70" s="11">
        <v>3.4000000000000002E-2</v>
      </c>
      <c r="U70" s="14" t="s">
        <v>34</v>
      </c>
      <c r="V70" s="14" t="s">
        <v>28</v>
      </c>
      <c r="W70" s="3">
        <v>0.8</v>
      </c>
      <c r="X70" s="3">
        <v>0.02</v>
      </c>
      <c r="Y70" s="3">
        <v>1.6379999999999999</v>
      </c>
      <c r="Z70" s="3">
        <v>0.18500000000000003</v>
      </c>
      <c r="AC70" s="3">
        <f t="shared" si="2"/>
        <v>1</v>
      </c>
    </row>
    <row r="71" spans="1:29" x14ac:dyDescent="0.25">
      <c r="A71" s="4" t="s">
        <v>211</v>
      </c>
      <c r="B71" s="4">
        <v>2632</v>
      </c>
      <c r="C71" s="4">
        <v>3</v>
      </c>
      <c r="D71" s="4">
        <v>81538849</v>
      </c>
      <c r="E71" s="4">
        <v>81810949</v>
      </c>
      <c r="F71" s="4">
        <f t="shared" si="3"/>
        <v>272100</v>
      </c>
      <c r="G71" s="5" t="s">
        <v>23</v>
      </c>
      <c r="H71" s="5">
        <v>22</v>
      </c>
      <c r="I71" s="5">
        <v>1</v>
      </c>
      <c r="J71" s="4" t="s">
        <v>212</v>
      </c>
      <c r="K71" s="4">
        <v>81874802</v>
      </c>
      <c r="L71" s="4" t="s">
        <v>58</v>
      </c>
      <c r="M71" s="4" t="s">
        <v>213</v>
      </c>
      <c r="N71" s="4" t="s">
        <v>213</v>
      </c>
      <c r="O71" s="4">
        <v>108087</v>
      </c>
      <c r="P71" s="5">
        <v>2</v>
      </c>
      <c r="Q71" s="12" t="s">
        <v>213</v>
      </c>
      <c r="R71" s="12" t="s">
        <v>213</v>
      </c>
      <c r="S71" s="12">
        <v>108087</v>
      </c>
      <c r="T71" s="7">
        <v>1.9000000000000001E-4</v>
      </c>
      <c r="U71" s="12" t="s">
        <v>34</v>
      </c>
      <c r="V71" s="12" t="s">
        <v>28</v>
      </c>
      <c r="W71" s="4">
        <v>0.76</v>
      </c>
      <c r="X71" s="4">
        <v>0.02</v>
      </c>
      <c r="Y71" s="4">
        <v>1.3710000000000002</v>
      </c>
      <c r="Z71" s="4">
        <v>0.10400000000000001</v>
      </c>
      <c r="AA71" s="4"/>
      <c r="AB71" s="4"/>
      <c r="AC71" s="3">
        <f t="shared" si="2"/>
        <v>0</v>
      </c>
    </row>
    <row r="72" spans="1:29" x14ac:dyDescent="0.25">
      <c r="A72" s="4" t="s">
        <v>294</v>
      </c>
      <c r="B72" s="4">
        <v>54887</v>
      </c>
      <c r="C72" s="4">
        <v>6</v>
      </c>
      <c r="D72" s="4">
        <v>34759793</v>
      </c>
      <c r="E72" s="4">
        <v>34845290</v>
      </c>
      <c r="F72" s="4">
        <f t="shared" si="3"/>
        <v>85497</v>
      </c>
      <c r="G72" s="5" t="s">
        <v>42</v>
      </c>
      <c r="H72" s="5">
        <v>31</v>
      </c>
      <c r="I72" s="5">
        <v>3</v>
      </c>
      <c r="J72" s="4"/>
      <c r="K72" s="4"/>
      <c r="L72" s="4"/>
      <c r="M72" s="4" t="s">
        <v>295</v>
      </c>
      <c r="N72" s="4" t="s">
        <v>295</v>
      </c>
      <c r="O72" s="4">
        <v>107307</v>
      </c>
      <c r="P72" s="5">
        <v>2</v>
      </c>
      <c r="Q72" s="12" t="s">
        <v>295</v>
      </c>
      <c r="R72" s="12" t="s">
        <v>295</v>
      </c>
      <c r="S72" s="12">
        <v>107307</v>
      </c>
      <c r="T72" s="7">
        <v>8.7000000000000001E-4</v>
      </c>
      <c r="U72" s="12" t="s">
        <v>34</v>
      </c>
      <c r="V72" s="12" t="s">
        <v>29</v>
      </c>
      <c r="W72" s="4">
        <v>0.8</v>
      </c>
      <c r="X72" s="12">
        <v>0.01</v>
      </c>
      <c r="Y72" s="4">
        <v>1.0210000000000001</v>
      </c>
      <c r="Z72" s="4">
        <v>0.17900000000000002</v>
      </c>
      <c r="AA72" s="4"/>
      <c r="AB72" s="4"/>
      <c r="AC72" s="3">
        <f t="shared" si="2"/>
        <v>1</v>
      </c>
    </row>
    <row r="73" spans="1:29" x14ac:dyDescent="0.25">
      <c r="A73" s="4" t="s">
        <v>360</v>
      </c>
      <c r="B73" s="4">
        <v>138046</v>
      </c>
      <c r="C73" s="4">
        <v>8</v>
      </c>
      <c r="D73" s="4">
        <v>85095452</v>
      </c>
      <c r="E73" s="4">
        <v>85834078</v>
      </c>
      <c r="F73" s="4">
        <f t="shared" si="3"/>
        <v>738626</v>
      </c>
      <c r="G73" s="5" t="s">
        <v>23</v>
      </c>
      <c r="H73" s="5">
        <v>40</v>
      </c>
      <c r="I73" s="5">
        <v>1</v>
      </c>
      <c r="J73" s="4" t="s">
        <v>361</v>
      </c>
      <c r="K73" s="4">
        <v>85242264</v>
      </c>
      <c r="L73" s="4" t="s">
        <v>362</v>
      </c>
      <c r="M73" s="4" t="s">
        <v>363</v>
      </c>
      <c r="N73" s="4" t="s">
        <v>363</v>
      </c>
      <c r="O73" s="4">
        <v>108072</v>
      </c>
      <c r="P73" s="5">
        <v>2</v>
      </c>
      <c r="Q73" s="12" t="s">
        <v>363</v>
      </c>
      <c r="R73" s="12" t="s">
        <v>363</v>
      </c>
      <c r="S73" s="12">
        <v>108072</v>
      </c>
      <c r="T73" s="7">
        <v>3.8E-6</v>
      </c>
      <c r="U73" s="12" t="s">
        <v>34</v>
      </c>
      <c r="V73" s="12" t="s">
        <v>45</v>
      </c>
      <c r="W73" s="4">
        <v>0.73</v>
      </c>
      <c r="X73" s="4">
        <v>0.01</v>
      </c>
      <c r="Y73" s="4">
        <v>2.5530000000000004</v>
      </c>
      <c r="Z73" s="4">
        <v>0.34100000000000003</v>
      </c>
      <c r="AA73" s="4"/>
      <c r="AB73" s="4"/>
      <c r="AC73" s="3">
        <f t="shared" si="2"/>
        <v>0</v>
      </c>
    </row>
    <row r="74" spans="1:29" x14ac:dyDescent="0.25">
      <c r="A74" s="3" t="s">
        <v>190</v>
      </c>
      <c r="B74" s="3">
        <v>617</v>
      </c>
      <c r="C74" s="3">
        <v>2</v>
      </c>
      <c r="D74" s="3">
        <v>219524378</v>
      </c>
      <c r="E74" s="3">
        <v>219528165</v>
      </c>
      <c r="F74" s="3">
        <f t="shared" si="3"/>
        <v>3787</v>
      </c>
      <c r="G74" s="9" t="s">
        <v>42</v>
      </c>
      <c r="H74" s="9">
        <v>19</v>
      </c>
      <c r="I74" s="9">
        <v>3</v>
      </c>
      <c r="M74" s="3" t="s">
        <v>191</v>
      </c>
      <c r="N74" s="3" t="s">
        <v>191</v>
      </c>
      <c r="O74" s="3">
        <v>110810</v>
      </c>
      <c r="P74" s="9">
        <v>2</v>
      </c>
      <c r="Q74" s="3" t="s">
        <v>191</v>
      </c>
      <c r="R74" s="3" t="s">
        <v>191</v>
      </c>
      <c r="S74" s="3">
        <v>110810</v>
      </c>
      <c r="T74" s="11">
        <v>2.3E-3</v>
      </c>
      <c r="U74" s="3" t="s">
        <v>34</v>
      </c>
      <c r="V74" s="3" t="s">
        <v>28</v>
      </c>
      <c r="W74" s="3">
        <v>0.62</v>
      </c>
      <c r="X74" s="3">
        <v>0.02</v>
      </c>
      <c r="Y74" s="3">
        <v>1.1140000000000001</v>
      </c>
      <c r="Z74" s="3">
        <v>7.3999999999999996E-2</v>
      </c>
      <c r="AC74" s="3">
        <f t="shared" si="2"/>
        <v>0</v>
      </c>
    </row>
    <row r="75" spans="1:29" x14ac:dyDescent="0.25">
      <c r="A75" s="3" t="s">
        <v>336</v>
      </c>
      <c r="B75" s="3">
        <v>55610</v>
      </c>
      <c r="C75" s="3">
        <v>7</v>
      </c>
      <c r="D75" s="3">
        <v>92861652</v>
      </c>
      <c r="E75" s="3">
        <v>92990434</v>
      </c>
      <c r="F75" s="3">
        <f t="shared" si="3"/>
        <v>128782</v>
      </c>
      <c r="G75" s="9" t="s">
        <v>31</v>
      </c>
      <c r="H75" s="9">
        <v>37</v>
      </c>
      <c r="I75" s="9">
        <v>2</v>
      </c>
      <c r="M75" s="3" t="s">
        <v>337</v>
      </c>
      <c r="N75" s="3" t="s">
        <v>337</v>
      </c>
      <c r="O75" s="3">
        <v>108290</v>
      </c>
      <c r="P75" s="9">
        <v>2</v>
      </c>
      <c r="Q75" s="3" t="s">
        <v>337</v>
      </c>
      <c r="R75" s="3" t="s">
        <v>337</v>
      </c>
      <c r="S75" s="3">
        <v>108290</v>
      </c>
      <c r="T75" s="11">
        <v>7.0000000000000007E-2</v>
      </c>
      <c r="U75" s="3" t="s">
        <v>34</v>
      </c>
      <c r="V75" s="3" t="s">
        <v>28</v>
      </c>
      <c r="W75" s="3">
        <v>0.75</v>
      </c>
      <c r="X75" s="3">
        <v>0.01</v>
      </c>
      <c r="Y75" s="3">
        <v>1.3170000000000002</v>
      </c>
      <c r="Z75" s="3">
        <v>0.13500000000000001</v>
      </c>
      <c r="AC75" s="3">
        <f t="shared" si="2"/>
        <v>1</v>
      </c>
    </row>
    <row r="76" spans="1:29" s="15" customFormat="1" x14ac:dyDescent="0.25">
      <c r="A76" s="15" t="s">
        <v>275</v>
      </c>
      <c r="B76" s="15">
        <v>64771</v>
      </c>
      <c r="C76" s="15">
        <v>6</v>
      </c>
      <c r="D76" s="15">
        <v>34555064</v>
      </c>
      <c r="E76" s="15">
        <v>34664624</v>
      </c>
      <c r="F76" s="15">
        <f t="shared" si="3"/>
        <v>109560</v>
      </c>
      <c r="G76" s="16" t="s">
        <v>23</v>
      </c>
      <c r="H76" s="16">
        <v>31</v>
      </c>
      <c r="I76" s="16">
        <v>1</v>
      </c>
      <c r="J76" s="15" t="s">
        <v>276</v>
      </c>
      <c r="K76" s="15">
        <v>34671142</v>
      </c>
      <c r="L76" s="15" t="s">
        <v>58</v>
      </c>
      <c r="M76" s="15" t="s">
        <v>277</v>
      </c>
      <c r="N76" s="15" t="s">
        <v>277</v>
      </c>
      <c r="O76" s="15">
        <v>100682</v>
      </c>
      <c r="P76" s="16">
        <v>2</v>
      </c>
      <c r="Q76" s="24" t="s">
        <v>277</v>
      </c>
      <c r="R76" s="24" t="s">
        <v>277</v>
      </c>
      <c r="S76" s="24">
        <v>100682</v>
      </c>
      <c r="T76" s="17">
        <v>1.2999999999999999E-4</v>
      </c>
      <c r="U76" s="24" t="s">
        <v>34</v>
      </c>
      <c r="V76" s="24" t="s">
        <v>29</v>
      </c>
      <c r="W76" s="15">
        <v>0.75</v>
      </c>
      <c r="X76" s="15">
        <v>0.01</v>
      </c>
      <c r="Y76" s="15">
        <v>1.048</v>
      </c>
      <c r="Z76" s="15">
        <v>0.10300000000000001</v>
      </c>
      <c r="AC76" s="3">
        <f t="shared" si="2"/>
        <v>0</v>
      </c>
    </row>
    <row r="77" spans="1:29" x14ac:dyDescent="0.25">
      <c r="A77" s="3" t="s">
        <v>838</v>
      </c>
      <c r="B77" s="3">
        <v>23770</v>
      </c>
      <c r="C77" s="3">
        <v>19</v>
      </c>
      <c r="D77" s="3">
        <v>18642567</v>
      </c>
      <c r="E77" s="3">
        <v>18654886</v>
      </c>
      <c r="F77" s="3">
        <f t="shared" si="3"/>
        <v>12319</v>
      </c>
      <c r="G77" s="9" t="s">
        <v>42</v>
      </c>
      <c r="H77" s="9">
        <v>82</v>
      </c>
      <c r="I77" s="9">
        <v>3</v>
      </c>
      <c r="M77" s="3" t="s">
        <v>839</v>
      </c>
      <c r="N77" s="3" t="s">
        <v>839</v>
      </c>
      <c r="O77" s="3">
        <v>110620</v>
      </c>
      <c r="P77" s="9">
        <v>2</v>
      </c>
      <c r="Q77" s="3" t="s">
        <v>839</v>
      </c>
      <c r="R77" s="3" t="s">
        <v>839</v>
      </c>
      <c r="S77" s="3">
        <v>110620</v>
      </c>
      <c r="T77" s="11">
        <v>9.2999999999999999E-2</v>
      </c>
      <c r="U77" s="3" t="s">
        <v>34</v>
      </c>
      <c r="V77" s="3" t="s">
        <v>28</v>
      </c>
      <c r="W77" s="3">
        <v>0.82</v>
      </c>
      <c r="X77" s="3">
        <v>0.2</v>
      </c>
      <c r="Y77" s="3">
        <v>1.641</v>
      </c>
      <c r="Z77" s="3">
        <v>0.18100000000000002</v>
      </c>
      <c r="AC77" s="3">
        <f t="shared" si="2"/>
        <v>0</v>
      </c>
    </row>
    <row r="78" spans="1:29" s="15" customFormat="1" x14ac:dyDescent="0.25">
      <c r="A78" s="15" t="s">
        <v>180</v>
      </c>
      <c r="B78" s="15">
        <v>58190</v>
      </c>
      <c r="C78" s="15">
        <v>2</v>
      </c>
      <c r="D78" s="15">
        <v>219263060</v>
      </c>
      <c r="E78" s="15">
        <v>219270663</v>
      </c>
      <c r="F78" s="15">
        <f t="shared" si="3"/>
        <v>7603</v>
      </c>
      <c r="G78" s="16" t="s">
        <v>31</v>
      </c>
      <c r="H78" s="16">
        <v>19</v>
      </c>
      <c r="I78" s="16">
        <v>2</v>
      </c>
      <c r="M78" s="15" t="s">
        <v>181</v>
      </c>
      <c r="N78" s="15" t="s">
        <v>181</v>
      </c>
      <c r="O78" s="15">
        <v>101539</v>
      </c>
      <c r="P78" s="16">
        <v>2</v>
      </c>
      <c r="Q78" s="15" t="s">
        <v>181</v>
      </c>
      <c r="R78" s="15" t="s">
        <v>181</v>
      </c>
      <c r="S78" s="15">
        <v>101539</v>
      </c>
      <c r="T78" s="17">
        <v>1.9000000000000001E-4</v>
      </c>
      <c r="U78" s="15" t="s">
        <v>34</v>
      </c>
      <c r="V78" s="15" t="s">
        <v>28</v>
      </c>
      <c r="W78" s="15">
        <v>0.79</v>
      </c>
      <c r="X78" s="15">
        <v>0.02</v>
      </c>
      <c r="Y78" s="15">
        <v>1.2270000000000001</v>
      </c>
      <c r="Z78" s="15">
        <v>0.311</v>
      </c>
      <c r="AC78" s="3">
        <f t="shared" si="2"/>
        <v>0</v>
      </c>
    </row>
    <row r="79" spans="1:29" s="15" customFormat="1" x14ac:dyDescent="0.25">
      <c r="A79" s="15" t="s">
        <v>517</v>
      </c>
      <c r="B79" s="15">
        <v>65117</v>
      </c>
      <c r="C79" s="15">
        <v>12</v>
      </c>
      <c r="D79" s="15">
        <v>122989189</v>
      </c>
      <c r="E79" s="15">
        <v>123011559</v>
      </c>
      <c r="F79" s="15">
        <f t="shared" si="3"/>
        <v>22370</v>
      </c>
      <c r="G79" s="16" t="s">
        <v>42</v>
      </c>
      <c r="H79" s="16">
        <v>56</v>
      </c>
      <c r="I79" s="16">
        <v>3</v>
      </c>
      <c r="M79" s="15" t="s">
        <v>518</v>
      </c>
      <c r="N79" s="15" t="s">
        <v>518</v>
      </c>
      <c r="O79" s="15">
        <v>110114</v>
      </c>
      <c r="P79" s="16">
        <v>2</v>
      </c>
      <c r="Q79" s="15" t="s">
        <v>518</v>
      </c>
      <c r="R79" s="15" t="s">
        <v>518</v>
      </c>
      <c r="S79" s="15">
        <v>110114</v>
      </c>
      <c r="T79" s="17">
        <v>7.3000000000000001E-3</v>
      </c>
      <c r="U79" s="15" t="s">
        <v>34</v>
      </c>
      <c r="V79" s="15" t="s">
        <v>45</v>
      </c>
      <c r="W79" s="15">
        <v>0.79</v>
      </c>
      <c r="X79" s="15">
        <v>0.01</v>
      </c>
      <c r="Y79" s="15">
        <v>2.754</v>
      </c>
      <c r="Z79" s="15">
        <v>0.19500000000000001</v>
      </c>
      <c r="AC79" s="3">
        <f t="shared" si="2"/>
        <v>0</v>
      </c>
    </row>
    <row r="80" spans="1:29" s="15" customFormat="1" x14ac:dyDescent="0.25">
      <c r="A80" s="15" t="s">
        <v>921</v>
      </c>
      <c r="B80" s="15">
        <v>1762</v>
      </c>
      <c r="C80" s="15">
        <v>19</v>
      </c>
      <c r="D80" s="15">
        <v>46286204</v>
      </c>
      <c r="E80" s="15">
        <v>46296059</v>
      </c>
      <c r="F80" s="15">
        <f t="shared" si="3"/>
        <v>9855</v>
      </c>
      <c r="G80" s="16" t="s">
        <v>42</v>
      </c>
      <c r="H80" s="16">
        <v>85</v>
      </c>
      <c r="I80" s="16">
        <v>3</v>
      </c>
      <c r="M80" s="15" t="s">
        <v>922</v>
      </c>
      <c r="N80" s="15" t="s">
        <v>922</v>
      </c>
      <c r="O80" s="15">
        <v>110609</v>
      </c>
      <c r="P80" s="16">
        <v>2</v>
      </c>
      <c r="Q80" s="15" t="s">
        <v>922</v>
      </c>
      <c r="R80" s="15" t="s">
        <v>922</v>
      </c>
      <c r="S80" s="15">
        <v>110609</v>
      </c>
      <c r="T80" s="17">
        <v>0.48</v>
      </c>
      <c r="U80" s="15" t="s">
        <v>34</v>
      </c>
      <c r="V80" s="15" t="s">
        <v>28</v>
      </c>
      <c r="W80" s="15">
        <v>0.78</v>
      </c>
      <c r="X80" s="15">
        <v>0.01</v>
      </c>
      <c r="Y80" s="15">
        <v>1.5990000000000002</v>
      </c>
      <c r="Z80" s="15">
        <v>9.7000000000000003E-2</v>
      </c>
      <c r="AC80" s="3">
        <f t="shared" si="2"/>
        <v>0</v>
      </c>
    </row>
    <row r="81" spans="1:29" s="15" customFormat="1" x14ac:dyDescent="0.25">
      <c r="A81" s="15" t="s">
        <v>820</v>
      </c>
      <c r="B81" s="15">
        <v>23031</v>
      </c>
      <c r="C81" s="15">
        <v>19</v>
      </c>
      <c r="D81" s="15">
        <v>18208584</v>
      </c>
      <c r="E81" s="15">
        <v>18262501</v>
      </c>
      <c r="F81" s="15">
        <f t="shared" si="3"/>
        <v>53917</v>
      </c>
      <c r="G81" s="16" t="s">
        <v>31</v>
      </c>
      <c r="H81" s="16">
        <v>82</v>
      </c>
      <c r="I81" s="16">
        <v>2</v>
      </c>
      <c r="M81" s="15" t="s">
        <v>821</v>
      </c>
      <c r="N81" s="15" t="s">
        <v>821</v>
      </c>
      <c r="O81" s="15">
        <v>109282</v>
      </c>
      <c r="P81" s="16">
        <v>2</v>
      </c>
      <c r="Q81" s="15" t="s">
        <v>821</v>
      </c>
      <c r="R81" s="15" t="s">
        <v>821</v>
      </c>
      <c r="S81" s="15">
        <v>109282</v>
      </c>
      <c r="T81" s="17">
        <v>5.1999999999999998E-2</v>
      </c>
      <c r="U81" s="15" t="s">
        <v>34</v>
      </c>
      <c r="V81" s="15" t="s">
        <v>28</v>
      </c>
      <c r="W81" s="15">
        <v>0.78</v>
      </c>
      <c r="X81" s="15">
        <v>0.01</v>
      </c>
      <c r="Y81" s="15">
        <v>1.5630000000000002</v>
      </c>
      <c r="Z81" s="15">
        <v>0.129</v>
      </c>
      <c r="AC81" s="3">
        <f t="shared" si="2"/>
        <v>0</v>
      </c>
    </row>
    <row r="82" spans="1:29" x14ac:dyDescent="0.25">
      <c r="A82" s="4" t="s">
        <v>552</v>
      </c>
      <c r="B82" s="4">
        <v>83440</v>
      </c>
      <c r="C82" s="4">
        <v>15</v>
      </c>
      <c r="D82" s="4">
        <v>73043707</v>
      </c>
      <c r="E82" s="4">
        <v>73076125</v>
      </c>
      <c r="F82" s="4">
        <f t="shared" si="3"/>
        <v>32418</v>
      </c>
      <c r="G82" s="5" t="s">
        <v>31</v>
      </c>
      <c r="H82" s="5">
        <v>63</v>
      </c>
      <c r="I82" s="5">
        <v>2</v>
      </c>
      <c r="J82" s="4"/>
      <c r="K82" s="4"/>
      <c r="L82" s="4"/>
      <c r="M82" s="4" t="s">
        <v>553</v>
      </c>
      <c r="N82" s="4" t="s">
        <v>553</v>
      </c>
      <c r="O82" s="4">
        <v>108004</v>
      </c>
      <c r="P82" s="5">
        <v>2</v>
      </c>
      <c r="Q82" s="4" t="s">
        <v>553</v>
      </c>
      <c r="R82" s="4" t="s">
        <v>553</v>
      </c>
      <c r="S82" s="4">
        <v>108004</v>
      </c>
      <c r="T82" s="7">
        <v>1.1000000000000001E-3</v>
      </c>
      <c r="U82" s="4" t="s">
        <v>34</v>
      </c>
      <c r="V82" s="4" t="s">
        <v>28</v>
      </c>
      <c r="W82" s="4">
        <v>0.77</v>
      </c>
      <c r="X82" s="4">
        <v>0.01</v>
      </c>
      <c r="Y82" s="4">
        <v>1.369</v>
      </c>
      <c r="Z82" s="4">
        <v>0.14199999999999999</v>
      </c>
      <c r="AA82" s="4"/>
      <c r="AB82" s="4"/>
      <c r="AC82" s="3">
        <f t="shared" si="2"/>
        <v>0</v>
      </c>
    </row>
    <row r="83" spans="1:29" x14ac:dyDescent="0.25">
      <c r="A83" s="4" t="s">
        <v>615</v>
      </c>
      <c r="B83" s="4">
        <v>26471</v>
      </c>
      <c r="C83" s="4">
        <v>16</v>
      </c>
      <c r="D83" s="4">
        <v>28548661</v>
      </c>
      <c r="E83" s="4">
        <v>28550494</v>
      </c>
      <c r="F83" s="4">
        <f t="shared" si="3"/>
        <v>1833</v>
      </c>
      <c r="G83" s="5" t="s">
        <v>42</v>
      </c>
      <c r="H83" s="5">
        <v>68</v>
      </c>
      <c r="I83" s="5">
        <v>3</v>
      </c>
      <c r="J83" s="4"/>
      <c r="K83" s="4"/>
      <c r="L83" s="4"/>
      <c r="M83" s="4" t="s">
        <v>616</v>
      </c>
      <c r="N83" s="4" t="s">
        <v>616</v>
      </c>
      <c r="O83" s="4">
        <v>102402</v>
      </c>
      <c r="P83" s="5">
        <v>2</v>
      </c>
      <c r="Q83" s="4" t="s">
        <v>616</v>
      </c>
      <c r="R83" s="4" t="s">
        <v>617</v>
      </c>
      <c r="S83" s="4">
        <v>102402</v>
      </c>
      <c r="T83" s="7">
        <v>1.4000000000000001E-7</v>
      </c>
      <c r="U83" s="4" t="s">
        <v>34</v>
      </c>
      <c r="V83" s="4" t="s">
        <v>29</v>
      </c>
      <c r="W83" s="4">
        <v>0.78</v>
      </c>
      <c r="X83" s="4">
        <v>0.01</v>
      </c>
      <c r="Y83" s="4">
        <v>1.0349999999999999</v>
      </c>
      <c r="Z83" s="4">
        <v>0.14199999999999999</v>
      </c>
      <c r="AA83" s="4"/>
      <c r="AB83" s="4"/>
      <c r="AC83" s="3">
        <f t="shared" si="2"/>
        <v>0</v>
      </c>
    </row>
    <row r="84" spans="1:29" x14ac:dyDescent="0.25">
      <c r="A84" s="3" t="s">
        <v>712</v>
      </c>
      <c r="B84" s="3">
        <v>80270</v>
      </c>
      <c r="C84" s="3">
        <v>16</v>
      </c>
      <c r="D84" s="3">
        <v>30995948</v>
      </c>
      <c r="E84" s="3">
        <v>31000472</v>
      </c>
      <c r="F84" s="3">
        <f t="shared" si="3"/>
        <v>4524</v>
      </c>
      <c r="G84" s="9" t="s">
        <v>31</v>
      </c>
      <c r="H84" s="9">
        <v>71</v>
      </c>
      <c r="I84" s="9">
        <v>2</v>
      </c>
      <c r="M84" s="3" t="s">
        <v>713</v>
      </c>
      <c r="N84" s="3" t="s">
        <v>713</v>
      </c>
      <c r="O84" s="3">
        <v>105609</v>
      </c>
      <c r="P84" s="9">
        <v>2</v>
      </c>
      <c r="Q84" s="3" t="s">
        <v>713</v>
      </c>
      <c r="R84" s="3" t="s">
        <v>713</v>
      </c>
      <c r="S84" s="3">
        <v>105609</v>
      </c>
      <c r="T84" s="11">
        <v>9.1999999999999998E-2</v>
      </c>
      <c r="U84" s="3" t="s">
        <v>34</v>
      </c>
      <c r="V84" s="3" t="s">
        <v>29</v>
      </c>
      <c r="W84" s="3">
        <v>0.8</v>
      </c>
      <c r="X84" s="3">
        <v>0.02</v>
      </c>
      <c r="Y84" s="3">
        <v>0.92700000000000005</v>
      </c>
      <c r="Z84" s="3">
        <v>9.9000000000000005E-2</v>
      </c>
      <c r="AC84" s="3">
        <f t="shared" si="2"/>
        <v>0</v>
      </c>
    </row>
    <row r="85" spans="1:29" x14ac:dyDescent="0.25">
      <c r="A85" s="4" t="s">
        <v>366</v>
      </c>
      <c r="B85" s="4">
        <v>11168</v>
      </c>
      <c r="C85" s="4">
        <v>9</v>
      </c>
      <c r="D85" s="4">
        <v>15464063</v>
      </c>
      <c r="E85" s="4">
        <v>15511002</v>
      </c>
      <c r="F85" s="4">
        <f t="shared" si="3"/>
        <v>46939</v>
      </c>
      <c r="G85" s="5" t="s">
        <v>31</v>
      </c>
      <c r="H85" s="5">
        <v>41</v>
      </c>
      <c r="I85" s="5">
        <v>2</v>
      </c>
      <c r="J85" s="4"/>
      <c r="K85" s="4"/>
      <c r="L85" s="4"/>
      <c r="M85" s="4" t="s">
        <v>367</v>
      </c>
      <c r="N85" s="4" t="s">
        <v>367</v>
      </c>
      <c r="O85" s="4">
        <v>100307</v>
      </c>
      <c r="P85" s="5">
        <v>2</v>
      </c>
      <c r="Q85" s="4" t="s">
        <v>367</v>
      </c>
      <c r="R85" s="4" t="s">
        <v>367</v>
      </c>
      <c r="S85" s="4">
        <v>100307</v>
      </c>
      <c r="T85" s="7">
        <v>5.1999999999999998E-2</v>
      </c>
      <c r="U85" s="4" t="s">
        <v>34</v>
      </c>
      <c r="V85" s="4" t="s">
        <v>29</v>
      </c>
      <c r="W85" s="4">
        <v>0.75</v>
      </c>
      <c r="X85" s="4">
        <v>0.01</v>
      </c>
      <c r="Y85" s="4">
        <v>0.84399999999999997</v>
      </c>
      <c r="Z85" s="4">
        <v>0.23799999999999999</v>
      </c>
      <c r="AA85" s="4"/>
      <c r="AB85" s="4"/>
      <c r="AC85" s="3">
        <f t="shared" si="2"/>
        <v>0</v>
      </c>
    </row>
    <row r="86" spans="1:29" s="15" customFormat="1" x14ac:dyDescent="0.25">
      <c r="A86" s="15" t="s">
        <v>764</v>
      </c>
      <c r="B86" s="15">
        <v>63826</v>
      </c>
      <c r="C86" s="15">
        <v>17</v>
      </c>
      <c r="D86" s="15">
        <v>2207243</v>
      </c>
      <c r="E86" s="15">
        <v>2228552</v>
      </c>
      <c r="F86" s="15">
        <f t="shared" si="3"/>
        <v>21309</v>
      </c>
      <c r="G86" s="16" t="s">
        <v>42</v>
      </c>
      <c r="H86" s="16">
        <v>74</v>
      </c>
      <c r="I86" s="16">
        <v>3</v>
      </c>
      <c r="M86" s="15" t="s">
        <v>765</v>
      </c>
      <c r="N86" s="15" t="s">
        <v>765</v>
      </c>
      <c r="O86" s="15">
        <v>110407</v>
      </c>
      <c r="P86" s="16">
        <v>2</v>
      </c>
      <c r="Q86" s="15" t="s">
        <v>765</v>
      </c>
      <c r="R86" s="15" t="s">
        <v>765</v>
      </c>
      <c r="S86" s="15">
        <v>110407</v>
      </c>
      <c r="T86" s="17">
        <v>3.7000000000000002E-3</v>
      </c>
      <c r="U86" s="15" t="s">
        <v>34</v>
      </c>
      <c r="V86" s="15" t="s">
        <v>45</v>
      </c>
      <c r="W86" s="15">
        <v>0.75</v>
      </c>
      <c r="X86" s="15">
        <v>0.02</v>
      </c>
      <c r="Y86" s="15">
        <v>3.1820000000000004</v>
      </c>
      <c r="Z86" s="15">
        <v>0.42800000000000005</v>
      </c>
      <c r="AC86" s="3">
        <f t="shared" si="2"/>
        <v>0</v>
      </c>
    </row>
    <row r="87" spans="1:29" x14ac:dyDescent="0.25">
      <c r="A87" s="3" t="s">
        <v>585</v>
      </c>
      <c r="B87" s="3">
        <v>57020</v>
      </c>
      <c r="C87" s="3">
        <v>16</v>
      </c>
      <c r="D87" s="3">
        <v>19566736</v>
      </c>
      <c r="E87" s="3">
        <v>19712484</v>
      </c>
      <c r="F87" s="3">
        <f t="shared" si="3"/>
        <v>145748</v>
      </c>
      <c r="G87" s="9" t="s">
        <v>31</v>
      </c>
      <c r="H87" s="9">
        <v>66</v>
      </c>
      <c r="I87" s="9">
        <v>2</v>
      </c>
      <c r="M87" s="3" t="s">
        <v>586</v>
      </c>
      <c r="N87" s="3" t="s">
        <v>586</v>
      </c>
      <c r="O87" s="3">
        <v>105632</v>
      </c>
      <c r="P87" s="9">
        <v>2</v>
      </c>
      <c r="Q87" s="3" t="s">
        <v>586</v>
      </c>
      <c r="R87" s="3" t="s">
        <v>586</v>
      </c>
      <c r="S87" s="3">
        <v>105632</v>
      </c>
      <c r="T87" s="11">
        <v>3.1E-6</v>
      </c>
      <c r="U87" s="14" t="s">
        <v>34</v>
      </c>
      <c r="V87" s="14" t="s">
        <v>28</v>
      </c>
      <c r="W87" s="3">
        <v>0.78</v>
      </c>
      <c r="X87" s="3">
        <v>0.01</v>
      </c>
      <c r="Y87" s="3">
        <v>1.6620000000000001</v>
      </c>
      <c r="Z87" s="3">
        <v>0.1</v>
      </c>
      <c r="AC87" s="3">
        <f t="shared" si="2"/>
        <v>1</v>
      </c>
    </row>
    <row r="88" spans="1:29" x14ac:dyDescent="0.25">
      <c r="A88" s="4" t="s">
        <v>792</v>
      </c>
      <c r="B88" s="4">
        <v>29919</v>
      </c>
      <c r="C88" s="4">
        <v>18</v>
      </c>
      <c r="D88" s="4">
        <v>21083433</v>
      </c>
      <c r="E88" s="4">
        <v>21113310</v>
      </c>
      <c r="F88" s="4">
        <f t="shared" si="3"/>
        <v>29877</v>
      </c>
      <c r="G88" s="5" t="s">
        <v>23</v>
      </c>
      <c r="H88" s="5">
        <v>77</v>
      </c>
      <c r="I88" s="5">
        <v>1</v>
      </c>
      <c r="J88" s="4" t="s">
        <v>793</v>
      </c>
      <c r="K88" s="4">
        <v>19358886</v>
      </c>
      <c r="L88" s="4" t="s">
        <v>58</v>
      </c>
      <c r="M88" s="4" t="s">
        <v>794</v>
      </c>
      <c r="N88" s="4" t="s">
        <v>794</v>
      </c>
      <c r="O88" s="4">
        <v>106201</v>
      </c>
      <c r="P88" s="5">
        <v>2</v>
      </c>
      <c r="Q88" s="4" t="s">
        <v>794</v>
      </c>
      <c r="R88" s="4" t="s">
        <v>794</v>
      </c>
      <c r="S88" s="4">
        <v>106201</v>
      </c>
      <c r="T88" s="7">
        <v>4.4999999999999999E-4</v>
      </c>
      <c r="U88" s="4" t="s">
        <v>34</v>
      </c>
      <c r="V88" s="4" t="s">
        <v>28</v>
      </c>
      <c r="W88" s="4">
        <v>0.78</v>
      </c>
      <c r="X88" s="4">
        <v>0.02</v>
      </c>
      <c r="Y88" s="4">
        <v>1.8960000000000001</v>
      </c>
      <c r="Z88" s="4">
        <v>0.19600000000000001</v>
      </c>
      <c r="AA88" s="4"/>
      <c r="AB88" s="4"/>
      <c r="AC88" s="3">
        <f t="shared" si="2"/>
        <v>0</v>
      </c>
    </row>
    <row r="89" spans="1:29" x14ac:dyDescent="0.25">
      <c r="A89" s="3" t="s">
        <v>303</v>
      </c>
      <c r="B89" s="3">
        <v>246269</v>
      </c>
      <c r="C89" s="3">
        <v>6</v>
      </c>
      <c r="D89" s="3">
        <v>108616097</v>
      </c>
      <c r="E89" s="3">
        <v>108846750</v>
      </c>
      <c r="F89" s="3">
        <f t="shared" si="3"/>
        <v>230653</v>
      </c>
      <c r="G89" s="9" t="s">
        <v>31</v>
      </c>
      <c r="H89" s="9">
        <v>33</v>
      </c>
      <c r="I89" s="9">
        <v>2</v>
      </c>
      <c r="M89" s="3" t="s">
        <v>304</v>
      </c>
      <c r="N89" s="3" t="s">
        <v>304</v>
      </c>
      <c r="O89" s="3">
        <v>108311</v>
      </c>
      <c r="P89" s="9">
        <v>2</v>
      </c>
      <c r="Q89" s="3" t="s">
        <v>304</v>
      </c>
      <c r="R89" s="3" t="s">
        <v>304</v>
      </c>
      <c r="S89" s="3">
        <v>108311</v>
      </c>
      <c r="T89" s="11">
        <v>0.02</v>
      </c>
      <c r="U89" s="14" t="s">
        <v>34</v>
      </c>
      <c r="V89" s="14" t="s">
        <v>45</v>
      </c>
      <c r="W89" s="4">
        <v>0.76</v>
      </c>
      <c r="X89" s="4">
        <v>0.01</v>
      </c>
      <c r="Y89" s="3">
        <v>1.9910000000000001</v>
      </c>
      <c r="Z89" s="3">
        <v>0.16400000000000001</v>
      </c>
      <c r="AC89" s="3">
        <f t="shared" si="2"/>
        <v>0</v>
      </c>
    </row>
    <row r="90" spans="1:29" s="15" customFormat="1" x14ac:dyDescent="0.25">
      <c r="A90" s="15" t="s">
        <v>888</v>
      </c>
      <c r="B90" s="15">
        <v>162979</v>
      </c>
      <c r="C90" s="15">
        <v>19</v>
      </c>
      <c r="D90" s="15">
        <v>45574757</v>
      </c>
      <c r="E90" s="15">
        <v>45579687</v>
      </c>
      <c r="F90" s="15">
        <f t="shared" si="3"/>
        <v>4930</v>
      </c>
      <c r="G90" s="16" t="s">
        <v>42</v>
      </c>
      <c r="H90" s="16">
        <v>84</v>
      </c>
      <c r="I90" s="16">
        <v>3</v>
      </c>
      <c r="M90" s="15" t="s">
        <v>889</v>
      </c>
      <c r="N90" s="15" t="s">
        <v>889</v>
      </c>
      <c r="O90" s="15">
        <v>104402</v>
      </c>
      <c r="P90" s="16">
        <v>2</v>
      </c>
      <c r="Q90" s="15" t="s">
        <v>889</v>
      </c>
      <c r="R90" s="15" t="s">
        <v>889</v>
      </c>
      <c r="S90" s="15">
        <v>104402</v>
      </c>
      <c r="T90" s="17"/>
      <c r="U90" s="15" t="s">
        <v>34</v>
      </c>
      <c r="V90" s="15" t="s">
        <v>28</v>
      </c>
      <c r="W90" s="15">
        <v>0.78</v>
      </c>
      <c r="X90" s="15">
        <v>0.01</v>
      </c>
      <c r="Y90" s="15">
        <v>1.2560000000000002</v>
      </c>
      <c r="Z90" s="15">
        <v>5.6999999999999995E-2</v>
      </c>
      <c r="AC90" s="3">
        <f t="shared" si="2"/>
        <v>0</v>
      </c>
    </row>
    <row r="91" spans="1:29" x14ac:dyDescent="0.25">
      <c r="A91" s="3" t="s">
        <v>811</v>
      </c>
      <c r="B91" s="3">
        <v>10437</v>
      </c>
      <c r="C91" s="3">
        <v>19</v>
      </c>
      <c r="D91" s="3">
        <v>18284589</v>
      </c>
      <c r="E91" s="3">
        <v>18288933</v>
      </c>
      <c r="F91" s="3">
        <f t="shared" si="3"/>
        <v>4344</v>
      </c>
      <c r="G91" s="9" t="s">
        <v>31</v>
      </c>
      <c r="H91" s="9">
        <v>82</v>
      </c>
      <c r="I91" s="9">
        <v>2</v>
      </c>
      <c r="M91" s="3" t="s">
        <v>812</v>
      </c>
      <c r="N91" s="3" t="s">
        <v>812</v>
      </c>
      <c r="O91" s="3">
        <v>103038</v>
      </c>
      <c r="P91" s="9">
        <v>2</v>
      </c>
      <c r="Q91" s="3" t="s">
        <v>812</v>
      </c>
      <c r="R91" s="3" t="s">
        <v>812</v>
      </c>
      <c r="S91" s="3">
        <v>103038</v>
      </c>
      <c r="T91" s="11">
        <v>5.8000000000000003E-2</v>
      </c>
      <c r="U91" s="3" t="s">
        <v>34</v>
      </c>
      <c r="V91" s="3" t="s">
        <v>28</v>
      </c>
      <c r="W91" s="4">
        <v>0.8</v>
      </c>
      <c r="X91" s="4">
        <v>0.01</v>
      </c>
      <c r="Y91" s="3">
        <v>1.4650000000000001</v>
      </c>
      <c r="Z91" s="3">
        <v>0.17</v>
      </c>
      <c r="AC91" s="3">
        <f t="shared" si="2"/>
        <v>0</v>
      </c>
    </row>
    <row r="92" spans="1:29" x14ac:dyDescent="0.25">
      <c r="A92" s="3" t="s">
        <v>560</v>
      </c>
      <c r="B92" s="3">
        <v>123346</v>
      </c>
      <c r="C92" s="3">
        <v>15</v>
      </c>
      <c r="D92" s="3">
        <v>72968122</v>
      </c>
      <c r="E92" s="3">
        <v>72978489</v>
      </c>
      <c r="F92" s="3">
        <f t="shared" si="3"/>
        <v>10367</v>
      </c>
      <c r="G92" s="9" t="s">
        <v>31</v>
      </c>
      <c r="H92" s="9">
        <v>63</v>
      </c>
      <c r="I92" s="9">
        <v>2</v>
      </c>
      <c r="M92" s="3" t="s">
        <v>561</v>
      </c>
      <c r="N92" s="3" t="s">
        <v>561</v>
      </c>
      <c r="O92" s="3">
        <v>110744</v>
      </c>
      <c r="P92" s="9">
        <v>2</v>
      </c>
      <c r="Q92" s="3" t="s">
        <v>561</v>
      </c>
      <c r="R92" s="3" t="s">
        <v>561</v>
      </c>
      <c r="S92" s="3">
        <v>110744</v>
      </c>
      <c r="T92" s="11">
        <v>6.2E-2</v>
      </c>
      <c r="U92" s="3" t="s">
        <v>34</v>
      </c>
      <c r="V92" s="3" t="s">
        <v>29</v>
      </c>
      <c r="W92" s="3">
        <v>0.57999999999999996</v>
      </c>
      <c r="X92" s="3">
        <v>0.01</v>
      </c>
      <c r="Y92" s="3">
        <v>0.59199999999999997</v>
      </c>
      <c r="Z92" s="3">
        <v>0.127</v>
      </c>
      <c r="AC92" s="3">
        <f t="shared" si="2"/>
        <v>0</v>
      </c>
    </row>
    <row r="93" spans="1:29" x14ac:dyDescent="0.25">
      <c r="A93" s="3" t="s">
        <v>546</v>
      </c>
      <c r="B93" s="3">
        <v>390598</v>
      </c>
      <c r="C93" s="3">
        <v>15</v>
      </c>
      <c r="D93" s="3">
        <v>68112041</v>
      </c>
      <c r="E93" s="3">
        <v>68126497</v>
      </c>
      <c r="F93" s="3">
        <f t="shared" si="3"/>
        <v>14456</v>
      </c>
      <c r="G93" s="9" t="s">
        <v>42</v>
      </c>
      <c r="H93" s="9">
        <v>62</v>
      </c>
      <c r="I93" s="9">
        <v>3</v>
      </c>
      <c r="M93" s="3" t="s">
        <v>547</v>
      </c>
      <c r="N93" s="3" t="s">
        <v>548</v>
      </c>
      <c r="O93" s="3">
        <v>103367</v>
      </c>
      <c r="P93" s="9">
        <v>2</v>
      </c>
      <c r="Q93" s="3" t="s">
        <v>547</v>
      </c>
      <c r="R93" s="3" t="s">
        <v>548</v>
      </c>
      <c r="S93" s="3">
        <v>103367</v>
      </c>
      <c r="T93" s="11">
        <v>1.5999999999999999E-10</v>
      </c>
      <c r="U93" s="3" t="s">
        <v>34</v>
      </c>
      <c r="V93" s="3" t="s">
        <v>28</v>
      </c>
      <c r="W93" s="3">
        <v>0.79</v>
      </c>
      <c r="X93" s="3">
        <v>0.01</v>
      </c>
      <c r="Y93" s="3">
        <v>1.2080000000000002</v>
      </c>
      <c r="Z93" s="3">
        <v>0.13500000000000001</v>
      </c>
      <c r="AC93" s="3">
        <f t="shared" si="2"/>
        <v>0</v>
      </c>
    </row>
    <row r="94" spans="1:29" x14ac:dyDescent="0.25">
      <c r="A94" s="3" t="s">
        <v>675</v>
      </c>
      <c r="B94" s="3">
        <v>11151</v>
      </c>
      <c r="C94" s="3">
        <v>16</v>
      </c>
      <c r="D94" s="3">
        <v>30194730</v>
      </c>
      <c r="E94" s="3">
        <v>30200396</v>
      </c>
      <c r="F94" s="3">
        <f t="shared" si="3"/>
        <v>5666</v>
      </c>
      <c r="G94" s="9" t="s">
        <v>42</v>
      </c>
      <c r="H94" s="9">
        <v>70</v>
      </c>
      <c r="I94" s="9">
        <v>3</v>
      </c>
      <c r="M94" s="3" t="s">
        <v>676</v>
      </c>
      <c r="N94" s="3" t="s">
        <v>677</v>
      </c>
      <c r="O94" s="3">
        <v>109644</v>
      </c>
      <c r="P94" s="9">
        <v>2</v>
      </c>
      <c r="Q94" s="3" t="s">
        <v>676</v>
      </c>
      <c r="R94" s="3" t="s">
        <v>677</v>
      </c>
      <c r="S94" s="3">
        <v>109644</v>
      </c>
      <c r="T94" s="11">
        <v>3.5999999999999999E-3</v>
      </c>
      <c r="U94" s="3" t="s">
        <v>34</v>
      </c>
      <c r="V94" s="3" t="s">
        <v>45</v>
      </c>
      <c r="W94" s="3">
        <v>0.78</v>
      </c>
      <c r="X94" s="3">
        <v>0.02</v>
      </c>
      <c r="Y94" s="3">
        <v>2.1659999999999999</v>
      </c>
      <c r="Z94" s="3">
        <v>0.25900000000000001</v>
      </c>
      <c r="AC94" s="3">
        <f t="shared" si="2"/>
        <v>0</v>
      </c>
    </row>
    <row r="95" spans="1:29" x14ac:dyDescent="0.25">
      <c r="A95" s="3" t="s">
        <v>137</v>
      </c>
      <c r="B95" s="3">
        <v>56896</v>
      </c>
      <c r="C95" s="3">
        <v>2</v>
      </c>
      <c r="D95" s="3">
        <v>27070968</v>
      </c>
      <c r="E95" s="3">
        <v>27173218</v>
      </c>
      <c r="F95" s="3">
        <f t="shared" si="3"/>
        <v>102250</v>
      </c>
      <c r="G95" s="9" t="s">
        <v>42</v>
      </c>
      <c r="H95" s="9">
        <v>12</v>
      </c>
      <c r="I95" s="9">
        <v>3</v>
      </c>
      <c r="M95" s="3" t="s">
        <v>138</v>
      </c>
      <c r="N95" s="3" t="s">
        <v>139</v>
      </c>
      <c r="O95" s="3">
        <v>101510</v>
      </c>
      <c r="P95" s="9">
        <v>2</v>
      </c>
      <c r="Q95" s="3" t="s">
        <v>138</v>
      </c>
      <c r="R95" s="3" t="s">
        <v>139</v>
      </c>
      <c r="S95" s="3">
        <v>101510</v>
      </c>
      <c r="T95" s="11">
        <v>9.9000000000000008E-3</v>
      </c>
      <c r="U95" s="3" t="s">
        <v>34</v>
      </c>
      <c r="V95" s="3" t="s">
        <v>28</v>
      </c>
      <c r="W95" s="3">
        <v>0.78</v>
      </c>
      <c r="X95" s="3">
        <v>0.01</v>
      </c>
      <c r="Y95" s="3">
        <v>1.417</v>
      </c>
      <c r="Z95" s="3">
        <v>0.17400000000000002</v>
      </c>
      <c r="AC95" s="3">
        <f t="shared" si="2"/>
        <v>0</v>
      </c>
    </row>
    <row r="96" spans="1:29" x14ac:dyDescent="0.25">
      <c r="A96" s="3" t="s">
        <v>35</v>
      </c>
      <c r="B96" s="3">
        <v>260293</v>
      </c>
      <c r="C96" s="3">
        <v>1</v>
      </c>
      <c r="D96" s="3">
        <v>47427035</v>
      </c>
      <c r="E96" s="3">
        <v>47516422</v>
      </c>
      <c r="F96" s="3">
        <f t="shared" si="3"/>
        <v>89387</v>
      </c>
      <c r="G96" s="9" t="s">
        <v>31</v>
      </c>
      <c r="H96" s="9">
        <v>1</v>
      </c>
      <c r="I96" s="9">
        <v>2</v>
      </c>
      <c r="M96" s="3" t="s">
        <v>36</v>
      </c>
      <c r="N96" s="3" t="s">
        <v>37</v>
      </c>
      <c r="O96" s="3">
        <v>109341</v>
      </c>
      <c r="P96" s="9">
        <v>2</v>
      </c>
      <c r="Q96" s="3" t="s">
        <v>36</v>
      </c>
      <c r="R96" s="3" t="s">
        <v>37</v>
      </c>
      <c r="S96" s="3">
        <v>109341</v>
      </c>
      <c r="T96" s="11">
        <v>6.4000000000000001E-2</v>
      </c>
      <c r="U96" s="3" t="s">
        <v>34</v>
      </c>
      <c r="V96" s="3" t="s">
        <v>28</v>
      </c>
      <c r="W96" s="3">
        <v>0.78</v>
      </c>
      <c r="X96" s="3">
        <v>4.0000000000000001E-3</v>
      </c>
      <c r="Y96" s="3">
        <v>1.212</v>
      </c>
      <c r="Z96" s="3">
        <v>0.4</v>
      </c>
      <c r="AC96" s="3">
        <f t="shared" si="2"/>
        <v>0</v>
      </c>
    </row>
    <row r="97" spans="1:29" x14ac:dyDescent="0.25">
      <c r="A97" s="3" t="s">
        <v>30</v>
      </c>
      <c r="B97" s="3">
        <v>284541</v>
      </c>
      <c r="C97" s="3">
        <v>1</v>
      </c>
      <c r="D97" s="3">
        <v>47603106</v>
      </c>
      <c r="E97" s="3">
        <v>47614527</v>
      </c>
      <c r="F97" s="3">
        <f t="shared" si="3"/>
        <v>11421</v>
      </c>
      <c r="G97" s="9" t="s">
        <v>31</v>
      </c>
      <c r="H97" s="9">
        <v>1</v>
      </c>
      <c r="I97" s="9">
        <v>2</v>
      </c>
      <c r="M97" s="3" t="s">
        <v>32</v>
      </c>
      <c r="N97" s="3" t="s">
        <v>33</v>
      </c>
      <c r="O97" s="3">
        <v>38218</v>
      </c>
      <c r="P97" s="9">
        <v>2</v>
      </c>
      <c r="Q97" s="3" t="s">
        <v>32</v>
      </c>
      <c r="R97" s="3" t="s">
        <v>33</v>
      </c>
      <c r="S97" s="3">
        <v>38218</v>
      </c>
      <c r="T97" s="11">
        <v>2.1000000000000001E-2</v>
      </c>
      <c r="U97" s="3" t="s">
        <v>34</v>
      </c>
      <c r="V97" s="3" t="s">
        <v>29</v>
      </c>
      <c r="W97" s="3">
        <v>0.7</v>
      </c>
      <c r="X97" s="3">
        <v>0.01</v>
      </c>
      <c r="Y97" s="3">
        <v>0.496</v>
      </c>
      <c r="Z97" s="3">
        <v>0.11299999999999999</v>
      </c>
      <c r="AC97" s="3">
        <f t="shared" si="2"/>
        <v>0</v>
      </c>
    </row>
    <row r="98" spans="1:29" x14ac:dyDescent="0.25">
      <c r="A98" s="4" t="s">
        <v>41</v>
      </c>
      <c r="B98" s="4">
        <v>51727</v>
      </c>
      <c r="C98" s="4">
        <v>1</v>
      </c>
      <c r="D98" s="4">
        <v>47799468</v>
      </c>
      <c r="E98" s="4">
        <v>47844510</v>
      </c>
      <c r="F98" s="4">
        <f t="shared" si="3"/>
        <v>45042</v>
      </c>
      <c r="G98" s="5" t="s">
        <v>42</v>
      </c>
      <c r="H98" s="5">
        <v>1</v>
      </c>
      <c r="I98" s="5">
        <v>3</v>
      </c>
      <c r="J98" s="4"/>
      <c r="K98" s="4"/>
      <c r="L98" s="4"/>
      <c r="M98" s="4" t="s">
        <v>43</v>
      </c>
      <c r="N98" s="4" t="s">
        <v>44</v>
      </c>
      <c r="O98" s="4">
        <v>44164</v>
      </c>
      <c r="P98" s="5">
        <v>3</v>
      </c>
      <c r="Q98" s="4" t="s">
        <v>43</v>
      </c>
      <c r="R98" s="4" t="s">
        <v>44</v>
      </c>
      <c r="S98" s="4">
        <v>44164</v>
      </c>
      <c r="T98" s="7">
        <v>8.8999999999999996E-2</v>
      </c>
      <c r="U98" s="4" t="s">
        <v>34</v>
      </c>
      <c r="V98" s="4" t="s">
        <v>45</v>
      </c>
      <c r="W98" s="4">
        <v>0.65</v>
      </c>
      <c r="X98" s="4">
        <v>0.03</v>
      </c>
      <c r="Y98" s="4">
        <v>2.0470000000000002</v>
      </c>
      <c r="Z98" s="4">
        <v>0.32400000000000007</v>
      </c>
      <c r="AA98" s="4"/>
      <c r="AB98" s="4"/>
      <c r="AC98" s="3">
        <f t="shared" si="2"/>
        <v>0</v>
      </c>
    </row>
    <row r="99" spans="1:29" x14ac:dyDescent="0.25">
      <c r="A99" s="4" t="s">
        <v>894</v>
      </c>
      <c r="B99" s="4">
        <v>24139</v>
      </c>
      <c r="C99" s="4">
        <v>19</v>
      </c>
      <c r="D99" s="4">
        <v>46112657</v>
      </c>
      <c r="E99" s="4">
        <v>46148774</v>
      </c>
      <c r="F99" s="4">
        <f t="shared" si="3"/>
        <v>36117</v>
      </c>
      <c r="G99" s="5" t="s">
        <v>31</v>
      </c>
      <c r="H99" s="5">
        <v>85</v>
      </c>
      <c r="I99" s="5">
        <v>2</v>
      </c>
      <c r="J99" s="4"/>
      <c r="K99" s="4"/>
      <c r="L99" s="4"/>
      <c r="M99" s="4" t="s">
        <v>895</v>
      </c>
      <c r="N99" s="4" t="s">
        <v>896</v>
      </c>
      <c r="O99" s="4">
        <v>108417</v>
      </c>
      <c r="P99" s="5">
        <v>2</v>
      </c>
      <c r="Q99" s="4" t="s">
        <v>895</v>
      </c>
      <c r="R99" s="4" t="s">
        <v>896</v>
      </c>
      <c r="S99" s="4">
        <v>108417</v>
      </c>
      <c r="T99" s="7">
        <v>2.5000000000000001E-3</v>
      </c>
      <c r="U99" s="4" t="s">
        <v>34</v>
      </c>
      <c r="V99" s="4" t="s">
        <v>28</v>
      </c>
      <c r="W99" s="4">
        <v>0.72</v>
      </c>
      <c r="X99" s="4">
        <v>0.02</v>
      </c>
      <c r="Y99" s="4">
        <v>1.262</v>
      </c>
      <c r="Z99" s="4">
        <v>0.17800000000000002</v>
      </c>
      <c r="AA99" s="4"/>
      <c r="AB99" s="4"/>
      <c r="AC99" s="3">
        <f t="shared" si="2"/>
        <v>0</v>
      </c>
    </row>
    <row r="100" spans="1:29" s="15" customFormat="1" x14ac:dyDescent="0.25">
      <c r="A100" s="15" t="s">
        <v>778</v>
      </c>
      <c r="B100" s="15">
        <v>51009</v>
      </c>
      <c r="C100" s="15">
        <v>17</v>
      </c>
      <c r="D100" s="15">
        <v>5377581</v>
      </c>
      <c r="E100" s="15">
        <v>5389519</v>
      </c>
      <c r="F100" s="15">
        <f t="shared" si="3"/>
        <v>11938</v>
      </c>
      <c r="G100" s="16" t="s">
        <v>42</v>
      </c>
      <c r="H100" s="16">
        <v>75</v>
      </c>
      <c r="I100" s="16">
        <v>3</v>
      </c>
      <c r="M100" s="15" t="s">
        <v>779</v>
      </c>
      <c r="N100" s="15" t="s">
        <v>780</v>
      </c>
      <c r="O100" s="15">
        <v>108440</v>
      </c>
      <c r="P100" s="16">
        <v>2</v>
      </c>
      <c r="Q100" s="15" t="s">
        <v>779</v>
      </c>
      <c r="R100" s="15" t="s">
        <v>780</v>
      </c>
      <c r="S100" s="15">
        <v>108440</v>
      </c>
      <c r="T100" s="17">
        <v>8.1000000000000004E-5</v>
      </c>
      <c r="U100" s="15" t="s">
        <v>34</v>
      </c>
      <c r="V100" s="15" t="s">
        <v>29</v>
      </c>
      <c r="W100" s="15">
        <v>0.8</v>
      </c>
      <c r="X100" s="15">
        <v>0.01</v>
      </c>
      <c r="Y100" s="15">
        <v>0.71900000000000008</v>
      </c>
      <c r="Z100" s="15">
        <v>0.10700000000000001</v>
      </c>
      <c r="AC100" s="3">
        <f t="shared" si="2"/>
        <v>0</v>
      </c>
    </row>
    <row r="101" spans="1:29" x14ac:dyDescent="0.25">
      <c r="A101" s="4" t="s">
        <v>233</v>
      </c>
      <c r="B101" s="4">
        <v>1608</v>
      </c>
      <c r="C101" s="4">
        <v>3</v>
      </c>
      <c r="D101" s="4">
        <v>185852895</v>
      </c>
      <c r="E101" s="4">
        <v>186080022</v>
      </c>
      <c r="F101" s="4">
        <f t="shared" si="3"/>
        <v>227127</v>
      </c>
      <c r="G101" s="5" t="s">
        <v>42</v>
      </c>
      <c r="H101" s="5">
        <v>25</v>
      </c>
      <c r="I101" s="5">
        <v>3</v>
      </c>
      <c r="J101" s="4"/>
      <c r="K101" s="4"/>
      <c r="L101" s="4"/>
      <c r="M101" s="4" t="s">
        <v>234</v>
      </c>
      <c r="N101" s="4" t="s">
        <v>235</v>
      </c>
      <c r="O101" s="4">
        <v>105753</v>
      </c>
      <c r="P101" s="5">
        <v>2</v>
      </c>
      <c r="Q101" s="4" t="s">
        <v>234</v>
      </c>
      <c r="R101" s="4" t="s">
        <v>235</v>
      </c>
      <c r="S101" s="4">
        <v>105753</v>
      </c>
      <c r="T101" s="7">
        <v>2.1999999999999998E-8</v>
      </c>
      <c r="U101" s="4" t="s">
        <v>34</v>
      </c>
      <c r="V101" s="4" t="s">
        <v>28</v>
      </c>
      <c r="W101" s="4">
        <v>0.75</v>
      </c>
      <c r="X101" s="4">
        <v>0.01</v>
      </c>
      <c r="Y101" s="4">
        <v>1.2150000000000001</v>
      </c>
      <c r="Z101" s="4">
        <v>9.0000000000000011E-2</v>
      </c>
      <c r="AA101" s="4"/>
      <c r="AB101" s="4"/>
      <c r="AC101" s="3">
        <f t="shared" si="2"/>
        <v>1</v>
      </c>
    </row>
    <row r="102" spans="1:29" x14ac:dyDescent="0.25">
      <c r="A102" s="4" t="s">
        <v>332</v>
      </c>
      <c r="B102" s="4">
        <v>799</v>
      </c>
      <c r="C102" s="4">
        <v>7</v>
      </c>
      <c r="D102" s="4">
        <v>93053798</v>
      </c>
      <c r="E102" s="4">
        <v>93204041</v>
      </c>
      <c r="F102" s="4">
        <f t="shared" si="3"/>
        <v>150243</v>
      </c>
      <c r="G102" s="5" t="s">
        <v>23</v>
      </c>
      <c r="H102" s="5">
        <v>37</v>
      </c>
      <c r="I102" s="5">
        <v>1</v>
      </c>
      <c r="J102" s="4" t="s">
        <v>333</v>
      </c>
      <c r="K102" s="4">
        <v>93035668</v>
      </c>
      <c r="L102" s="4" t="s">
        <v>58</v>
      </c>
      <c r="M102" s="4" t="s">
        <v>334</v>
      </c>
      <c r="N102" s="4" t="s">
        <v>335</v>
      </c>
      <c r="O102" s="4">
        <v>101995</v>
      </c>
      <c r="P102" s="5">
        <v>2</v>
      </c>
      <c r="Q102" s="4" t="s">
        <v>334</v>
      </c>
      <c r="R102" s="4" t="s">
        <v>335</v>
      </c>
      <c r="S102" s="4">
        <v>101995</v>
      </c>
      <c r="T102" s="7">
        <v>7.4999999999999997E-3</v>
      </c>
      <c r="U102" s="4" t="s">
        <v>34</v>
      </c>
      <c r="V102" s="4" t="s">
        <v>28</v>
      </c>
      <c r="W102" s="4">
        <v>0.78</v>
      </c>
      <c r="X102" s="4">
        <v>0.01</v>
      </c>
      <c r="Y102" s="4">
        <v>1.6059999999999999</v>
      </c>
      <c r="Z102" s="4">
        <v>0.189</v>
      </c>
      <c r="AA102" s="4"/>
      <c r="AB102" s="4"/>
      <c r="AC102" s="3">
        <f t="shared" si="2"/>
        <v>0</v>
      </c>
    </row>
    <row r="103" spans="1:29" s="4" customFormat="1" x14ac:dyDescent="0.25">
      <c r="A103" s="3" t="s">
        <v>885</v>
      </c>
      <c r="B103" s="3">
        <v>5971</v>
      </c>
      <c r="C103" s="3">
        <v>19</v>
      </c>
      <c r="D103" s="3">
        <v>45504706</v>
      </c>
      <c r="E103" s="3">
        <v>45541455</v>
      </c>
      <c r="F103" s="3">
        <f t="shared" si="3"/>
        <v>36749</v>
      </c>
      <c r="G103" s="9" t="s">
        <v>42</v>
      </c>
      <c r="H103" s="9">
        <v>84</v>
      </c>
      <c r="I103" s="9">
        <v>3</v>
      </c>
      <c r="J103" s="3"/>
      <c r="K103" s="3"/>
      <c r="L103" s="3"/>
      <c r="M103" s="3" t="s">
        <v>886</v>
      </c>
      <c r="N103" s="3" t="s">
        <v>887</v>
      </c>
      <c r="O103" s="3">
        <v>105491</v>
      </c>
      <c r="P103" s="9">
        <v>2</v>
      </c>
      <c r="Q103" s="3" t="s">
        <v>886</v>
      </c>
      <c r="R103" s="3" t="s">
        <v>887</v>
      </c>
      <c r="S103" s="3">
        <v>105491</v>
      </c>
      <c r="T103" s="11">
        <v>0.12</v>
      </c>
      <c r="U103" s="3" t="s">
        <v>34</v>
      </c>
      <c r="V103" s="3" t="s">
        <v>29</v>
      </c>
      <c r="W103" s="3">
        <v>0.69</v>
      </c>
      <c r="X103" s="3">
        <v>0.02</v>
      </c>
      <c r="Y103" s="3">
        <v>0.995</v>
      </c>
      <c r="Z103" s="3">
        <v>0.13600000000000001</v>
      </c>
      <c r="AA103" s="3"/>
      <c r="AB103" s="3"/>
      <c r="AC103" s="3">
        <f t="shared" si="2"/>
        <v>0</v>
      </c>
    </row>
    <row r="104" spans="1:29" s="25" customFormat="1" x14ac:dyDescent="0.25">
      <c r="A104" s="25" t="s">
        <v>78</v>
      </c>
      <c r="B104" s="25">
        <v>11080</v>
      </c>
      <c r="C104" s="25">
        <v>1</v>
      </c>
      <c r="D104" s="25">
        <v>78444846</v>
      </c>
      <c r="E104" s="25">
        <v>78483647</v>
      </c>
      <c r="F104" s="25">
        <f t="shared" si="3"/>
        <v>38801</v>
      </c>
      <c r="G104" s="26" t="s">
        <v>31</v>
      </c>
      <c r="H104" s="26">
        <v>6</v>
      </c>
      <c r="I104" s="26">
        <v>2</v>
      </c>
      <c r="L104" s="25" t="s">
        <v>58</v>
      </c>
      <c r="M104" s="25" t="s">
        <v>79</v>
      </c>
      <c r="N104" s="25" t="s">
        <v>80</v>
      </c>
      <c r="O104" s="25">
        <v>104618</v>
      </c>
      <c r="P104" s="26">
        <v>2</v>
      </c>
      <c r="Q104" s="25" t="s">
        <v>79</v>
      </c>
      <c r="R104" s="25" t="s">
        <v>80</v>
      </c>
      <c r="S104" s="25">
        <v>104618</v>
      </c>
      <c r="T104" s="27">
        <v>4.5000000000000003E-5</v>
      </c>
      <c r="U104" s="25" t="s">
        <v>34</v>
      </c>
      <c r="V104" s="25" t="s">
        <v>28</v>
      </c>
      <c r="W104" s="25">
        <v>0.78</v>
      </c>
      <c r="X104" s="25">
        <v>0.01</v>
      </c>
      <c r="Y104" s="25">
        <v>1.2910000000000001</v>
      </c>
      <c r="Z104" s="25">
        <v>0.126</v>
      </c>
      <c r="AC104" s="3">
        <f t="shared" si="2"/>
        <v>0</v>
      </c>
    </row>
    <row r="105" spans="1:29" s="15" customFormat="1" x14ac:dyDescent="0.25">
      <c r="A105" s="15" t="s">
        <v>824</v>
      </c>
      <c r="B105" s="15">
        <v>5143</v>
      </c>
      <c r="C105" s="15">
        <v>19</v>
      </c>
      <c r="D105" s="15">
        <v>18318770</v>
      </c>
      <c r="E105" s="15">
        <v>18359009</v>
      </c>
      <c r="F105" s="15">
        <f t="shared" si="3"/>
        <v>40239</v>
      </c>
      <c r="G105" s="16" t="s">
        <v>31</v>
      </c>
      <c r="H105" s="16">
        <v>82</v>
      </c>
      <c r="I105" s="16">
        <v>2</v>
      </c>
      <c r="M105" s="15" t="s">
        <v>825</v>
      </c>
      <c r="N105" s="15" t="s">
        <v>826</v>
      </c>
      <c r="O105" s="15">
        <v>107967</v>
      </c>
      <c r="P105" s="16">
        <v>2</v>
      </c>
      <c r="Q105" s="15" t="s">
        <v>825</v>
      </c>
      <c r="R105" s="15" t="s">
        <v>826</v>
      </c>
      <c r="S105" s="15">
        <v>107967</v>
      </c>
      <c r="T105" s="17">
        <v>6.1999999999999998E-3</v>
      </c>
      <c r="U105" s="15" t="s">
        <v>34</v>
      </c>
      <c r="V105" s="15" t="s">
        <v>28</v>
      </c>
      <c r="W105" s="15">
        <v>0.8</v>
      </c>
      <c r="X105" s="15">
        <v>0.02</v>
      </c>
      <c r="Y105" s="15">
        <v>1.54</v>
      </c>
      <c r="Z105" s="15">
        <v>0.12</v>
      </c>
      <c r="AC105" s="3">
        <f t="shared" si="2"/>
        <v>0</v>
      </c>
    </row>
    <row r="106" spans="1:29" x14ac:dyDescent="0.25">
      <c r="A106" s="3" t="s">
        <v>696</v>
      </c>
      <c r="B106" s="3">
        <v>6911</v>
      </c>
      <c r="C106" s="3">
        <v>16</v>
      </c>
      <c r="D106" s="3">
        <v>30097113</v>
      </c>
      <c r="E106" s="3">
        <v>30103257</v>
      </c>
      <c r="F106" s="3">
        <f t="shared" si="3"/>
        <v>6144</v>
      </c>
      <c r="G106" s="9" t="s">
        <v>42</v>
      </c>
      <c r="H106" s="9">
        <v>70</v>
      </c>
      <c r="I106" s="9">
        <v>3</v>
      </c>
      <c r="M106" s="3" t="s">
        <v>697</v>
      </c>
      <c r="N106" s="3" t="s">
        <v>698</v>
      </c>
      <c r="O106" s="3">
        <v>104922</v>
      </c>
      <c r="P106" s="9">
        <v>2</v>
      </c>
      <c r="Q106" s="3" t="s">
        <v>697</v>
      </c>
      <c r="R106" s="3" t="s">
        <v>698</v>
      </c>
      <c r="S106" s="3">
        <v>104922</v>
      </c>
      <c r="T106" s="11">
        <v>3.2000000000000002E-3</v>
      </c>
      <c r="U106" s="3" t="s">
        <v>34</v>
      </c>
      <c r="V106" s="3" t="s">
        <v>28</v>
      </c>
      <c r="W106" s="3">
        <v>0.7</v>
      </c>
      <c r="X106" s="3">
        <v>0.02</v>
      </c>
      <c r="Y106" s="3">
        <v>1.0589999999999999</v>
      </c>
      <c r="Z106" s="3">
        <v>0.35000000000000003</v>
      </c>
      <c r="AC106" s="3">
        <f t="shared" si="2"/>
        <v>1</v>
      </c>
    </row>
    <row r="107" spans="1:29" x14ac:dyDescent="0.25">
      <c r="A107" s="4" t="s">
        <v>168</v>
      </c>
      <c r="B107" s="4">
        <v>2066</v>
      </c>
      <c r="C107" s="4">
        <v>2</v>
      </c>
      <c r="D107" s="4">
        <v>212240441</v>
      </c>
      <c r="E107" s="4">
        <v>213403878</v>
      </c>
      <c r="F107" s="4">
        <f t="shared" si="3"/>
        <v>1163437</v>
      </c>
      <c r="G107" s="5" t="s">
        <v>23</v>
      </c>
      <c r="H107" s="5">
        <v>18</v>
      </c>
      <c r="I107" s="5">
        <v>1</v>
      </c>
      <c r="J107" s="4" t="s">
        <v>169</v>
      </c>
      <c r="K107" s="4">
        <v>213121476</v>
      </c>
      <c r="L107" s="4" t="s">
        <v>170</v>
      </c>
      <c r="M107" s="4" t="s">
        <v>171</v>
      </c>
      <c r="N107" s="4" t="s">
        <v>172</v>
      </c>
      <c r="O107" s="4">
        <v>107130</v>
      </c>
      <c r="P107" s="5">
        <v>2</v>
      </c>
      <c r="Q107" s="12" t="s">
        <v>171</v>
      </c>
      <c r="R107" s="12" t="s">
        <v>172</v>
      </c>
      <c r="S107" s="12">
        <v>107130</v>
      </c>
      <c r="T107" s="7">
        <v>7.3999999999999996E-5</v>
      </c>
      <c r="U107" s="12" t="s">
        <v>34</v>
      </c>
      <c r="V107" s="12" t="s">
        <v>45</v>
      </c>
      <c r="W107" s="4">
        <v>0.7</v>
      </c>
      <c r="X107" s="4">
        <v>0.01</v>
      </c>
      <c r="Y107" s="4">
        <v>3.4570000000000003</v>
      </c>
      <c r="Z107" s="4">
        <v>0.375</v>
      </c>
      <c r="AA107" s="4"/>
      <c r="AB107" s="4"/>
      <c r="AC107" s="3">
        <f t="shared" si="2"/>
        <v>1</v>
      </c>
    </row>
    <row r="108" spans="1:29" x14ac:dyDescent="0.25">
      <c r="A108" s="3" t="s">
        <v>146</v>
      </c>
      <c r="B108" s="3">
        <v>23301</v>
      </c>
      <c r="C108" s="3">
        <v>2</v>
      </c>
      <c r="D108" s="3">
        <v>62900985</v>
      </c>
      <c r="E108" s="3">
        <v>63273621</v>
      </c>
      <c r="F108" s="3">
        <f t="shared" si="3"/>
        <v>372636</v>
      </c>
      <c r="G108" s="9" t="s">
        <v>23</v>
      </c>
      <c r="H108" s="9">
        <v>15</v>
      </c>
      <c r="I108" s="9">
        <v>1</v>
      </c>
      <c r="J108" s="3" t="s">
        <v>147</v>
      </c>
      <c r="K108" s="3">
        <v>62906552</v>
      </c>
      <c r="L108" s="3" t="s">
        <v>58</v>
      </c>
      <c r="M108" s="3" t="s">
        <v>148</v>
      </c>
      <c r="N108" s="3" t="s">
        <v>149</v>
      </c>
      <c r="O108" s="3">
        <v>109413</v>
      </c>
      <c r="P108" s="9">
        <v>2</v>
      </c>
      <c r="Q108" s="14" t="s">
        <v>148</v>
      </c>
      <c r="R108" s="14" t="s">
        <v>149</v>
      </c>
      <c r="S108" s="14">
        <v>109413</v>
      </c>
      <c r="T108" s="11">
        <v>4.8999999999999998E-4</v>
      </c>
      <c r="U108" s="14" t="s">
        <v>34</v>
      </c>
      <c r="V108" s="14" t="s">
        <v>28</v>
      </c>
      <c r="W108" s="3">
        <v>0.75</v>
      </c>
      <c r="X108" s="14">
        <v>0.02</v>
      </c>
      <c r="Y108" s="3">
        <v>1.284</v>
      </c>
      <c r="Z108" s="3">
        <v>0.192</v>
      </c>
      <c r="AC108" s="3">
        <f t="shared" si="2"/>
        <v>0</v>
      </c>
    </row>
    <row r="109" spans="1:29" x14ac:dyDescent="0.25">
      <c r="A109" s="4" t="s">
        <v>915</v>
      </c>
      <c r="B109" s="4">
        <v>7408</v>
      </c>
      <c r="C109" s="4">
        <v>19</v>
      </c>
      <c r="D109" s="4">
        <v>46010687</v>
      </c>
      <c r="E109" s="4">
        <v>46030246</v>
      </c>
      <c r="F109" s="4">
        <f t="shared" si="3"/>
        <v>19559</v>
      </c>
      <c r="G109" s="5" t="s">
        <v>31</v>
      </c>
      <c r="H109" s="5">
        <v>85</v>
      </c>
      <c r="I109" s="5">
        <v>2</v>
      </c>
      <c r="J109" s="4"/>
      <c r="K109" s="4"/>
      <c r="L109" s="4"/>
      <c r="M109" s="4" t="s">
        <v>916</v>
      </c>
      <c r="N109" s="4" t="s">
        <v>917</v>
      </c>
      <c r="O109" s="4">
        <v>106484</v>
      </c>
      <c r="P109" s="5">
        <v>2</v>
      </c>
      <c r="Q109" s="4" t="s">
        <v>916</v>
      </c>
      <c r="R109" s="4" t="s">
        <v>917</v>
      </c>
      <c r="S109" s="4">
        <v>106484</v>
      </c>
      <c r="T109" s="7">
        <v>9.1999999999999998E-2</v>
      </c>
      <c r="U109" s="4" t="s">
        <v>34</v>
      </c>
      <c r="V109" s="4" t="s">
        <v>45</v>
      </c>
      <c r="W109" s="4">
        <v>0.72</v>
      </c>
      <c r="X109" s="4">
        <v>0.01</v>
      </c>
      <c r="Y109" s="4">
        <v>2.4250000000000003</v>
      </c>
      <c r="Z109" s="4">
        <v>0.15200000000000002</v>
      </c>
      <c r="AA109" s="4"/>
      <c r="AB109" s="4"/>
      <c r="AC109" s="3">
        <f t="shared" si="2"/>
        <v>0</v>
      </c>
    </row>
    <row r="110" spans="1:29" s="25" customFormat="1" x14ac:dyDescent="0.25">
      <c r="A110" s="25" t="s">
        <v>288</v>
      </c>
      <c r="B110" s="25">
        <v>25803</v>
      </c>
      <c r="C110" s="25">
        <v>6</v>
      </c>
      <c r="D110" s="25">
        <v>34505578</v>
      </c>
      <c r="E110" s="25">
        <v>34524109</v>
      </c>
      <c r="F110" s="25">
        <f t="shared" si="3"/>
        <v>18531</v>
      </c>
      <c r="G110" s="26" t="s">
        <v>31</v>
      </c>
      <c r="H110" s="26">
        <v>31</v>
      </c>
      <c r="I110" s="26">
        <v>2</v>
      </c>
      <c r="M110" s="25" t="s">
        <v>289</v>
      </c>
      <c r="N110" s="25" t="s">
        <v>290</v>
      </c>
      <c r="O110" s="25">
        <v>107292</v>
      </c>
      <c r="P110" s="26">
        <v>2</v>
      </c>
      <c r="Q110" s="28" t="s">
        <v>289</v>
      </c>
      <c r="R110" s="28" t="s">
        <v>290</v>
      </c>
      <c r="S110" s="28">
        <v>107292</v>
      </c>
      <c r="T110" s="27">
        <v>3.8E-3</v>
      </c>
      <c r="U110" s="28" t="s">
        <v>34</v>
      </c>
      <c r="V110" s="28" t="s">
        <v>45</v>
      </c>
      <c r="W110" s="25">
        <v>0.78</v>
      </c>
      <c r="X110" s="28">
        <v>0.01</v>
      </c>
      <c r="Y110" s="25">
        <v>3.6070000000000002</v>
      </c>
      <c r="Z110" s="25">
        <v>0.26600000000000001</v>
      </c>
      <c r="AC110" s="3">
        <f t="shared" si="2"/>
        <v>0</v>
      </c>
    </row>
    <row r="111" spans="1:29" x14ac:dyDescent="0.25">
      <c r="A111" s="3" t="s">
        <v>601</v>
      </c>
      <c r="B111" s="3">
        <v>23214</v>
      </c>
      <c r="C111" s="3">
        <v>16</v>
      </c>
      <c r="D111" s="3">
        <v>28109296</v>
      </c>
      <c r="E111" s="3">
        <v>28223280</v>
      </c>
      <c r="F111" s="3">
        <f t="shared" si="3"/>
        <v>113984</v>
      </c>
      <c r="G111" s="9" t="s">
        <v>31</v>
      </c>
      <c r="H111" s="9">
        <v>68</v>
      </c>
      <c r="I111" s="9">
        <v>2</v>
      </c>
      <c r="M111" s="3" t="s">
        <v>602</v>
      </c>
      <c r="N111" s="3" t="s">
        <v>603</v>
      </c>
      <c r="O111" s="3">
        <v>34737</v>
      </c>
      <c r="P111" s="9">
        <v>3</v>
      </c>
      <c r="Q111" s="3" t="s">
        <v>602</v>
      </c>
      <c r="R111" s="3" t="s">
        <v>603</v>
      </c>
      <c r="S111" s="3">
        <v>34737</v>
      </c>
      <c r="T111" s="11">
        <v>1.2999999999999999E-2</v>
      </c>
      <c r="U111" s="3" t="s">
        <v>34</v>
      </c>
      <c r="V111" s="3" t="s">
        <v>29</v>
      </c>
      <c r="W111" s="3">
        <v>0.7</v>
      </c>
      <c r="X111" s="3">
        <v>0.01</v>
      </c>
      <c r="Y111" s="3">
        <v>0.82899999999999996</v>
      </c>
      <c r="Z111" s="3">
        <v>0.23799999999999999</v>
      </c>
      <c r="AC111" s="3">
        <f t="shared" si="2"/>
        <v>0</v>
      </c>
    </row>
    <row r="112" spans="1:29" x14ac:dyDescent="0.25">
      <c r="A112" s="4" t="s">
        <v>46</v>
      </c>
      <c r="B112" s="4">
        <v>2306</v>
      </c>
      <c r="C112" s="4">
        <v>1</v>
      </c>
      <c r="D112" s="4">
        <v>47901688</v>
      </c>
      <c r="E112" s="4">
        <v>47906362</v>
      </c>
      <c r="F112" s="4">
        <f t="shared" si="3"/>
        <v>4674</v>
      </c>
      <c r="G112" s="5" t="s">
        <v>42</v>
      </c>
      <c r="H112" s="5">
        <v>1</v>
      </c>
      <c r="I112" s="5">
        <v>3</v>
      </c>
      <c r="J112" s="4"/>
      <c r="K112" s="4"/>
      <c r="L112" s="4"/>
      <c r="M112" s="4" t="s">
        <v>47</v>
      </c>
      <c r="N112" s="4" t="s">
        <v>48</v>
      </c>
      <c r="O112" s="4">
        <v>110516</v>
      </c>
      <c r="P112" s="5">
        <v>2</v>
      </c>
      <c r="Q112" s="4" t="s">
        <v>47</v>
      </c>
      <c r="R112" s="4" t="s">
        <v>48</v>
      </c>
      <c r="S112" s="4">
        <v>110516</v>
      </c>
      <c r="T112" s="7">
        <v>6.9000000000000006E-2</v>
      </c>
      <c r="U112" s="4" t="s">
        <v>34</v>
      </c>
      <c r="V112" s="4" t="s">
        <v>45</v>
      </c>
      <c r="W112" s="4">
        <v>0.78</v>
      </c>
      <c r="X112" s="4">
        <v>0.03</v>
      </c>
      <c r="Y112" s="4">
        <v>2.758</v>
      </c>
      <c r="Z112" s="4">
        <v>0.22999999999999998</v>
      </c>
      <c r="AA112" s="4"/>
      <c r="AB112" s="4"/>
      <c r="AC112" s="3">
        <f t="shared" si="2"/>
        <v>1</v>
      </c>
    </row>
    <row r="113" spans="1:29" x14ac:dyDescent="0.25">
      <c r="A113" s="4" t="s">
        <v>56</v>
      </c>
      <c r="B113" s="4">
        <v>1996</v>
      </c>
      <c r="C113" s="4">
        <v>1</v>
      </c>
      <c r="D113" s="4">
        <v>50513685</v>
      </c>
      <c r="E113" s="4">
        <v>50669441</v>
      </c>
      <c r="F113" s="4">
        <f t="shared" si="3"/>
        <v>155756</v>
      </c>
      <c r="G113" s="5" t="s">
        <v>23</v>
      </c>
      <c r="H113" s="5">
        <v>3</v>
      </c>
      <c r="I113" s="5">
        <v>1</v>
      </c>
      <c r="J113" s="4" t="s">
        <v>57</v>
      </c>
      <c r="K113" s="4">
        <v>50332407</v>
      </c>
      <c r="L113" s="4" t="s">
        <v>58</v>
      </c>
      <c r="M113" s="4" t="s">
        <v>59</v>
      </c>
      <c r="N113" s="4" t="s">
        <v>60</v>
      </c>
      <c r="O113" s="4">
        <v>108902</v>
      </c>
      <c r="P113" s="5">
        <v>2</v>
      </c>
      <c r="Q113" s="12" t="s">
        <v>59</v>
      </c>
      <c r="R113" s="12" t="s">
        <v>60</v>
      </c>
      <c r="S113" s="12">
        <v>108902</v>
      </c>
      <c r="T113" s="7">
        <v>2.0999999999999999E-5</v>
      </c>
      <c r="U113" s="12" t="s">
        <v>34</v>
      </c>
      <c r="V113" s="12" t="s">
        <v>45</v>
      </c>
      <c r="W113" s="4">
        <v>0.78</v>
      </c>
      <c r="X113" s="4">
        <v>0.01</v>
      </c>
      <c r="Y113" s="4">
        <v>2.5940000000000003</v>
      </c>
      <c r="Z113" s="4">
        <v>0.33400000000000002</v>
      </c>
      <c r="AA113" s="4"/>
      <c r="AB113" s="4"/>
      <c r="AC113" s="3">
        <f t="shared" si="2"/>
        <v>1</v>
      </c>
    </row>
    <row r="114" spans="1:29" x14ac:dyDescent="0.25">
      <c r="A114" s="3" t="s">
        <v>216</v>
      </c>
      <c r="B114" s="3">
        <v>5922</v>
      </c>
      <c r="C114" s="3">
        <v>3</v>
      </c>
      <c r="D114" s="3">
        <v>141205890</v>
      </c>
      <c r="E114" s="3">
        <v>141334185</v>
      </c>
      <c r="F114" s="3">
        <f t="shared" si="3"/>
        <v>128295</v>
      </c>
      <c r="G114" s="9" t="s">
        <v>23</v>
      </c>
      <c r="H114" s="9">
        <v>24</v>
      </c>
      <c r="I114" s="9">
        <v>1</v>
      </c>
      <c r="J114" s="3" t="s">
        <v>217</v>
      </c>
      <c r="K114" s="3">
        <v>142758126</v>
      </c>
      <c r="L114" s="3" t="s">
        <v>58</v>
      </c>
      <c r="M114" s="3" t="s">
        <v>218</v>
      </c>
      <c r="N114" s="3" t="s">
        <v>219</v>
      </c>
      <c r="O114" s="3">
        <v>105383</v>
      </c>
      <c r="P114" s="9">
        <v>2</v>
      </c>
      <c r="Q114" s="3" t="s">
        <v>218</v>
      </c>
      <c r="R114" s="3" t="s">
        <v>219</v>
      </c>
      <c r="S114" s="3">
        <v>105383</v>
      </c>
      <c r="T114" s="11">
        <v>1.1000000000000001E-6</v>
      </c>
      <c r="U114" s="3" t="s">
        <v>34</v>
      </c>
      <c r="V114" s="3" t="s">
        <v>28</v>
      </c>
      <c r="W114" s="3">
        <v>0.8</v>
      </c>
      <c r="X114" s="3">
        <v>0.01</v>
      </c>
      <c r="Y114" s="3">
        <v>1.3540000000000001</v>
      </c>
      <c r="Z114" s="3">
        <v>0.13500000000000001</v>
      </c>
      <c r="AC114" s="3">
        <f t="shared" si="2"/>
        <v>0</v>
      </c>
    </row>
    <row r="115" spans="1:29" x14ac:dyDescent="0.25">
      <c r="A115" s="4" t="s">
        <v>918</v>
      </c>
      <c r="B115" s="4">
        <v>1760</v>
      </c>
      <c r="C115" s="4">
        <v>19</v>
      </c>
      <c r="D115" s="4">
        <v>46272974</v>
      </c>
      <c r="E115" s="4">
        <v>46285814</v>
      </c>
      <c r="F115" s="4">
        <f t="shared" si="3"/>
        <v>12840</v>
      </c>
      <c r="G115" s="5" t="s">
        <v>42</v>
      </c>
      <c r="H115" s="5">
        <v>85</v>
      </c>
      <c r="I115" s="5">
        <v>3</v>
      </c>
      <c r="J115" s="4"/>
      <c r="K115" s="4"/>
      <c r="L115" s="4"/>
      <c r="M115" s="4" t="s">
        <v>919</v>
      </c>
      <c r="N115" s="4" t="s">
        <v>920</v>
      </c>
      <c r="O115" s="4">
        <v>107207</v>
      </c>
      <c r="P115" s="5">
        <v>2</v>
      </c>
      <c r="Q115" s="4" t="s">
        <v>919</v>
      </c>
      <c r="R115" s="4" t="s">
        <v>920</v>
      </c>
      <c r="S115" s="4">
        <v>107207</v>
      </c>
      <c r="T115" s="7">
        <v>9.9000000000000005E-2</v>
      </c>
      <c r="U115" s="4" t="s">
        <v>34</v>
      </c>
      <c r="V115" s="4" t="s">
        <v>28</v>
      </c>
      <c r="W115" s="4">
        <v>0.7</v>
      </c>
      <c r="X115" s="4">
        <v>0.02</v>
      </c>
      <c r="Y115" s="4">
        <v>1.8420000000000003</v>
      </c>
      <c r="Z115" s="4">
        <v>0.33100000000000002</v>
      </c>
      <c r="AA115" s="4"/>
      <c r="AB115" s="4"/>
      <c r="AC115" s="3">
        <f t="shared" si="2"/>
        <v>1</v>
      </c>
    </row>
    <row r="116" spans="1:29" x14ac:dyDescent="0.25">
      <c r="A116" s="4" t="s">
        <v>890</v>
      </c>
      <c r="B116" s="4">
        <v>54814</v>
      </c>
      <c r="C116" s="4">
        <v>19</v>
      </c>
      <c r="D116" s="4">
        <v>46195740</v>
      </c>
      <c r="E116" s="4">
        <v>46207247</v>
      </c>
      <c r="F116" s="4">
        <f t="shared" si="3"/>
        <v>11507</v>
      </c>
      <c r="G116" s="5" t="s">
        <v>23</v>
      </c>
      <c r="H116" s="5">
        <v>85</v>
      </c>
      <c r="I116" s="5">
        <v>1</v>
      </c>
      <c r="J116" s="4" t="s">
        <v>891</v>
      </c>
      <c r="K116" s="4">
        <v>46202172</v>
      </c>
      <c r="L116" s="4" t="s">
        <v>58</v>
      </c>
      <c r="M116" s="4" t="s">
        <v>892</v>
      </c>
      <c r="N116" s="4" t="s">
        <v>893</v>
      </c>
      <c r="O116" s="4">
        <v>108983</v>
      </c>
      <c r="P116" s="5">
        <v>2</v>
      </c>
      <c r="Q116" s="4" t="s">
        <v>892</v>
      </c>
      <c r="R116" s="4" t="s">
        <v>893</v>
      </c>
      <c r="S116" s="4">
        <v>108983</v>
      </c>
      <c r="T116" s="7">
        <v>3.2000000000000001E-7</v>
      </c>
      <c r="U116" s="4" t="s">
        <v>34</v>
      </c>
      <c r="V116" s="4" t="s">
        <v>28</v>
      </c>
      <c r="W116" s="4">
        <v>0.75</v>
      </c>
      <c r="X116" s="4">
        <v>0.02</v>
      </c>
      <c r="Y116" s="4">
        <v>1.9079999999999999</v>
      </c>
      <c r="Z116" s="4">
        <v>0.15200000000000002</v>
      </c>
      <c r="AA116" s="4"/>
      <c r="AB116" s="4"/>
      <c r="AC116" s="3">
        <f t="shared" si="2"/>
        <v>1</v>
      </c>
    </row>
    <row r="117" spans="1:29" x14ac:dyDescent="0.25">
      <c r="A117" s="4" t="s">
        <v>61</v>
      </c>
      <c r="B117" s="4">
        <v>257194</v>
      </c>
      <c r="C117" s="4">
        <v>1</v>
      </c>
      <c r="D117" s="4">
        <v>71868624</v>
      </c>
      <c r="E117" s="4">
        <v>72748532</v>
      </c>
      <c r="F117" s="4">
        <f t="shared" si="3"/>
        <v>879908</v>
      </c>
      <c r="G117" s="5" t="s">
        <v>23</v>
      </c>
      <c r="H117" s="5">
        <v>4</v>
      </c>
      <c r="I117" s="5">
        <v>1</v>
      </c>
      <c r="J117" s="4" t="s">
        <v>62</v>
      </c>
      <c r="K117" s="4">
        <v>72812440</v>
      </c>
      <c r="L117" s="4" t="s">
        <v>63</v>
      </c>
      <c r="M117" s="4" t="s">
        <v>64</v>
      </c>
      <c r="N117" s="4" t="s">
        <v>65</v>
      </c>
      <c r="O117" s="4">
        <v>107450</v>
      </c>
      <c r="P117" s="5">
        <v>2</v>
      </c>
      <c r="Q117" s="12" t="s">
        <v>64</v>
      </c>
      <c r="R117" s="12" t="s">
        <v>65</v>
      </c>
      <c r="S117" s="12">
        <v>107450</v>
      </c>
      <c r="T117" s="7">
        <v>1.1999999999999999E-14</v>
      </c>
      <c r="U117" s="12" t="s">
        <v>66</v>
      </c>
      <c r="V117" s="12" t="s">
        <v>28</v>
      </c>
      <c r="W117" s="4">
        <v>0.75</v>
      </c>
      <c r="X117" s="4">
        <v>0.01</v>
      </c>
      <c r="Y117" s="4">
        <v>1.3380000000000001</v>
      </c>
      <c r="Z117" s="4">
        <v>0.36299999999999999</v>
      </c>
      <c r="AA117" s="4"/>
      <c r="AB117" s="4"/>
      <c r="AC117" s="3">
        <f t="shared" si="2"/>
        <v>0</v>
      </c>
    </row>
    <row r="118" spans="1:29" s="25" customFormat="1" x14ac:dyDescent="0.25">
      <c r="A118" s="25" t="s">
        <v>628</v>
      </c>
      <c r="B118" s="25">
        <v>25970</v>
      </c>
      <c r="C118" s="25">
        <v>16</v>
      </c>
      <c r="D118" s="25">
        <v>28872938</v>
      </c>
      <c r="E118" s="25">
        <v>28885533</v>
      </c>
      <c r="F118" s="25">
        <f t="shared" si="3"/>
        <v>12595</v>
      </c>
      <c r="G118" s="26" t="s">
        <v>31</v>
      </c>
      <c r="H118" s="26">
        <v>69</v>
      </c>
      <c r="I118" s="26">
        <v>2</v>
      </c>
      <c r="M118" s="25" t="s">
        <v>629</v>
      </c>
      <c r="N118" s="25" t="s">
        <v>630</v>
      </c>
      <c r="O118" s="25">
        <v>103646</v>
      </c>
      <c r="P118" s="26">
        <v>2</v>
      </c>
      <c r="Q118" s="25" t="s">
        <v>629</v>
      </c>
      <c r="R118" s="25" t="s">
        <v>630</v>
      </c>
      <c r="S118" s="25">
        <v>103646</v>
      </c>
      <c r="T118" s="27">
        <v>1.8E-10</v>
      </c>
      <c r="U118" s="25" t="s">
        <v>34</v>
      </c>
      <c r="V118" s="25" t="s">
        <v>28</v>
      </c>
      <c r="W118" s="25">
        <v>0.77</v>
      </c>
      <c r="X118" s="25">
        <v>0.01</v>
      </c>
      <c r="Y118" s="25">
        <v>1.1519999999999999</v>
      </c>
      <c r="Z118" s="25">
        <v>0.221</v>
      </c>
      <c r="AC118" s="3">
        <f t="shared" si="2"/>
        <v>1</v>
      </c>
    </row>
    <row r="119" spans="1:29" x14ac:dyDescent="0.25">
      <c r="A119" s="4" t="s">
        <v>153</v>
      </c>
      <c r="B119" s="4">
        <v>53353</v>
      </c>
      <c r="C119" s="4">
        <v>2</v>
      </c>
      <c r="D119" s="4">
        <v>140988995</v>
      </c>
      <c r="E119" s="4">
        <v>142889269</v>
      </c>
      <c r="F119" s="4">
        <f t="shared" si="3"/>
        <v>1900274</v>
      </c>
      <c r="G119" s="5" t="s">
        <v>23</v>
      </c>
      <c r="H119" s="5">
        <v>16</v>
      </c>
      <c r="I119" s="5">
        <v>1</v>
      </c>
      <c r="J119" s="4" t="s">
        <v>154</v>
      </c>
      <c r="K119" s="4">
        <v>142959931</v>
      </c>
      <c r="L119" s="4" t="s">
        <v>155</v>
      </c>
      <c r="M119" s="4" t="s">
        <v>156</v>
      </c>
      <c r="N119" s="4" t="s">
        <v>157</v>
      </c>
      <c r="O119" s="4">
        <v>109605</v>
      </c>
      <c r="P119" s="5">
        <v>2</v>
      </c>
      <c r="Q119" s="12" t="s">
        <v>156</v>
      </c>
      <c r="R119" s="12" t="s">
        <v>157</v>
      </c>
      <c r="S119" s="12">
        <v>109605</v>
      </c>
      <c r="T119" s="7">
        <v>2.3999999999999998E-7</v>
      </c>
      <c r="U119" s="12" t="s">
        <v>34</v>
      </c>
      <c r="V119" s="12" t="s">
        <v>28</v>
      </c>
      <c r="W119" s="4">
        <v>0.79</v>
      </c>
      <c r="X119" s="4">
        <v>0.01</v>
      </c>
      <c r="Y119" s="4">
        <v>1.5330000000000001</v>
      </c>
      <c r="Z119" s="4">
        <v>0.13</v>
      </c>
      <c r="AA119" s="4"/>
      <c r="AB119" s="4"/>
      <c r="AC119" s="3">
        <f t="shared" si="2"/>
        <v>0</v>
      </c>
    </row>
    <row r="120" spans="1:29" s="25" customFormat="1" x14ac:dyDescent="0.25">
      <c r="A120" s="25" t="s">
        <v>161</v>
      </c>
      <c r="B120" s="25">
        <v>8609</v>
      </c>
      <c r="C120" s="25">
        <v>2</v>
      </c>
      <c r="D120" s="25">
        <v>207938860</v>
      </c>
      <c r="E120" s="25">
        <v>208031969</v>
      </c>
      <c r="F120" s="25">
        <f t="shared" si="3"/>
        <v>93109</v>
      </c>
      <c r="G120" s="26" t="s">
        <v>31</v>
      </c>
      <c r="H120" s="26">
        <v>17</v>
      </c>
      <c r="I120" s="26">
        <v>2</v>
      </c>
      <c r="M120" s="25" t="s">
        <v>162</v>
      </c>
      <c r="N120" s="25" t="s">
        <v>163</v>
      </c>
      <c r="O120" s="25">
        <v>102196</v>
      </c>
      <c r="P120" s="26">
        <v>2</v>
      </c>
      <c r="Q120" s="25" t="s">
        <v>162</v>
      </c>
      <c r="R120" s="25" t="s">
        <v>163</v>
      </c>
      <c r="S120" s="25">
        <v>102196</v>
      </c>
      <c r="T120" s="27">
        <v>7.1000000000000002E-4</v>
      </c>
      <c r="U120" s="28" t="s">
        <v>34</v>
      </c>
      <c r="V120" s="28" t="s">
        <v>28</v>
      </c>
      <c r="W120" s="25">
        <v>0.77</v>
      </c>
      <c r="X120" s="25">
        <v>0.02</v>
      </c>
      <c r="Y120" s="25">
        <v>1.5710000000000002</v>
      </c>
      <c r="Z120" s="25">
        <v>0.35600000000000004</v>
      </c>
      <c r="AC120" s="3">
        <f t="shared" si="2"/>
        <v>0</v>
      </c>
    </row>
    <row r="121" spans="1:29" x14ac:dyDescent="0.25">
      <c r="A121" s="3" t="s">
        <v>133</v>
      </c>
      <c r="B121" s="3">
        <v>9381</v>
      </c>
      <c r="C121" s="3">
        <v>2</v>
      </c>
      <c r="D121" s="3">
        <v>26680070</v>
      </c>
      <c r="E121" s="3">
        <v>26781565</v>
      </c>
      <c r="F121" s="3">
        <f t="shared" si="3"/>
        <v>101495</v>
      </c>
      <c r="G121" s="9" t="s">
        <v>31</v>
      </c>
      <c r="H121" s="9">
        <v>12</v>
      </c>
      <c r="I121" s="9">
        <v>2</v>
      </c>
      <c r="M121" s="3" t="s">
        <v>134</v>
      </c>
      <c r="N121" s="3" t="s">
        <v>135</v>
      </c>
      <c r="O121" s="3">
        <v>103726</v>
      </c>
      <c r="P121" s="9">
        <v>2</v>
      </c>
      <c r="Q121" s="3" t="s">
        <v>134</v>
      </c>
      <c r="R121" s="3" t="s">
        <v>135</v>
      </c>
      <c r="S121" s="3">
        <v>103726</v>
      </c>
      <c r="T121" s="11">
        <v>1.6E-2</v>
      </c>
      <c r="U121" s="3" t="s">
        <v>34</v>
      </c>
      <c r="V121" s="3" t="s">
        <v>28</v>
      </c>
      <c r="W121" s="3">
        <v>0.78</v>
      </c>
      <c r="X121" s="3">
        <v>0.01</v>
      </c>
      <c r="Y121" s="3">
        <v>1.2800000000000002</v>
      </c>
      <c r="Z121" s="3">
        <v>0.20600000000000002</v>
      </c>
      <c r="AC121" s="3">
        <f t="shared" si="2"/>
        <v>1</v>
      </c>
    </row>
    <row r="122" spans="1:29" x14ac:dyDescent="0.25">
      <c r="A122" s="4" t="s">
        <v>701</v>
      </c>
      <c r="B122" s="4">
        <v>84148</v>
      </c>
      <c r="C122" s="4">
        <v>16</v>
      </c>
      <c r="D122" s="4">
        <v>31128984</v>
      </c>
      <c r="E122" s="4">
        <v>31142713</v>
      </c>
      <c r="F122" s="4">
        <f t="shared" si="3"/>
        <v>13729</v>
      </c>
      <c r="G122" s="5" t="s">
        <v>23</v>
      </c>
      <c r="H122" s="5">
        <v>71</v>
      </c>
      <c r="I122" s="5">
        <v>1</v>
      </c>
      <c r="J122" s="4" t="s">
        <v>702</v>
      </c>
      <c r="K122" s="4">
        <v>31037396</v>
      </c>
      <c r="L122" s="4" t="s">
        <v>58</v>
      </c>
      <c r="M122" s="4" t="s">
        <v>703</v>
      </c>
      <c r="N122" s="4" t="s">
        <v>704</v>
      </c>
      <c r="O122" s="4">
        <v>105370</v>
      </c>
      <c r="P122" s="5">
        <v>2</v>
      </c>
      <c r="Q122" s="4" t="s">
        <v>703</v>
      </c>
      <c r="R122" s="4" t="s">
        <v>704</v>
      </c>
      <c r="S122" s="4">
        <v>105370</v>
      </c>
      <c r="T122" s="7">
        <v>7.7000000000000002E-3</v>
      </c>
      <c r="U122" s="4" t="s">
        <v>34</v>
      </c>
      <c r="V122" s="4" t="s">
        <v>45</v>
      </c>
      <c r="W122" s="4">
        <v>0.77</v>
      </c>
      <c r="X122" s="4">
        <v>0.01</v>
      </c>
      <c r="Y122" s="4">
        <v>2.0739999999999998</v>
      </c>
      <c r="Z122" s="4">
        <v>0.14499999999999999</v>
      </c>
      <c r="AA122" s="4"/>
      <c r="AB122" s="4"/>
      <c r="AC122" s="3">
        <f t="shared" si="2"/>
        <v>1</v>
      </c>
    </row>
    <row r="123" spans="1:29" x14ac:dyDescent="0.25">
      <c r="A123" s="4" t="s">
        <v>443</v>
      </c>
      <c r="B123" s="4">
        <v>23788</v>
      </c>
      <c r="C123" s="4">
        <v>11</v>
      </c>
      <c r="D123" s="4">
        <v>47638857</v>
      </c>
      <c r="E123" s="4">
        <v>47664205</v>
      </c>
      <c r="F123" s="4">
        <f t="shared" si="3"/>
        <v>25348</v>
      </c>
      <c r="G123" s="5" t="s">
        <v>23</v>
      </c>
      <c r="H123" s="5">
        <v>53</v>
      </c>
      <c r="I123" s="5">
        <v>1</v>
      </c>
      <c r="J123" s="4" t="s">
        <v>444</v>
      </c>
      <c r="K123" s="4">
        <v>47650993</v>
      </c>
      <c r="L123" s="4" t="s">
        <v>58</v>
      </c>
      <c r="M123" s="4" t="s">
        <v>445</v>
      </c>
      <c r="N123" s="4" t="s">
        <v>446</v>
      </c>
      <c r="O123" s="4">
        <v>106996</v>
      </c>
      <c r="P123" s="5">
        <v>2</v>
      </c>
      <c r="Q123" s="4" t="s">
        <v>445</v>
      </c>
      <c r="R123" s="4" t="s">
        <v>446</v>
      </c>
      <c r="S123" s="4">
        <v>106996</v>
      </c>
      <c r="T123" s="7">
        <v>4.8000000000000002E-11</v>
      </c>
      <c r="U123" s="4" t="s">
        <v>34</v>
      </c>
      <c r="V123" s="4" t="s">
        <v>28</v>
      </c>
      <c r="W123" s="4">
        <v>0.74</v>
      </c>
      <c r="X123" s="4">
        <v>0.02</v>
      </c>
      <c r="Y123" s="4">
        <v>1.3660000000000001</v>
      </c>
      <c r="Z123" s="4">
        <v>0.23300000000000001</v>
      </c>
      <c r="AA123" s="4"/>
      <c r="AB123" s="4"/>
      <c r="AC123" s="3">
        <f t="shared" si="2"/>
        <v>1</v>
      </c>
    </row>
    <row r="124" spans="1:29" s="25" customFormat="1" x14ac:dyDescent="0.25">
      <c r="A124" s="25" t="s">
        <v>207</v>
      </c>
      <c r="B124" s="25">
        <v>2272</v>
      </c>
      <c r="C124" s="25">
        <v>3</v>
      </c>
      <c r="D124" s="25">
        <v>59735035</v>
      </c>
      <c r="E124" s="25">
        <v>61237132</v>
      </c>
      <c r="F124" s="25">
        <f t="shared" si="3"/>
        <v>1502097</v>
      </c>
      <c r="G124" s="26" t="s">
        <v>23</v>
      </c>
      <c r="H124" s="26">
        <v>21</v>
      </c>
      <c r="I124" s="26">
        <v>1</v>
      </c>
      <c r="J124" s="25" t="s">
        <v>208</v>
      </c>
      <c r="K124" s="25">
        <v>61211502</v>
      </c>
      <c r="L124" s="25" t="s">
        <v>58</v>
      </c>
      <c r="M124" s="25" t="s">
        <v>209</v>
      </c>
      <c r="N124" s="25" t="s">
        <v>210</v>
      </c>
      <c r="O124" s="25">
        <v>108545</v>
      </c>
      <c r="P124" s="26">
        <v>2</v>
      </c>
      <c r="Q124" s="28" t="s">
        <v>209</v>
      </c>
      <c r="R124" s="28" t="s">
        <v>210</v>
      </c>
      <c r="S124" s="28">
        <v>108545</v>
      </c>
      <c r="T124" s="27">
        <v>5.3000000000000001E-6</v>
      </c>
      <c r="U124" s="28" t="s">
        <v>34</v>
      </c>
      <c r="V124" s="28" t="s">
        <v>28</v>
      </c>
      <c r="W124" s="25">
        <v>0.75</v>
      </c>
      <c r="X124" s="25">
        <v>0.01</v>
      </c>
      <c r="Y124" s="25">
        <v>1.6950000000000001</v>
      </c>
      <c r="Z124" s="25">
        <v>0.41399999999999998</v>
      </c>
      <c r="AC124" s="3">
        <f t="shared" si="2"/>
        <v>0</v>
      </c>
    </row>
    <row r="125" spans="1:29" x14ac:dyDescent="0.25">
      <c r="A125" s="4" t="s">
        <v>929</v>
      </c>
      <c r="B125" s="4">
        <v>339345</v>
      </c>
      <c r="C125" s="4">
        <v>19</v>
      </c>
      <c r="D125" s="4">
        <v>46416471</v>
      </c>
      <c r="E125" s="4">
        <v>46418035</v>
      </c>
      <c r="F125" s="4">
        <f t="shared" si="3"/>
        <v>1564</v>
      </c>
      <c r="G125" s="5" t="s">
        <v>42</v>
      </c>
      <c r="H125" s="5">
        <v>85</v>
      </c>
      <c r="I125" s="5">
        <v>3</v>
      </c>
      <c r="J125" s="4"/>
      <c r="K125" s="4"/>
      <c r="L125" s="4"/>
      <c r="M125" s="4" t="s">
        <v>930</v>
      </c>
      <c r="N125" s="4" t="s">
        <v>931</v>
      </c>
      <c r="O125" s="4">
        <v>108433</v>
      </c>
      <c r="P125" s="5">
        <v>2</v>
      </c>
      <c r="Q125" s="4" t="s">
        <v>930</v>
      </c>
      <c r="R125" s="4" t="s">
        <v>931</v>
      </c>
      <c r="S125" s="4">
        <v>108433</v>
      </c>
      <c r="T125" s="7">
        <v>0.01</v>
      </c>
      <c r="U125" s="4" t="s">
        <v>34</v>
      </c>
      <c r="V125" s="4" t="s">
        <v>28</v>
      </c>
      <c r="W125" s="4">
        <v>0.71</v>
      </c>
      <c r="X125" s="4">
        <v>0.01</v>
      </c>
      <c r="Y125" s="4">
        <v>1.5289999999999999</v>
      </c>
      <c r="Z125" s="4">
        <v>0.22999999999999998</v>
      </c>
      <c r="AA125" s="4"/>
      <c r="AB125" s="4"/>
      <c r="AC125" s="3">
        <f t="shared" si="2"/>
        <v>0</v>
      </c>
    </row>
    <row r="126" spans="1:29" x14ac:dyDescent="0.25">
      <c r="A126" s="4" t="s">
        <v>795</v>
      </c>
      <c r="B126" s="4">
        <v>4864</v>
      </c>
      <c r="C126" s="4">
        <v>18</v>
      </c>
      <c r="D126" s="4">
        <v>21086147</v>
      </c>
      <c r="E126" s="4">
        <v>21166580</v>
      </c>
      <c r="F126" s="4">
        <f t="shared" si="3"/>
        <v>80433</v>
      </c>
      <c r="G126" s="5" t="s">
        <v>31</v>
      </c>
      <c r="H126" s="5">
        <v>77</v>
      </c>
      <c r="I126" s="5">
        <v>2</v>
      </c>
      <c r="J126" s="4"/>
      <c r="K126" s="4"/>
      <c r="L126" s="4"/>
      <c r="M126" s="4" t="s">
        <v>796</v>
      </c>
      <c r="N126" s="4" t="s">
        <v>797</v>
      </c>
      <c r="O126" s="4">
        <v>105405</v>
      </c>
      <c r="P126" s="5">
        <v>2</v>
      </c>
      <c r="Q126" s="4" t="s">
        <v>796</v>
      </c>
      <c r="R126" s="4" t="s">
        <v>797</v>
      </c>
      <c r="S126" s="4">
        <v>105405</v>
      </c>
      <c r="T126" s="7">
        <v>3.6000000000000002E-4</v>
      </c>
      <c r="U126" s="4" t="s">
        <v>34</v>
      </c>
      <c r="V126" s="4" t="s">
        <v>29</v>
      </c>
      <c r="W126" s="4">
        <v>0.79</v>
      </c>
      <c r="X126" s="4">
        <v>0.01</v>
      </c>
      <c r="Y126" s="4">
        <v>0.79400000000000004</v>
      </c>
      <c r="Z126" s="4">
        <v>0.15700000000000003</v>
      </c>
      <c r="AA126" s="4"/>
      <c r="AB126" s="4"/>
      <c r="AC126" s="3">
        <f t="shared" si="2"/>
        <v>1</v>
      </c>
    </row>
    <row r="127" spans="1:29" s="25" customFormat="1" x14ac:dyDescent="0.25">
      <c r="A127" s="25" t="s">
        <v>531</v>
      </c>
      <c r="B127" s="25">
        <v>9369</v>
      </c>
      <c r="C127" s="25">
        <v>14</v>
      </c>
      <c r="D127" s="25">
        <v>78636715</v>
      </c>
      <c r="E127" s="25">
        <v>80334632</v>
      </c>
      <c r="F127" s="25">
        <f t="shared" si="3"/>
        <v>1697917</v>
      </c>
      <c r="G127" s="26" t="s">
        <v>23</v>
      </c>
      <c r="H127" s="26">
        <v>60</v>
      </c>
      <c r="I127" s="26">
        <v>1</v>
      </c>
      <c r="J127" s="25" t="s">
        <v>532</v>
      </c>
      <c r="K127" s="25">
        <v>79936964</v>
      </c>
      <c r="L127" s="25" t="s">
        <v>58</v>
      </c>
      <c r="M127" s="25" t="s">
        <v>533</v>
      </c>
      <c r="N127" s="25" t="s">
        <v>534</v>
      </c>
      <c r="O127" s="25">
        <v>4306</v>
      </c>
      <c r="P127" s="26">
        <v>2</v>
      </c>
      <c r="Q127" s="28" t="s">
        <v>533</v>
      </c>
      <c r="R127" s="28" t="s">
        <v>534</v>
      </c>
      <c r="S127" s="28">
        <v>4306</v>
      </c>
      <c r="T127" s="27">
        <v>1.9999999999999999E-7</v>
      </c>
      <c r="U127" s="28" t="s">
        <v>34</v>
      </c>
      <c r="V127" s="28" t="s">
        <v>45</v>
      </c>
      <c r="W127" s="25">
        <v>0.72</v>
      </c>
      <c r="X127" s="25">
        <v>0.01</v>
      </c>
      <c r="Y127" s="25">
        <v>3.0739999999999998</v>
      </c>
      <c r="Z127" s="25">
        <v>0.26300000000000001</v>
      </c>
      <c r="AC127" s="3">
        <f t="shared" si="2"/>
        <v>0</v>
      </c>
    </row>
    <row r="128" spans="1:29" x14ac:dyDescent="0.25">
      <c r="A128" s="4" t="s">
        <v>243</v>
      </c>
      <c r="B128" s="4">
        <v>53371</v>
      </c>
      <c r="C128" s="4">
        <v>4</v>
      </c>
      <c r="D128" s="4">
        <v>77035811</v>
      </c>
      <c r="E128" s="4">
        <v>77069667</v>
      </c>
      <c r="F128" s="4">
        <f t="shared" si="3"/>
        <v>33856</v>
      </c>
      <c r="G128" s="5" t="s">
        <v>31</v>
      </c>
      <c r="H128" s="5">
        <v>26</v>
      </c>
      <c r="I128" s="5">
        <v>2</v>
      </c>
      <c r="J128" s="4"/>
      <c r="K128" s="4"/>
      <c r="L128" s="4"/>
      <c r="M128" s="4" t="s">
        <v>244</v>
      </c>
      <c r="N128" s="4" t="s">
        <v>245</v>
      </c>
      <c r="O128" s="4">
        <v>103724</v>
      </c>
      <c r="P128" s="5">
        <v>2</v>
      </c>
      <c r="Q128" s="4" t="s">
        <v>244</v>
      </c>
      <c r="R128" s="4" t="s">
        <v>245</v>
      </c>
      <c r="S128" s="4">
        <v>103724</v>
      </c>
      <c r="T128" s="7">
        <v>0.37</v>
      </c>
      <c r="U128" s="4" t="s">
        <v>34</v>
      </c>
      <c r="V128" s="4" t="s">
        <v>29</v>
      </c>
      <c r="W128" s="4">
        <v>0.8</v>
      </c>
      <c r="X128" s="4">
        <v>0.02</v>
      </c>
      <c r="Y128" s="4">
        <v>0.83200000000000007</v>
      </c>
      <c r="Z128" s="4">
        <v>7.0999999999999994E-2</v>
      </c>
      <c r="AA128" s="4"/>
      <c r="AB128" s="4"/>
      <c r="AC128" s="3">
        <f t="shared" si="2"/>
        <v>0</v>
      </c>
    </row>
    <row r="129" spans="1:29" s="25" customFormat="1" x14ac:dyDescent="0.25">
      <c r="A129" s="25" t="s">
        <v>775</v>
      </c>
      <c r="B129" s="25">
        <v>708</v>
      </c>
      <c r="C129" s="25">
        <v>17</v>
      </c>
      <c r="D129" s="25">
        <v>5336098</v>
      </c>
      <c r="E129" s="25">
        <v>5342470</v>
      </c>
      <c r="F129" s="25">
        <f t="shared" si="3"/>
        <v>6372</v>
      </c>
      <c r="G129" s="26" t="s">
        <v>42</v>
      </c>
      <c r="H129" s="26">
        <v>75</v>
      </c>
      <c r="I129" s="26">
        <v>3</v>
      </c>
      <c r="M129" s="25" t="s">
        <v>776</v>
      </c>
      <c r="N129" s="25" t="s">
        <v>777</v>
      </c>
      <c r="O129" s="25">
        <v>110239</v>
      </c>
      <c r="P129" s="26">
        <v>2</v>
      </c>
      <c r="Q129" s="25" t="s">
        <v>776</v>
      </c>
      <c r="R129" s="25" t="s">
        <v>777</v>
      </c>
      <c r="S129" s="25">
        <v>110239</v>
      </c>
      <c r="T129" s="27">
        <v>1.6E-2</v>
      </c>
      <c r="U129" s="25" t="s">
        <v>34</v>
      </c>
      <c r="V129" s="25" t="s">
        <v>28</v>
      </c>
      <c r="W129" s="25">
        <v>0.78</v>
      </c>
      <c r="X129" s="25">
        <v>0.01</v>
      </c>
      <c r="Y129" s="25">
        <v>1.4039999999999999</v>
      </c>
      <c r="Z129" s="25">
        <v>0.17500000000000002</v>
      </c>
      <c r="AC129" s="3">
        <f t="shared" ref="AC129:AC192" si="4">IF(I130=1,1,0)</f>
        <v>0</v>
      </c>
    </row>
    <row r="130" spans="1:29" x14ac:dyDescent="0.25">
      <c r="A130" s="3" t="s">
        <v>659</v>
      </c>
      <c r="B130" s="3">
        <v>79447</v>
      </c>
      <c r="C130" s="3">
        <v>16</v>
      </c>
      <c r="D130" s="3">
        <v>29827527</v>
      </c>
      <c r="E130" s="3">
        <v>29833815</v>
      </c>
      <c r="F130" s="3">
        <f t="shared" ref="F130:F193" si="5">E130-D130</f>
        <v>6288</v>
      </c>
      <c r="G130" s="9" t="s">
        <v>31</v>
      </c>
      <c r="H130" s="9">
        <v>70</v>
      </c>
      <c r="I130" s="9">
        <v>2</v>
      </c>
      <c r="M130" s="3" t="s">
        <v>660</v>
      </c>
      <c r="N130" s="3" t="s">
        <v>661</v>
      </c>
      <c r="O130" s="3">
        <v>101952</v>
      </c>
      <c r="P130" s="9">
        <v>2</v>
      </c>
      <c r="Q130" s="3" t="s">
        <v>660</v>
      </c>
      <c r="R130" s="3" t="s">
        <v>661</v>
      </c>
      <c r="S130" s="3">
        <v>101952</v>
      </c>
      <c r="T130" s="11">
        <v>0.28000000000000003</v>
      </c>
      <c r="U130" s="3" t="s">
        <v>34</v>
      </c>
      <c r="V130" s="3" t="s">
        <v>45</v>
      </c>
      <c r="W130" s="3">
        <v>0.79</v>
      </c>
      <c r="X130" s="3">
        <v>0.02</v>
      </c>
      <c r="Y130" s="3">
        <v>2.4960000000000004</v>
      </c>
      <c r="Z130" s="3">
        <v>0.253</v>
      </c>
      <c r="AC130" s="3">
        <f t="shared" si="4"/>
        <v>1</v>
      </c>
    </row>
    <row r="131" spans="1:29" x14ac:dyDescent="0.25">
      <c r="A131" s="4" t="s">
        <v>413</v>
      </c>
      <c r="B131" s="4">
        <v>6934</v>
      </c>
      <c r="C131" s="4">
        <v>10</v>
      </c>
      <c r="D131" s="4">
        <v>114709977</v>
      </c>
      <c r="E131" s="4">
        <v>114927436</v>
      </c>
      <c r="F131" s="4">
        <f t="shared" si="5"/>
        <v>217459</v>
      </c>
      <c r="G131" s="5" t="s">
        <v>23</v>
      </c>
      <c r="H131" s="5">
        <v>48</v>
      </c>
      <c r="I131" s="5">
        <v>1</v>
      </c>
      <c r="J131" s="4" t="s">
        <v>414</v>
      </c>
      <c r="K131" s="4">
        <v>114748339</v>
      </c>
      <c r="L131" s="4" t="s">
        <v>58</v>
      </c>
      <c r="M131" s="4" t="s">
        <v>415</v>
      </c>
      <c r="N131" s="4" t="s">
        <v>416</v>
      </c>
      <c r="O131" s="4">
        <v>108679</v>
      </c>
      <c r="P131" s="5">
        <v>2</v>
      </c>
      <c r="Q131" s="12" t="s">
        <v>415</v>
      </c>
      <c r="R131" s="12" t="s">
        <v>416</v>
      </c>
      <c r="S131" s="12">
        <v>108679</v>
      </c>
      <c r="T131" s="7">
        <v>2.4000000000000001E-4</v>
      </c>
      <c r="U131" s="12" t="s">
        <v>34</v>
      </c>
      <c r="V131" s="12" t="s">
        <v>45</v>
      </c>
      <c r="W131" s="4">
        <v>0.75</v>
      </c>
      <c r="X131" s="4">
        <v>0.02</v>
      </c>
      <c r="Y131" s="4">
        <v>2.1930000000000001</v>
      </c>
      <c r="Z131" s="4">
        <v>0.16300000000000001</v>
      </c>
      <c r="AA131" s="4"/>
      <c r="AB131" s="4"/>
      <c r="AC131" s="3">
        <f t="shared" si="4"/>
        <v>1</v>
      </c>
    </row>
    <row r="132" spans="1:29" x14ac:dyDescent="0.25">
      <c r="A132" s="4" t="s">
        <v>312</v>
      </c>
      <c r="B132" s="4">
        <v>5071</v>
      </c>
      <c r="C132" s="4">
        <v>6</v>
      </c>
      <c r="D132" s="4">
        <v>161768589</v>
      </c>
      <c r="E132" s="4">
        <v>163148833</v>
      </c>
      <c r="F132" s="4">
        <f t="shared" si="5"/>
        <v>1380244</v>
      </c>
      <c r="G132" s="5" t="s">
        <v>23</v>
      </c>
      <c r="H132" s="5">
        <v>35</v>
      </c>
      <c r="I132" s="5">
        <v>1</v>
      </c>
      <c r="J132" s="4" t="s">
        <v>313</v>
      </c>
      <c r="K132" s="4">
        <v>162953340</v>
      </c>
      <c r="L132" s="4" t="s">
        <v>58</v>
      </c>
      <c r="M132" s="4" t="s">
        <v>314</v>
      </c>
      <c r="N132" s="4" t="s">
        <v>315</v>
      </c>
      <c r="O132" s="4">
        <v>104363</v>
      </c>
      <c r="P132" s="5">
        <v>2</v>
      </c>
      <c r="Q132" s="12" t="s">
        <v>314</v>
      </c>
      <c r="R132" s="12" t="s">
        <v>315</v>
      </c>
      <c r="S132" s="12">
        <v>104363</v>
      </c>
      <c r="T132" s="7">
        <v>2.9E-5</v>
      </c>
      <c r="U132" s="12" t="s">
        <v>34</v>
      </c>
      <c r="V132" s="12" t="s">
        <v>45</v>
      </c>
      <c r="W132" s="4">
        <v>0.75</v>
      </c>
      <c r="X132" s="4">
        <v>0.02</v>
      </c>
      <c r="Y132" s="4">
        <v>2.3640000000000003</v>
      </c>
      <c r="Z132" s="4">
        <v>0.13200000000000001</v>
      </c>
      <c r="AA132" s="4"/>
      <c r="AB132" s="4"/>
      <c r="AC132" s="3">
        <f t="shared" si="4"/>
        <v>0</v>
      </c>
    </row>
    <row r="133" spans="1:29" x14ac:dyDescent="0.25">
      <c r="A133" s="3" t="s">
        <v>350</v>
      </c>
      <c r="B133" s="3">
        <v>5166</v>
      </c>
      <c r="C133" s="3">
        <v>7</v>
      </c>
      <c r="D133" s="3">
        <v>95212808</v>
      </c>
      <c r="E133" s="3">
        <v>95225924</v>
      </c>
      <c r="F133" s="3">
        <f t="shared" si="5"/>
        <v>13116</v>
      </c>
      <c r="G133" s="9" t="s">
        <v>42</v>
      </c>
      <c r="H133" s="9">
        <v>38</v>
      </c>
      <c r="I133" s="9">
        <v>3</v>
      </c>
      <c r="M133" s="3" t="s">
        <v>351</v>
      </c>
      <c r="N133" s="3" t="s">
        <v>352</v>
      </c>
      <c r="O133" s="3">
        <v>106641</v>
      </c>
      <c r="P133" s="9">
        <v>2</v>
      </c>
      <c r="Q133" s="3" t="s">
        <v>351</v>
      </c>
      <c r="R133" s="3" t="s">
        <v>352</v>
      </c>
      <c r="S133" s="3">
        <v>106641</v>
      </c>
      <c r="T133" s="11">
        <v>1.9E-2</v>
      </c>
      <c r="U133" s="3" t="s">
        <v>34</v>
      </c>
      <c r="V133" s="3" t="s">
        <v>45</v>
      </c>
      <c r="W133" s="3">
        <v>0.77</v>
      </c>
      <c r="X133" s="3">
        <v>0.03</v>
      </c>
      <c r="Y133" s="3">
        <v>2.6270000000000002</v>
      </c>
      <c r="Z133" s="3">
        <v>0.30600000000000005</v>
      </c>
      <c r="AC133" s="3">
        <f t="shared" si="4"/>
        <v>0</v>
      </c>
    </row>
    <row r="134" spans="1:29" x14ac:dyDescent="0.25">
      <c r="A134" s="4" t="s">
        <v>827</v>
      </c>
      <c r="B134" s="4">
        <v>5296</v>
      </c>
      <c r="C134" s="4">
        <v>19</v>
      </c>
      <c r="D134" s="4">
        <v>18263987</v>
      </c>
      <c r="E134" s="4">
        <v>18281342</v>
      </c>
      <c r="F134" s="4">
        <f t="shared" si="5"/>
        <v>17355</v>
      </c>
      <c r="G134" s="5" t="s">
        <v>31</v>
      </c>
      <c r="H134" s="5">
        <v>82</v>
      </c>
      <c r="I134" s="5">
        <v>2</v>
      </c>
      <c r="J134" s="4"/>
      <c r="K134" s="4"/>
      <c r="L134" s="4"/>
      <c r="M134" s="4" t="s">
        <v>828</v>
      </c>
      <c r="N134" s="4" t="s">
        <v>829</v>
      </c>
      <c r="O134" s="4">
        <v>104179</v>
      </c>
      <c r="P134" s="5">
        <v>2</v>
      </c>
      <c r="Q134" s="4" t="s">
        <v>828</v>
      </c>
      <c r="R134" s="4" t="s">
        <v>829</v>
      </c>
      <c r="S134" s="4">
        <v>104179</v>
      </c>
      <c r="T134" s="7">
        <v>0.14000000000000001</v>
      </c>
      <c r="U134" s="4" t="s">
        <v>34</v>
      </c>
      <c r="V134" s="4" t="s">
        <v>28</v>
      </c>
      <c r="W134" s="4">
        <v>0.76</v>
      </c>
      <c r="X134" s="4">
        <v>0.01</v>
      </c>
      <c r="Y134" s="4">
        <v>1.2710000000000001</v>
      </c>
      <c r="Z134" s="4">
        <v>9.3000000000000013E-2</v>
      </c>
      <c r="AA134" s="4"/>
      <c r="AB134" s="4"/>
      <c r="AC134" s="3">
        <f t="shared" si="4"/>
        <v>0</v>
      </c>
    </row>
    <row r="135" spans="1:29" x14ac:dyDescent="0.25">
      <c r="A135" s="3" t="s">
        <v>649</v>
      </c>
      <c r="B135" s="3">
        <v>10423</v>
      </c>
      <c r="C135" s="3">
        <v>16</v>
      </c>
      <c r="D135" s="3">
        <v>29869677</v>
      </c>
      <c r="E135" s="3">
        <v>29874800</v>
      </c>
      <c r="F135" s="3">
        <f t="shared" si="5"/>
        <v>5123</v>
      </c>
      <c r="G135" s="9" t="s">
        <v>31</v>
      </c>
      <c r="H135" s="9">
        <v>70</v>
      </c>
      <c r="I135" s="9">
        <v>2</v>
      </c>
      <c r="M135" s="3" t="s">
        <v>650</v>
      </c>
      <c r="N135" s="3" t="s">
        <v>651</v>
      </c>
      <c r="O135" s="3">
        <v>106842</v>
      </c>
      <c r="P135" s="9">
        <v>2</v>
      </c>
      <c r="Q135" s="3" t="s">
        <v>650</v>
      </c>
      <c r="R135" s="3" t="s">
        <v>651</v>
      </c>
      <c r="S135" s="3">
        <v>106842</v>
      </c>
      <c r="T135" s="11">
        <v>0.37</v>
      </c>
      <c r="U135" s="3" t="s">
        <v>34</v>
      </c>
      <c r="V135" s="3" t="s">
        <v>28</v>
      </c>
      <c r="W135" s="3">
        <v>0.79</v>
      </c>
      <c r="X135" s="3">
        <v>0.02</v>
      </c>
      <c r="Y135" s="3">
        <v>1.2460000000000002</v>
      </c>
      <c r="Z135" s="3">
        <v>0.377</v>
      </c>
      <c r="AC135" s="3">
        <f t="shared" si="4"/>
        <v>0</v>
      </c>
    </row>
    <row r="136" spans="1:29" x14ac:dyDescent="0.25">
      <c r="A136" s="3" t="s">
        <v>459</v>
      </c>
      <c r="B136" s="3">
        <v>114971</v>
      </c>
      <c r="C136" s="3">
        <v>11</v>
      </c>
      <c r="D136" s="3">
        <v>47586887</v>
      </c>
      <c r="E136" s="3">
        <v>47595012</v>
      </c>
      <c r="F136" s="3">
        <f t="shared" si="5"/>
        <v>8125</v>
      </c>
      <c r="G136" s="9" t="s">
        <v>31</v>
      </c>
      <c r="H136" s="9">
        <v>53</v>
      </c>
      <c r="I136" s="9">
        <v>2</v>
      </c>
      <c r="M136" s="3" t="s">
        <v>460</v>
      </c>
      <c r="N136" s="3" t="s">
        <v>461</v>
      </c>
      <c r="O136" s="3">
        <v>104774</v>
      </c>
      <c r="P136" s="9">
        <v>2</v>
      </c>
      <c r="Q136" s="3" t="s">
        <v>460</v>
      </c>
      <c r="R136" s="3" t="s">
        <v>461</v>
      </c>
      <c r="S136" s="3">
        <v>104774</v>
      </c>
      <c r="T136" s="11">
        <v>0.61</v>
      </c>
      <c r="U136" s="3" t="s">
        <v>34</v>
      </c>
      <c r="V136" s="3" t="s">
        <v>45</v>
      </c>
      <c r="W136" s="3">
        <v>0.73</v>
      </c>
      <c r="X136" s="3">
        <v>0.02</v>
      </c>
      <c r="Y136" s="3">
        <v>2.1629999999999998</v>
      </c>
      <c r="Z136" s="3">
        <v>0.24399999999999999</v>
      </c>
      <c r="AC136" s="3">
        <f t="shared" si="4"/>
        <v>0</v>
      </c>
    </row>
    <row r="137" spans="1:29" x14ac:dyDescent="0.25">
      <c r="A137" s="3" t="s">
        <v>967</v>
      </c>
      <c r="B137" s="3">
        <v>2114</v>
      </c>
      <c r="C137" s="3">
        <v>21</v>
      </c>
      <c r="D137" s="3">
        <v>40177230</v>
      </c>
      <c r="E137" s="3">
        <v>40196878</v>
      </c>
      <c r="F137" s="3">
        <f t="shared" si="5"/>
        <v>19648</v>
      </c>
      <c r="G137" s="9" t="s">
        <v>31</v>
      </c>
      <c r="H137" s="9">
        <v>87</v>
      </c>
      <c r="I137" s="9">
        <v>2</v>
      </c>
      <c r="M137" s="3" t="s">
        <v>968</v>
      </c>
      <c r="N137" s="3" t="s">
        <v>969</v>
      </c>
      <c r="O137" s="3">
        <v>105390</v>
      </c>
      <c r="P137" s="9">
        <v>2</v>
      </c>
      <c r="Q137" s="3" t="s">
        <v>968</v>
      </c>
      <c r="R137" s="3" t="s">
        <v>969</v>
      </c>
      <c r="S137" s="3">
        <v>105390</v>
      </c>
      <c r="T137" s="11">
        <v>4.3999999999999997E-2</v>
      </c>
      <c r="U137" s="3" t="s">
        <v>34</v>
      </c>
      <c r="V137" s="3" t="s">
        <v>28</v>
      </c>
      <c r="W137" s="3">
        <v>0.8</v>
      </c>
      <c r="X137" s="3">
        <v>0.01</v>
      </c>
      <c r="AC137" s="3">
        <f t="shared" si="4"/>
        <v>0</v>
      </c>
    </row>
    <row r="138" spans="1:29" x14ac:dyDescent="0.25">
      <c r="A138" s="3" t="s">
        <v>830</v>
      </c>
      <c r="B138" s="3">
        <v>5864</v>
      </c>
      <c r="C138" s="3">
        <v>19</v>
      </c>
      <c r="D138" s="3">
        <v>18307608</v>
      </c>
      <c r="E138" s="3">
        <v>18314873</v>
      </c>
      <c r="F138" s="3">
        <f t="shared" si="5"/>
        <v>7265</v>
      </c>
      <c r="G138" s="9" t="s">
        <v>31</v>
      </c>
      <c r="H138" s="9">
        <v>82</v>
      </c>
      <c r="I138" s="9">
        <v>2</v>
      </c>
      <c r="M138" s="3" t="s">
        <v>831</v>
      </c>
      <c r="N138" s="3" t="s">
        <v>832</v>
      </c>
      <c r="O138" s="3">
        <v>100787</v>
      </c>
      <c r="P138" s="9">
        <v>2</v>
      </c>
      <c r="Q138" s="3" t="s">
        <v>831</v>
      </c>
      <c r="R138" s="3" t="s">
        <v>832</v>
      </c>
      <c r="S138" s="3">
        <v>100787</v>
      </c>
      <c r="T138" s="11">
        <v>4.8999999999999998E-3</v>
      </c>
      <c r="U138" s="3" t="s">
        <v>34</v>
      </c>
      <c r="V138" s="3" t="s">
        <v>28</v>
      </c>
      <c r="W138" s="3">
        <v>0.79</v>
      </c>
      <c r="X138" s="3">
        <v>0.01</v>
      </c>
      <c r="Y138" s="3">
        <v>1.6660000000000001</v>
      </c>
      <c r="Z138" s="3">
        <v>0.16200000000000003</v>
      </c>
      <c r="AC138" s="3">
        <f t="shared" si="4"/>
        <v>0</v>
      </c>
    </row>
    <row r="139" spans="1:29" s="25" customFormat="1" x14ac:dyDescent="0.25">
      <c r="A139" s="25" t="s">
        <v>108</v>
      </c>
      <c r="B139" s="25">
        <v>55705</v>
      </c>
      <c r="C139" s="25">
        <v>1</v>
      </c>
      <c r="D139" s="25">
        <v>201798287</v>
      </c>
      <c r="E139" s="25">
        <v>201853421</v>
      </c>
      <c r="F139" s="25">
        <f t="shared" si="5"/>
        <v>55134</v>
      </c>
      <c r="G139" s="26" t="s">
        <v>42</v>
      </c>
      <c r="H139" s="26">
        <v>9</v>
      </c>
      <c r="I139" s="26">
        <v>3</v>
      </c>
      <c r="M139" s="25" t="s">
        <v>109</v>
      </c>
      <c r="N139" s="25" t="s">
        <v>110</v>
      </c>
      <c r="O139" s="25">
        <v>110236</v>
      </c>
      <c r="P139" s="26">
        <v>2</v>
      </c>
      <c r="Q139" s="25" t="s">
        <v>109</v>
      </c>
      <c r="R139" s="25" t="s">
        <v>110</v>
      </c>
      <c r="S139" s="25">
        <v>110236</v>
      </c>
      <c r="T139" s="27">
        <v>2.5999999999999998E-5</v>
      </c>
      <c r="U139" s="25" t="s">
        <v>34</v>
      </c>
      <c r="V139" s="25" t="s">
        <v>28</v>
      </c>
      <c r="W139" s="25">
        <v>0.69</v>
      </c>
      <c r="X139" s="25">
        <v>0.01</v>
      </c>
      <c r="Y139" s="25">
        <v>1.204</v>
      </c>
      <c r="Z139" s="25">
        <v>0.23900000000000002</v>
      </c>
      <c r="AC139" s="3">
        <f t="shared" si="4"/>
        <v>1</v>
      </c>
    </row>
    <row r="140" spans="1:29" x14ac:dyDescent="0.25">
      <c r="A140" s="4" t="s">
        <v>535</v>
      </c>
      <c r="B140" s="4">
        <v>23312</v>
      </c>
      <c r="C140" s="4">
        <v>15</v>
      </c>
      <c r="D140" s="4">
        <v>51739920</v>
      </c>
      <c r="E140" s="4">
        <v>51915029</v>
      </c>
      <c r="F140" s="4">
        <f t="shared" si="5"/>
        <v>175109</v>
      </c>
      <c r="G140" s="5" t="s">
        <v>23</v>
      </c>
      <c r="H140" s="5">
        <v>61</v>
      </c>
      <c r="I140" s="5">
        <v>1</v>
      </c>
      <c r="J140" s="4" t="s">
        <v>536</v>
      </c>
      <c r="K140" s="4">
        <v>49535902</v>
      </c>
      <c r="L140" s="4" t="s">
        <v>58</v>
      </c>
      <c r="M140" s="4" t="s">
        <v>537</v>
      </c>
      <c r="N140" s="4" t="s">
        <v>538</v>
      </c>
      <c r="O140" s="4">
        <v>108547</v>
      </c>
      <c r="P140" s="5">
        <v>2</v>
      </c>
      <c r="Q140" s="4" t="s">
        <v>537</v>
      </c>
      <c r="R140" s="4" t="s">
        <v>538</v>
      </c>
      <c r="S140" s="4">
        <v>108547</v>
      </c>
      <c r="T140" s="7">
        <v>5.3999999999999998E-5</v>
      </c>
      <c r="U140" s="4" t="s">
        <v>34</v>
      </c>
      <c r="V140" s="4" t="s">
        <v>28</v>
      </c>
      <c r="W140" s="4">
        <v>0.71</v>
      </c>
      <c r="X140" s="4">
        <v>0.02</v>
      </c>
      <c r="Y140" s="4">
        <v>1.2750000000000001</v>
      </c>
      <c r="Z140" s="4">
        <v>0.20099999999999998</v>
      </c>
      <c r="AA140" s="4"/>
      <c r="AB140" s="4"/>
      <c r="AC140" s="3">
        <f t="shared" si="4"/>
        <v>0</v>
      </c>
    </row>
    <row r="141" spans="1:29" x14ac:dyDescent="0.25">
      <c r="A141" s="3" t="s">
        <v>195</v>
      </c>
      <c r="B141" s="3">
        <v>9125</v>
      </c>
      <c r="C141" s="3">
        <v>2</v>
      </c>
      <c r="D141" s="3">
        <v>219433302</v>
      </c>
      <c r="E141" s="3">
        <v>219461157</v>
      </c>
      <c r="F141" s="3">
        <f t="shared" si="5"/>
        <v>27855</v>
      </c>
      <c r="G141" s="9" t="s">
        <v>42</v>
      </c>
      <c r="H141" s="9">
        <v>19</v>
      </c>
      <c r="I141" s="9">
        <v>3</v>
      </c>
      <c r="M141" s="3" t="s">
        <v>196</v>
      </c>
      <c r="N141" s="3" t="s">
        <v>197</v>
      </c>
      <c r="O141" s="3">
        <v>101462</v>
      </c>
      <c r="P141" s="9">
        <v>2</v>
      </c>
      <c r="Q141" s="3" t="s">
        <v>196</v>
      </c>
      <c r="R141" s="3" t="s">
        <v>197</v>
      </c>
      <c r="S141" s="3">
        <v>101462</v>
      </c>
      <c r="T141" s="11">
        <v>1.5E-3</v>
      </c>
      <c r="U141" s="3" t="s">
        <v>34</v>
      </c>
      <c r="V141" s="3" t="s">
        <v>28</v>
      </c>
      <c r="W141" s="3">
        <v>0.75</v>
      </c>
      <c r="X141" s="3">
        <v>0.01</v>
      </c>
      <c r="Y141" s="3">
        <v>1.6840000000000002</v>
      </c>
      <c r="Z141" s="3">
        <v>0.10900000000000001</v>
      </c>
      <c r="AC141" s="3">
        <f t="shared" si="4"/>
        <v>0</v>
      </c>
    </row>
    <row r="142" spans="1:29" s="25" customFormat="1" x14ac:dyDescent="0.25">
      <c r="A142" s="25" t="s">
        <v>261</v>
      </c>
      <c r="B142" s="25">
        <v>4790</v>
      </c>
      <c r="C142" s="25">
        <v>4</v>
      </c>
      <c r="D142" s="25">
        <v>103422485</v>
      </c>
      <c r="E142" s="25">
        <v>103538458</v>
      </c>
      <c r="F142" s="25">
        <f t="shared" si="5"/>
        <v>115973</v>
      </c>
      <c r="G142" s="26" t="s">
        <v>42</v>
      </c>
      <c r="H142" s="26">
        <v>27</v>
      </c>
      <c r="I142" s="26">
        <v>3</v>
      </c>
      <c r="M142" s="25" t="s">
        <v>262</v>
      </c>
      <c r="N142" s="25" t="s">
        <v>263</v>
      </c>
      <c r="O142" s="25">
        <v>108469</v>
      </c>
      <c r="P142" s="26">
        <v>2</v>
      </c>
      <c r="Q142" s="28" t="s">
        <v>262</v>
      </c>
      <c r="R142" s="28" t="s">
        <v>263</v>
      </c>
      <c r="S142" s="28">
        <v>108469</v>
      </c>
      <c r="T142" s="27">
        <v>3.6999999999999998E-5</v>
      </c>
      <c r="U142" s="28" t="s">
        <v>34</v>
      </c>
      <c r="V142" s="28" t="s">
        <v>28</v>
      </c>
      <c r="W142" s="25">
        <v>0.74</v>
      </c>
      <c r="X142" s="25">
        <v>0.02</v>
      </c>
      <c r="Y142" s="25">
        <v>1.829</v>
      </c>
      <c r="Z142" s="25">
        <v>0.17500000000000002</v>
      </c>
      <c r="AC142" s="3">
        <f t="shared" si="4"/>
        <v>0</v>
      </c>
    </row>
    <row r="143" spans="1:29" x14ac:dyDescent="0.25">
      <c r="A143" s="4" t="s">
        <v>950</v>
      </c>
      <c r="B143" s="4">
        <v>2909</v>
      </c>
      <c r="C143" s="4">
        <v>19</v>
      </c>
      <c r="D143" s="4">
        <v>47421823</v>
      </c>
      <c r="E143" s="4">
        <v>47508333</v>
      </c>
      <c r="F143" s="4">
        <f t="shared" si="5"/>
        <v>86510</v>
      </c>
      <c r="G143" s="5" t="s">
        <v>31</v>
      </c>
      <c r="H143" s="5">
        <v>86</v>
      </c>
      <c r="I143" s="5">
        <v>2</v>
      </c>
      <c r="J143" s="4"/>
      <c r="K143" s="4"/>
      <c r="L143" s="4"/>
      <c r="M143" s="4" t="s">
        <v>951</v>
      </c>
      <c r="N143" s="4" t="s">
        <v>952</v>
      </c>
      <c r="O143" s="4">
        <v>110213</v>
      </c>
      <c r="P143" s="5">
        <v>2</v>
      </c>
      <c r="Q143" s="4" t="s">
        <v>951</v>
      </c>
      <c r="R143" s="4" t="s">
        <v>952</v>
      </c>
      <c r="S143" s="4">
        <v>110213</v>
      </c>
      <c r="T143" s="7">
        <v>6.4000000000000001E-2</v>
      </c>
      <c r="U143" s="4" t="s">
        <v>34</v>
      </c>
      <c r="V143" s="4" t="s">
        <v>28</v>
      </c>
      <c r="W143" s="4">
        <v>0.8</v>
      </c>
      <c r="X143" s="4">
        <v>0.02</v>
      </c>
      <c r="Y143" s="4">
        <v>1.4950000000000001</v>
      </c>
      <c r="Z143" s="4">
        <v>0.16000000000000003</v>
      </c>
      <c r="AA143" s="4"/>
      <c r="AB143" s="4"/>
      <c r="AC143" s="3">
        <f t="shared" si="4"/>
        <v>0</v>
      </c>
    </row>
    <row r="144" spans="1:29" x14ac:dyDescent="0.25">
      <c r="A144" s="3" t="s">
        <v>789</v>
      </c>
      <c r="B144" s="3">
        <v>84268</v>
      </c>
      <c r="C144" s="3">
        <v>17</v>
      </c>
      <c r="D144" s="3">
        <v>5322960</v>
      </c>
      <c r="E144" s="3">
        <v>5336339</v>
      </c>
      <c r="F144" s="3">
        <f t="shared" si="5"/>
        <v>13379</v>
      </c>
      <c r="G144" s="9" t="s">
        <v>42</v>
      </c>
      <c r="H144" s="9">
        <v>75</v>
      </c>
      <c r="I144" s="9">
        <v>3</v>
      </c>
      <c r="M144" s="3" t="s">
        <v>790</v>
      </c>
      <c r="N144" s="3" t="s">
        <v>791</v>
      </c>
      <c r="O144" s="3">
        <v>105563</v>
      </c>
      <c r="P144" s="9">
        <v>2</v>
      </c>
      <c r="Q144" s="3" t="s">
        <v>790</v>
      </c>
      <c r="R144" s="3" t="s">
        <v>791</v>
      </c>
      <c r="S144" s="3">
        <v>105563</v>
      </c>
      <c r="T144" s="11">
        <v>4.0999999999999999E-4</v>
      </c>
      <c r="U144" s="3" t="s">
        <v>34</v>
      </c>
      <c r="V144" s="3" t="s">
        <v>28</v>
      </c>
      <c r="W144" s="3">
        <v>0.73</v>
      </c>
      <c r="X144" s="3">
        <v>0.03</v>
      </c>
      <c r="Y144" s="3">
        <v>0.93200000000000005</v>
      </c>
      <c r="Z144" s="3">
        <v>0.28500000000000003</v>
      </c>
      <c r="AC144" s="3">
        <f t="shared" si="4"/>
        <v>0</v>
      </c>
    </row>
    <row r="145" spans="1:29" x14ac:dyDescent="0.25">
      <c r="A145" s="4" t="s">
        <v>428</v>
      </c>
      <c r="B145" s="4">
        <v>55366</v>
      </c>
      <c r="C145" s="4">
        <v>11</v>
      </c>
      <c r="D145" s="4">
        <v>27387507</v>
      </c>
      <c r="E145" s="4">
        <v>27494337</v>
      </c>
      <c r="F145" s="4">
        <f t="shared" si="5"/>
        <v>106830</v>
      </c>
      <c r="G145" s="5" t="s">
        <v>31</v>
      </c>
      <c r="H145" s="5">
        <v>50</v>
      </c>
      <c r="I145" s="5">
        <v>2</v>
      </c>
      <c r="J145" s="4"/>
      <c r="K145" s="4"/>
      <c r="L145" s="4"/>
      <c r="M145" s="4" t="s">
        <v>429</v>
      </c>
      <c r="N145" s="4" t="s">
        <v>430</v>
      </c>
      <c r="O145" s="4">
        <v>105360</v>
      </c>
      <c r="P145" s="5">
        <v>2</v>
      </c>
      <c r="Q145" s="4" t="s">
        <v>429</v>
      </c>
      <c r="R145" s="4" t="s">
        <v>430</v>
      </c>
      <c r="S145" s="4">
        <v>105360</v>
      </c>
      <c r="T145" s="7">
        <v>1.9E-6</v>
      </c>
      <c r="U145" s="4" t="s">
        <v>34</v>
      </c>
      <c r="V145" s="4" t="s">
        <v>28</v>
      </c>
      <c r="W145" s="4">
        <v>0.79</v>
      </c>
      <c r="X145" s="4">
        <v>0.01</v>
      </c>
      <c r="Y145" s="4">
        <v>1.6739999999999999</v>
      </c>
      <c r="Z145" s="4">
        <v>0.17</v>
      </c>
      <c r="AA145" s="4"/>
      <c r="AB145" s="4"/>
      <c r="AC145" s="3">
        <f t="shared" si="4"/>
        <v>0</v>
      </c>
    </row>
    <row r="146" spans="1:29" x14ac:dyDescent="0.25">
      <c r="A146" s="3" t="s">
        <v>678</v>
      </c>
      <c r="B146" s="3">
        <v>8448</v>
      </c>
      <c r="C146" s="3">
        <v>16</v>
      </c>
      <c r="D146" s="3">
        <v>30016834</v>
      </c>
      <c r="E146" s="3">
        <v>30023423</v>
      </c>
      <c r="F146" s="3">
        <f t="shared" si="5"/>
        <v>6589</v>
      </c>
      <c r="G146" s="9" t="s">
        <v>42</v>
      </c>
      <c r="H146" s="9">
        <v>70</v>
      </c>
      <c r="I146" s="9">
        <v>3</v>
      </c>
      <c r="M146" s="3" t="s">
        <v>679</v>
      </c>
      <c r="N146" s="3" t="s">
        <v>680</v>
      </c>
      <c r="O146" s="3">
        <v>109337</v>
      </c>
      <c r="P146" s="9">
        <v>2</v>
      </c>
      <c r="Q146" s="3" t="s">
        <v>679</v>
      </c>
      <c r="R146" s="23" t="s">
        <v>680</v>
      </c>
      <c r="S146" s="3">
        <v>109337</v>
      </c>
      <c r="T146" s="11">
        <v>3.2000000000000002E-3</v>
      </c>
      <c r="U146" s="3" t="s">
        <v>34</v>
      </c>
      <c r="V146" s="3" t="s">
        <v>28</v>
      </c>
      <c r="W146" s="3">
        <v>0.78</v>
      </c>
      <c r="X146" s="3">
        <v>0.02</v>
      </c>
      <c r="Y146" s="3">
        <v>1.6600000000000001</v>
      </c>
      <c r="Z146" s="3">
        <v>0.44500000000000006</v>
      </c>
      <c r="AC146" s="3">
        <f t="shared" si="4"/>
        <v>0</v>
      </c>
    </row>
    <row r="147" spans="1:29" x14ac:dyDescent="0.25">
      <c r="A147" s="3" t="s">
        <v>908</v>
      </c>
      <c r="B147" s="3">
        <v>6253</v>
      </c>
      <c r="C147" s="3">
        <v>19</v>
      </c>
      <c r="D147" s="3">
        <v>45988545</v>
      </c>
      <c r="E147" s="3">
        <v>46000312</v>
      </c>
      <c r="F147" s="3">
        <f t="shared" si="5"/>
        <v>11767</v>
      </c>
      <c r="G147" s="9" t="s">
        <v>31</v>
      </c>
      <c r="H147" s="9">
        <v>85</v>
      </c>
      <c r="I147" s="9">
        <v>2</v>
      </c>
      <c r="M147" s="3" t="s">
        <v>909</v>
      </c>
      <c r="N147" s="3" t="s">
        <v>910</v>
      </c>
      <c r="O147" s="3">
        <v>110545</v>
      </c>
      <c r="P147" s="9">
        <v>2</v>
      </c>
      <c r="Q147" s="3" t="s">
        <v>909</v>
      </c>
      <c r="R147" s="3" t="s">
        <v>911</v>
      </c>
      <c r="S147" s="3">
        <v>110545</v>
      </c>
      <c r="T147" s="11">
        <v>2.1000000000000001E-2</v>
      </c>
      <c r="U147" s="3" t="s">
        <v>34</v>
      </c>
      <c r="V147" s="3" t="s">
        <v>29</v>
      </c>
      <c r="W147" s="3">
        <v>0.8</v>
      </c>
      <c r="X147" s="3">
        <v>0.01</v>
      </c>
      <c r="Y147" s="3">
        <v>0.91900000000000004</v>
      </c>
      <c r="Z147" s="3">
        <v>0.11499999999999999</v>
      </c>
      <c r="AC147" s="3">
        <f t="shared" si="4"/>
        <v>1</v>
      </c>
    </row>
    <row r="148" spans="1:29" x14ac:dyDescent="0.25">
      <c r="A148" s="3" t="s">
        <v>93</v>
      </c>
      <c r="B148" s="3">
        <v>89866</v>
      </c>
      <c r="C148" s="3">
        <v>1</v>
      </c>
      <c r="D148" s="3">
        <v>177892824</v>
      </c>
      <c r="E148" s="3">
        <v>177939187</v>
      </c>
      <c r="F148" s="3">
        <f t="shared" si="5"/>
        <v>46363</v>
      </c>
      <c r="G148" s="9" t="s">
        <v>23</v>
      </c>
      <c r="H148" s="9">
        <v>8</v>
      </c>
      <c r="I148" s="9">
        <v>1</v>
      </c>
      <c r="J148" s="3" t="s">
        <v>94</v>
      </c>
      <c r="K148" s="3">
        <v>177889480</v>
      </c>
      <c r="L148" s="3" t="s">
        <v>95</v>
      </c>
      <c r="M148" s="3" t="s">
        <v>96</v>
      </c>
      <c r="N148" s="3" t="s">
        <v>97</v>
      </c>
      <c r="O148" s="3">
        <v>109645</v>
      </c>
      <c r="P148" s="9">
        <v>2</v>
      </c>
      <c r="Q148" s="3" t="s">
        <v>96</v>
      </c>
      <c r="R148" s="3" t="s">
        <v>97</v>
      </c>
      <c r="S148" s="3">
        <v>109645</v>
      </c>
      <c r="T148" s="11">
        <v>1.7000000000000001E-13</v>
      </c>
      <c r="U148" s="3" t="s">
        <v>34</v>
      </c>
      <c r="V148" s="3" t="s">
        <v>45</v>
      </c>
      <c r="W148" s="3">
        <v>0.75</v>
      </c>
      <c r="X148" s="3">
        <v>0.01</v>
      </c>
      <c r="Y148" s="3">
        <v>2.0989999999999998</v>
      </c>
      <c r="Z148" s="3">
        <v>8.3000000000000004E-2</v>
      </c>
      <c r="AC148" s="3">
        <f t="shared" si="4"/>
        <v>0</v>
      </c>
    </row>
    <row r="149" spans="1:29" s="25" customFormat="1" x14ac:dyDescent="0.25">
      <c r="A149" s="25" t="s">
        <v>605</v>
      </c>
      <c r="B149" s="25">
        <v>112869</v>
      </c>
      <c r="C149" s="25">
        <v>16</v>
      </c>
      <c r="D149" s="25">
        <v>28565248</v>
      </c>
      <c r="E149" s="25">
        <v>28603110</v>
      </c>
      <c r="F149" s="25">
        <f t="shared" si="5"/>
        <v>37862</v>
      </c>
      <c r="G149" s="26" t="s">
        <v>42</v>
      </c>
      <c r="H149" s="26">
        <v>68</v>
      </c>
      <c r="I149" s="26">
        <v>3</v>
      </c>
      <c r="M149" s="25" t="s">
        <v>606</v>
      </c>
      <c r="N149" s="25" t="s">
        <v>607</v>
      </c>
      <c r="O149" s="25">
        <v>101326</v>
      </c>
      <c r="P149" s="26">
        <v>2</v>
      </c>
      <c r="Q149" s="25" t="s">
        <v>606</v>
      </c>
      <c r="R149" s="25" t="s">
        <v>607</v>
      </c>
      <c r="S149" s="25">
        <v>101326</v>
      </c>
      <c r="T149" s="27">
        <v>2.9999999999999997E-8</v>
      </c>
      <c r="U149" s="25" t="s">
        <v>34</v>
      </c>
      <c r="V149" s="25" t="s">
        <v>28</v>
      </c>
      <c r="W149" s="25">
        <v>0.8</v>
      </c>
      <c r="X149" s="25">
        <v>0.01</v>
      </c>
      <c r="Y149" s="25">
        <v>1.4390000000000001</v>
      </c>
      <c r="Z149" s="25">
        <v>0.13700000000000001</v>
      </c>
      <c r="AC149" s="3">
        <f t="shared" si="4"/>
        <v>1</v>
      </c>
    </row>
    <row r="150" spans="1:29" x14ac:dyDescent="0.25">
      <c r="A150" s="3" t="s">
        <v>101</v>
      </c>
      <c r="B150" s="3">
        <v>89796</v>
      </c>
      <c r="C150" s="3">
        <v>1</v>
      </c>
      <c r="D150" s="3">
        <v>201508242</v>
      </c>
      <c r="E150" s="3">
        <v>201796101</v>
      </c>
      <c r="F150" s="3">
        <f t="shared" si="5"/>
        <v>287859</v>
      </c>
      <c r="G150" s="9" t="s">
        <v>23</v>
      </c>
      <c r="H150" s="9">
        <v>9</v>
      </c>
      <c r="I150" s="9">
        <v>1</v>
      </c>
      <c r="J150" s="3" t="s">
        <v>102</v>
      </c>
      <c r="K150" s="3">
        <v>200050910</v>
      </c>
      <c r="L150" s="3" t="s">
        <v>58</v>
      </c>
      <c r="M150" s="3" t="s">
        <v>103</v>
      </c>
      <c r="N150" s="3" t="s">
        <v>104</v>
      </c>
      <c r="O150" s="3">
        <v>104551</v>
      </c>
      <c r="P150" s="9">
        <v>2</v>
      </c>
      <c r="Q150" s="3" t="s">
        <v>103</v>
      </c>
      <c r="R150" s="3" t="s">
        <v>104</v>
      </c>
      <c r="S150" s="3">
        <v>104551</v>
      </c>
      <c r="T150" s="11">
        <v>2.8E-5</v>
      </c>
      <c r="U150" s="3" t="s">
        <v>34</v>
      </c>
      <c r="V150" s="3" t="s">
        <v>28</v>
      </c>
      <c r="W150" s="3">
        <v>0.79</v>
      </c>
      <c r="X150" s="3">
        <v>0.02</v>
      </c>
      <c r="Y150" s="3">
        <v>1.399</v>
      </c>
      <c r="Z150" s="3">
        <v>0.191</v>
      </c>
      <c r="AC150" s="3">
        <f t="shared" si="4"/>
        <v>0</v>
      </c>
    </row>
    <row r="151" spans="1:29" x14ac:dyDescent="0.25">
      <c r="A151" s="3" t="s">
        <v>937</v>
      </c>
      <c r="B151" s="3">
        <v>147912</v>
      </c>
      <c r="C151" s="3">
        <v>19</v>
      </c>
      <c r="D151" s="3">
        <v>46268042</v>
      </c>
      <c r="E151" s="3">
        <v>46272496</v>
      </c>
      <c r="F151" s="3">
        <f t="shared" si="5"/>
        <v>4454</v>
      </c>
      <c r="G151" s="9" t="s">
        <v>42</v>
      </c>
      <c r="H151" s="9">
        <v>85</v>
      </c>
      <c r="I151" s="9">
        <v>3</v>
      </c>
      <c r="M151" s="3" t="s">
        <v>938</v>
      </c>
      <c r="N151" s="3" t="s">
        <v>939</v>
      </c>
      <c r="O151" s="3">
        <v>104958</v>
      </c>
      <c r="P151" s="9">
        <v>2</v>
      </c>
      <c r="Q151" s="3" t="s">
        <v>938</v>
      </c>
      <c r="R151" s="3" t="s">
        <v>939</v>
      </c>
      <c r="S151" s="3">
        <v>104958</v>
      </c>
      <c r="T151" s="11">
        <v>0.32</v>
      </c>
      <c r="U151" s="3" t="s">
        <v>34</v>
      </c>
      <c r="V151" s="3" t="s">
        <v>45</v>
      </c>
      <c r="W151" s="3">
        <v>0.75</v>
      </c>
      <c r="X151" s="3">
        <v>0.01</v>
      </c>
      <c r="Y151" s="3">
        <v>2.29</v>
      </c>
      <c r="Z151" s="3">
        <v>0.25</v>
      </c>
      <c r="AC151" s="3">
        <f t="shared" si="4"/>
        <v>1</v>
      </c>
    </row>
    <row r="152" spans="1:29" s="25" customFormat="1" x14ac:dyDescent="0.25">
      <c r="A152" s="25" t="s">
        <v>747</v>
      </c>
      <c r="B152" s="25">
        <v>23293</v>
      </c>
      <c r="C152" s="25">
        <v>17</v>
      </c>
      <c r="D152" s="25">
        <v>1963132</v>
      </c>
      <c r="E152" s="25">
        <v>2207068</v>
      </c>
      <c r="F152" s="25">
        <f t="shared" si="5"/>
        <v>243936</v>
      </c>
      <c r="G152" s="26" t="s">
        <v>23</v>
      </c>
      <c r="H152" s="26">
        <v>74</v>
      </c>
      <c r="I152" s="26">
        <v>1</v>
      </c>
      <c r="J152" s="25" t="s">
        <v>748</v>
      </c>
      <c r="K152" s="25">
        <v>1951886</v>
      </c>
      <c r="L152" s="25" t="s">
        <v>58</v>
      </c>
      <c r="M152" s="25" t="s">
        <v>749</v>
      </c>
      <c r="N152" s="25" t="s">
        <v>750</v>
      </c>
      <c r="O152" s="25">
        <v>106042</v>
      </c>
      <c r="P152" s="26">
        <v>2</v>
      </c>
      <c r="Q152" s="25" t="s">
        <v>749</v>
      </c>
      <c r="R152" s="25" t="s">
        <v>750</v>
      </c>
      <c r="S152" s="25">
        <v>106042</v>
      </c>
      <c r="T152" s="27">
        <v>9.1999999999999998E-3</v>
      </c>
      <c r="U152" s="25" t="s">
        <v>34</v>
      </c>
      <c r="V152" s="25" t="s">
        <v>28</v>
      </c>
      <c r="W152" s="25">
        <v>0.79</v>
      </c>
      <c r="X152" s="25">
        <v>0.01</v>
      </c>
      <c r="Y152" s="25">
        <v>1.7850000000000001</v>
      </c>
      <c r="Z152" s="25">
        <v>0.59199999999999997</v>
      </c>
      <c r="AC152" s="3">
        <f t="shared" si="4"/>
        <v>0</v>
      </c>
    </row>
    <row r="153" spans="1:29" s="25" customFormat="1" x14ac:dyDescent="0.25">
      <c r="A153" s="25" t="s">
        <v>291</v>
      </c>
      <c r="B153" s="25">
        <v>6631</v>
      </c>
      <c r="C153" s="25">
        <v>6</v>
      </c>
      <c r="D153" s="25">
        <v>34724870</v>
      </c>
      <c r="E153" s="25">
        <v>34741633</v>
      </c>
      <c r="F153" s="25">
        <f t="shared" si="5"/>
        <v>16763</v>
      </c>
      <c r="G153" s="26" t="s">
        <v>42</v>
      </c>
      <c r="H153" s="26">
        <v>31</v>
      </c>
      <c r="I153" s="26">
        <v>3</v>
      </c>
      <c r="M153" s="25" t="s">
        <v>292</v>
      </c>
      <c r="N153" s="25" t="s">
        <v>293</v>
      </c>
      <c r="O153" s="25">
        <v>108933</v>
      </c>
      <c r="P153" s="26">
        <v>2</v>
      </c>
      <c r="Q153" s="28" t="s">
        <v>292</v>
      </c>
      <c r="R153" s="28" t="s">
        <v>293</v>
      </c>
      <c r="S153" s="28">
        <v>108933</v>
      </c>
      <c r="T153" s="27">
        <v>5.5999999999999995E-4</v>
      </c>
      <c r="U153" s="28" t="s">
        <v>34</v>
      </c>
      <c r="V153" s="28" t="s">
        <v>29</v>
      </c>
      <c r="W153" s="25">
        <v>0.76</v>
      </c>
      <c r="X153" s="28">
        <v>0.01</v>
      </c>
      <c r="Y153" s="25">
        <v>0.95700000000000007</v>
      </c>
      <c r="Z153" s="25">
        <v>0.16400000000000001</v>
      </c>
      <c r="AC153" s="3">
        <f t="shared" si="4"/>
        <v>0</v>
      </c>
    </row>
    <row r="154" spans="1:29" x14ac:dyDescent="0.25">
      <c r="A154" s="3" t="s">
        <v>640</v>
      </c>
      <c r="B154" s="3">
        <v>83985</v>
      </c>
      <c r="C154" s="3">
        <v>16</v>
      </c>
      <c r="D154" s="3">
        <v>28986027</v>
      </c>
      <c r="E154" s="3">
        <v>28995868</v>
      </c>
      <c r="F154" s="3">
        <f t="shared" si="5"/>
        <v>9841</v>
      </c>
      <c r="G154" s="9" t="s">
        <v>42</v>
      </c>
      <c r="H154" s="9">
        <v>69</v>
      </c>
      <c r="I154" s="9">
        <v>3</v>
      </c>
      <c r="M154" s="3" t="s">
        <v>641</v>
      </c>
      <c r="N154" s="3" t="s">
        <v>642</v>
      </c>
      <c r="O154" s="3">
        <v>105462</v>
      </c>
      <c r="P154" s="9">
        <v>2</v>
      </c>
      <c r="Q154" s="3" t="s">
        <v>641</v>
      </c>
      <c r="R154" s="3" t="s">
        <v>642</v>
      </c>
      <c r="S154" s="3">
        <v>105462</v>
      </c>
      <c r="T154" s="11">
        <v>9.0999999999999997E-7</v>
      </c>
      <c r="U154" s="3" t="s">
        <v>34</v>
      </c>
      <c r="V154" s="3" t="s">
        <v>29</v>
      </c>
      <c r="W154" s="3">
        <v>0.8</v>
      </c>
      <c r="X154" s="3">
        <v>0.01</v>
      </c>
      <c r="Y154" s="3">
        <v>1.04</v>
      </c>
      <c r="Z154" s="3">
        <v>0.18500000000000003</v>
      </c>
      <c r="AC154" s="3">
        <f t="shared" si="4"/>
        <v>0</v>
      </c>
    </row>
    <row r="155" spans="1:29" x14ac:dyDescent="0.25">
      <c r="A155" s="3" t="s">
        <v>344</v>
      </c>
      <c r="B155" s="3">
        <v>55607</v>
      </c>
      <c r="C155" s="3">
        <v>7</v>
      </c>
      <c r="D155" s="3">
        <v>94536948</v>
      </c>
      <c r="E155" s="3">
        <v>94925726</v>
      </c>
      <c r="F155" s="3">
        <f t="shared" si="5"/>
        <v>388778</v>
      </c>
      <c r="G155" s="9" t="s">
        <v>31</v>
      </c>
      <c r="H155" s="9">
        <v>38</v>
      </c>
      <c r="I155" s="9">
        <v>2</v>
      </c>
      <c r="M155" s="3" t="s">
        <v>345</v>
      </c>
      <c r="N155" s="3" t="s">
        <v>346</v>
      </c>
      <c r="O155" s="3">
        <v>105888</v>
      </c>
      <c r="P155" s="9">
        <v>2</v>
      </c>
      <c r="Q155" s="3" t="s">
        <v>345</v>
      </c>
      <c r="R155" s="3" t="s">
        <v>346</v>
      </c>
      <c r="S155" s="3">
        <v>105888</v>
      </c>
      <c r="T155" s="11">
        <v>2.1999999999999999E-2</v>
      </c>
      <c r="U155" s="3" t="s">
        <v>34</v>
      </c>
      <c r="V155" s="3" t="s">
        <v>28</v>
      </c>
      <c r="W155" s="3">
        <v>0.76</v>
      </c>
      <c r="X155" s="3">
        <v>0.02</v>
      </c>
      <c r="Y155" s="3">
        <v>1.7110000000000001</v>
      </c>
      <c r="Z155" s="3">
        <v>0.11799999999999999</v>
      </c>
      <c r="AC155" s="3">
        <f t="shared" si="4"/>
        <v>0</v>
      </c>
    </row>
    <row r="156" spans="1:29" s="25" customFormat="1" x14ac:dyDescent="0.25">
      <c r="A156" s="25" t="s">
        <v>848</v>
      </c>
      <c r="B156" s="25">
        <v>170463</v>
      </c>
      <c r="C156" s="25">
        <v>19</v>
      </c>
      <c r="D156" s="25">
        <v>18529678</v>
      </c>
      <c r="E156" s="25">
        <v>18545371</v>
      </c>
      <c r="F156" s="25">
        <f t="shared" si="5"/>
        <v>15693</v>
      </c>
      <c r="G156" s="26" t="s">
        <v>42</v>
      </c>
      <c r="H156" s="26">
        <v>82</v>
      </c>
      <c r="I156" s="26">
        <v>3</v>
      </c>
      <c r="M156" s="25" t="s">
        <v>849</v>
      </c>
      <c r="N156" s="25" t="s">
        <v>850</v>
      </c>
      <c r="O156" s="25">
        <v>102006</v>
      </c>
      <c r="P156" s="26">
        <v>2</v>
      </c>
      <c r="Q156" s="25" t="s">
        <v>849</v>
      </c>
      <c r="R156" s="25" t="s">
        <v>850</v>
      </c>
      <c r="S156" s="25">
        <v>102006</v>
      </c>
      <c r="T156" s="27">
        <v>0.3</v>
      </c>
      <c r="U156" s="25" t="s">
        <v>34</v>
      </c>
      <c r="V156" s="25" t="s">
        <v>28</v>
      </c>
      <c r="W156" s="25">
        <v>0.76</v>
      </c>
      <c r="X156" s="25">
        <v>0.01</v>
      </c>
      <c r="Y156" s="25">
        <v>1.6180000000000001</v>
      </c>
      <c r="Z156" s="25">
        <v>0.11799999999999999</v>
      </c>
      <c r="AC156" s="3">
        <f t="shared" si="4"/>
        <v>0</v>
      </c>
    </row>
    <row r="157" spans="1:29" s="25" customFormat="1" x14ac:dyDescent="0.25">
      <c r="A157" s="25" t="s">
        <v>258</v>
      </c>
      <c r="B157" s="25">
        <v>55024</v>
      </c>
      <c r="C157" s="25">
        <v>4</v>
      </c>
      <c r="D157" s="25">
        <v>102711763</v>
      </c>
      <c r="E157" s="25">
        <v>102995968</v>
      </c>
      <c r="F157" s="25">
        <f t="shared" si="5"/>
        <v>284205</v>
      </c>
      <c r="G157" s="26" t="s">
        <v>31</v>
      </c>
      <c r="H157" s="26">
        <v>27</v>
      </c>
      <c r="I157" s="26">
        <v>2</v>
      </c>
      <c r="M157" s="25" t="s">
        <v>259</v>
      </c>
      <c r="N157" s="25" t="s">
        <v>260</v>
      </c>
      <c r="O157" s="25">
        <v>105603</v>
      </c>
      <c r="P157" s="26">
        <v>2</v>
      </c>
      <c r="Q157" s="28" t="s">
        <v>259</v>
      </c>
      <c r="R157" s="28" t="s">
        <v>260</v>
      </c>
      <c r="S157" s="28">
        <v>105603</v>
      </c>
      <c r="T157" s="27">
        <v>6.8000000000000001E-6</v>
      </c>
      <c r="U157" s="28" t="s">
        <v>34</v>
      </c>
      <c r="V157" s="28" t="s">
        <v>45</v>
      </c>
      <c r="W157" s="25">
        <v>0.72</v>
      </c>
      <c r="X157" s="28">
        <v>0.02</v>
      </c>
      <c r="Y157" s="25">
        <v>2.4710000000000001</v>
      </c>
      <c r="Z157" s="25">
        <v>0.18300000000000002</v>
      </c>
      <c r="AC157" s="3">
        <f t="shared" si="4"/>
        <v>0</v>
      </c>
    </row>
    <row r="158" spans="1:29" x14ac:dyDescent="0.25">
      <c r="A158" s="4" t="s">
        <v>835</v>
      </c>
      <c r="B158" s="4">
        <v>8178</v>
      </c>
      <c r="C158" s="4">
        <v>19</v>
      </c>
      <c r="D158" s="4">
        <v>18553472</v>
      </c>
      <c r="E158" s="4">
        <v>18632936</v>
      </c>
      <c r="F158" s="4">
        <f t="shared" si="5"/>
        <v>79464</v>
      </c>
      <c r="G158" s="5" t="s">
        <v>42</v>
      </c>
      <c r="H158" s="5">
        <v>82</v>
      </c>
      <c r="I158" s="5">
        <v>3</v>
      </c>
      <c r="J158" s="4"/>
      <c r="K158" s="4"/>
      <c r="L158" s="4"/>
      <c r="M158" s="4" t="s">
        <v>836</v>
      </c>
      <c r="N158" s="4" t="s">
        <v>837</v>
      </c>
      <c r="O158" s="4">
        <v>105657</v>
      </c>
      <c r="P158" s="5">
        <v>2</v>
      </c>
      <c r="Q158" s="4" t="s">
        <v>836</v>
      </c>
      <c r="R158" s="4" t="s">
        <v>837</v>
      </c>
      <c r="S158" s="4">
        <v>105657</v>
      </c>
      <c r="T158" s="7">
        <v>3.7999999999999999E-2</v>
      </c>
      <c r="U158" s="4" t="s">
        <v>34</v>
      </c>
      <c r="V158" s="4" t="s">
        <v>45</v>
      </c>
      <c r="W158" s="4">
        <v>0.76</v>
      </c>
      <c r="X158" s="4">
        <v>0.02</v>
      </c>
      <c r="Y158" s="4">
        <v>2.3670000000000004</v>
      </c>
      <c r="Z158" s="4">
        <v>0.22200000000000003</v>
      </c>
      <c r="AA158" s="4"/>
      <c r="AB158" s="4"/>
      <c r="AC158" s="3">
        <f t="shared" si="4"/>
        <v>0</v>
      </c>
    </row>
    <row r="159" spans="1:29" s="25" customFormat="1" x14ac:dyDescent="0.25">
      <c r="A159" s="25" t="s">
        <v>399</v>
      </c>
      <c r="B159" s="25">
        <v>5076</v>
      </c>
      <c r="C159" s="25">
        <v>10</v>
      </c>
      <c r="D159" s="25">
        <v>102495315</v>
      </c>
      <c r="E159" s="25">
        <v>102589697</v>
      </c>
      <c r="F159" s="25">
        <f t="shared" si="5"/>
        <v>94382</v>
      </c>
      <c r="G159" s="26" t="s">
        <v>42</v>
      </c>
      <c r="H159" s="26">
        <v>46</v>
      </c>
      <c r="I159" s="26">
        <v>3</v>
      </c>
      <c r="M159" s="25" t="s">
        <v>400</v>
      </c>
      <c r="N159" s="25" t="s">
        <v>401</v>
      </c>
      <c r="O159" s="25">
        <v>107343</v>
      </c>
      <c r="P159" s="26">
        <v>2</v>
      </c>
      <c r="Q159" s="25" t="s">
        <v>400</v>
      </c>
      <c r="R159" s="25" t="s">
        <v>401</v>
      </c>
      <c r="S159" s="25">
        <v>107343</v>
      </c>
      <c r="T159" s="27">
        <v>3.6000000000000002E-4</v>
      </c>
      <c r="U159" s="25" t="s">
        <v>34</v>
      </c>
      <c r="V159" s="25" t="s">
        <v>45</v>
      </c>
      <c r="W159" s="25">
        <v>0.81</v>
      </c>
      <c r="X159" s="25">
        <v>0.09</v>
      </c>
      <c r="Y159" s="25">
        <v>2.0489999999999999</v>
      </c>
      <c r="Z159" s="25">
        <v>9.6000000000000002E-2</v>
      </c>
      <c r="AC159" s="3">
        <f t="shared" si="4"/>
        <v>1</v>
      </c>
    </row>
    <row r="160" spans="1:29" x14ac:dyDescent="0.25">
      <c r="A160" s="4" t="s">
        <v>524</v>
      </c>
      <c r="B160" s="4">
        <v>64062</v>
      </c>
      <c r="C160" s="4">
        <v>13</v>
      </c>
      <c r="D160" s="4">
        <v>79885961</v>
      </c>
      <c r="E160" s="4">
        <v>79980392</v>
      </c>
      <c r="F160" s="4">
        <f t="shared" si="5"/>
        <v>94431</v>
      </c>
      <c r="G160" s="5" t="s">
        <v>23</v>
      </c>
      <c r="H160" s="5">
        <v>58</v>
      </c>
      <c r="I160" s="5">
        <v>1</v>
      </c>
      <c r="J160" s="4" t="s">
        <v>525</v>
      </c>
      <c r="K160" s="4">
        <v>79580919</v>
      </c>
      <c r="L160" s="4" t="s">
        <v>526</v>
      </c>
      <c r="M160" s="4" t="s">
        <v>527</v>
      </c>
      <c r="N160" s="4" t="s">
        <v>528</v>
      </c>
      <c r="O160" s="4">
        <v>105950</v>
      </c>
      <c r="P160" s="5">
        <v>2</v>
      </c>
      <c r="Q160" s="12" t="s">
        <v>527</v>
      </c>
      <c r="R160" s="12" t="s">
        <v>528</v>
      </c>
      <c r="S160" s="12">
        <v>105950</v>
      </c>
      <c r="T160" s="7">
        <v>1.4999999999999999E-4</v>
      </c>
      <c r="U160" s="12" t="s">
        <v>34</v>
      </c>
      <c r="V160" s="12" t="s">
        <v>29</v>
      </c>
      <c r="W160" s="4">
        <v>0.73</v>
      </c>
      <c r="X160" s="4">
        <v>0.01</v>
      </c>
      <c r="Y160" s="4">
        <v>0.85399999999999998</v>
      </c>
      <c r="Z160" s="4">
        <v>0.13500000000000001</v>
      </c>
      <c r="AA160" s="4"/>
      <c r="AB160" s="4"/>
      <c r="AC160" s="3">
        <f t="shared" si="4"/>
        <v>0</v>
      </c>
    </row>
    <row r="161" spans="1:29" x14ac:dyDescent="0.25">
      <c r="A161" s="3" t="s">
        <v>281</v>
      </c>
      <c r="B161" s="3">
        <v>29993</v>
      </c>
      <c r="C161" s="3">
        <v>6</v>
      </c>
      <c r="D161" s="3">
        <v>34433837</v>
      </c>
      <c r="E161" s="3">
        <v>34502999</v>
      </c>
      <c r="F161" s="3">
        <f t="shared" si="5"/>
        <v>69162</v>
      </c>
      <c r="G161" s="9" t="s">
        <v>31</v>
      </c>
      <c r="H161" s="9">
        <v>31</v>
      </c>
      <c r="I161" s="9">
        <v>2</v>
      </c>
      <c r="M161" s="3" t="s">
        <v>282</v>
      </c>
      <c r="N161" s="3" t="s">
        <v>283</v>
      </c>
      <c r="O161" s="3">
        <v>104580</v>
      </c>
      <c r="P161" s="9">
        <v>2</v>
      </c>
      <c r="Q161" s="14" t="s">
        <v>282</v>
      </c>
      <c r="R161" s="14" t="s">
        <v>283</v>
      </c>
      <c r="S161" s="14">
        <v>104580</v>
      </c>
      <c r="T161" s="11">
        <v>2.7999999999999999E-6</v>
      </c>
      <c r="U161" s="14" t="s">
        <v>34</v>
      </c>
      <c r="V161" s="14" t="s">
        <v>28</v>
      </c>
      <c r="W161" s="3">
        <v>0.71</v>
      </c>
      <c r="X161" s="12">
        <v>0.01</v>
      </c>
      <c r="Y161" s="3">
        <v>1.9180000000000001</v>
      </c>
      <c r="Z161" s="3">
        <v>0.17300000000000001</v>
      </c>
      <c r="AC161" s="3">
        <f t="shared" si="4"/>
        <v>1</v>
      </c>
    </row>
    <row r="162" spans="1:29" x14ac:dyDescent="0.25">
      <c r="A162" s="3" t="s">
        <v>125</v>
      </c>
      <c r="B162" s="3">
        <v>3777</v>
      </c>
      <c r="C162" s="3">
        <v>2</v>
      </c>
      <c r="D162" s="3">
        <v>26915580</v>
      </c>
      <c r="E162" s="3">
        <v>26954065</v>
      </c>
      <c r="F162" s="3">
        <f t="shared" si="5"/>
        <v>38485</v>
      </c>
      <c r="G162" s="9" t="s">
        <v>23</v>
      </c>
      <c r="H162" s="9">
        <v>12</v>
      </c>
      <c r="I162" s="9">
        <v>1</v>
      </c>
      <c r="J162" s="3" t="s">
        <v>126</v>
      </c>
      <c r="K162" s="3">
        <v>26782315</v>
      </c>
      <c r="L162" s="3" t="s">
        <v>58</v>
      </c>
      <c r="M162" s="3" t="s">
        <v>127</v>
      </c>
      <c r="N162" s="3" t="s">
        <v>128</v>
      </c>
      <c r="O162" s="3">
        <v>106135</v>
      </c>
      <c r="P162" s="9">
        <v>2</v>
      </c>
      <c r="Q162" s="3" t="s">
        <v>127</v>
      </c>
      <c r="R162" s="3" t="s">
        <v>128</v>
      </c>
      <c r="S162" s="3">
        <v>106135</v>
      </c>
      <c r="T162" s="11">
        <v>7.2999999999999996E-4</v>
      </c>
      <c r="U162" s="3" t="s">
        <v>34</v>
      </c>
      <c r="V162" s="3" t="s">
        <v>28</v>
      </c>
      <c r="W162" s="3">
        <v>0.73</v>
      </c>
      <c r="X162" s="3">
        <v>0.03</v>
      </c>
      <c r="Y162" s="3">
        <v>0.95000000000000007</v>
      </c>
      <c r="Z162" s="3">
        <v>0.34</v>
      </c>
      <c r="AC162" s="3">
        <f t="shared" si="4"/>
        <v>0</v>
      </c>
    </row>
    <row r="163" spans="1:29" x14ac:dyDescent="0.25">
      <c r="A163" s="3" t="s">
        <v>456</v>
      </c>
      <c r="B163" s="3">
        <v>5702</v>
      </c>
      <c r="C163" s="3">
        <v>11</v>
      </c>
      <c r="D163" s="3">
        <v>47440319</v>
      </c>
      <c r="E163" s="3">
        <v>47448023</v>
      </c>
      <c r="F163" s="3">
        <f t="shared" si="5"/>
        <v>7704</v>
      </c>
      <c r="G163" s="9" t="s">
        <v>31</v>
      </c>
      <c r="H163" s="9">
        <v>53</v>
      </c>
      <c r="I163" s="9">
        <v>2</v>
      </c>
      <c r="M163" s="3" t="s">
        <v>457</v>
      </c>
      <c r="N163" s="3" t="s">
        <v>458</v>
      </c>
      <c r="O163" s="3">
        <v>105133</v>
      </c>
      <c r="P163" s="9">
        <v>2</v>
      </c>
      <c r="Q163" s="3" t="s">
        <v>457</v>
      </c>
      <c r="R163" s="3" t="s">
        <v>458</v>
      </c>
      <c r="S163" s="3">
        <v>105133</v>
      </c>
      <c r="T163" s="11">
        <v>6.8999999999999996E-8</v>
      </c>
      <c r="U163" s="3" t="s">
        <v>34</v>
      </c>
      <c r="V163" s="3" t="s">
        <v>28</v>
      </c>
      <c r="W163" s="3">
        <v>0.72</v>
      </c>
      <c r="X163" s="3">
        <v>0.02</v>
      </c>
      <c r="Y163" s="3">
        <v>1.1199999999999999</v>
      </c>
      <c r="Z163" s="3">
        <v>0.21000000000000002</v>
      </c>
      <c r="AC163" s="3">
        <f t="shared" si="4"/>
        <v>0</v>
      </c>
    </row>
    <row r="164" spans="1:29" s="25" customFormat="1" x14ac:dyDescent="0.25">
      <c r="A164" s="25" t="s">
        <v>953</v>
      </c>
      <c r="B164" s="25">
        <v>4861</v>
      </c>
      <c r="C164" s="25">
        <v>19</v>
      </c>
      <c r="D164" s="25">
        <v>47523076</v>
      </c>
      <c r="E164" s="25">
        <v>47549032</v>
      </c>
      <c r="F164" s="25">
        <f t="shared" si="5"/>
        <v>25956</v>
      </c>
      <c r="G164" s="26" t="s">
        <v>31</v>
      </c>
      <c r="H164" s="26">
        <v>86</v>
      </c>
      <c r="I164" s="26">
        <v>2</v>
      </c>
      <c r="M164" s="25" t="s">
        <v>954</v>
      </c>
      <c r="N164" s="25" t="s">
        <v>955</v>
      </c>
      <c r="O164" s="25">
        <v>105109</v>
      </c>
      <c r="P164" s="26">
        <v>2</v>
      </c>
      <c r="Q164" s="25" t="s">
        <v>954</v>
      </c>
      <c r="R164" s="25" t="s">
        <v>955</v>
      </c>
      <c r="S164" s="25">
        <v>105109</v>
      </c>
      <c r="T164" s="27">
        <v>2.8999999999999998E-3</v>
      </c>
      <c r="U164" s="25" t="s">
        <v>34</v>
      </c>
      <c r="V164" s="25" t="s">
        <v>45</v>
      </c>
      <c r="W164" s="25">
        <v>0.81</v>
      </c>
      <c r="X164" s="25">
        <v>0.01</v>
      </c>
      <c r="Y164" s="25">
        <v>2.0579999999999998</v>
      </c>
      <c r="Z164" s="25">
        <v>0.40900000000000003</v>
      </c>
      <c r="AC164" s="3">
        <f t="shared" si="4"/>
        <v>0</v>
      </c>
    </row>
    <row r="165" spans="1:29" x14ac:dyDescent="0.25">
      <c r="A165" s="4" t="s">
        <v>408</v>
      </c>
      <c r="B165" s="4">
        <v>54805</v>
      </c>
      <c r="C165" s="4">
        <v>10</v>
      </c>
      <c r="D165" s="4">
        <v>104678074</v>
      </c>
      <c r="E165" s="4">
        <v>104838343</v>
      </c>
      <c r="F165" s="4">
        <f t="shared" si="5"/>
        <v>160269</v>
      </c>
      <c r="G165" s="5" t="s">
        <v>31</v>
      </c>
      <c r="H165" s="5">
        <v>47</v>
      </c>
      <c r="I165" s="5">
        <v>2</v>
      </c>
      <c r="J165" s="4"/>
      <c r="K165" s="4"/>
      <c r="L165" s="4"/>
      <c r="M165" s="4" t="s">
        <v>409</v>
      </c>
      <c r="N165" s="4" t="s">
        <v>410</v>
      </c>
      <c r="O165" s="4">
        <v>103156</v>
      </c>
      <c r="P165" s="5">
        <v>2</v>
      </c>
      <c r="Q165" s="4" t="s">
        <v>409</v>
      </c>
      <c r="R165" s="4" t="s">
        <v>410</v>
      </c>
      <c r="S165" s="4">
        <v>103156</v>
      </c>
      <c r="T165" s="7">
        <v>3.4999999999999997E-5</v>
      </c>
      <c r="U165" s="4" t="s">
        <v>34</v>
      </c>
      <c r="V165" s="4" t="s">
        <v>28</v>
      </c>
      <c r="W165" s="4">
        <v>0.77</v>
      </c>
      <c r="X165" s="4">
        <v>0.02</v>
      </c>
      <c r="Y165" s="4">
        <v>1.1539999999999999</v>
      </c>
      <c r="Z165" s="4">
        <v>0.11100000000000002</v>
      </c>
      <c r="AA165" s="4"/>
      <c r="AB165" s="4"/>
      <c r="AC165" s="3">
        <f t="shared" si="4"/>
        <v>0</v>
      </c>
    </row>
    <row r="166" spans="1:29" s="25" customFormat="1" x14ac:dyDescent="0.25">
      <c r="A166" s="25" t="s">
        <v>417</v>
      </c>
      <c r="B166" s="25">
        <v>143187</v>
      </c>
      <c r="C166" s="25">
        <v>10</v>
      </c>
      <c r="D166" s="25">
        <v>114206755</v>
      </c>
      <c r="E166" s="25">
        <v>114578502</v>
      </c>
      <c r="F166" s="25">
        <f t="shared" si="5"/>
        <v>371747</v>
      </c>
      <c r="G166" s="26" t="s">
        <v>31</v>
      </c>
      <c r="H166" s="26">
        <v>48</v>
      </c>
      <c r="I166" s="26">
        <v>2</v>
      </c>
      <c r="M166" s="25" t="s">
        <v>418</v>
      </c>
      <c r="N166" s="25" t="s">
        <v>419</v>
      </c>
      <c r="O166" s="25">
        <v>45725</v>
      </c>
      <c r="P166" s="26">
        <v>2</v>
      </c>
      <c r="Q166" s="28" t="s">
        <v>418</v>
      </c>
      <c r="R166" s="28" t="s">
        <v>419</v>
      </c>
      <c r="S166" s="28">
        <v>45725</v>
      </c>
      <c r="T166" s="27">
        <v>1.7999999999999999E-2</v>
      </c>
      <c r="U166" s="28" t="s">
        <v>34</v>
      </c>
      <c r="V166" s="28" t="s">
        <v>45</v>
      </c>
      <c r="W166" s="25">
        <v>0.73</v>
      </c>
      <c r="X166" s="28">
        <v>0.02</v>
      </c>
      <c r="Y166" s="25">
        <v>2.1100000000000003</v>
      </c>
      <c r="Z166" s="25">
        <v>0.18300000000000002</v>
      </c>
      <c r="AC166" s="3">
        <f t="shared" si="4"/>
        <v>0</v>
      </c>
    </row>
    <row r="167" spans="1:29" x14ac:dyDescent="0.25">
      <c r="A167" s="3" t="s">
        <v>844</v>
      </c>
      <c r="B167" s="3">
        <v>79036</v>
      </c>
      <c r="C167" s="3">
        <v>19</v>
      </c>
      <c r="D167" s="3">
        <v>18668571</v>
      </c>
      <c r="E167" s="3">
        <v>18680196</v>
      </c>
      <c r="F167" s="3">
        <f t="shared" si="5"/>
        <v>11625</v>
      </c>
      <c r="G167" s="9" t="s">
        <v>42</v>
      </c>
      <c r="H167" s="9">
        <v>82</v>
      </c>
      <c r="I167" s="9">
        <v>3</v>
      </c>
      <c r="M167" s="3" t="s">
        <v>845</v>
      </c>
      <c r="N167" s="3" t="s">
        <v>845</v>
      </c>
      <c r="O167" s="3">
        <v>103781</v>
      </c>
      <c r="P167" s="9">
        <v>2</v>
      </c>
      <c r="Q167" s="3" t="s">
        <v>845</v>
      </c>
      <c r="R167" s="3" t="s">
        <v>845</v>
      </c>
      <c r="S167" s="3">
        <v>103781</v>
      </c>
      <c r="T167" s="11">
        <v>0.51</v>
      </c>
      <c r="U167" s="3" t="s">
        <v>846</v>
      </c>
      <c r="V167" s="3" t="s">
        <v>28</v>
      </c>
      <c r="W167" s="3">
        <v>0.74</v>
      </c>
      <c r="X167" s="3">
        <v>0.02</v>
      </c>
      <c r="Y167" s="3">
        <v>1.5050000000000001</v>
      </c>
      <c r="Z167" s="3">
        <v>0.22900000000000001</v>
      </c>
      <c r="AC167" s="3">
        <f t="shared" si="4"/>
        <v>0</v>
      </c>
    </row>
    <row r="168" spans="1:29" x14ac:dyDescent="0.25">
      <c r="A168" s="3" t="s">
        <v>646</v>
      </c>
      <c r="B168" s="3">
        <v>253982</v>
      </c>
      <c r="C168" s="3">
        <v>16</v>
      </c>
      <c r="D168" s="3">
        <v>29912146</v>
      </c>
      <c r="E168" s="3">
        <v>29931180</v>
      </c>
      <c r="F168" s="3">
        <f t="shared" si="5"/>
        <v>19034</v>
      </c>
      <c r="G168" s="9" t="s">
        <v>31</v>
      </c>
      <c r="H168" s="9">
        <v>70</v>
      </c>
      <c r="I168" s="9">
        <v>2</v>
      </c>
      <c r="M168" s="3" t="s">
        <v>647</v>
      </c>
      <c r="N168" s="3" t="s">
        <v>648</v>
      </c>
      <c r="O168" s="3">
        <v>101484</v>
      </c>
      <c r="P168" s="9">
        <v>2</v>
      </c>
      <c r="Q168" s="3" t="s">
        <v>647</v>
      </c>
      <c r="R168" s="3" t="s">
        <v>648</v>
      </c>
      <c r="S168" s="3">
        <v>101484</v>
      </c>
      <c r="T168" s="11">
        <v>8.8999999999999999E-3</v>
      </c>
      <c r="U168" s="3" t="s">
        <v>28</v>
      </c>
      <c r="V168" s="3" t="s">
        <v>28</v>
      </c>
      <c r="W168" s="3">
        <v>0.82</v>
      </c>
      <c r="X168" s="3">
        <v>0.02</v>
      </c>
      <c r="Y168" s="3">
        <v>1.579</v>
      </c>
      <c r="Z168" s="3">
        <v>0.14599999999999999</v>
      </c>
      <c r="AC168" s="3">
        <f t="shared" si="4"/>
        <v>0</v>
      </c>
    </row>
    <row r="169" spans="1:29" x14ac:dyDescent="0.25">
      <c r="A169" s="3" t="s">
        <v>623</v>
      </c>
      <c r="B169" s="3">
        <v>11273</v>
      </c>
      <c r="C169" s="3">
        <v>16</v>
      </c>
      <c r="D169" s="3">
        <v>28834368</v>
      </c>
      <c r="E169" s="3">
        <v>28848557</v>
      </c>
      <c r="F169" s="3">
        <f t="shared" si="5"/>
        <v>14189</v>
      </c>
      <c r="G169" s="9" t="s">
        <v>31</v>
      </c>
      <c r="H169" s="9">
        <v>69</v>
      </c>
      <c r="I169" s="9">
        <v>2</v>
      </c>
      <c r="M169" s="3" t="s">
        <v>624</v>
      </c>
      <c r="N169" s="3" t="s">
        <v>625</v>
      </c>
      <c r="O169" s="3">
        <v>108843</v>
      </c>
      <c r="P169" s="9">
        <v>2</v>
      </c>
      <c r="Q169" s="3" t="s">
        <v>624</v>
      </c>
      <c r="R169" s="3" t="s">
        <v>625</v>
      </c>
      <c r="S169" s="3">
        <v>108843</v>
      </c>
      <c r="T169" s="11">
        <v>4.2E-10</v>
      </c>
      <c r="U169" s="3" t="s">
        <v>28</v>
      </c>
      <c r="V169" s="3" t="s">
        <v>28</v>
      </c>
      <c r="W169" s="3">
        <v>0.84</v>
      </c>
      <c r="X169" s="3">
        <v>0.01</v>
      </c>
      <c r="Y169" s="3">
        <v>1.5410000000000001</v>
      </c>
      <c r="Z169" s="3">
        <v>0.18000000000000002</v>
      </c>
      <c r="AC169" s="3">
        <f t="shared" si="4"/>
        <v>0</v>
      </c>
    </row>
    <row r="170" spans="1:29" x14ac:dyDescent="0.25">
      <c r="A170" s="4" t="s">
        <v>706</v>
      </c>
      <c r="B170" s="4">
        <v>9274</v>
      </c>
      <c r="C170" s="4">
        <v>16</v>
      </c>
      <c r="D170" s="4">
        <v>30845372</v>
      </c>
      <c r="E170" s="4">
        <v>30905851</v>
      </c>
      <c r="F170" s="4">
        <f t="shared" si="5"/>
        <v>60479</v>
      </c>
      <c r="G170" s="5" t="s">
        <v>31</v>
      </c>
      <c r="H170" s="5">
        <v>71</v>
      </c>
      <c r="I170" s="5">
        <v>2</v>
      </c>
      <c r="J170" s="4"/>
      <c r="K170" s="4"/>
      <c r="L170" s="4"/>
      <c r="M170" s="4" t="s">
        <v>707</v>
      </c>
      <c r="N170" s="4" t="s">
        <v>708</v>
      </c>
      <c r="O170" s="4">
        <v>106828</v>
      </c>
      <c r="P170" s="5">
        <v>2</v>
      </c>
      <c r="Q170" s="4" t="s">
        <v>707</v>
      </c>
      <c r="R170" s="4" t="s">
        <v>708</v>
      </c>
      <c r="S170" s="4">
        <v>106828</v>
      </c>
      <c r="T170" s="7">
        <v>0.15</v>
      </c>
      <c r="U170" s="4" t="s">
        <v>28</v>
      </c>
      <c r="V170" s="4" t="s">
        <v>45</v>
      </c>
      <c r="W170" s="3">
        <v>0.83</v>
      </c>
      <c r="X170" s="3">
        <v>0.02</v>
      </c>
      <c r="Y170" s="4">
        <v>1.8380000000000001</v>
      </c>
      <c r="Z170" s="4">
        <v>0.15700000000000003</v>
      </c>
      <c r="AA170" s="4"/>
      <c r="AB170" s="4"/>
      <c r="AC170" s="3">
        <f t="shared" si="4"/>
        <v>1</v>
      </c>
    </row>
    <row r="171" spans="1:29" x14ac:dyDescent="0.25">
      <c r="A171" s="4" t="s">
        <v>580</v>
      </c>
      <c r="B171" s="4">
        <v>51704</v>
      </c>
      <c r="C171" s="4">
        <v>16</v>
      </c>
      <c r="D171" s="4">
        <v>19870292</v>
      </c>
      <c r="E171" s="4">
        <v>19897048</v>
      </c>
      <c r="F171" s="4">
        <f t="shared" si="5"/>
        <v>26756</v>
      </c>
      <c r="G171" s="5" t="s">
        <v>23</v>
      </c>
      <c r="H171" s="5">
        <v>66</v>
      </c>
      <c r="I171" s="5">
        <v>1</v>
      </c>
      <c r="J171" s="4" t="s">
        <v>581</v>
      </c>
      <c r="K171" s="4">
        <v>19933600</v>
      </c>
      <c r="L171" s="4" t="s">
        <v>582</v>
      </c>
      <c r="M171" s="4" t="s">
        <v>583</v>
      </c>
      <c r="N171" s="4" t="s">
        <v>584</v>
      </c>
      <c r="O171" s="4">
        <v>4366</v>
      </c>
      <c r="P171" s="5">
        <v>3</v>
      </c>
      <c r="Q171" s="4" t="s">
        <v>583</v>
      </c>
      <c r="R171" s="4" t="s">
        <v>584</v>
      </c>
      <c r="S171" s="4">
        <v>4366</v>
      </c>
      <c r="T171" s="7">
        <v>4.1999999999999997E-11</v>
      </c>
      <c r="U171" s="12" t="s">
        <v>28</v>
      </c>
      <c r="V171" s="12" t="s">
        <v>28</v>
      </c>
      <c r="W171" s="4">
        <v>0.74</v>
      </c>
      <c r="X171" s="4">
        <v>0.03</v>
      </c>
      <c r="Y171" s="4">
        <v>1.3480000000000001</v>
      </c>
      <c r="Z171" s="4">
        <v>0.23700000000000002</v>
      </c>
      <c r="AA171" s="4"/>
      <c r="AB171" s="4"/>
      <c r="AC171" s="3">
        <f t="shared" si="4"/>
        <v>0</v>
      </c>
    </row>
    <row r="172" spans="1:29" s="25" customFormat="1" x14ac:dyDescent="0.25">
      <c r="A172" s="25" t="s">
        <v>511</v>
      </c>
      <c r="B172" s="25">
        <v>65082</v>
      </c>
      <c r="C172" s="25">
        <v>12</v>
      </c>
      <c r="D172" s="25">
        <v>122714110</v>
      </c>
      <c r="E172" s="25">
        <v>122751067</v>
      </c>
      <c r="F172" s="25">
        <f t="shared" si="5"/>
        <v>36957</v>
      </c>
      <c r="G172" s="26" t="s">
        <v>31</v>
      </c>
      <c r="H172" s="26">
        <v>56</v>
      </c>
      <c r="I172" s="26">
        <v>2</v>
      </c>
      <c r="M172" s="25" t="s">
        <v>512</v>
      </c>
      <c r="N172" s="25" t="s">
        <v>513</v>
      </c>
      <c r="O172" s="25">
        <v>110756</v>
      </c>
      <c r="P172" s="26">
        <v>2</v>
      </c>
      <c r="Q172" s="25" t="s">
        <v>512</v>
      </c>
      <c r="R172" s="25" t="s">
        <v>513</v>
      </c>
      <c r="S172" s="25">
        <v>110756</v>
      </c>
      <c r="T172" s="27">
        <v>8.6999999999999994E-2</v>
      </c>
      <c r="U172" s="25" t="s">
        <v>28</v>
      </c>
      <c r="V172" s="25" t="s">
        <v>45</v>
      </c>
      <c r="W172" s="25">
        <v>0.85</v>
      </c>
      <c r="X172" s="25">
        <v>0.02</v>
      </c>
      <c r="Y172" s="25">
        <v>2.718</v>
      </c>
      <c r="Z172" s="25">
        <v>0.38600000000000001</v>
      </c>
      <c r="AC172" s="3">
        <f t="shared" si="4"/>
        <v>0</v>
      </c>
    </row>
    <row r="173" spans="1:29" x14ac:dyDescent="0.25">
      <c r="A173" s="3" t="s">
        <v>732</v>
      </c>
      <c r="B173" s="3">
        <v>2521</v>
      </c>
      <c r="C173" s="3">
        <v>16</v>
      </c>
      <c r="D173" s="3">
        <v>31191430</v>
      </c>
      <c r="E173" s="3">
        <v>31206191</v>
      </c>
      <c r="F173" s="3">
        <f t="shared" si="5"/>
        <v>14761</v>
      </c>
      <c r="G173" s="9" t="s">
        <v>42</v>
      </c>
      <c r="H173" s="9">
        <v>71</v>
      </c>
      <c r="I173" s="9">
        <v>3</v>
      </c>
      <c r="M173" s="3" t="s">
        <v>733</v>
      </c>
      <c r="N173" s="3" t="s">
        <v>734</v>
      </c>
      <c r="O173" s="3">
        <v>100291</v>
      </c>
      <c r="P173" s="9">
        <v>2</v>
      </c>
      <c r="Q173" s="3" t="s">
        <v>733</v>
      </c>
      <c r="R173" s="3" t="s">
        <v>734</v>
      </c>
      <c r="S173" s="3">
        <v>100291</v>
      </c>
      <c r="T173" s="11">
        <v>0.13</v>
      </c>
      <c r="U173" s="3" t="s">
        <v>28</v>
      </c>
      <c r="V173" s="3" t="s">
        <v>29</v>
      </c>
      <c r="W173" s="3">
        <v>0.81</v>
      </c>
      <c r="X173" s="3">
        <v>0.02</v>
      </c>
      <c r="Y173" s="3">
        <v>1</v>
      </c>
      <c r="Z173" s="3">
        <v>0.15600000000000003</v>
      </c>
      <c r="AC173" s="3">
        <f t="shared" si="4"/>
        <v>0</v>
      </c>
    </row>
    <row r="174" spans="1:29" x14ac:dyDescent="0.25">
      <c r="A174" s="3" t="s">
        <v>865</v>
      </c>
      <c r="B174" s="3">
        <v>23624</v>
      </c>
      <c r="C174" s="3">
        <v>19</v>
      </c>
      <c r="D174" s="3">
        <v>45281125</v>
      </c>
      <c r="E174" s="3">
        <v>45303902</v>
      </c>
      <c r="F174" s="3">
        <f t="shared" si="5"/>
        <v>22777</v>
      </c>
      <c r="G174" s="9" t="s">
        <v>31</v>
      </c>
      <c r="H174" s="9">
        <v>84</v>
      </c>
      <c r="I174" s="9">
        <v>2</v>
      </c>
      <c r="M174" s="3" t="s">
        <v>866</v>
      </c>
      <c r="N174" s="3" t="s">
        <v>867</v>
      </c>
      <c r="O174" s="3">
        <v>22335</v>
      </c>
      <c r="P174" s="9">
        <v>2</v>
      </c>
      <c r="Q174" s="3" t="s">
        <v>866</v>
      </c>
      <c r="R174" s="3" t="s">
        <v>867</v>
      </c>
      <c r="S174" s="3">
        <v>22335</v>
      </c>
      <c r="T174" s="11">
        <v>5.0999999999999997E-2</v>
      </c>
      <c r="U174" s="3" t="s">
        <v>28</v>
      </c>
      <c r="V174" s="3" t="s">
        <v>28</v>
      </c>
      <c r="W174" s="3">
        <v>0.79</v>
      </c>
      <c r="X174" s="3">
        <v>0.01</v>
      </c>
      <c r="Y174" s="3">
        <v>1.2830000000000001</v>
      </c>
      <c r="Z174" s="3">
        <v>9.7000000000000003E-2</v>
      </c>
      <c r="AC174" s="3">
        <f t="shared" si="4"/>
        <v>0</v>
      </c>
    </row>
    <row r="175" spans="1:29" x14ac:dyDescent="0.25">
      <c r="A175" s="4" t="s">
        <v>271</v>
      </c>
      <c r="B175" s="4">
        <v>10087</v>
      </c>
      <c r="C175" s="4">
        <v>5</v>
      </c>
      <c r="D175" s="4">
        <v>74666927</v>
      </c>
      <c r="E175" s="4">
        <v>74807805</v>
      </c>
      <c r="F175" s="4">
        <f t="shared" si="5"/>
        <v>140878</v>
      </c>
      <c r="G175" s="5" t="s">
        <v>31</v>
      </c>
      <c r="H175" s="5">
        <v>29</v>
      </c>
      <c r="I175" s="5">
        <v>2</v>
      </c>
      <c r="J175" s="4"/>
      <c r="K175" s="4"/>
      <c r="L175" s="4"/>
      <c r="M175" s="4" t="s">
        <v>272</v>
      </c>
      <c r="N175" s="4" t="s">
        <v>273</v>
      </c>
      <c r="O175" s="4">
        <v>103563</v>
      </c>
      <c r="P175" s="5">
        <v>2</v>
      </c>
      <c r="Q175" s="4" t="s">
        <v>272</v>
      </c>
      <c r="R175" s="4" t="s">
        <v>273</v>
      </c>
      <c r="S175" s="4">
        <v>103563</v>
      </c>
      <c r="T175" s="7">
        <v>5.9000000000000003E-6</v>
      </c>
      <c r="U175" s="4" t="s">
        <v>28</v>
      </c>
      <c r="V175" s="4" t="s">
        <v>45</v>
      </c>
      <c r="W175" s="4">
        <v>0.85</v>
      </c>
      <c r="X175" s="4">
        <v>0.01</v>
      </c>
      <c r="Y175" s="4">
        <v>1.89</v>
      </c>
      <c r="Z175" s="4">
        <v>0.11100000000000002</v>
      </c>
      <c r="AA175" s="4"/>
      <c r="AB175" s="4"/>
      <c r="AC175" s="3">
        <f t="shared" si="4"/>
        <v>0</v>
      </c>
    </row>
    <row r="176" spans="1:29" x14ac:dyDescent="0.25">
      <c r="A176" s="3" t="s">
        <v>653</v>
      </c>
      <c r="B176" s="3">
        <v>253980</v>
      </c>
      <c r="C176" s="3">
        <v>16</v>
      </c>
      <c r="D176" s="3">
        <v>29917656</v>
      </c>
      <c r="E176" s="3">
        <v>29937544</v>
      </c>
      <c r="F176" s="3">
        <f t="shared" si="5"/>
        <v>19888</v>
      </c>
      <c r="G176" s="9" t="s">
        <v>31</v>
      </c>
      <c r="H176" s="9">
        <v>70</v>
      </c>
      <c r="I176" s="9">
        <v>2</v>
      </c>
      <c r="M176" s="3" t="s">
        <v>654</v>
      </c>
      <c r="N176" s="3" t="s">
        <v>654</v>
      </c>
      <c r="O176" s="3">
        <v>107131</v>
      </c>
      <c r="P176" s="9">
        <v>2</v>
      </c>
      <c r="Q176" s="3" t="s">
        <v>654</v>
      </c>
      <c r="R176" s="3" t="s">
        <v>654</v>
      </c>
      <c r="S176" s="3">
        <v>107131</v>
      </c>
      <c r="T176" s="11">
        <v>2.2000000000000001E-3</v>
      </c>
      <c r="U176" s="3" t="s">
        <v>28</v>
      </c>
      <c r="V176" s="3" t="s">
        <v>45</v>
      </c>
      <c r="W176" s="3">
        <v>0.8</v>
      </c>
      <c r="X176" s="3">
        <v>0.03</v>
      </c>
      <c r="Y176" s="3">
        <v>2.2410000000000001</v>
      </c>
      <c r="Z176" s="3">
        <v>0.26</v>
      </c>
      <c r="AC176" s="3">
        <f t="shared" si="4"/>
        <v>0</v>
      </c>
    </row>
    <row r="177" spans="1:29" x14ac:dyDescent="0.25">
      <c r="A177" s="3" t="s">
        <v>568</v>
      </c>
      <c r="B177" s="3">
        <v>23059</v>
      </c>
      <c r="C177" s="3">
        <v>16</v>
      </c>
      <c r="D177" s="3">
        <v>3550944</v>
      </c>
      <c r="E177" s="3">
        <v>3589047</v>
      </c>
      <c r="F177" s="3">
        <f t="shared" si="5"/>
        <v>38103</v>
      </c>
      <c r="G177" s="9" t="s">
        <v>31</v>
      </c>
      <c r="H177" s="9">
        <v>64</v>
      </c>
      <c r="I177" s="9">
        <v>2</v>
      </c>
      <c r="M177" s="3" t="s">
        <v>569</v>
      </c>
      <c r="N177" s="3" t="s">
        <v>569</v>
      </c>
      <c r="O177" s="3">
        <v>14683</v>
      </c>
      <c r="P177" s="9">
        <v>2</v>
      </c>
      <c r="Q177" s="3" t="s">
        <v>569</v>
      </c>
      <c r="R177" s="3" t="s">
        <v>569</v>
      </c>
      <c r="S177" s="3">
        <v>14683</v>
      </c>
      <c r="T177" s="11">
        <v>1.7000000000000001E-4</v>
      </c>
      <c r="U177" s="3" t="s">
        <v>28</v>
      </c>
      <c r="V177" s="3" t="s">
        <v>45</v>
      </c>
      <c r="W177" s="3">
        <v>0.78</v>
      </c>
      <c r="X177" s="3">
        <v>0.02</v>
      </c>
      <c r="Y177" s="3">
        <v>2.2010000000000001</v>
      </c>
      <c r="Z177" s="3">
        <v>0.15800000000000003</v>
      </c>
      <c r="AC177" s="3">
        <f t="shared" si="4"/>
        <v>0</v>
      </c>
    </row>
    <row r="178" spans="1:29" s="25" customFormat="1" x14ac:dyDescent="0.25">
      <c r="A178" s="25" t="s">
        <v>818</v>
      </c>
      <c r="B178" s="25">
        <v>25804</v>
      </c>
      <c r="C178" s="25">
        <v>19</v>
      </c>
      <c r="D178" s="25">
        <v>18417039</v>
      </c>
      <c r="E178" s="25">
        <v>18434000</v>
      </c>
      <c r="F178" s="25">
        <f t="shared" si="5"/>
        <v>16961</v>
      </c>
      <c r="G178" s="26" t="s">
        <v>31</v>
      </c>
      <c r="H178" s="26">
        <v>82</v>
      </c>
      <c r="I178" s="26">
        <v>2</v>
      </c>
      <c r="M178" s="25" t="s">
        <v>819</v>
      </c>
      <c r="N178" s="25" t="s">
        <v>819</v>
      </c>
      <c r="O178" s="25">
        <v>49674</v>
      </c>
      <c r="P178" s="26">
        <v>2</v>
      </c>
      <c r="Q178" s="25" t="s">
        <v>819</v>
      </c>
      <c r="R178" s="25" t="s">
        <v>819</v>
      </c>
      <c r="S178" s="25">
        <v>49674</v>
      </c>
      <c r="T178" s="27">
        <v>1.8E-3</v>
      </c>
      <c r="U178" s="25" t="s">
        <v>28</v>
      </c>
      <c r="V178" s="25" t="s">
        <v>28</v>
      </c>
      <c r="W178" s="25">
        <v>0.8</v>
      </c>
      <c r="X178" s="25">
        <v>0.01</v>
      </c>
      <c r="Y178" s="25">
        <v>0.9910000000000001</v>
      </c>
      <c r="Z178" s="25">
        <v>0.17300000000000001</v>
      </c>
      <c r="AC178" s="3">
        <f t="shared" si="4"/>
        <v>0</v>
      </c>
    </row>
    <row r="179" spans="1:29" x14ac:dyDescent="0.25">
      <c r="A179" s="3" t="s">
        <v>681</v>
      </c>
      <c r="B179" s="3">
        <v>83723</v>
      </c>
      <c r="C179" s="3">
        <v>16</v>
      </c>
      <c r="D179" s="3">
        <v>30035747</v>
      </c>
      <c r="E179" s="3">
        <v>30064337</v>
      </c>
      <c r="F179" s="3">
        <f t="shared" si="5"/>
        <v>28590</v>
      </c>
      <c r="G179" s="9" t="s">
        <v>42</v>
      </c>
      <c r="H179" s="9">
        <v>70</v>
      </c>
      <c r="I179" s="9">
        <v>3</v>
      </c>
      <c r="M179" s="3" t="s">
        <v>682</v>
      </c>
      <c r="N179" s="3" t="s">
        <v>682</v>
      </c>
      <c r="O179" s="3">
        <v>103772</v>
      </c>
      <c r="P179" s="9">
        <v>2</v>
      </c>
      <c r="Q179" s="3" t="s">
        <v>682</v>
      </c>
      <c r="R179" s="3" t="s">
        <v>682</v>
      </c>
      <c r="S179" s="3">
        <v>103772</v>
      </c>
      <c r="T179" s="11">
        <v>1.1999999999999999E-3</v>
      </c>
      <c r="U179" s="3" t="s">
        <v>28</v>
      </c>
      <c r="V179" s="3" t="s">
        <v>28</v>
      </c>
      <c r="W179" s="3">
        <v>0.81</v>
      </c>
      <c r="X179" s="3">
        <v>0.01</v>
      </c>
      <c r="Y179" s="3">
        <v>0.89100000000000001</v>
      </c>
      <c r="Z179" s="3">
        <v>0.20699999999999999</v>
      </c>
      <c r="AC179" s="3">
        <f t="shared" si="4"/>
        <v>0</v>
      </c>
    </row>
    <row r="180" spans="1:29" s="25" customFormat="1" x14ac:dyDescent="0.25">
      <c r="A180" s="25" t="s">
        <v>406</v>
      </c>
      <c r="B180" s="25">
        <v>119032</v>
      </c>
      <c r="C180" s="25">
        <v>10</v>
      </c>
      <c r="D180" s="25">
        <v>104613966</v>
      </c>
      <c r="E180" s="25">
        <v>104624717</v>
      </c>
      <c r="F180" s="25">
        <f t="shared" si="5"/>
        <v>10751</v>
      </c>
      <c r="G180" s="26" t="s">
        <v>31</v>
      </c>
      <c r="H180" s="26">
        <v>47</v>
      </c>
      <c r="I180" s="26">
        <v>2</v>
      </c>
      <c r="M180" s="25" t="s">
        <v>407</v>
      </c>
      <c r="N180" s="25" t="s">
        <v>407</v>
      </c>
      <c r="O180" s="25">
        <v>15361</v>
      </c>
      <c r="P180" s="26">
        <v>3</v>
      </c>
      <c r="Q180" s="25" t="s">
        <v>407</v>
      </c>
      <c r="R180" s="25" t="s">
        <v>407</v>
      </c>
      <c r="S180" s="25">
        <v>15361</v>
      </c>
      <c r="T180" s="27">
        <v>2.2000000000000001E-4</v>
      </c>
      <c r="U180" s="25" t="s">
        <v>28</v>
      </c>
      <c r="V180" s="25" t="s">
        <v>29</v>
      </c>
      <c r="W180" s="25">
        <v>0.8</v>
      </c>
      <c r="X180" s="25">
        <v>0.01</v>
      </c>
      <c r="Y180" s="25">
        <v>0.96300000000000008</v>
      </c>
      <c r="Z180" s="25">
        <v>0.26300000000000001</v>
      </c>
      <c r="AC180" s="3">
        <f t="shared" si="4"/>
        <v>0</v>
      </c>
    </row>
    <row r="181" spans="1:29" x14ac:dyDescent="0.25">
      <c r="A181" s="3" t="s">
        <v>462</v>
      </c>
      <c r="B181" s="3">
        <v>5913</v>
      </c>
      <c r="C181" s="3">
        <v>11</v>
      </c>
      <c r="D181" s="3">
        <v>47459307</v>
      </c>
      <c r="E181" s="3">
        <v>47470729</v>
      </c>
      <c r="F181" s="3">
        <f t="shared" si="5"/>
        <v>11422</v>
      </c>
      <c r="G181" s="9" t="s">
        <v>31</v>
      </c>
      <c r="H181" s="9">
        <v>53</v>
      </c>
      <c r="I181" s="9">
        <v>2</v>
      </c>
      <c r="M181" s="3" t="s">
        <v>463</v>
      </c>
      <c r="N181" s="3" t="s">
        <v>463</v>
      </c>
      <c r="O181" s="3">
        <v>20745</v>
      </c>
      <c r="P181" s="9">
        <v>3</v>
      </c>
      <c r="Q181" s="3" t="s">
        <v>463</v>
      </c>
      <c r="R181" s="3" t="s">
        <v>463</v>
      </c>
      <c r="S181" s="3">
        <v>20745</v>
      </c>
      <c r="T181" s="11">
        <v>2.4E-8</v>
      </c>
      <c r="U181" s="3" t="s">
        <v>28</v>
      </c>
      <c r="V181" s="3" t="s">
        <v>28</v>
      </c>
      <c r="W181" s="3">
        <v>0.77</v>
      </c>
      <c r="X181" s="3">
        <v>0.01</v>
      </c>
      <c r="Y181" s="3">
        <v>1.7780000000000002</v>
      </c>
      <c r="Z181" s="3">
        <v>0.33800000000000002</v>
      </c>
      <c r="AC181" s="3">
        <f t="shared" si="4"/>
        <v>1</v>
      </c>
    </row>
    <row r="182" spans="1:29" x14ac:dyDescent="0.25">
      <c r="A182" s="3" t="s">
        <v>118</v>
      </c>
      <c r="B182" s="3">
        <v>129787</v>
      </c>
      <c r="C182" s="3">
        <v>2</v>
      </c>
      <c r="D182" s="3">
        <v>667792</v>
      </c>
      <c r="E182" s="3">
        <v>677438</v>
      </c>
      <c r="F182" s="3">
        <f t="shared" si="5"/>
        <v>9646</v>
      </c>
      <c r="G182" s="9" t="s">
        <v>23</v>
      </c>
      <c r="H182" s="9">
        <v>10</v>
      </c>
      <c r="I182" s="9">
        <v>1</v>
      </c>
      <c r="J182" s="3" t="s">
        <v>119</v>
      </c>
      <c r="K182" s="3">
        <v>622827</v>
      </c>
      <c r="L182" s="3" t="s">
        <v>120</v>
      </c>
      <c r="M182" s="3" t="s">
        <v>121</v>
      </c>
      <c r="N182" s="3" t="s">
        <v>121</v>
      </c>
      <c r="O182" s="3">
        <v>106840</v>
      </c>
      <c r="P182" s="9">
        <v>2</v>
      </c>
      <c r="Q182" s="3" t="s">
        <v>121</v>
      </c>
      <c r="R182" s="3" t="s">
        <v>121</v>
      </c>
      <c r="S182" s="3">
        <v>106840</v>
      </c>
      <c r="T182" s="11">
        <v>2.4E-22</v>
      </c>
      <c r="U182" s="3" t="s">
        <v>28</v>
      </c>
      <c r="V182" s="3" t="s">
        <v>28</v>
      </c>
      <c r="W182" s="3">
        <v>0.85</v>
      </c>
      <c r="X182" s="3">
        <v>0.01</v>
      </c>
      <c r="Y182" s="3">
        <v>2.1430000000000002</v>
      </c>
      <c r="Z182" s="3">
        <v>0.31000000000000005</v>
      </c>
      <c r="AC182" s="3">
        <f t="shared" si="4"/>
        <v>0</v>
      </c>
    </row>
    <row r="183" spans="1:29" x14ac:dyDescent="0.25">
      <c r="A183" s="3" t="s">
        <v>801</v>
      </c>
      <c r="B183" s="3">
        <v>147463</v>
      </c>
      <c r="C183" s="3">
        <v>18</v>
      </c>
      <c r="D183" s="3">
        <v>21179976</v>
      </c>
      <c r="E183" s="3">
        <v>21242848</v>
      </c>
      <c r="F183" s="3">
        <f t="shared" si="5"/>
        <v>62872</v>
      </c>
      <c r="G183" s="9" t="s">
        <v>42</v>
      </c>
      <c r="H183" s="9">
        <v>77</v>
      </c>
      <c r="I183" s="9">
        <v>3</v>
      </c>
      <c r="M183" s="3" t="s">
        <v>802</v>
      </c>
      <c r="N183" s="3" t="s">
        <v>802</v>
      </c>
      <c r="O183" s="3">
        <v>21289</v>
      </c>
      <c r="P183" s="9">
        <v>2</v>
      </c>
      <c r="Q183" s="3" t="s">
        <v>802</v>
      </c>
      <c r="R183" s="3" t="s">
        <v>802</v>
      </c>
      <c r="S183" s="3">
        <v>21289</v>
      </c>
      <c r="T183" s="11">
        <v>9.4000000000000004E-3</v>
      </c>
      <c r="U183" s="3" t="s">
        <v>28</v>
      </c>
      <c r="V183" s="3" t="s">
        <v>28</v>
      </c>
      <c r="W183" s="3">
        <v>0.75</v>
      </c>
      <c r="X183" s="3">
        <v>0.01</v>
      </c>
      <c r="Y183" s="3">
        <v>1.135</v>
      </c>
      <c r="Z183" s="3">
        <v>0.17600000000000002</v>
      </c>
      <c r="AC183" s="3">
        <f t="shared" si="4"/>
        <v>0</v>
      </c>
    </row>
    <row r="184" spans="1:29" s="25" customFormat="1" x14ac:dyDescent="0.25">
      <c r="A184" s="25" t="s">
        <v>392</v>
      </c>
      <c r="B184" s="25">
        <v>4714</v>
      </c>
      <c r="C184" s="25">
        <v>10</v>
      </c>
      <c r="D184" s="25">
        <v>102283496</v>
      </c>
      <c r="E184" s="25">
        <v>102289639</v>
      </c>
      <c r="F184" s="25">
        <f t="shared" si="5"/>
        <v>6143</v>
      </c>
      <c r="G184" s="26" t="s">
        <v>31</v>
      </c>
      <c r="H184" s="26">
        <v>46</v>
      </c>
      <c r="I184" s="26">
        <v>2</v>
      </c>
      <c r="M184" s="25" t="s">
        <v>393</v>
      </c>
      <c r="N184" s="25" t="s">
        <v>393</v>
      </c>
      <c r="O184" s="25">
        <v>108745</v>
      </c>
      <c r="P184" s="26">
        <v>2</v>
      </c>
      <c r="Q184" s="25" t="s">
        <v>393</v>
      </c>
      <c r="R184" s="25" t="s">
        <v>393</v>
      </c>
      <c r="S184" s="25">
        <v>108745</v>
      </c>
      <c r="T184" s="27">
        <v>0.37</v>
      </c>
      <c r="U184" s="25" t="s">
        <v>28</v>
      </c>
      <c r="V184" s="25" t="s">
        <v>28</v>
      </c>
      <c r="W184" s="25">
        <v>0.85</v>
      </c>
      <c r="X184" s="25">
        <v>0.01</v>
      </c>
      <c r="Y184" s="25">
        <v>1.2320000000000002</v>
      </c>
      <c r="Z184" s="25">
        <v>0.2</v>
      </c>
      <c r="AC184" s="3">
        <f t="shared" si="4"/>
        <v>1</v>
      </c>
    </row>
    <row r="185" spans="1:29" x14ac:dyDescent="0.25">
      <c r="A185" s="4" t="s">
        <v>808</v>
      </c>
      <c r="B185" s="4">
        <v>54858</v>
      </c>
      <c r="C185" s="4">
        <v>19</v>
      </c>
      <c r="D185" s="4">
        <v>18451396</v>
      </c>
      <c r="E185" s="4">
        <v>18480762</v>
      </c>
      <c r="F185" s="4">
        <f t="shared" si="5"/>
        <v>29366</v>
      </c>
      <c r="G185" s="5" t="s">
        <v>23</v>
      </c>
      <c r="H185" s="5">
        <v>82</v>
      </c>
      <c r="I185" s="5">
        <v>1</v>
      </c>
      <c r="J185" s="4" t="s">
        <v>809</v>
      </c>
      <c r="K185" s="4">
        <v>18315825</v>
      </c>
      <c r="L185" s="4" t="s">
        <v>58</v>
      </c>
      <c r="M185" s="4" t="s">
        <v>810</v>
      </c>
      <c r="N185" s="4" t="s">
        <v>810</v>
      </c>
      <c r="O185" s="4">
        <v>34419</v>
      </c>
      <c r="P185" s="5">
        <v>2</v>
      </c>
      <c r="Q185" s="4" t="s">
        <v>810</v>
      </c>
      <c r="R185" s="4" t="s">
        <v>810</v>
      </c>
      <c r="S185" s="4">
        <v>34419</v>
      </c>
      <c r="T185" s="7">
        <v>4.4999999999999997E-3</v>
      </c>
      <c r="U185" s="4" t="s">
        <v>28</v>
      </c>
      <c r="V185" s="4" t="s">
        <v>28</v>
      </c>
      <c r="W185" s="4">
        <v>0.75</v>
      </c>
      <c r="X185" s="4">
        <v>0.01</v>
      </c>
      <c r="Y185" s="4">
        <v>1.419</v>
      </c>
      <c r="Z185" s="4">
        <v>0.24300000000000002</v>
      </c>
      <c r="AA185" s="4"/>
      <c r="AB185" s="4"/>
      <c r="AC185" s="3">
        <f t="shared" si="4"/>
        <v>1</v>
      </c>
    </row>
    <row r="186" spans="1:29" s="4" customFormat="1" x14ac:dyDescent="0.25">
      <c r="A186" s="4" t="s">
        <v>402</v>
      </c>
      <c r="B186" s="4">
        <v>22978</v>
      </c>
      <c r="C186" s="4">
        <v>10</v>
      </c>
      <c r="D186" s="4">
        <v>104847773</v>
      </c>
      <c r="E186" s="4">
        <v>104953062</v>
      </c>
      <c r="F186" s="4">
        <f t="shared" si="5"/>
        <v>105289</v>
      </c>
      <c r="G186" s="5" t="s">
        <v>23</v>
      </c>
      <c r="H186" s="5">
        <v>47</v>
      </c>
      <c r="I186" s="5">
        <v>1</v>
      </c>
      <c r="J186" s="4" t="s">
        <v>403</v>
      </c>
      <c r="K186" s="4">
        <v>104859028</v>
      </c>
      <c r="L186" s="4" t="s">
        <v>58</v>
      </c>
      <c r="M186" s="4" t="s">
        <v>404</v>
      </c>
      <c r="N186" s="4" t="s">
        <v>404</v>
      </c>
      <c r="O186" s="4">
        <v>103916</v>
      </c>
      <c r="P186" s="5">
        <v>2</v>
      </c>
      <c r="Q186" s="4" t="s">
        <v>404</v>
      </c>
      <c r="R186" s="4" t="s">
        <v>404</v>
      </c>
      <c r="S186" s="4">
        <v>103916</v>
      </c>
      <c r="T186" s="7">
        <v>2.1999999999999999E-5</v>
      </c>
      <c r="U186" s="4" t="s">
        <v>28</v>
      </c>
      <c r="V186" s="4" t="s">
        <v>29</v>
      </c>
      <c r="W186" s="4">
        <v>0.82</v>
      </c>
      <c r="X186" s="4">
        <v>0.01</v>
      </c>
      <c r="Y186" s="4">
        <v>0.31200000000000006</v>
      </c>
      <c r="Z186" s="4">
        <v>9.9000000000000005E-2</v>
      </c>
      <c r="AC186" s="3">
        <f t="shared" si="4"/>
        <v>0</v>
      </c>
    </row>
    <row r="187" spans="1:29" s="4" customFormat="1" x14ac:dyDescent="0.25">
      <c r="A187" s="3" t="s">
        <v>485</v>
      </c>
      <c r="B187" s="3">
        <v>25766</v>
      </c>
      <c r="C187" s="3">
        <v>12</v>
      </c>
      <c r="D187" s="3">
        <v>50017196</v>
      </c>
      <c r="E187" s="3">
        <v>50038451</v>
      </c>
      <c r="F187" s="3">
        <f t="shared" si="5"/>
        <v>21255</v>
      </c>
      <c r="G187" s="9" t="s">
        <v>31</v>
      </c>
      <c r="H187" s="9">
        <v>55</v>
      </c>
      <c r="I187" s="9">
        <v>2</v>
      </c>
      <c r="J187" s="3"/>
      <c r="K187" s="3"/>
      <c r="L187" s="3"/>
      <c r="M187" s="3" t="s">
        <v>486</v>
      </c>
      <c r="N187" s="3" t="s">
        <v>486</v>
      </c>
      <c r="O187" s="3">
        <v>26229</v>
      </c>
      <c r="P187" s="9">
        <v>3</v>
      </c>
      <c r="Q187" s="3" t="s">
        <v>486</v>
      </c>
      <c r="R187" s="3" t="s">
        <v>486</v>
      </c>
      <c r="S187" s="3">
        <v>26229</v>
      </c>
      <c r="T187" s="11">
        <v>0.16</v>
      </c>
      <c r="U187" s="3" t="s">
        <v>28</v>
      </c>
      <c r="V187" s="3" t="s">
        <v>45</v>
      </c>
      <c r="W187" s="3">
        <v>0.76</v>
      </c>
      <c r="X187" s="3">
        <v>0.01</v>
      </c>
      <c r="Y187" s="3">
        <v>1.6010000000000002</v>
      </c>
      <c r="Z187" s="3">
        <v>8.5000000000000006E-2</v>
      </c>
      <c r="AA187" s="3"/>
      <c r="AB187" s="3"/>
      <c r="AC187" s="3">
        <f t="shared" si="4"/>
        <v>1</v>
      </c>
    </row>
    <row r="188" spans="1:29" s="25" customFormat="1" x14ac:dyDescent="0.25">
      <c r="A188" s="25" t="s">
        <v>768</v>
      </c>
      <c r="B188" s="25">
        <v>9135</v>
      </c>
      <c r="C188" s="25">
        <v>17</v>
      </c>
      <c r="D188" s="25">
        <v>5185557</v>
      </c>
      <c r="E188" s="25">
        <v>5289131</v>
      </c>
      <c r="F188" s="25">
        <f t="shared" si="5"/>
        <v>103574</v>
      </c>
      <c r="G188" s="26" t="s">
        <v>23</v>
      </c>
      <c r="H188" s="26">
        <v>75</v>
      </c>
      <c r="I188" s="26">
        <v>1</v>
      </c>
      <c r="J188" s="25" t="s">
        <v>769</v>
      </c>
      <c r="K188" s="25">
        <v>5223976</v>
      </c>
      <c r="L188" s="25" t="s">
        <v>58</v>
      </c>
      <c r="M188" s="25" t="s">
        <v>770</v>
      </c>
      <c r="N188" s="25" t="s">
        <v>770</v>
      </c>
      <c r="O188" s="25">
        <v>110346</v>
      </c>
      <c r="P188" s="26">
        <v>2</v>
      </c>
      <c r="Q188" s="25" t="s">
        <v>770</v>
      </c>
      <c r="R188" s="25" t="s">
        <v>770</v>
      </c>
      <c r="S188" s="25">
        <v>110346</v>
      </c>
      <c r="T188" s="27">
        <v>1.8E-5</v>
      </c>
      <c r="U188" s="25" t="s">
        <v>28</v>
      </c>
      <c r="V188" s="25" t="s">
        <v>28</v>
      </c>
      <c r="W188" s="25">
        <v>0.85</v>
      </c>
      <c r="X188" s="25">
        <v>0.01</v>
      </c>
      <c r="Y188" s="25">
        <v>1.3550000000000002</v>
      </c>
      <c r="Z188" s="25">
        <v>9.4E-2</v>
      </c>
      <c r="AC188" s="3">
        <f t="shared" si="4"/>
        <v>0</v>
      </c>
    </row>
    <row r="189" spans="1:29" x14ac:dyDescent="0.25">
      <c r="A189" s="3" t="s">
        <v>519</v>
      </c>
      <c r="B189" s="3">
        <v>55596</v>
      </c>
      <c r="C189" s="3">
        <v>12</v>
      </c>
      <c r="D189" s="3">
        <v>122956145</v>
      </c>
      <c r="E189" s="3">
        <v>122985542</v>
      </c>
      <c r="F189" s="3">
        <f t="shared" si="5"/>
        <v>29397</v>
      </c>
      <c r="G189" s="9" t="s">
        <v>42</v>
      </c>
      <c r="H189" s="9">
        <v>56</v>
      </c>
      <c r="I189" s="9">
        <v>3</v>
      </c>
      <c r="M189" s="3" t="s">
        <v>520</v>
      </c>
      <c r="N189" s="3" t="s">
        <v>520</v>
      </c>
      <c r="O189" s="3">
        <v>106312</v>
      </c>
      <c r="P189" s="9">
        <v>2</v>
      </c>
      <c r="Q189" s="3" t="s">
        <v>520</v>
      </c>
      <c r="R189" s="3" t="s">
        <v>520</v>
      </c>
      <c r="S189" s="3">
        <v>106312</v>
      </c>
      <c r="T189" s="11">
        <v>8.0999999999999996E-4</v>
      </c>
      <c r="U189" s="3" t="s">
        <v>28</v>
      </c>
      <c r="V189" s="3" t="s">
        <v>45</v>
      </c>
      <c r="W189" s="3">
        <v>0.82</v>
      </c>
      <c r="X189" s="3">
        <v>0.01</v>
      </c>
      <c r="Y189" s="3">
        <v>2.33</v>
      </c>
      <c r="Z189" s="3">
        <v>0.22000000000000003</v>
      </c>
      <c r="AC189" s="3">
        <f t="shared" si="4"/>
        <v>1</v>
      </c>
    </row>
    <row r="190" spans="1:29" x14ac:dyDescent="0.25">
      <c r="A190" s="4" t="s">
        <v>598</v>
      </c>
      <c r="B190" s="4">
        <v>388228</v>
      </c>
      <c r="C190" s="4">
        <v>16</v>
      </c>
      <c r="D190" s="4">
        <v>28270040</v>
      </c>
      <c r="E190" s="4">
        <v>28335169</v>
      </c>
      <c r="F190" s="4">
        <f t="shared" si="5"/>
        <v>65129</v>
      </c>
      <c r="G190" s="5" t="s">
        <v>23</v>
      </c>
      <c r="H190" s="5">
        <v>68</v>
      </c>
      <c r="I190" s="5">
        <v>1</v>
      </c>
      <c r="J190" s="4" t="s">
        <v>599</v>
      </c>
      <c r="K190" s="4">
        <v>28240912</v>
      </c>
      <c r="L190" s="4" t="s">
        <v>579</v>
      </c>
      <c r="M190" s="4" t="s">
        <v>600</v>
      </c>
      <c r="N190" s="4" t="s">
        <v>600</v>
      </c>
      <c r="O190" s="4">
        <v>24683</v>
      </c>
      <c r="P190" s="5">
        <v>2</v>
      </c>
      <c r="Q190" s="4" t="s">
        <v>600</v>
      </c>
      <c r="R190" s="4" t="s">
        <v>600</v>
      </c>
      <c r="S190" s="4">
        <v>24683</v>
      </c>
      <c r="T190" s="7">
        <v>2.5000000000000001E-4</v>
      </c>
      <c r="U190" s="4" t="s">
        <v>28</v>
      </c>
      <c r="V190" s="4" t="s">
        <v>45</v>
      </c>
      <c r="W190" s="4">
        <v>0.76</v>
      </c>
      <c r="X190" s="4">
        <v>0.01</v>
      </c>
      <c r="Y190" s="4">
        <v>2.105</v>
      </c>
      <c r="Z190" s="4">
        <v>0.15300000000000002</v>
      </c>
      <c r="AA190" s="4"/>
      <c r="AB190" s="4"/>
      <c r="AC190" s="3">
        <f t="shared" si="4"/>
        <v>0</v>
      </c>
    </row>
    <row r="191" spans="1:29" x14ac:dyDescent="0.25">
      <c r="A191" s="3" t="s">
        <v>381</v>
      </c>
      <c r="B191" s="3">
        <v>9649</v>
      </c>
      <c r="C191" s="3">
        <v>9</v>
      </c>
      <c r="D191" s="3">
        <v>129677052</v>
      </c>
      <c r="E191" s="3">
        <v>129985444</v>
      </c>
      <c r="F191" s="3">
        <f t="shared" si="5"/>
        <v>308392</v>
      </c>
      <c r="G191" s="9" t="s">
        <v>42</v>
      </c>
      <c r="H191" s="9">
        <v>44</v>
      </c>
      <c r="I191" s="9">
        <v>3</v>
      </c>
      <c r="M191" s="3" t="s">
        <v>382</v>
      </c>
      <c r="N191" s="3" t="s">
        <v>382</v>
      </c>
      <c r="O191" s="3">
        <v>40596</v>
      </c>
      <c r="P191" s="9">
        <v>3</v>
      </c>
      <c r="Q191" s="3" t="s">
        <v>382</v>
      </c>
      <c r="R191" s="3" t="s">
        <v>382</v>
      </c>
      <c r="S191" s="3">
        <v>40596</v>
      </c>
      <c r="T191" s="11">
        <v>5.1000000000000004E-4</v>
      </c>
      <c r="U191" s="3" t="s">
        <v>28</v>
      </c>
      <c r="V191" s="3" t="s">
        <v>29</v>
      </c>
      <c r="W191" s="3">
        <v>0.76</v>
      </c>
      <c r="X191" s="3">
        <v>0.01</v>
      </c>
      <c r="Y191" s="3">
        <v>0.77100000000000002</v>
      </c>
      <c r="Z191" s="3">
        <v>0.13300000000000001</v>
      </c>
      <c r="AC191" s="3">
        <f t="shared" si="4"/>
        <v>0</v>
      </c>
    </row>
    <row r="192" spans="1:29" x14ac:dyDescent="0.25">
      <c r="A192" s="3" t="s">
        <v>379</v>
      </c>
      <c r="B192" s="3">
        <v>89853</v>
      </c>
      <c r="C192" s="3">
        <v>9</v>
      </c>
      <c r="D192" s="3">
        <v>129089122</v>
      </c>
      <c r="E192" s="3">
        <v>129269319</v>
      </c>
      <c r="F192" s="3">
        <f t="shared" si="5"/>
        <v>180197</v>
      </c>
      <c r="G192" s="9" t="s">
        <v>31</v>
      </c>
      <c r="H192" s="9">
        <v>44</v>
      </c>
      <c r="I192" s="9">
        <v>2</v>
      </c>
      <c r="M192" s="3" t="s">
        <v>380</v>
      </c>
      <c r="N192" s="3" t="s">
        <v>380</v>
      </c>
      <c r="O192" s="3">
        <v>52526</v>
      </c>
      <c r="P192" s="9">
        <v>2</v>
      </c>
      <c r="Q192" s="3" t="s">
        <v>380</v>
      </c>
      <c r="R192" s="3" t="s">
        <v>380</v>
      </c>
      <c r="S192" s="3">
        <v>52526</v>
      </c>
      <c r="T192" s="11">
        <v>6.7000000000000002E-3</v>
      </c>
      <c r="U192" s="3" t="s">
        <v>28</v>
      </c>
      <c r="V192" s="3" t="s">
        <v>28</v>
      </c>
      <c r="W192" s="3">
        <v>0.74</v>
      </c>
      <c r="X192" s="3">
        <v>0.03</v>
      </c>
      <c r="Y192" s="3">
        <v>1.0900000000000001</v>
      </c>
      <c r="Z192" s="3">
        <v>4.9000000000000002E-2</v>
      </c>
      <c r="AC192" s="3">
        <f t="shared" si="4"/>
        <v>0</v>
      </c>
    </row>
    <row r="193" spans="1:29" s="25" customFormat="1" x14ac:dyDescent="0.25">
      <c r="A193" s="25" t="s">
        <v>464</v>
      </c>
      <c r="B193" s="25">
        <v>91252</v>
      </c>
      <c r="C193" s="25">
        <v>11</v>
      </c>
      <c r="D193" s="25">
        <v>47428682</v>
      </c>
      <c r="E193" s="25">
        <v>47438050</v>
      </c>
      <c r="F193" s="25">
        <f t="shared" si="5"/>
        <v>9368</v>
      </c>
      <c r="G193" s="26" t="s">
        <v>31</v>
      </c>
      <c r="H193" s="26">
        <v>53</v>
      </c>
      <c r="I193" s="26">
        <v>2</v>
      </c>
      <c r="M193" s="25" t="s">
        <v>465</v>
      </c>
      <c r="N193" s="25" t="s">
        <v>465</v>
      </c>
      <c r="O193" s="25">
        <v>1362</v>
      </c>
      <c r="P193" s="26">
        <v>2</v>
      </c>
      <c r="Q193" s="25" t="s">
        <v>465</v>
      </c>
      <c r="R193" s="25" t="s">
        <v>465</v>
      </c>
      <c r="S193" s="25">
        <v>1362</v>
      </c>
      <c r="T193" s="27">
        <v>8.0000000000000002E-8</v>
      </c>
      <c r="U193" s="25" t="s">
        <v>28</v>
      </c>
      <c r="V193" s="25" t="s">
        <v>45</v>
      </c>
      <c r="W193" s="25">
        <v>0.76</v>
      </c>
      <c r="X193" s="25">
        <v>0.02</v>
      </c>
      <c r="Y193" s="25">
        <v>1.6690000000000003</v>
      </c>
      <c r="Z193" s="25">
        <v>0.17500000000000002</v>
      </c>
      <c r="AC193" s="3">
        <f t="shared" ref="AC193:AC256" si="6">IF(I194=1,1,0)</f>
        <v>0</v>
      </c>
    </row>
    <row r="194" spans="1:29" x14ac:dyDescent="0.25">
      <c r="A194" s="4" t="s">
        <v>772</v>
      </c>
      <c r="B194" s="4">
        <v>9098</v>
      </c>
      <c r="C194" s="4">
        <v>17</v>
      </c>
      <c r="D194" s="4">
        <v>5031686</v>
      </c>
      <c r="E194" s="4">
        <v>5078326</v>
      </c>
      <c r="F194" s="4">
        <f t="shared" ref="F194:F257" si="7">E194-D194</f>
        <v>46640</v>
      </c>
      <c r="G194" s="5" t="s">
        <v>31</v>
      </c>
      <c r="H194" s="5">
        <v>75</v>
      </c>
      <c r="I194" s="5">
        <v>2</v>
      </c>
      <c r="J194" s="4"/>
      <c r="K194" s="4"/>
      <c r="L194" s="4"/>
      <c r="M194" s="4" t="s">
        <v>773</v>
      </c>
      <c r="N194" s="4" t="s">
        <v>773</v>
      </c>
      <c r="O194" s="4">
        <v>18982</v>
      </c>
      <c r="P194" s="5">
        <v>3</v>
      </c>
      <c r="Q194" s="4" t="s">
        <v>773</v>
      </c>
      <c r="R194" s="4" t="s">
        <v>773</v>
      </c>
      <c r="S194" s="4">
        <v>18982</v>
      </c>
      <c r="T194" s="7">
        <v>0.03</v>
      </c>
      <c r="U194" s="4" t="s">
        <v>28</v>
      </c>
      <c r="V194" s="4" t="s">
        <v>28</v>
      </c>
      <c r="W194" s="4">
        <v>0.8</v>
      </c>
      <c r="X194" s="4">
        <v>0.01</v>
      </c>
      <c r="Y194" s="4">
        <v>1.204</v>
      </c>
      <c r="Z194" s="4">
        <v>0.15600000000000003</v>
      </c>
      <c r="AA194" s="4"/>
      <c r="AB194" s="4"/>
      <c r="AC194" s="3">
        <f t="shared" si="6"/>
        <v>0</v>
      </c>
    </row>
    <row r="195" spans="1:29" x14ac:dyDescent="0.25">
      <c r="A195" s="3" t="s">
        <v>85</v>
      </c>
      <c r="B195" s="3">
        <v>23032</v>
      </c>
      <c r="C195" s="3">
        <v>1</v>
      </c>
      <c r="D195" s="3">
        <v>78161671</v>
      </c>
      <c r="E195" s="3">
        <v>78225563</v>
      </c>
      <c r="F195" s="3">
        <f t="shared" si="7"/>
        <v>63892</v>
      </c>
      <c r="G195" s="9" t="s">
        <v>31</v>
      </c>
      <c r="H195" s="9">
        <v>6</v>
      </c>
      <c r="I195" s="9">
        <v>2</v>
      </c>
      <c r="M195" s="3" t="s">
        <v>86</v>
      </c>
      <c r="N195" s="3" t="s">
        <v>86</v>
      </c>
      <c r="O195" s="3">
        <v>110250</v>
      </c>
      <c r="P195" s="9">
        <v>2</v>
      </c>
      <c r="Q195" s="3" t="s">
        <v>86</v>
      </c>
      <c r="R195" s="3" t="s">
        <v>86</v>
      </c>
      <c r="S195" s="3">
        <v>110250</v>
      </c>
      <c r="T195" s="11">
        <v>4.1000000000000002E-2</v>
      </c>
      <c r="U195" s="3" t="s">
        <v>28</v>
      </c>
      <c r="V195" s="3" t="s">
        <v>28</v>
      </c>
      <c r="W195" s="3">
        <v>0.86</v>
      </c>
      <c r="X195" s="3">
        <v>0.02</v>
      </c>
      <c r="Y195" s="3">
        <v>1.1880000000000002</v>
      </c>
      <c r="Z195" s="3">
        <v>0.1</v>
      </c>
      <c r="AC195" s="3">
        <f t="shared" si="6"/>
        <v>1</v>
      </c>
    </row>
    <row r="196" spans="1:29" x14ac:dyDescent="0.25">
      <c r="A196" s="4" t="s">
        <v>503</v>
      </c>
      <c r="B196" s="4">
        <v>6249</v>
      </c>
      <c r="C196" s="4">
        <v>12</v>
      </c>
      <c r="D196" s="4">
        <v>122755980</v>
      </c>
      <c r="E196" s="4">
        <v>122907178</v>
      </c>
      <c r="F196" s="4">
        <f t="shared" si="7"/>
        <v>151198</v>
      </c>
      <c r="G196" s="5" t="s">
        <v>23</v>
      </c>
      <c r="H196" s="5">
        <v>56</v>
      </c>
      <c r="I196" s="5">
        <v>1</v>
      </c>
      <c r="J196" s="4" t="s">
        <v>504</v>
      </c>
      <c r="K196" s="4">
        <v>121347850</v>
      </c>
      <c r="L196" s="4" t="s">
        <v>58</v>
      </c>
      <c r="M196" s="4" t="s">
        <v>505</v>
      </c>
      <c r="N196" s="4" t="s">
        <v>506</v>
      </c>
      <c r="O196" s="4">
        <v>107176</v>
      </c>
      <c r="P196" s="5">
        <v>2</v>
      </c>
      <c r="Q196" s="4" t="s">
        <v>505</v>
      </c>
      <c r="R196" s="4" t="s">
        <v>506</v>
      </c>
      <c r="S196" s="4">
        <v>107176</v>
      </c>
      <c r="T196" s="7">
        <v>5.2999999999999998E-4</v>
      </c>
      <c r="U196" s="4" t="s">
        <v>28</v>
      </c>
      <c r="V196" s="4" t="s">
        <v>45</v>
      </c>
      <c r="W196" s="4">
        <v>0.82</v>
      </c>
      <c r="X196" s="4">
        <v>0.01</v>
      </c>
      <c r="Y196" s="4">
        <v>2.3030000000000004</v>
      </c>
      <c r="Z196" s="4">
        <v>0.13600000000000001</v>
      </c>
      <c r="AA196" s="4"/>
      <c r="AB196" s="4"/>
      <c r="AC196" s="3">
        <f t="shared" si="6"/>
        <v>0</v>
      </c>
    </row>
    <row r="197" spans="1:29" x14ac:dyDescent="0.25">
      <c r="A197" s="3" t="s">
        <v>608</v>
      </c>
      <c r="B197" s="3">
        <v>1201</v>
      </c>
      <c r="C197" s="3">
        <v>16</v>
      </c>
      <c r="D197" s="3">
        <v>28488599</v>
      </c>
      <c r="E197" s="3">
        <v>28505896</v>
      </c>
      <c r="F197" s="3">
        <f t="shared" si="7"/>
        <v>17297</v>
      </c>
      <c r="G197" s="9" t="s">
        <v>42</v>
      </c>
      <c r="H197" s="9">
        <v>68</v>
      </c>
      <c r="I197" s="9">
        <v>3</v>
      </c>
      <c r="M197" s="3" t="s">
        <v>609</v>
      </c>
      <c r="N197" s="3" t="s">
        <v>610</v>
      </c>
      <c r="O197" s="3">
        <v>5322</v>
      </c>
      <c r="P197" s="9">
        <v>2</v>
      </c>
      <c r="Q197" s="3" t="s">
        <v>609</v>
      </c>
      <c r="R197" s="3" t="s">
        <v>610</v>
      </c>
      <c r="S197" s="3">
        <v>5322</v>
      </c>
      <c r="T197" s="11">
        <v>2.1E-7</v>
      </c>
      <c r="U197" s="3" t="s">
        <v>28</v>
      </c>
      <c r="V197" s="3" t="s">
        <v>28</v>
      </c>
      <c r="W197" s="3">
        <v>0.76</v>
      </c>
      <c r="X197" s="3">
        <v>0.01</v>
      </c>
      <c r="Y197" s="3">
        <v>1.36</v>
      </c>
      <c r="Z197" s="3">
        <v>0.32200000000000006</v>
      </c>
      <c r="AC197" s="3">
        <f t="shared" si="6"/>
        <v>0</v>
      </c>
    </row>
    <row r="198" spans="1:29" x14ac:dyDescent="0.25">
      <c r="A198" s="4" t="s">
        <v>164</v>
      </c>
      <c r="B198" s="4">
        <v>1385</v>
      </c>
      <c r="C198" s="4">
        <v>2</v>
      </c>
      <c r="D198" s="4">
        <v>208394615</v>
      </c>
      <c r="E198" s="4">
        <v>208470283</v>
      </c>
      <c r="F198" s="4">
        <f t="shared" si="7"/>
        <v>75668</v>
      </c>
      <c r="G198" s="5" t="s">
        <v>42</v>
      </c>
      <c r="H198" s="5">
        <v>17</v>
      </c>
      <c r="I198" s="5">
        <v>3</v>
      </c>
      <c r="J198" s="4"/>
      <c r="K198" s="4"/>
      <c r="L198" s="4"/>
      <c r="M198" s="4" t="s">
        <v>165</v>
      </c>
      <c r="N198" s="4" t="s">
        <v>166</v>
      </c>
      <c r="O198" s="4">
        <v>101512</v>
      </c>
      <c r="P198" s="5">
        <v>2</v>
      </c>
      <c r="Q198" s="4" t="s">
        <v>165</v>
      </c>
      <c r="R198" s="4" t="s">
        <v>166</v>
      </c>
      <c r="S198" s="4">
        <v>101512</v>
      </c>
      <c r="T198" s="7">
        <v>8.6999999999999997E-6</v>
      </c>
      <c r="U198" s="12" t="s">
        <v>28</v>
      </c>
      <c r="V198" s="12" t="s">
        <v>28</v>
      </c>
      <c r="W198" s="4">
        <v>0.8</v>
      </c>
      <c r="X198" s="4">
        <v>0.02</v>
      </c>
      <c r="Y198" s="4">
        <v>1.153</v>
      </c>
      <c r="Z198" s="4">
        <v>0.20699999999999999</v>
      </c>
      <c r="AA198" s="4"/>
      <c r="AB198" s="4"/>
      <c r="AC198" s="3">
        <f t="shared" si="6"/>
        <v>0</v>
      </c>
    </row>
    <row r="199" spans="1:29" x14ac:dyDescent="0.25">
      <c r="A199" s="3" t="s">
        <v>490</v>
      </c>
      <c r="B199" s="3">
        <v>359</v>
      </c>
      <c r="C199" s="3">
        <v>12</v>
      </c>
      <c r="D199" s="3">
        <v>50344523</v>
      </c>
      <c r="E199" s="3">
        <v>50352663</v>
      </c>
      <c r="F199" s="3">
        <f t="shared" si="7"/>
        <v>8140</v>
      </c>
      <c r="G199" s="9" t="s">
        <v>42</v>
      </c>
      <c r="H199" s="9">
        <v>55</v>
      </c>
      <c r="I199" s="9">
        <v>3</v>
      </c>
      <c r="M199" s="3" t="s">
        <v>491</v>
      </c>
      <c r="N199" s="3" t="s">
        <v>492</v>
      </c>
      <c r="O199" s="3">
        <v>106911</v>
      </c>
      <c r="P199" s="9">
        <v>2</v>
      </c>
      <c r="Q199" s="3" t="s">
        <v>491</v>
      </c>
      <c r="R199" s="3" t="s">
        <v>492</v>
      </c>
      <c r="S199" s="3">
        <v>106911</v>
      </c>
      <c r="T199" s="11">
        <v>0.11</v>
      </c>
      <c r="U199" s="3" t="s">
        <v>28</v>
      </c>
      <c r="V199" s="3" t="s">
        <v>28</v>
      </c>
      <c r="W199" s="3">
        <v>0.81</v>
      </c>
      <c r="X199" s="3">
        <v>0.01</v>
      </c>
      <c r="Y199" s="3">
        <v>1.5</v>
      </c>
      <c r="Z199" s="3">
        <v>6.8000000000000005E-2</v>
      </c>
      <c r="AC199" s="3">
        <f t="shared" si="6"/>
        <v>0</v>
      </c>
    </row>
    <row r="200" spans="1:29" x14ac:dyDescent="0.25">
      <c r="A200" s="3" t="s">
        <v>493</v>
      </c>
      <c r="B200" s="3">
        <v>362</v>
      </c>
      <c r="C200" s="3">
        <v>12</v>
      </c>
      <c r="D200" s="3">
        <v>50355278</v>
      </c>
      <c r="E200" s="3">
        <v>50359464</v>
      </c>
      <c r="F200" s="3">
        <f t="shared" si="7"/>
        <v>4186</v>
      </c>
      <c r="G200" s="9" t="s">
        <v>42</v>
      </c>
      <c r="H200" s="9">
        <v>55</v>
      </c>
      <c r="I200" s="9">
        <v>3</v>
      </c>
      <c r="Q200" s="3" t="s">
        <v>491</v>
      </c>
      <c r="R200" s="3" t="s">
        <v>492</v>
      </c>
      <c r="S200" s="3">
        <v>106911</v>
      </c>
      <c r="T200" s="11">
        <v>0.28999999999999998</v>
      </c>
      <c r="U200" s="3" t="s">
        <v>28</v>
      </c>
      <c r="V200" s="3" t="s">
        <v>28</v>
      </c>
      <c r="W200" s="3">
        <v>0.81</v>
      </c>
      <c r="X200" s="3">
        <v>0.01</v>
      </c>
      <c r="Y200" s="3">
        <v>1.5</v>
      </c>
      <c r="Z200" s="3">
        <v>6.8000000000000005E-2</v>
      </c>
      <c r="AC200" s="3">
        <f t="shared" si="6"/>
        <v>1</v>
      </c>
    </row>
    <row r="201" spans="1:29" x14ac:dyDescent="0.25">
      <c r="A201" s="3" t="s">
        <v>236</v>
      </c>
      <c r="B201" s="3">
        <v>950</v>
      </c>
      <c r="C201" s="3">
        <v>4</v>
      </c>
      <c r="D201" s="3">
        <v>77079889</v>
      </c>
      <c r="E201" s="3">
        <v>77135051</v>
      </c>
      <c r="F201" s="3">
        <f t="shared" si="7"/>
        <v>55162</v>
      </c>
      <c r="G201" s="9" t="s">
        <v>23</v>
      </c>
      <c r="H201" s="9">
        <v>26</v>
      </c>
      <c r="I201" s="9">
        <v>1</v>
      </c>
      <c r="J201" s="3" t="s">
        <v>237</v>
      </c>
      <c r="K201" s="3">
        <v>77348592</v>
      </c>
      <c r="L201" s="3" t="s">
        <v>58</v>
      </c>
      <c r="M201" s="3" t="s">
        <v>238</v>
      </c>
      <c r="N201" s="3" t="s">
        <v>239</v>
      </c>
      <c r="O201" s="3">
        <v>12233</v>
      </c>
      <c r="P201" s="9">
        <v>3</v>
      </c>
      <c r="Q201" s="3" t="s">
        <v>238</v>
      </c>
      <c r="R201" s="3" t="s">
        <v>239</v>
      </c>
      <c r="S201" s="3">
        <v>12233</v>
      </c>
      <c r="T201" s="11">
        <v>2.2000000000000001E-4</v>
      </c>
      <c r="U201" s="3" t="s">
        <v>28</v>
      </c>
      <c r="V201" s="3" t="s">
        <v>45</v>
      </c>
      <c r="W201" s="3">
        <v>0.78</v>
      </c>
      <c r="X201" s="3">
        <v>0.01</v>
      </c>
      <c r="Y201" s="3">
        <v>1.6879999999999999</v>
      </c>
      <c r="Z201" s="3">
        <v>0.20200000000000001</v>
      </c>
      <c r="AC201" s="3">
        <f t="shared" si="6"/>
        <v>1</v>
      </c>
    </row>
    <row r="202" spans="1:29" x14ac:dyDescent="0.25">
      <c r="A202" s="4" t="s">
        <v>299</v>
      </c>
      <c r="B202" s="4">
        <v>2309</v>
      </c>
      <c r="C202" s="4">
        <v>6</v>
      </c>
      <c r="D202" s="4">
        <v>108881025</v>
      </c>
      <c r="E202" s="4">
        <v>109005971</v>
      </c>
      <c r="F202" s="4">
        <f t="shared" si="7"/>
        <v>124946</v>
      </c>
      <c r="G202" s="5" t="s">
        <v>23</v>
      </c>
      <c r="H202" s="5">
        <v>33</v>
      </c>
      <c r="I202" s="5">
        <v>1</v>
      </c>
      <c r="J202" s="4" t="s">
        <v>300</v>
      </c>
      <c r="K202" s="4">
        <v>109084356</v>
      </c>
      <c r="L202" s="4" t="s">
        <v>58</v>
      </c>
      <c r="M202" s="4" t="s">
        <v>301</v>
      </c>
      <c r="N202" s="4" t="s">
        <v>302</v>
      </c>
      <c r="O202" s="4">
        <v>106097</v>
      </c>
      <c r="P202" s="5">
        <v>2</v>
      </c>
      <c r="Q202" s="4" t="s">
        <v>301</v>
      </c>
      <c r="R202" s="4" t="s">
        <v>302</v>
      </c>
      <c r="S202" s="4">
        <v>106097</v>
      </c>
      <c r="T202" s="7">
        <v>1.4E-3</v>
      </c>
      <c r="U202" s="12" t="s">
        <v>28</v>
      </c>
      <c r="V202" s="12" t="s">
        <v>45</v>
      </c>
      <c r="W202" s="4">
        <v>0.82</v>
      </c>
      <c r="X202" s="4">
        <v>0.01</v>
      </c>
      <c r="Y202" s="4">
        <v>2.2239999999999998</v>
      </c>
      <c r="Z202" s="4">
        <v>0.129</v>
      </c>
      <c r="AA202" s="4"/>
      <c r="AB202" s="4"/>
      <c r="AC202" s="3">
        <f t="shared" si="6"/>
        <v>0</v>
      </c>
    </row>
    <row r="203" spans="1:29" x14ac:dyDescent="0.25">
      <c r="A203" s="4" t="s">
        <v>198</v>
      </c>
      <c r="B203" s="4">
        <v>27148</v>
      </c>
      <c r="C203" s="4">
        <v>2</v>
      </c>
      <c r="D203" s="4">
        <v>219536748</v>
      </c>
      <c r="E203" s="4">
        <v>219567439</v>
      </c>
      <c r="F203" s="4">
        <f t="shared" si="7"/>
        <v>30691</v>
      </c>
      <c r="G203" s="5" t="s">
        <v>42</v>
      </c>
      <c r="H203" s="5">
        <v>19</v>
      </c>
      <c r="I203" s="5">
        <v>3</v>
      </c>
      <c r="J203" s="4"/>
      <c r="K203" s="4"/>
      <c r="L203" s="4"/>
      <c r="M203" s="4" t="s">
        <v>199</v>
      </c>
      <c r="N203" s="4" t="s">
        <v>200</v>
      </c>
      <c r="O203" s="4">
        <v>27662</v>
      </c>
      <c r="P203" s="5">
        <v>3</v>
      </c>
      <c r="Q203" s="4" t="s">
        <v>199</v>
      </c>
      <c r="R203" s="4" t="s">
        <v>200</v>
      </c>
      <c r="S203" s="4">
        <v>27662</v>
      </c>
      <c r="T203" s="7">
        <v>2.5000000000000001E-3</v>
      </c>
      <c r="U203" s="4" t="s">
        <v>28</v>
      </c>
      <c r="V203" s="4" t="s">
        <v>28</v>
      </c>
      <c r="W203" s="4">
        <v>0.77</v>
      </c>
      <c r="X203" s="4">
        <v>0.02</v>
      </c>
      <c r="Y203" s="4">
        <v>1.302</v>
      </c>
      <c r="Z203" s="4">
        <v>0.11799999999999999</v>
      </c>
      <c r="AA203" s="4"/>
      <c r="AB203" s="4"/>
      <c r="AC203" s="3">
        <f t="shared" si="6"/>
        <v>0</v>
      </c>
    </row>
    <row r="204" spans="1:29" x14ac:dyDescent="0.25">
      <c r="A204" s="3" t="s">
        <v>187</v>
      </c>
      <c r="B204" s="3">
        <v>7429</v>
      </c>
      <c r="C204" s="3">
        <v>2</v>
      </c>
      <c r="D204" s="3">
        <v>219283837</v>
      </c>
      <c r="E204" s="3">
        <v>219314247</v>
      </c>
      <c r="F204" s="3">
        <f t="shared" si="7"/>
        <v>30410</v>
      </c>
      <c r="G204" s="9" t="s">
        <v>31</v>
      </c>
      <c r="H204" s="9">
        <v>19</v>
      </c>
      <c r="I204" s="9">
        <v>2</v>
      </c>
      <c r="M204" s="3" t="s">
        <v>188</v>
      </c>
      <c r="N204" s="3" t="s">
        <v>189</v>
      </c>
      <c r="O204" s="3">
        <v>37837</v>
      </c>
      <c r="P204" s="9">
        <v>2</v>
      </c>
      <c r="Q204" s="3" t="s">
        <v>188</v>
      </c>
      <c r="R204" s="3" t="s">
        <v>189</v>
      </c>
      <c r="S204" s="3" t="s">
        <v>979</v>
      </c>
      <c r="T204" s="11">
        <v>1.2999999999999999E-4</v>
      </c>
      <c r="U204" s="3" t="s">
        <v>28</v>
      </c>
      <c r="V204" s="3" t="s">
        <v>28</v>
      </c>
      <c r="W204" s="3">
        <v>1.5</v>
      </c>
      <c r="X204" s="3">
        <v>0.02</v>
      </c>
      <c r="Y204" s="3">
        <v>1.6690000000000003</v>
      </c>
      <c r="Z204" s="3">
        <v>0.125</v>
      </c>
      <c r="AC204" s="3">
        <f t="shared" si="6"/>
        <v>0</v>
      </c>
    </row>
    <row r="205" spans="1:29" x14ac:dyDescent="0.25">
      <c r="A205" s="3" t="s">
        <v>356</v>
      </c>
      <c r="B205" s="3">
        <v>619279</v>
      </c>
      <c r="C205" s="3">
        <v>8</v>
      </c>
      <c r="D205" s="3">
        <v>81540685</v>
      </c>
      <c r="E205" s="3">
        <v>81787015</v>
      </c>
      <c r="F205" s="3">
        <f t="shared" si="7"/>
        <v>246330</v>
      </c>
      <c r="G205" s="9" t="s">
        <v>42</v>
      </c>
      <c r="H205" s="9">
        <v>39</v>
      </c>
      <c r="I205" s="9">
        <v>3</v>
      </c>
      <c r="L205" s="3" t="s">
        <v>357</v>
      </c>
      <c r="M205" s="3" t="s">
        <v>358</v>
      </c>
      <c r="N205" s="3" t="s">
        <v>359</v>
      </c>
      <c r="O205" s="3">
        <v>35664</v>
      </c>
      <c r="P205" s="9">
        <v>2</v>
      </c>
      <c r="Q205" s="3" t="s">
        <v>358</v>
      </c>
      <c r="R205" s="3" t="s">
        <v>359</v>
      </c>
      <c r="S205" s="3">
        <v>35664</v>
      </c>
      <c r="T205" s="11">
        <v>0.01</v>
      </c>
      <c r="U205" s="3" t="s">
        <v>28</v>
      </c>
      <c r="V205" s="3" t="s">
        <v>29</v>
      </c>
      <c r="W205" s="3">
        <v>0.76</v>
      </c>
      <c r="X205" s="3">
        <v>0.01</v>
      </c>
      <c r="Y205" s="3">
        <v>0.27500000000000002</v>
      </c>
      <c r="Z205" s="3">
        <v>0.06</v>
      </c>
      <c r="AC205" s="3">
        <f t="shared" si="6"/>
        <v>1</v>
      </c>
    </row>
    <row r="206" spans="1:29" x14ac:dyDescent="0.25">
      <c r="A206" s="4" t="s">
        <v>318</v>
      </c>
      <c r="B206" s="4">
        <v>3092</v>
      </c>
      <c r="C206" s="4">
        <v>7</v>
      </c>
      <c r="D206" s="4">
        <v>75162618</v>
      </c>
      <c r="E206" s="4">
        <v>75368289</v>
      </c>
      <c r="F206" s="4">
        <f t="shared" si="7"/>
        <v>205671</v>
      </c>
      <c r="G206" s="5" t="s">
        <v>23</v>
      </c>
      <c r="H206" s="5">
        <v>36</v>
      </c>
      <c r="I206" s="5">
        <v>1</v>
      </c>
      <c r="J206" s="4" t="s">
        <v>319</v>
      </c>
      <c r="K206" s="4">
        <v>75001105</v>
      </c>
      <c r="L206" s="4" t="s">
        <v>320</v>
      </c>
      <c r="M206" s="4" t="s">
        <v>321</v>
      </c>
      <c r="N206" s="4" t="s">
        <v>322</v>
      </c>
      <c r="O206" s="4">
        <v>106978</v>
      </c>
      <c r="P206" s="5">
        <v>2</v>
      </c>
      <c r="Q206" s="4" t="s">
        <v>321</v>
      </c>
      <c r="R206" s="4" t="s">
        <v>322</v>
      </c>
      <c r="S206" s="4">
        <v>106978</v>
      </c>
      <c r="T206" s="7">
        <v>2.0999999999999998E-6</v>
      </c>
      <c r="U206" s="4" t="s">
        <v>28</v>
      </c>
      <c r="V206" s="4" t="s">
        <v>28</v>
      </c>
      <c r="W206" s="4">
        <v>0.82</v>
      </c>
      <c r="X206" s="4">
        <v>0.01</v>
      </c>
      <c r="Y206" s="4">
        <v>1.3029999999999999</v>
      </c>
      <c r="Z206" s="4">
        <v>0.13100000000000001</v>
      </c>
      <c r="AA206" s="4"/>
      <c r="AB206" s="4"/>
      <c r="AC206" s="3">
        <f t="shared" si="6"/>
        <v>1</v>
      </c>
    </row>
    <row r="207" spans="1:29" s="25" customFormat="1" x14ac:dyDescent="0.25">
      <c r="A207" s="25" t="s">
        <v>22</v>
      </c>
      <c r="B207" s="25">
        <v>6886</v>
      </c>
      <c r="C207" s="25">
        <v>1</v>
      </c>
      <c r="D207" s="25">
        <v>47681961</v>
      </c>
      <c r="E207" s="25">
        <v>47697937</v>
      </c>
      <c r="F207" s="25">
        <f t="shared" si="7"/>
        <v>15976</v>
      </c>
      <c r="G207" s="26" t="s">
        <v>23</v>
      </c>
      <c r="H207" s="26">
        <v>1</v>
      </c>
      <c r="I207" s="26">
        <v>1</v>
      </c>
      <c r="J207" s="25" t="s">
        <v>24</v>
      </c>
      <c r="K207" s="25">
        <v>47457264</v>
      </c>
      <c r="L207" s="25" t="s">
        <v>25</v>
      </c>
      <c r="M207" s="25" t="s">
        <v>26</v>
      </c>
      <c r="N207" s="25" t="s">
        <v>27</v>
      </c>
      <c r="O207" s="25">
        <v>104381</v>
      </c>
      <c r="P207" s="26">
        <v>2</v>
      </c>
      <c r="Q207" s="25" t="s">
        <v>26</v>
      </c>
      <c r="R207" s="25" t="s">
        <v>27</v>
      </c>
      <c r="S207" s="25">
        <v>104381</v>
      </c>
      <c r="T207" s="27">
        <v>5.8999999999999998E-5</v>
      </c>
      <c r="U207" s="25" t="s">
        <v>28</v>
      </c>
      <c r="V207" s="25" t="s">
        <v>29</v>
      </c>
      <c r="W207" s="25">
        <v>0.81</v>
      </c>
      <c r="X207" s="25">
        <v>0.01</v>
      </c>
      <c r="Y207" s="25">
        <v>0.36699999999999999</v>
      </c>
      <c r="Z207" s="25">
        <v>0.05</v>
      </c>
      <c r="AC207" s="3">
        <f t="shared" si="6"/>
        <v>0</v>
      </c>
    </row>
    <row r="208" spans="1:29" s="25" customFormat="1" x14ac:dyDescent="0.25">
      <c r="A208" s="25" t="s">
        <v>841</v>
      </c>
      <c r="B208" s="25">
        <v>51477</v>
      </c>
      <c r="C208" s="25">
        <v>19</v>
      </c>
      <c r="D208" s="25">
        <v>18545197</v>
      </c>
      <c r="E208" s="25">
        <v>18549110</v>
      </c>
      <c r="F208" s="25">
        <f t="shared" si="7"/>
        <v>3913</v>
      </c>
      <c r="G208" s="26" t="s">
        <v>42</v>
      </c>
      <c r="H208" s="26">
        <v>82</v>
      </c>
      <c r="I208" s="26">
        <v>3</v>
      </c>
      <c r="M208" s="25" t="s">
        <v>842</v>
      </c>
      <c r="N208" s="25" t="s">
        <v>843</v>
      </c>
      <c r="O208" s="25">
        <v>100763</v>
      </c>
      <c r="P208" s="26">
        <v>2</v>
      </c>
      <c r="Q208" s="25" t="s">
        <v>842</v>
      </c>
      <c r="R208" s="25" t="s">
        <v>843</v>
      </c>
      <c r="S208" s="25">
        <v>100763</v>
      </c>
      <c r="T208" s="27">
        <v>0.24</v>
      </c>
      <c r="U208" s="25" t="s">
        <v>28</v>
      </c>
      <c r="V208" s="25" t="s">
        <v>28</v>
      </c>
      <c r="W208" s="25">
        <v>0.83</v>
      </c>
      <c r="X208" s="25">
        <v>0.01</v>
      </c>
      <c r="Y208" s="25">
        <v>1.252</v>
      </c>
      <c r="Z208" s="25">
        <v>7.0999999999999994E-2</v>
      </c>
      <c r="AC208" s="3">
        <f t="shared" si="6"/>
        <v>0</v>
      </c>
    </row>
    <row r="209" spans="1:29" x14ac:dyDescent="0.25">
      <c r="A209" s="3" t="s">
        <v>813</v>
      </c>
      <c r="B209" s="3">
        <v>3727</v>
      </c>
      <c r="C209" s="3">
        <v>19</v>
      </c>
      <c r="D209" s="3">
        <v>18390562</v>
      </c>
      <c r="E209" s="3">
        <v>18392431</v>
      </c>
      <c r="F209" s="3">
        <f t="shared" si="7"/>
        <v>1869</v>
      </c>
      <c r="G209" s="9" t="s">
        <v>31</v>
      </c>
      <c r="H209" s="9">
        <v>82</v>
      </c>
      <c r="I209" s="9">
        <v>2</v>
      </c>
      <c r="M209" s="3" t="s">
        <v>814</v>
      </c>
      <c r="N209" s="3" t="s">
        <v>815</v>
      </c>
      <c r="O209" s="3">
        <v>107997</v>
      </c>
      <c r="P209" s="9">
        <v>2</v>
      </c>
      <c r="Q209" s="3" t="s">
        <v>814</v>
      </c>
      <c r="R209" s="3" t="s">
        <v>815</v>
      </c>
      <c r="S209" s="3">
        <v>107997</v>
      </c>
      <c r="T209" s="11">
        <v>4.2999999999999997E-2</v>
      </c>
      <c r="U209" s="3" t="s">
        <v>28</v>
      </c>
      <c r="V209" s="3" t="s">
        <v>28</v>
      </c>
      <c r="W209" s="4">
        <v>0.82</v>
      </c>
      <c r="X209" s="4">
        <v>0.01</v>
      </c>
      <c r="Y209" s="3">
        <v>1.5550000000000002</v>
      </c>
      <c r="Z209" s="3">
        <v>7.0999999999999994E-2</v>
      </c>
      <c r="AC209" s="3">
        <f t="shared" si="6"/>
        <v>0</v>
      </c>
    </row>
    <row r="210" spans="1:29" x14ac:dyDescent="0.25">
      <c r="A210" s="3" t="s">
        <v>184</v>
      </c>
      <c r="B210" s="3">
        <v>6556</v>
      </c>
      <c r="C210" s="3">
        <v>2</v>
      </c>
      <c r="D210" s="3">
        <v>219246751</v>
      </c>
      <c r="E210" s="3">
        <v>219261616</v>
      </c>
      <c r="F210" s="3">
        <f t="shared" si="7"/>
        <v>14865</v>
      </c>
      <c r="G210" s="9" t="s">
        <v>31</v>
      </c>
      <c r="H210" s="9">
        <v>19</v>
      </c>
      <c r="I210" s="9">
        <v>2</v>
      </c>
      <c r="M210" s="3" t="s">
        <v>185</v>
      </c>
      <c r="N210" s="3" t="s">
        <v>186</v>
      </c>
      <c r="O210" s="3">
        <v>109434</v>
      </c>
      <c r="P210" s="9">
        <v>2</v>
      </c>
      <c r="Q210" s="3" t="s">
        <v>185</v>
      </c>
      <c r="R210" s="3" t="s">
        <v>186</v>
      </c>
      <c r="S210" s="3">
        <v>109434</v>
      </c>
      <c r="T210" s="11">
        <v>6.6E-3</v>
      </c>
      <c r="U210" s="3" t="s">
        <v>28</v>
      </c>
      <c r="V210" s="3" t="s">
        <v>28</v>
      </c>
      <c r="W210" s="3">
        <v>0.81</v>
      </c>
      <c r="X210" s="3">
        <v>0.01</v>
      </c>
      <c r="Y210" s="3">
        <v>1.5550000000000002</v>
      </c>
      <c r="Z210" s="3">
        <v>0.11699999999999999</v>
      </c>
      <c r="AC210" s="3">
        <f t="shared" si="6"/>
        <v>0</v>
      </c>
    </row>
    <row r="211" spans="1:29" x14ac:dyDescent="0.25">
      <c r="A211" s="4" t="s">
        <v>571</v>
      </c>
      <c r="B211" s="4">
        <v>79903</v>
      </c>
      <c r="C211" s="4">
        <v>16</v>
      </c>
      <c r="D211" s="4">
        <v>3493610</v>
      </c>
      <c r="E211" s="4">
        <v>3536962</v>
      </c>
      <c r="F211" s="4">
        <f t="shared" si="7"/>
        <v>43352</v>
      </c>
      <c r="G211" s="5" t="s">
        <v>31</v>
      </c>
      <c r="H211" s="5">
        <v>64</v>
      </c>
      <c r="I211" s="5">
        <v>2</v>
      </c>
      <c r="J211" s="4"/>
      <c r="K211" s="4"/>
      <c r="L211" s="4"/>
      <c r="M211" s="4" t="s">
        <v>572</v>
      </c>
      <c r="N211" s="4" t="s">
        <v>573</v>
      </c>
      <c r="O211" s="4">
        <v>101408</v>
      </c>
      <c r="P211" s="5">
        <v>2</v>
      </c>
      <c r="Q211" s="4" t="s">
        <v>572</v>
      </c>
      <c r="R211" s="29" t="s">
        <v>573</v>
      </c>
      <c r="S211" s="4">
        <v>101408</v>
      </c>
      <c r="T211" s="7">
        <v>3.3000000000000002E-2</v>
      </c>
      <c r="U211" s="4" t="s">
        <v>28</v>
      </c>
      <c r="V211" s="4" t="s">
        <v>28</v>
      </c>
      <c r="W211" s="4">
        <v>0.83</v>
      </c>
      <c r="X211" s="4">
        <v>0.01</v>
      </c>
      <c r="Y211" s="4">
        <v>1.3970000000000002</v>
      </c>
      <c r="Z211" s="4">
        <v>0.13</v>
      </c>
      <c r="AA211" s="4"/>
      <c r="AB211" s="4"/>
      <c r="AC211" s="3">
        <f t="shared" si="6"/>
        <v>0</v>
      </c>
    </row>
    <row r="212" spans="1:29" x14ac:dyDescent="0.25">
      <c r="A212" s="3" t="s">
        <v>466</v>
      </c>
      <c r="B212" s="3">
        <v>79841</v>
      </c>
      <c r="C212" s="3">
        <v>11</v>
      </c>
      <c r="D212" s="3">
        <v>47681142</v>
      </c>
      <c r="E212" s="3">
        <v>47736927</v>
      </c>
      <c r="F212" s="3">
        <f t="shared" si="7"/>
        <v>55785</v>
      </c>
      <c r="G212" s="9" t="s">
        <v>42</v>
      </c>
      <c r="H212" s="9">
        <v>53</v>
      </c>
      <c r="I212" s="9">
        <v>3</v>
      </c>
      <c r="M212" s="3" t="s">
        <v>467</v>
      </c>
      <c r="N212" s="3" t="s">
        <v>468</v>
      </c>
      <c r="O212" s="3">
        <v>110603</v>
      </c>
      <c r="P212" s="9">
        <v>2</v>
      </c>
      <c r="Q212" s="3" t="s">
        <v>467</v>
      </c>
      <c r="R212" s="3" t="s">
        <v>468</v>
      </c>
      <c r="S212" s="3">
        <v>110603</v>
      </c>
      <c r="T212" s="11">
        <v>3.4000000000000001E-10</v>
      </c>
      <c r="U212" s="3" t="s">
        <v>28</v>
      </c>
      <c r="V212" s="3" t="s">
        <v>45</v>
      </c>
      <c r="W212" s="3">
        <v>0.82</v>
      </c>
      <c r="X212" s="3">
        <v>0.02</v>
      </c>
      <c r="Y212" s="3">
        <v>2.0829999999999997</v>
      </c>
      <c r="Z212" s="3">
        <v>0.24500000000000002</v>
      </c>
      <c r="AC212" s="3">
        <f t="shared" si="6"/>
        <v>0</v>
      </c>
    </row>
    <row r="213" spans="1:29" x14ac:dyDescent="0.25">
      <c r="A213" s="4" t="s">
        <v>150</v>
      </c>
      <c r="B213" s="4">
        <v>5013</v>
      </c>
      <c r="C213" s="4">
        <v>2</v>
      </c>
      <c r="D213" s="4">
        <v>63277191</v>
      </c>
      <c r="E213" s="4">
        <v>63284965</v>
      </c>
      <c r="F213" s="4">
        <f t="shared" si="7"/>
        <v>7774</v>
      </c>
      <c r="G213" s="5" t="s">
        <v>42</v>
      </c>
      <c r="H213" s="5">
        <v>15</v>
      </c>
      <c r="I213" s="5">
        <v>3</v>
      </c>
      <c r="J213" s="4"/>
      <c r="K213" s="4"/>
      <c r="L213" s="4"/>
      <c r="M213" s="4" t="s">
        <v>151</v>
      </c>
      <c r="N213" s="4" t="s">
        <v>152</v>
      </c>
      <c r="O213" s="4">
        <v>51480</v>
      </c>
      <c r="P213" s="5">
        <v>2</v>
      </c>
      <c r="Q213" s="12" t="s">
        <v>151</v>
      </c>
      <c r="R213" s="12" t="s">
        <v>152</v>
      </c>
      <c r="S213" s="12">
        <v>51480</v>
      </c>
      <c r="T213" s="7">
        <v>5.7000000000000002E-3</v>
      </c>
      <c r="U213" s="12" t="s">
        <v>28</v>
      </c>
      <c r="V213" s="12" t="s">
        <v>45</v>
      </c>
      <c r="W213" s="4">
        <v>0.75</v>
      </c>
      <c r="X213" s="4">
        <v>0.02</v>
      </c>
      <c r="Y213" s="4">
        <v>2.7</v>
      </c>
      <c r="Z213" s="4">
        <v>0.17</v>
      </c>
      <c r="AA213" s="4"/>
      <c r="AB213" s="4"/>
      <c r="AC213" s="3">
        <f t="shared" si="6"/>
        <v>0</v>
      </c>
    </row>
    <row r="214" spans="1:29" x14ac:dyDescent="0.25">
      <c r="A214" s="3" t="s">
        <v>368</v>
      </c>
      <c r="B214" s="3">
        <v>6619</v>
      </c>
      <c r="C214" s="3">
        <v>9</v>
      </c>
      <c r="D214" s="3">
        <v>15422693</v>
      </c>
      <c r="E214" s="3">
        <v>15466746</v>
      </c>
      <c r="F214" s="3">
        <f t="shared" si="7"/>
        <v>44053</v>
      </c>
      <c r="G214" s="9" t="s">
        <v>31</v>
      </c>
      <c r="H214" s="9">
        <v>41</v>
      </c>
      <c r="I214" s="9">
        <v>2</v>
      </c>
      <c r="M214" s="3" t="s">
        <v>369</v>
      </c>
      <c r="N214" s="3" t="s">
        <v>370</v>
      </c>
      <c r="O214" s="3">
        <v>105079</v>
      </c>
      <c r="P214" s="9">
        <v>2</v>
      </c>
      <c r="Q214" s="3" t="s">
        <v>369</v>
      </c>
      <c r="R214" s="3" t="s">
        <v>370</v>
      </c>
      <c r="S214" s="3">
        <v>105079</v>
      </c>
      <c r="T214" s="11">
        <v>8.6E-3</v>
      </c>
      <c r="U214" s="3" t="s">
        <v>28</v>
      </c>
      <c r="V214" s="3" t="s">
        <v>28</v>
      </c>
      <c r="W214" s="3">
        <v>0.81</v>
      </c>
      <c r="X214" s="3">
        <v>0.01</v>
      </c>
      <c r="Y214" s="3">
        <v>1.486</v>
      </c>
      <c r="Z214" s="3">
        <v>0.17500000000000002</v>
      </c>
      <c r="AC214" s="3">
        <f t="shared" si="6"/>
        <v>1</v>
      </c>
    </row>
    <row r="215" spans="1:29" x14ac:dyDescent="0.25">
      <c r="A215" s="4" t="s">
        <v>73</v>
      </c>
      <c r="B215" s="4">
        <v>8880</v>
      </c>
      <c r="C215" s="4">
        <v>1</v>
      </c>
      <c r="D215" s="4">
        <v>78409739</v>
      </c>
      <c r="E215" s="4">
        <v>78444838</v>
      </c>
      <c r="F215" s="4">
        <f t="shared" si="7"/>
        <v>35099</v>
      </c>
      <c r="G215" s="5" t="s">
        <v>23</v>
      </c>
      <c r="H215" s="5">
        <v>6</v>
      </c>
      <c r="I215" s="5">
        <v>1</v>
      </c>
      <c r="J215" s="4" t="s">
        <v>74</v>
      </c>
      <c r="K215" s="4">
        <v>78219349</v>
      </c>
      <c r="L215" s="4" t="s">
        <v>75</v>
      </c>
      <c r="M215" s="4" t="s">
        <v>76</v>
      </c>
      <c r="N215" s="4" t="s">
        <v>77</v>
      </c>
      <c r="O215" s="4">
        <v>105135</v>
      </c>
      <c r="P215" s="5">
        <v>2</v>
      </c>
      <c r="Q215" s="4" t="s">
        <v>76</v>
      </c>
      <c r="R215" s="4" t="s">
        <v>77</v>
      </c>
      <c r="S215" s="4">
        <v>105135</v>
      </c>
      <c r="T215" s="7">
        <v>3.0000000000000001E-5</v>
      </c>
      <c r="U215" s="4" t="s">
        <v>28</v>
      </c>
      <c r="V215" s="4" t="s">
        <v>45</v>
      </c>
      <c r="W215" s="4">
        <v>0.82</v>
      </c>
      <c r="X215" s="4">
        <v>0.01</v>
      </c>
      <c r="Y215" s="4">
        <v>2.1940000000000004</v>
      </c>
      <c r="Z215" s="4">
        <v>0.20499999999999999</v>
      </c>
      <c r="AA215" s="4"/>
      <c r="AB215" s="4"/>
      <c r="AC215" s="3">
        <f t="shared" si="6"/>
        <v>0</v>
      </c>
    </row>
    <row r="216" spans="1:29" x14ac:dyDescent="0.25">
      <c r="A216" s="3" t="s">
        <v>686</v>
      </c>
      <c r="B216" s="3">
        <v>5595</v>
      </c>
      <c r="C216" s="3">
        <v>16</v>
      </c>
      <c r="D216" s="3">
        <v>30125425</v>
      </c>
      <c r="E216" s="3">
        <v>30134629</v>
      </c>
      <c r="F216" s="3">
        <f t="shared" si="7"/>
        <v>9204</v>
      </c>
      <c r="G216" s="9" t="s">
        <v>42</v>
      </c>
      <c r="H216" s="9">
        <v>70</v>
      </c>
      <c r="I216" s="9">
        <v>3</v>
      </c>
      <c r="M216" s="3" t="s">
        <v>687</v>
      </c>
      <c r="N216" s="3" t="s">
        <v>688</v>
      </c>
      <c r="O216" s="3">
        <v>43123</v>
      </c>
      <c r="P216" s="9">
        <v>2</v>
      </c>
      <c r="Q216" s="3" t="s">
        <v>687</v>
      </c>
      <c r="R216" s="3" t="s">
        <v>688</v>
      </c>
      <c r="S216" s="3">
        <v>43123</v>
      </c>
      <c r="T216" s="11">
        <v>2.2000000000000001E-3</v>
      </c>
      <c r="U216" s="3" t="s">
        <v>28</v>
      </c>
      <c r="V216" s="3" t="s">
        <v>28</v>
      </c>
      <c r="W216" s="3">
        <v>0.78</v>
      </c>
      <c r="X216" s="3">
        <v>0.01</v>
      </c>
      <c r="Y216" s="3">
        <v>1.129</v>
      </c>
      <c r="Z216" s="3">
        <v>0.30499999999999999</v>
      </c>
      <c r="AC216" s="3">
        <f t="shared" si="6"/>
        <v>0</v>
      </c>
    </row>
    <row r="217" spans="1:29" x14ac:dyDescent="0.25">
      <c r="A217" s="4" t="s">
        <v>223</v>
      </c>
      <c r="B217" s="4">
        <v>9616</v>
      </c>
      <c r="C217" s="4">
        <v>3</v>
      </c>
      <c r="D217" s="4">
        <v>141457050</v>
      </c>
      <c r="E217" s="4">
        <v>141465644</v>
      </c>
      <c r="F217" s="4">
        <f t="shared" si="7"/>
        <v>8594</v>
      </c>
      <c r="G217" s="5" t="s">
        <v>42</v>
      </c>
      <c r="H217" s="5">
        <v>24</v>
      </c>
      <c r="I217" s="5">
        <v>3</v>
      </c>
      <c r="J217" s="4"/>
      <c r="K217" s="4"/>
      <c r="L217" s="4"/>
      <c r="M217" s="4" t="s">
        <v>224</v>
      </c>
      <c r="N217" s="4" t="s">
        <v>225</v>
      </c>
      <c r="O217" s="4">
        <v>100629</v>
      </c>
      <c r="P217" s="5">
        <v>2</v>
      </c>
      <c r="Q217" s="4" t="s">
        <v>224</v>
      </c>
      <c r="R217" s="4" t="s">
        <v>225</v>
      </c>
      <c r="S217" s="4">
        <v>100629</v>
      </c>
      <c r="T217" s="7">
        <v>0.14000000000000001</v>
      </c>
      <c r="U217" s="4" t="s">
        <v>28</v>
      </c>
      <c r="V217" s="4" t="s">
        <v>28</v>
      </c>
      <c r="W217" s="4">
        <v>0.83</v>
      </c>
      <c r="X217" s="4">
        <v>0.01</v>
      </c>
      <c r="Y217" s="4">
        <v>1.425</v>
      </c>
      <c r="Z217" s="4">
        <v>0.121</v>
      </c>
      <c r="AA217" s="4"/>
      <c r="AB217" s="4"/>
      <c r="AC217" s="3">
        <f t="shared" si="6"/>
        <v>0</v>
      </c>
    </row>
    <row r="218" spans="1:29" x14ac:dyDescent="0.25">
      <c r="A218" s="3" t="s">
        <v>514</v>
      </c>
      <c r="B218" s="3">
        <v>9735</v>
      </c>
      <c r="C218" s="3">
        <v>12</v>
      </c>
      <c r="D218" s="3">
        <v>123011795</v>
      </c>
      <c r="E218" s="3">
        <v>123110946</v>
      </c>
      <c r="F218" s="3">
        <f t="shared" si="7"/>
        <v>99151</v>
      </c>
      <c r="G218" s="9" t="s">
        <v>42</v>
      </c>
      <c r="H218" s="9">
        <v>56</v>
      </c>
      <c r="I218" s="9">
        <v>3</v>
      </c>
      <c r="M218" s="3" t="s">
        <v>515</v>
      </c>
      <c r="N218" s="3" t="s">
        <v>516</v>
      </c>
      <c r="O218" s="3">
        <v>19152</v>
      </c>
      <c r="P218" s="9">
        <v>3</v>
      </c>
      <c r="Q218" s="3" t="s">
        <v>515</v>
      </c>
      <c r="R218" s="3" t="s">
        <v>516</v>
      </c>
      <c r="S218" s="3">
        <v>19152</v>
      </c>
      <c r="T218" s="11">
        <v>1.2999999999999999E-3</v>
      </c>
      <c r="U218" s="3" t="s">
        <v>28</v>
      </c>
      <c r="V218" s="3" t="s">
        <v>28</v>
      </c>
      <c r="W218" s="3">
        <v>0.78</v>
      </c>
      <c r="X218" s="3">
        <v>0.03</v>
      </c>
      <c r="Y218" s="3">
        <v>1.1020000000000001</v>
      </c>
      <c r="Z218" s="3">
        <v>0.24399999999999999</v>
      </c>
      <c r="AC218" s="3">
        <f t="shared" si="6"/>
        <v>0</v>
      </c>
    </row>
    <row r="219" spans="1:29" x14ac:dyDescent="0.25">
      <c r="A219" s="4" t="s">
        <v>719</v>
      </c>
      <c r="B219" s="4">
        <v>9739</v>
      </c>
      <c r="C219" s="4">
        <v>16</v>
      </c>
      <c r="D219" s="4">
        <v>30968614</v>
      </c>
      <c r="E219" s="4">
        <v>30995984</v>
      </c>
      <c r="F219" s="4">
        <f t="shared" si="7"/>
        <v>27370</v>
      </c>
      <c r="G219" s="5" t="s">
        <v>31</v>
      </c>
      <c r="H219" s="5">
        <v>71</v>
      </c>
      <c r="I219" s="5">
        <v>2</v>
      </c>
      <c r="J219" s="4"/>
      <c r="K219" s="4"/>
      <c r="L219" s="4"/>
      <c r="M219" s="4" t="s">
        <v>720</v>
      </c>
      <c r="N219" s="4" t="s">
        <v>721</v>
      </c>
      <c r="O219" s="4">
        <v>40683</v>
      </c>
      <c r="P219" s="5">
        <v>2</v>
      </c>
      <c r="Q219" s="4" t="s">
        <v>720</v>
      </c>
      <c r="R219" s="4" t="s">
        <v>721</v>
      </c>
      <c r="S219" s="4">
        <v>40683</v>
      </c>
      <c r="T219" s="7">
        <v>3.5000000000000003E-2</v>
      </c>
      <c r="U219" s="4" t="s">
        <v>28</v>
      </c>
      <c r="V219" s="4" t="s">
        <v>45</v>
      </c>
      <c r="W219" s="4">
        <v>0.78</v>
      </c>
      <c r="X219" s="4">
        <v>0.01</v>
      </c>
      <c r="Y219" s="4">
        <v>2.0460000000000003</v>
      </c>
      <c r="Z219" s="4">
        <v>0.21400000000000002</v>
      </c>
      <c r="AA219" s="4"/>
      <c r="AB219" s="4"/>
      <c r="AC219" s="3">
        <f t="shared" si="6"/>
        <v>0</v>
      </c>
    </row>
    <row r="220" spans="1:29" x14ac:dyDescent="0.25">
      <c r="A220" s="4" t="s">
        <v>252</v>
      </c>
      <c r="B220" s="4">
        <v>57619</v>
      </c>
      <c r="C220" s="4">
        <v>4</v>
      </c>
      <c r="D220" s="4">
        <v>77356252</v>
      </c>
      <c r="E220" s="4">
        <v>77704405</v>
      </c>
      <c r="F220" s="4">
        <f t="shared" si="7"/>
        <v>348153</v>
      </c>
      <c r="G220" s="5" t="s">
        <v>42</v>
      </c>
      <c r="H220" s="5">
        <v>26</v>
      </c>
      <c r="I220" s="5">
        <v>3</v>
      </c>
      <c r="J220" s="4"/>
      <c r="K220" s="4"/>
      <c r="L220" s="4"/>
      <c r="M220" s="4" t="s">
        <v>253</v>
      </c>
      <c r="N220" s="4" t="s">
        <v>254</v>
      </c>
      <c r="O220" s="4">
        <v>107966</v>
      </c>
      <c r="P220" s="5">
        <v>2</v>
      </c>
      <c r="Q220" s="4" t="s">
        <v>253</v>
      </c>
      <c r="R220" s="4" t="s">
        <v>254</v>
      </c>
      <c r="S220" s="4">
        <v>107966</v>
      </c>
      <c r="T220" s="7">
        <v>3.1E-2</v>
      </c>
      <c r="U220" s="4" t="s">
        <v>28</v>
      </c>
      <c r="V220" s="4" t="s">
        <v>28</v>
      </c>
      <c r="W220" s="4">
        <v>0.82</v>
      </c>
      <c r="X220" s="4">
        <v>0.02</v>
      </c>
      <c r="Y220" s="4">
        <v>1.2350000000000001</v>
      </c>
      <c r="Z220" s="4">
        <v>0.16200000000000003</v>
      </c>
      <c r="AA220" s="4"/>
      <c r="AB220" s="4"/>
      <c r="AC220" s="3">
        <f t="shared" si="6"/>
        <v>1</v>
      </c>
    </row>
    <row r="221" spans="1:29" x14ac:dyDescent="0.25">
      <c r="A221" s="4" t="s">
        <v>943</v>
      </c>
      <c r="B221" s="4">
        <v>23211</v>
      </c>
      <c r="C221" s="4">
        <v>19</v>
      </c>
      <c r="D221" s="4">
        <v>47567443</v>
      </c>
      <c r="E221" s="4">
        <v>47617008</v>
      </c>
      <c r="F221" s="4">
        <f t="shared" si="7"/>
        <v>49565</v>
      </c>
      <c r="G221" s="5" t="s">
        <v>23</v>
      </c>
      <c r="H221" s="5">
        <v>86</v>
      </c>
      <c r="I221" s="5">
        <v>1</v>
      </c>
      <c r="J221" s="4" t="s">
        <v>944</v>
      </c>
      <c r="K221" s="4">
        <v>47569003</v>
      </c>
      <c r="L221" s="4" t="s">
        <v>579</v>
      </c>
      <c r="M221" s="4" t="s">
        <v>945</v>
      </c>
      <c r="N221" s="4" t="s">
        <v>232</v>
      </c>
      <c r="O221" s="4">
        <v>10853</v>
      </c>
      <c r="P221" s="5">
        <v>2</v>
      </c>
      <c r="Q221" s="4" t="s">
        <v>945</v>
      </c>
      <c r="R221" s="4" t="s">
        <v>946</v>
      </c>
      <c r="S221" s="4" t="s">
        <v>980</v>
      </c>
      <c r="T221" s="7">
        <v>9.9999999999999995E-8</v>
      </c>
      <c r="U221" s="4" t="s">
        <v>28</v>
      </c>
      <c r="V221" s="4" t="s">
        <v>45</v>
      </c>
      <c r="W221" s="4">
        <v>1.41</v>
      </c>
      <c r="X221" s="4">
        <v>0.03</v>
      </c>
      <c r="Y221" s="4">
        <v>2.4990000000000001</v>
      </c>
      <c r="Z221" s="4">
        <v>0.51800000000000002</v>
      </c>
      <c r="AA221" s="4"/>
      <c r="AB221" s="4"/>
      <c r="AC221" s="3">
        <f t="shared" si="6"/>
        <v>0</v>
      </c>
    </row>
    <row r="222" spans="1:29" s="25" customFormat="1" x14ac:dyDescent="0.25">
      <c r="A222" s="25" t="s">
        <v>111</v>
      </c>
      <c r="B222" s="25">
        <v>25802</v>
      </c>
      <c r="C222" s="25">
        <v>1</v>
      </c>
      <c r="D222" s="25">
        <v>201865583</v>
      </c>
      <c r="E222" s="25">
        <v>201915715</v>
      </c>
      <c r="F222" s="25">
        <f t="shared" si="7"/>
        <v>50132</v>
      </c>
      <c r="G222" s="26" t="s">
        <v>42</v>
      </c>
      <c r="H222" s="26">
        <v>9</v>
      </c>
      <c r="I222" s="26">
        <v>3</v>
      </c>
      <c r="M222" s="25" t="s">
        <v>112</v>
      </c>
      <c r="N222" s="25" t="s">
        <v>113</v>
      </c>
      <c r="O222" s="25">
        <v>108389</v>
      </c>
      <c r="P222" s="26">
        <v>2</v>
      </c>
      <c r="Q222" s="25" t="s">
        <v>112</v>
      </c>
      <c r="R222" s="25" t="s">
        <v>113</v>
      </c>
      <c r="S222" s="25">
        <v>108389</v>
      </c>
      <c r="T222" s="27">
        <v>2.6999999999999999E-5</v>
      </c>
      <c r="U222" s="25" t="s">
        <v>28</v>
      </c>
      <c r="V222" s="25" t="s">
        <v>28</v>
      </c>
      <c r="W222" s="25">
        <v>0.81</v>
      </c>
      <c r="X222" s="25">
        <v>0.01</v>
      </c>
      <c r="Y222" s="25">
        <v>1.2140000000000002</v>
      </c>
      <c r="Z222" s="25">
        <v>0.10900000000000001</v>
      </c>
      <c r="AC222" s="3">
        <f t="shared" si="6"/>
        <v>0</v>
      </c>
    </row>
    <row r="223" spans="1:29" x14ac:dyDescent="0.25">
      <c r="A223" s="3" t="s">
        <v>230</v>
      </c>
      <c r="B223" s="3">
        <v>6434</v>
      </c>
      <c r="C223" s="3">
        <v>3</v>
      </c>
      <c r="D223" s="3">
        <v>185632355</v>
      </c>
      <c r="E223" s="3">
        <v>185655923</v>
      </c>
      <c r="F223" s="3">
        <f t="shared" si="7"/>
        <v>23568</v>
      </c>
      <c r="G223" s="9" t="s">
        <v>31</v>
      </c>
      <c r="H223" s="9">
        <v>25</v>
      </c>
      <c r="I223" s="9">
        <v>2</v>
      </c>
      <c r="M223" s="3" t="s">
        <v>231</v>
      </c>
      <c r="N223" s="3" t="s">
        <v>232</v>
      </c>
      <c r="O223" s="3">
        <v>100805</v>
      </c>
      <c r="P223" s="9">
        <v>2</v>
      </c>
      <c r="Q223" s="3" t="s">
        <v>231</v>
      </c>
      <c r="R223" s="3" t="s">
        <v>232</v>
      </c>
      <c r="S223" s="3">
        <v>100805</v>
      </c>
      <c r="T223" s="11">
        <v>7.3999999999999996E-2</v>
      </c>
      <c r="U223" s="3" t="s">
        <v>28</v>
      </c>
      <c r="V223" s="3" t="s">
        <v>28</v>
      </c>
      <c r="W223" s="3">
        <v>0.83299999999999996</v>
      </c>
      <c r="X223" s="3">
        <v>0.01</v>
      </c>
      <c r="Y223" s="3">
        <v>1.657</v>
      </c>
      <c r="Z223" s="3">
        <v>0.17300000000000001</v>
      </c>
      <c r="AC223" s="3">
        <f t="shared" si="6"/>
        <v>0</v>
      </c>
    </row>
    <row r="224" spans="1:29" x14ac:dyDescent="0.25">
      <c r="A224" s="3" t="s">
        <v>497</v>
      </c>
      <c r="B224" s="3">
        <v>29127</v>
      </c>
      <c r="C224" s="3">
        <v>12</v>
      </c>
      <c r="D224" s="3">
        <v>50382944</v>
      </c>
      <c r="E224" s="3">
        <v>50425585</v>
      </c>
      <c r="F224" s="3">
        <f t="shared" si="7"/>
        <v>42641</v>
      </c>
      <c r="G224" s="9" t="s">
        <v>42</v>
      </c>
      <c r="H224" s="9">
        <v>55</v>
      </c>
      <c r="I224" s="9">
        <v>3</v>
      </c>
      <c r="M224" s="3" t="s">
        <v>498</v>
      </c>
      <c r="N224" s="3" t="s">
        <v>499</v>
      </c>
      <c r="O224" s="3">
        <v>106850</v>
      </c>
      <c r="P224" s="9">
        <v>2</v>
      </c>
      <c r="Q224" s="3" t="s">
        <v>498</v>
      </c>
      <c r="R224" s="3" t="s">
        <v>499</v>
      </c>
      <c r="S224" s="3">
        <v>106850</v>
      </c>
      <c r="T224" s="11">
        <v>0.1</v>
      </c>
      <c r="U224" s="3" t="s">
        <v>28</v>
      </c>
      <c r="V224" s="3" t="s">
        <v>45</v>
      </c>
      <c r="W224" s="3">
        <v>0.82</v>
      </c>
      <c r="X224" s="3">
        <v>0.02</v>
      </c>
      <c r="Y224" s="3">
        <v>2.6520000000000001</v>
      </c>
      <c r="Z224" s="3">
        <v>0.40700000000000003</v>
      </c>
      <c r="AC224" s="3">
        <f t="shared" si="6"/>
        <v>0</v>
      </c>
    </row>
    <row r="225" spans="1:29" x14ac:dyDescent="0.25">
      <c r="A225" s="4" t="s">
        <v>431</v>
      </c>
      <c r="B225" s="4">
        <v>55327</v>
      </c>
      <c r="C225" s="4">
        <v>11</v>
      </c>
      <c r="D225" s="4">
        <v>27515964</v>
      </c>
      <c r="E225" s="4">
        <v>27528325</v>
      </c>
      <c r="F225" s="4">
        <f t="shared" si="7"/>
        <v>12361</v>
      </c>
      <c r="G225" s="5" t="s">
        <v>31</v>
      </c>
      <c r="H225" s="5">
        <v>50</v>
      </c>
      <c r="I225" s="5">
        <v>2</v>
      </c>
      <c r="J225" s="4"/>
      <c r="K225" s="4"/>
      <c r="L225" s="4"/>
      <c r="M225" s="4" t="s">
        <v>432</v>
      </c>
      <c r="N225" s="4" t="s">
        <v>433</v>
      </c>
      <c r="O225" s="4">
        <v>110556</v>
      </c>
      <c r="P225" s="5">
        <v>2</v>
      </c>
      <c r="Q225" s="4" t="s">
        <v>432</v>
      </c>
      <c r="R225" s="4" t="s">
        <v>433</v>
      </c>
      <c r="S225" s="4">
        <v>110556</v>
      </c>
      <c r="T225" s="7">
        <v>2.7E-6</v>
      </c>
      <c r="U225" s="4" t="s">
        <v>28</v>
      </c>
      <c r="V225" s="4" t="s">
        <v>28</v>
      </c>
      <c r="W225" s="4">
        <v>0.86</v>
      </c>
      <c r="X225" s="4">
        <v>0.01</v>
      </c>
      <c r="Y225" s="4">
        <v>1.7920000000000003</v>
      </c>
      <c r="Z225" s="4">
        <v>0.189</v>
      </c>
      <c r="AA225" s="4"/>
      <c r="AB225" s="4"/>
      <c r="AC225" s="3">
        <f t="shared" si="6"/>
        <v>0</v>
      </c>
    </row>
    <row r="226" spans="1:29" x14ac:dyDescent="0.25">
      <c r="A226" s="3" t="s">
        <v>38</v>
      </c>
      <c r="B226" s="3">
        <v>199974</v>
      </c>
      <c r="C226" s="3">
        <v>1</v>
      </c>
      <c r="D226" s="3">
        <v>47533159</v>
      </c>
      <c r="E226" s="3">
        <v>47583991</v>
      </c>
      <c r="F226" s="3">
        <f t="shared" si="7"/>
        <v>50832</v>
      </c>
      <c r="G226" s="9" t="s">
        <v>31</v>
      </c>
      <c r="H226" s="9">
        <v>1</v>
      </c>
      <c r="I226" s="9">
        <v>2</v>
      </c>
      <c r="T226" s="11">
        <v>0.27</v>
      </c>
      <c r="AC226" s="3">
        <f t="shared" si="6"/>
        <v>0</v>
      </c>
    </row>
    <row r="227" spans="1:29" x14ac:dyDescent="0.25">
      <c r="A227" s="3" t="s">
        <v>39</v>
      </c>
      <c r="B227" s="3">
        <v>100874253</v>
      </c>
      <c r="C227" s="3">
        <v>1</v>
      </c>
      <c r="D227" s="3">
        <v>47644921</v>
      </c>
      <c r="E227" s="3">
        <v>47646010</v>
      </c>
      <c r="F227" s="3">
        <f t="shared" si="7"/>
        <v>1089</v>
      </c>
      <c r="G227" s="9" t="s">
        <v>31</v>
      </c>
      <c r="H227" s="9">
        <v>1</v>
      </c>
      <c r="I227" s="9">
        <v>2</v>
      </c>
      <c r="T227" s="11">
        <v>1.4E-2</v>
      </c>
      <c r="AC227" s="3">
        <f t="shared" si="6"/>
        <v>0</v>
      </c>
    </row>
    <row r="228" spans="1:29" x14ac:dyDescent="0.25">
      <c r="A228" s="3" t="s">
        <v>40</v>
      </c>
      <c r="B228" s="3">
        <v>10158</v>
      </c>
      <c r="C228" s="3">
        <v>1</v>
      </c>
      <c r="D228" s="3">
        <v>47649260</v>
      </c>
      <c r="E228" s="3">
        <v>47655770</v>
      </c>
      <c r="F228" s="3">
        <f t="shared" si="7"/>
        <v>6510</v>
      </c>
      <c r="G228" s="9" t="s">
        <v>31</v>
      </c>
      <c r="H228" s="9">
        <v>1</v>
      </c>
      <c r="I228" s="9">
        <v>2</v>
      </c>
      <c r="T228" s="11">
        <v>1.6999999999999999E-3</v>
      </c>
      <c r="AC228" s="3">
        <f t="shared" si="6"/>
        <v>0</v>
      </c>
    </row>
    <row r="229" spans="1:29" x14ac:dyDescent="0.25">
      <c r="A229" s="3" t="s">
        <v>49</v>
      </c>
      <c r="B229" s="3">
        <v>84793</v>
      </c>
      <c r="C229" s="3">
        <v>1</v>
      </c>
      <c r="D229" s="3">
        <v>47897804</v>
      </c>
      <c r="E229" s="3">
        <v>47900312</v>
      </c>
      <c r="F229" s="3">
        <f t="shared" si="7"/>
        <v>2508</v>
      </c>
      <c r="G229" s="9" t="s">
        <v>42</v>
      </c>
      <c r="H229" s="9">
        <v>1</v>
      </c>
      <c r="I229" s="9">
        <v>3</v>
      </c>
      <c r="T229" s="11">
        <v>0.33</v>
      </c>
      <c r="AC229" s="3">
        <f t="shared" si="6"/>
        <v>0</v>
      </c>
    </row>
    <row r="230" spans="1:29" x14ac:dyDescent="0.25">
      <c r="A230" s="3" t="s">
        <v>50</v>
      </c>
      <c r="B230" s="3">
        <v>2301</v>
      </c>
      <c r="C230" s="3">
        <v>1</v>
      </c>
      <c r="D230" s="3">
        <v>47881743</v>
      </c>
      <c r="E230" s="3">
        <v>47883723</v>
      </c>
      <c r="F230" s="3">
        <f t="shared" si="7"/>
        <v>1980</v>
      </c>
      <c r="G230" s="9" t="s">
        <v>42</v>
      </c>
      <c r="H230" s="9">
        <v>1</v>
      </c>
      <c r="I230" s="9">
        <v>3</v>
      </c>
      <c r="T230" s="11">
        <v>0.06</v>
      </c>
      <c r="AC230" s="3">
        <f t="shared" si="6"/>
        <v>0</v>
      </c>
    </row>
    <row r="231" spans="1:29" s="25" customFormat="1" x14ac:dyDescent="0.25">
      <c r="A231" s="25" t="s">
        <v>51</v>
      </c>
      <c r="B231" s="25">
        <v>6491</v>
      </c>
      <c r="C231" s="25">
        <v>1</v>
      </c>
      <c r="D231" s="25">
        <v>47715810</v>
      </c>
      <c r="E231" s="25">
        <v>47779818</v>
      </c>
      <c r="F231" s="25">
        <f t="shared" si="7"/>
        <v>64008</v>
      </c>
      <c r="G231" s="26" t="s">
        <v>42</v>
      </c>
      <c r="H231" s="26">
        <v>1</v>
      </c>
      <c r="I231" s="26">
        <v>3</v>
      </c>
      <c r="P231" s="26"/>
      <c r="T231" s="27">
        <v>7.1000000000000005E-5</v>
      </c>
      <c r="AC231" s="3">
        <f t="shared" si="6"/>
        <v>1</v>
      </c>
    </row>
    <row r="232" spans="1:29" s="25" customFormat="1" x14ac:dyDescent="0.25">
      <c r="A232" s="25" t="s">
        <v>67</v>
      </c>
      <c r="B232" s="25">
        <v>100526835</v>
      </c>
      <c r="C232" s="25">
        <v>1</v>
      </c>
      <c r="D232" s="25">
        <v>74663895</v>
      </c>
      <c r="E232" s="25">
        <v>75010115</v>
      </c>
      <c r="F232" s="25">
        <f t="shared" si="7"/>
        <v>346220</v>
      </c>
      <c r="G232" s="26" t="s">
        <v>23</v>
      </c>
      <c r="H232" s="26">
        <v>5</v>
      </c>
      <c r="I232" s="26">
        <v>1</v>
      </c>
      <c r="J232" s="25" t="s">
        <v>68</v>
      </c>
      <c r="K232" s="25">
        <v>74991644</v>
      </c>
      <c r="P232" s="26"/>
      <c r="T232" s="27">
        <v>1.3999999999999999E-9</v>
      </c>
      <c r="AC232" s="3">
        <f t="shared" si="6"/>
        <v>0</v>
      </c>
    </row>
    <row r="233" spans="1:29" s="25" customFormat="1" x14ac:dyDescent="0.25">
      <c r="A233" s="25" t="s">
        <v>69</v>
      </c>
      <c r="B233" s="25">
        <v>127254</v>
      </c>
      <c r="C233" s="25">
        <v>1</v>
      </c>
      <c r="D233" s="25">
        <v>75033794</v>
      </c>
      <c r="E233" s="25">
        <v>75139421</v>
      </c>
      <c r="F233" s="25">
        <f t="shared" si="7"/>
        <v>105627</v>
      </c>
      <c r="G233" s="26" t="s">
        <v>42</v>
      </c>
      <c r="H233" s="26">
        <v>5</v>
      </c>
      <c r="I233" s="26">
        <v>3</v>
      </c>
      <c r="P233" s="26"/>
      <c r="T233" s="27">
        <v>1.1E-4</v>
      </c>
      <c r="AC233" s="3">
        <f t="shared" si="6"/>
        <v>0</v>
      </c>
    </row>
    <row r="234" spans="1:29" s="25" customFormat="1" x14ac:dyDescent="0.25">
      <c r="A234" s="25" t="s">
        <v>70</v>
      </c>
      <c r="B234" s="25">
        <v>1429</v>
      </c>
      <c r="C234" s="25">
        <v>1</v>
      </c>
      <c r="D234" s="25">
        <v>75171169</v>
      </c>
      <c r="E234" s="25">
        <v>75199091</v>
      </c>
      <c r="F234" s="25">
        <f t="shared" si="7"/>
        <v>27922</v>
      </c>
      <c r="G234" s="26" t="s">
        <v>42</v>
      </c>
      <c r="H234" s="26">
        <v>5</v>
      </c>
      <c r="I234" s="26">
        <v>3</v>
      </c>
      <c r="P234" s="26"/>
      <c r="T234" s="27">
        <v>1.2999999999999999E-2</v>
      </c>
      <c r="AC234" s="3">
        <f t="shared" si="6"/>
        <v>0</v>
      </c>
    </row>
    <row r="235" spans="1:29" s="25" customFormat="1" x14ac:dyDescent="0.25">
      <c r="A235" s="25" t="s">
        <v>71</v>
      </c>
      <c r="B235" s="25">
        <v>51086</v>
      </c>
      <c r="C235" s="25">
        <v>1</v>
      </c>
      <c r="D235" s="25">
        <v>74701070</v>
      </c>
      <c r="E235" s="25">
        <v>75010115</v>
      </c>
      <c r="F235" s="25">
        <f t="shared" si="7"/>
        <v>309045</v>
      </c>
      <c r="G235" s="26" t="s">
        <v>42</v>
      </c>
      <c r="H235" s="26">
        <v>5</v>
      </c>
      <c r="I235" s="26">
        <v>3</v>
      </c>
      <c r="P235" s="26"/>
      <c r="T235" s="27"/>
      <c r="AC235" s="3">
        <f t="shared" si="6"/>
        <v>0</v>
      </c>
    </row>
    <row r="236" spans="1:29" x14ac:dyDescent="0.25">
      <c r="A236" s="4" t="s">
        <v>72</v>
      </c>
      <c r="B236" s="4">
        <v>127253</v>
      </c>
      <c r="C236" s="4">
        <v>1</v>
      </c>
      <c r="D236" s="4">
        <v>75198835</v>
      </c>
      <c r="E236" s="4">
        <v>75232360</v>
      </c>
      <c r="F236" s="4">
        <f t="shared" si="7"/>
        <v>33525</v>
      </c>
      <c r="G236" s="5" t="s">
        <v>42</v>
      </c>
      <c r="H236" s="5">
        <v>5</v>
      </c>
      <c r="I236" s="5">
        <v>3</v>
      </c>
      <c r="J236" s="4"/>
      <c r="K236" s="4"/>
      <c r="L236" s="4"/>
      <c r="M236" s="4"/>
      <c r="N236" s="4"/>
      <c r="O236" s="4"/>
      <c r="P236" s="5"/>
      <c r="Q236" s="4"/>
      <c r="R236" s="4"/>
      <c r="S236" s="4"/>
      <c r="T236" s="7">
        <v>2.5000000000000001E-2</v>
      </c>
      <c r="U236" s="4"/>
      <c r="V236" s="4"/>
      <c r="W236" s="4"/>
      <c r="X236" s="4"/>
      <c r="Y236" s="4"/>
      <c r="Z236" s="4"/>
      <c r="AA236" s="4"/>
      <c r="AB236" s="4"/>
      <c r="AC236" s="3">
        <f t="shared" si="6"/>
        <v>0</v>
      </c>
    </row>
    <row r="237" spans="1:29" x14ac:dyDescent="0.25">
      <c r="A237" s="3" t="s">
        <v>83</v>
      </c>
      <c r="B237" s="3">
        <v>91624</v>
      </c>
      <c r="C237" s="3">
        <v>1</v>
      </c>
      <c r="D237" s="3">
        <v>78354199</v>
      </c>
      <c r="E237" s="3">
        <v>78412008</v>
      </c>
      <c r="F237" s="3">
        <f t="shared" si="7"/>
        <v>57809</v>
      </c>
      <c r="G237" s="9" t="s">
        <v>31</v>
      </c>
      <c r="H237" s="9">
        <v>6</v>
      </c>
      <c r="I237" s="9">
        <v>2</v>
      </c>
      <c r="T237" s="11">
        <v>1.6999999999999999E-3</v>
      </c>
      <c r="AC237" s="3">
        <f t="shared" si="6"/>
        <v>0</v>
      </c>
    </row>
    <row r="238" spans="1:29" x14ac:dyDescent="0.25">
      <c r="A238" s="3" t="s">
        <v>84</v>
      </c>
      <c r="B238" s="3">
        <v>374987</v>
      </c>
      <c r="C238" s="3">
        <v>1</v>
      </c>
      <c r="D238" s="3">
        <v>78347032</v>
      </c>
      <c r="E238" s="3">
        <v>78357448</v>
      </c>
      <c r="F238" s="3">
        <f t="shared" si="7"/>
        <v>10416</v>
      </c>
      <c r="G238" s="9" t="s">
        <v>31</v>
      </c>
      <c r="H238" s="9">
        <v>6</v>
      </c>
      <c r="I238" s="9">
        <v>2</v>
      </c>
      <c r="T238" s="11">
        <v>3.8000000000000002E-5</v>
      </c>
      <c r="AC238" s="3">
        <f t="shared" si="6"/>
        <v>0</v>
      </c>
    </row>
    <row r="239" spans="1:29" s="25" customFormat="1" x14ac:dyDescent="0.25">
      <c r="A239" s="25" t="s">
        <v>91</v>
      </c>
      <c r="B239" s="25">
        <v>149047</v>
      </c>
      <c r="C239" s="25">
        <v>1</v>
      </c>
      <c r="D239" s="25">
        <v>78695282</v>
      </c>
      <c r="E239" s="25">
        <v>78835148</v>
      </c>
      <c r="F239" s="25">
        <f t="shared" si="7"/>
        <v>139866</v>
      </c>
      <c r="G239" s="26" t="s">
        <v>42</v>
      </c>
      <c r="H239" s="26">
        <v>6</v>
      </c>
      <c r="I239" s="26">
        <v>3</v>
      </c>
      <c r="P239" s="26"/>
      <c r="T239" s="27">
        <v>1.4E-3</v>
      </c>
      <c r="AC239" s="3">
        <f t="shared" si="6"/>
        <v>0</v>
      </c>
    </row>
    <row r="240" spans="1:29" x14ac:dyDescent="0.25">
      <c r="A240" s="3" t="s">
        <v>98</v>
      </c>
      <c r="B240" s="3">
        <v>730102</v>
      </c>
      <c r="C240" s="3">
        <v>1</v>
      </c>
      <c r="D240" s="3">
        <v>177975270</v>
      </c>
      <c r="E240" s="3">
        <v>178007141</v>
      </c>
      <c r="F240" s="3">
        <f t="shared" si="7"/>
        <v>31871</v>
      </c>
      <c r="G240" s="9" t="s">
        <v>42</v>
      </c>
      <c r="H240" s="9">
        <v>8</v>
      </c>
      <c r="I240" s="9">
        <v>3</v>
      </c>
      <c r="T240" s="11">
        <v>2.7000000000000001E-3</v>
      </c>
      <c r="AC240" s="3">
        <f t="shared" si="6"/>
        <v>0</v>
      </c>
    </row>
    <row r="241" spans="1:29" x14ac:dyDescent="0.25">
      <c r="A241" s="3" t="s">
        <v>99</v>
      </c>
      <c r="B241" s="3">
        <v>9462</v>
      </c>
      <c r="C241" s="3">
        <v>1</v>
      </c>
      <c r="D241" s="3">
        <v>178062863</v>
      </c>
      <c r="E241" s="3">
        <v>178448648</v>
      </c>
      <c r="F241" s="3">
        <f t="shared" si="7"/>
        <v>385785</v>
      </c>
      <c r="G241" s="9" t="s">
        <v>42</v>
      </c>
      <c r="H241" s="9">
        <v>8</v>
      </c>
      <c r="I241" s="9">
        <v>3</v>
      </c>
      <c r="T241" s="11">
        <v>3.1E-2</v>
      </c>
      <c r="AC241" s="3">
        <f t="shared" si="6"/>
        <v>0</v>
      </c>
    </row>
    <row r="242" spans="1:29" s="25" customFormat="1" x14ac:dyDescent="0.25">
      <c r="A242" s="25" t="s">
        <v>100</v>
      </c>
      <c r="B242" s="25">
        <v>100302401</v>
      </c>
      <c r="C242" s="25">
        <v>1</v>
      </c>
      <c r="D242" s="25">
        <v>178060642</v>
      </c>
      <c r="E242" s="25">
        <v>178063127</v>
      </c>
      <c r="F242" s="25">
        <f t="shared" si="7"/>
        <v>2485</v>
      </c>
      <c r="G242" s="26" t="s">
        <v>42</v>
      </c>
      <c r="H242" s="26">
        <v>8</v>
      </c>
      <c r="I242" s="26">
        <v>3</v>
      </c>
      <c r="P242" s="26"/>
      <c r="T242" s="27">
        <v>0.18</v>
      </c>
      <c r="AC242" s="3">
        <f t="shared" si="6"/>
        <v>0</v>
      </c>
    </row>
    <row r="243" spans="1:29" x14ac:dyDescent="0.25">
      <c r="A243" s="3" t="s">
        <v>105</v>
      </c>
      <c r="B243" s="3">
        <v>100302158</v>
      </c>
      <c r="C243" s="3">
        <v>1</v>
      </c>
      <c r="D243" s="3">
        <v>201777738</v>
      </c>
      <c r="E243" s="3">
        <v>201777829</v>
      </c>
      <c r="F243" s="3">
        <f t="shared" si="7"/>
        <v>91</v>
      </c>
      <c r="G243" s="9" t="s">
        <v>31</v>
      </c>
      <c r="H243" s="9">
        <v>9</v>
      </c>
      <c r="I243" s="9">
        <v>2</v>
      </c>
      <c r="T243" s="11">
        <v>1.1000000000000001E-3</v>
      </c>
      <c r="AC243" s="3">
        <f t="shared" si="6"/>
        <v>0</v>
      </c>
    </row>
    <row r="244" spans="1:29" x14ac:dyDescent="0.25">
      <c r="A244" s="3" t="s">
        <v>106</v>
      </c>
      <c r="B244" s="3">
        <v>100847050</v>
      </c>
      <c r="C244" s="3">
        <v>1</v>
      </c>
      <c r="D244" s="3">
        <v>201688635</v>
      </c>
      <c r="E244" s="3">
        <v>201688754</v>
      </c>
      <c r="F244" s="3">
        <f t="shared" si="7"/>
        <v>119</v>
      </c>
      <c r="G244" s="9" t="s">
        <v>31</v>
      </c>
      <c r="H244" s="9">
        <v>9</v>
      </c>
      <c r="I244" s="9">
        <v>2</v>
      </c>
      <c r="T244" s="11">
        <v>0.42</v>
      </c>
      <c r="AC244" s="3">
        <f t="shared" si="6"/>
        <v>0</v>
      </c>
    </row>
    <row r="245" spans="1:29" x14ac:dyDescent="0.25">
      <c r="A245" s="3" t="s">
        <v>107</v>
      </c>
      <c r="B245" s="3">
        <v>1999</v>
      </c>
      <c r="C245" s="3">
        <v>1</v>
      </c>
      <c r="D245" s="3">
        <v>201979646</v>
      </c>
      <c r="E245" s="3">
        <v>201986315</v>
      </c>
      <c r="F245" s="3">
        <f t="shared" si="7"/>
        <v>6669</v>
      </c>
      <c r="G245" s="9" t="s">
        <v>42</v>
      </c>
      <c r="H245" s="9">
        <v>9</v>
      </c>
      <c r="I245" s="9">
        <v>3</v>
      </c>
      <c r="T245" s="11">
        <v>3.4000000000000002E-2</v>
      </c>
      <c r="AC245" s="3">
        <f t="shared" si="6"/>
        <v>0</v>
      </c>
    </row>
    <row r="246" spans="1:29" x14ac:dyDescent="0.25">
      <c r="A246" s="3" t="s">
        <v>114</v>
      </c>
      <c r="B246" s="3">
        <v>6051</v>
      </c>
      <c r="C246" s="3">
        <v>1</v>
      </c>
      <c r="D246" s="3">
        <v>201951765</v>
      </c>
      <c r="E246" s="3">
        <v>201975274</v>
      </c>
      <c r="F246" s="3">
        <f t="shared" si="7"/>
        <v>23509</v>
      </c>
      <c r="G246" s="9" t="s">
        <v>42</v>
      </c>
      <c r="H246" s="9">
        <v>9</v>
      </c>
      <c r="I246" s="9">
        <v>3</v>
      </c>
      <c r="T246" s="11">
        <v>0.27</v>
      </c>
      <c r="AC246" s="3">
        <f t="shared" si="6"/>
        <v>0</v>
      </c>
    </row>
    <row r="247" spans="1:29" x14ac:dyDescent="0.25">
      <c r="A247" s="3" t="s">
        <v>115</v>
      </c>
      <c r="B247" s="3">
        <v>149345</v>
      </c>
      <c r="C247" s="3">
        <v>1</v>
      </c>
      <c r="D247" s="3">
        <v>201857796</v>
      </c>
      <c r="E247" s="3">
        <v>201861714</v>
      </c>
      <c r="F247" s="3">
        <f t="shared" si="7"/>
        <v>3918</v>
      </c>
      <c r="G247" s="9" t="s">
        <v>42</v>
      </c>
      <c r="H247" s="9">
        <v>9</v>
      </c>
      <c r="I247" s="9">
        <v>3</v>
      </c>
      <c r="T247" s="11">
        <v>3.3000000000000003E-5</v>
      </c>
      <c r="AC247" s="3">
        <f t="shared" si="6"/>
        <v>0</v>
      </c>
    </row>
    <row r="248" spans="1:29" x14ac:dyDescent="0.25">
      <c r="A248" s="3" t="s">
        <v>122</v>
      </c>
      <c r="B248" s="3">
        <v>100996637</v>
      </c>
      <c r="C248" s="3">
        <v>2</v>
      </c>
      <c r="D248" s="3">
        <v>495264</v>
      </c>
      <c r="E248" s="3">
        <v>496630</v>
      </c>
      <c r="F248" s="3">
        <f t="shared" si="7"/>
        <v>1366</v>
      </c>
      <c r="G248" s="9" t="s">
        <v>31</v>
      </c>
      <c r="H248" s="9">
        <v>10</v>
      </c>
      <c r="I248" s="9">
        <v>2</v>
      </c>
      <c r="T248" s="11">
        <v>5.8000000000000003E-8</v>
      </c>
      <c r="AC248" s="3">
        <f t="shared" si="6"/>
        <v>0</v>
      </c>
    </row>
    <row r="249" spans="1:29" x14ac:dyDescent="0.25">
      <c r="A249" s="4" t="s">
        <v>123</v>
      </c>
      <c r="B249" s="4">
        <v>727944</v>
      </c>
      <c r="C249" s="4">
        <v>2</v>
      </c>
      <c r="D249" s="4">
        <v>490770</v>
      </c>
      <c r="E249" s="4">
        <v>492686</v>
      </c>
      <c r="F249" s="4">
        <f t="shared" si="7"/>
        <v>1916</v>
      </c>
      <c r="G249" s="5" t="s">
        <v>31</v>
      </c>
      <c r="H249" s="5">
        <v>10</v>
      </c>
      <c r="I249" s="5">
        <v>2</v>
      </c>
      <c r="J249" s="4"/>
      <c r="K249" s="4"/>
      <c r="L249" s="4"/>
      <c r="M249" s="4"/>
      <c r="N249" s="4"/>
      <c r="O249" s="4"/>
      <c r="P249" s="5"/>
      <c r="Q249" s="4"/>
      <c r="R249" s="4"/>
      <c r="S249" s="4"/>
      <c r="T249" s="7">
        <v>6.9999999999999999E-4</v>
      </c>
      <c r="U249" s="4"/>
      <c r="V249" s="4"/>
      <c r="W249" s="4"/>
      <c r="X249" s="4"/>
      <c r="Y249" s="4"/>
      <c r="Z249" s="4"/>
      <c r="AA249" s="4"/>
      <c r="AB249" s="4"/>
      <c r="AC249" s="3">
        <f t="shared" si="6"/>
        <v>0</v>
      </c>
    </row>
    <row r="250" spans="1:29" s="25" customFormat="1" x14ac:dyDescent="0.25">
      <c r="A250" s="25" t="s">
        <v>129</v>
      </c>
      <c r="B250" s="25">
        <v>339778</v>
      </c>
      <c r="C250" s="25">
        <v>2</v>
      </c>
      <c r="D250" s="25">
        <v>26785426</v>
      </c>
      <c r="E250" s="25">
        <v>26802394</v>
      </c>
      <c r="F250" s="25">
        <f t="shared" si="7"/>
        <v>16968</v>
      </c>
      <c r="G250" s="26" t="s">
        <v>31</v>
      </c>
      <c r="H250" s="26">
        <v>12</v>
      </c>
      <c r="I250" s="26">
        <v>2</v>
      </c>
      <c r="P250" s="26"/>
      <c r="T250" s="27">
        <v>0.28000000000000003</v>
      </c>
      <c r="AC250" s="3">
        <f t="shared" si="6"/>
        <v>0</v>
      </c>
    </row>
    <row r="251" spans="1:29" x14ac:dyDescent="0.25">
      <c r="A251" s="3" t="s">
        <v>130</v>
      </c>
      <c r="B251" s="3">
        <v>130106</v>
      </c>
      <c r="C251" s="3">
        <v>2</v>
      </c>
      <c r="D251" s="3">
        <v>26804072</v>
      </c>
      <c r="E251" s="3">
        <v>26864210</v>
      </c>
      <c r="F251" s="3">
        <f t="shared" si="7"/>
        <v>60138</v>
      </c>
      <c r="G251" s="9" t="s">
        <v>31</v>
      </c>
      <c r="H251" s="9">
        <v>12</v>
      </c>
      <c r="I251" s="9">
        <v>2</v>
      </c>
      <c r="Q251" s="4"/>
      <c r="R251" s="4"/>
      <c r="S251" s="4"/>
      <c r="T251" s="11">
        <v>0.13</v>
      </c>
      <c r="AC251" s="3">
        <f t="shared" si="6"/>
        <v>0</v>
      </c>
    </row>
    <row r="252" spans="1:29" x14ac:dyDescent="0.25">
      <c r="A252" s="3" t="s">
        <v>136</v>
      </c>
      <c r="B252" s="3">
        <v>1058</v>
      </c>
      <c r="C252" s="3">
        <v>2</v>
      </c>
      <c r="D252" s="3">
        <v>27008856</v>
      </c>
      <c r="E252" s="3">
        <v>27023934</v>
      </c>
      <c r="F252" s="3">
        <f t="shared" si="7"/>
        <v>15078</v>
      </c>
      <c r="G252" s="9" t="s">
        <v>42</v>
      </c>
      <c r="H252" s="9">
        <v>12</v>
      </c>
      <c r="I252" s="9">
        <v>3</v>
      </c>
      <c r="T252" s="11">
        <v>1.9E-2</v>
      </c>
      <c r="AC252" s="3">
        <f t="shared" si="6"/>
        <v>1</v>
      </c>
    </row>
    <row r="253" spans="1:29" x14ac:dyDescent="0.25">
      <c r="A253" s="4" t="s">
        <v>144</v>
      </c>
      <c r="B253" s="4">
        <v>400955</v>
      </c>
      <c r="C253" s="4">
        <v>2</v>
      </c>
      <c r="D253" s="4">
        <v>58747888</v>
      </c>
      <c r="E253" s="4">
        <v>59290901</v>
      </c>
      <c r="F253" s="4">
        <f t="shared" si="7"/>
        <v>543013</v>
      </c>
      <c r="G253" s="5" t="s">
        <v>23</v>
      </c>
      <c r="H253" s="5">
        <v>14</v>
      </c>
      <c r="I253" s="5">
        <v>1</v>
      </c>
      <c r="J253" s="4" t="s">
        <v>145</v>
      </c>
      <c r="K253" s="4">
        <v>59302877</v>
      </c>
      <c r="L253" s="4"/>
      <c r="M253" s="4"/>
      <c r="N253" s="4"/>
      <c r="O253" s="4"/>
      <c r="P253" s="5"/>
      <c r="Q253" s="4"/>
      <c r="R253" s="4"/>
      <c r="S253" s="4"/>
      <c r="T253" s="7">
        <v>2.7E-6</v>
      </c>
      <c r="U253" s="4"/>
      <c r="V253" s="4"/>
      <c r="W253" s="4"/>
      <c r="X253" s="4"/>
      <c r="Y253" s="4"/>
      <c r="Z253" s="4"/>
      <c r="AA253" s="4"/>
      <c r="AB253" s="4"/>
      <c r="AC253" s="3">
        <f t="shared" si="6"/>
        <v>1</v>
      </c>
    </row>
    <row r="254" spans="1:29" x14ac:dyDescent="0.25">
      <c r="A254" s="3" t="s">
        <v>158</v>
      </c>
      <c r="B254" s="3">
        <v>100302130</v>
      </c>
      <c r="C254" s="3">
        <v>2</v>
      </c>
      <c r="D254" s="3">
        <v>208133998</v>
      </c>
      <c r="E254" s="3">
        <v>208134147</v>
      </c>
      <c r="F254" s="3">
        <f t="shared" si="7"/>
        <v>149</v>
      </c>
      <c r="G254" s="9" t="s">
        <v>23</v>
      </c>
      <c r="H254" s="9">
        <v>17</v>
      </c>
      <c r="I254" s="9">
        <v>1</v>
      </c>
      <c r="J254" s="3" t="s">
        <v>159</v>
      </c>
      <c r="K254" s="3">
        <v>208255518</v>
      </c>
      <c r="L254" s="3" t="s">
        <v>160</v>
      </c>
      <c r="T254" s="11">
        <v>7.1999999999999997E-6</v>
      </c>
      <c r="AC254" s="3">
        <f t="shared" si="6"/>
        <v>0</v>
      </c>
    </row>
    <row r="255" spans="1:29" x14ac:dyDescent="0.25">
      <c r="A255" s="4" t="s">
        <v>167</v>
      </c>
      <c r="B255" s="4">
        <v>151194</v>
      </c>
      <c r="C255" s="4">
        <v>2</v>
      </c>
      <c r="D255" s="4">
        <v>208473838</v>
      </c>
      <c r="E255" s="4">
        <v>208490651</v>
      </c>
      <c r="F255" s="4">
        <f t="shared" si="7"/>
        <v>16813</v>
      </c>
      <c r="G255" s="5" t="s">
        <v>42</v>
      </c>
      <c r="H255" s="5">
        <v>17</v>
      </c>
      <c r="I255" s="5">
        <v>3</v>
      </c>
      <c r="J255" s="4"/>
      <c r="K255" s="4"/>
      <c r="L255" s="4"/>
      <c r="M255" s="4"/>
      <c r="N255" s="4"/>
      <c r="O255" s="4"/>
      <c r="P255" s="5"/>
      <c r="Q255" s="4"/>
      <c r="R255" s="4"/>
      <c r="S255" s="4"/>
      <c r="T255" s="7">
        <v>0.17</v>
      </c>
      <c r="U255" s="4"/>
      <c r="V255" s="4"/>
      <c r="W255" s="4"/>
      <c r="X255" s="4"/>
      <c r="Y255" s="4"/>
      <c r="Z255" s="4"/>
      <c r="AA255" s="4"/>
      <c r="AB255" s="4"/>
      <c r="AC255" s="3">
        <f t="shared" si="6"/>
        <v>1</v>
      </c>
    </row>
    <row r="256" spans="1:29" x14ac:dyDescent="0.25">
      <c r="A256" s="3" t="s">
        <v>173</v>
      </c>
      <c r="B256" s="3">
        <v>57695</v>
      </c>
      <c r="C256" s="3">
        <v>2</v>
      </c>
      <c r="D256" s="3">
        <v>219314973</v>
      </c>
      <c r="E256" s="3">
        <v>219433083</v>
      </c>
      <c r="F256" s="3">
        <f t="shared" si="7"/>
        <v>118110</v>
      </c>
      <c r="G256" s="9" t="s">
        <v>23</v>
      </c>
      <c r="H256" s="9">
        <v>19</v>
      </c>
      <c r="I256" s="9">
        <v>1</v>
      </c>
      <c r="J256" s="3" t="s">
        <v>174</v>
      </c>
      <c r="K256" s="3">
        <v>219057996</v>
      </c>
      <c r="L256" s="3" t="s">
        <v>58</v>
      </c>
      <c r="T256" s="11">
        <v>2.9999999999999997E-4</v>
      </c>
      <c r="AC256" s="3">
        <f t="shared" si="6"/>
        <v>0</v>
      </c>
    </row>
    <row r="257" spans="1:29" x14ac:dyDescent="0.25">
      <c r="A257" s="3" t="s">
        <v>182</v>
      </c>
      <c r="B257" s="3">
        <v>151306</v>
      </c>
      <c r="C257" s="3">
        <v>2</v>
      </c>
      <c r="D257" s="3">
        <v>219125737</v>
      </c>
      <c r="E257" s="3">
        <v>219128581</v>
      </c>
      <c r="F257" s="3">
        <f t="shared" si="7"/>
        <v>2844</v>
      </c>
      <c r="G257" s="9" t="s">
        <v>31</v>
      </c>
      <c r="H257" s="9">
        <v>19</v>
      </c>
      <c r="I257" s="9">
        <v>2</v>
      </c>
      <c r="T257" s="11">
        <v>0.13</v>
      </c>
      <c r="AC257" s="3">
        <f t="shared" ref="AC257:AC320" si="8">IF(I258=1,1,0)</f>
        <v>0</v>
      </c>
    </row>
    <row r="258" spans="1:29" x14ac:dyDescent="0.25">
      <c r="A258" s="3" t="s">
        <v>183</v>
      </c>
      <c r="B258" s="3">
        <v>25953</v>
      </c>
      <c r="C258" s="3">
        <v>2</v>
      </c>
      <c r="D258" s="3">
        <v>219135114</v>
      </c>
      <c r="E258" s="3">
        <v>219211515</v>
      </c>
      <c r="F258" s="3">
        <f t="shared" ref="F258:F321" si="9">E258-D258</f>
        <v>76401</v>
      </c>
      <c r="G258" s="9" t="s">
        <v>31</v>
      </c>
      <c r="H258" s="9">
        <v>19</v>
      </c>
      <c r="I258" s="9">
        <v>2</v>
      </c>
      <c r="T258" s="11">
        <v>0.01</v>
      </c>
      <c r="AC258" s="3">
        <f t="shared" si="8"/>
        <v>0</v>
      </c>
    </row>
    <row r="259" spans="1:29" x14ac:dyDescent="0.25">
      <c r="A259" s="3" t="s">
        <v>192</v>
      </c>
      <c r="B259" s="3">
        <v>84812</v>
      </c>
      <c r="C259" s="3">
        <v>2</v>
      </c>
      <c r="D259" s="3">
        <v>219472487</v>
      </c>
      <c r="E259" s="3">
        <v>219501908</v>
      </c>
      <c r="F259" s="3">
        <f t="shared" si="9"/>
        <v>29421</v>
      </c>
      <c r="G259" s="9" t="s">
        <v>42</v>
      </c>
      <c r="H259" s="9">
        <v>19</v>
      </c>
      <c r="I259" s="9">
        <v>3</v>
      </c>
      <c r="T259" s="11">
        <v>2E-3</v>
      </c>
      <c r="AC259" s="3">
        <f t="shared" si="8"/>
        <v>0</v>
      </c>
    </row>
    <row r="260" spans="1:29" s="25" customFormat="1" x14ac:dyDescent="0.25">
      <c r="A260" s="25" t="s">
        <v>203</v>
      </c>
      <c r="B260" s="25">
        <v>7701</v>
      </c>
      <c r="C260" s="25">
        <v>2</v>
      </c>
      <c r="D260" s="25">
        <v>219502638</v>
      </c>
      <c r="E260" s="25">
        <v>219524354</v>
      </c>
      <c r="F260" s="25">
        <f t="shared" si="9"/>
        <v>21716</v>
      </c>
      <c r="G260" s="26" t="s">
        <v>42</v>
      </c>
      <c r="H260" s="26">
        <v>19</v>
      </c>
      <c r="I260" s="26">
        <v>3</v>
      </c>
      <c r="P260" s="26"/>
      <c r="T260" s="27">
        <v>1.6000000000000001E-3</v>
      </c>
      <c r="AC260" s="3">
        <f t="shared" si="8"/>
        <v>1</v>
      </c>
    </row>
    <row r="261" spans="1:29" x14ac:dyDescent="0.25">
      <c r="A261" s="3" t="s">
        <v>204</v>
      </c>
      <c r="B261" s="3">
        <v>100505947</v>
      </c>
      <c r="C261" s="3">
        <v>3</v>
      </c>
      <c r="D261" s="3">
        <v>25424592</v>
      </c>
      <c r="E261" s="3">
        <v>25426418</v>
      </c>
      <c r="F261" s="3">
        <f t="shared" si="9"/>
        <v>1826</v>
      </c>
      <c r="G261" s="9" t="s">
        <v>23</v>
      </c>
      <c r="H261" s="9">
        <v>20</v>
      </c>
      <c r="I261" s="9">
        <v>1</v>
      </c>
      <c r="J261" s="3" t="s">
        <v>205</v>
      </c>
      <c r="K261" s="3">
        <v>25106437</v>
      </c>
      <c r="T261" s="11">
        <v>1.5E-5</v>
      </c>
      <c r="AC261" s="3">
        <f t="shared" si="8"/>
        <v>0</v>
      </c>
    </row>
    <row r="262" spans="1:29" x14ac:dyDescent="0.25">
      <c r="A262" s="4" t="s">
        <v>206</v>
      </c>
      <c r="B262" s="4">
        <v>5915</v>
      </c>
      <c r="C262" s="4">
        <v>3</v>
      </c>
      <c r="D262" s="4">
        <v>25215637</v>
      </c>
      <c r="E262" s="4">
        <v>25639422</v>
      </c>
      <c r="F262" s="4">
        <f t="shared" si="9"/>
        <v>423785</v>
      </c>
      <c r="G262" s="5" t="s">
        <v>42</v>
      </c>
      <c r="H262" s="5">
        <v>20</v>
      </c>
      <c r="I262" s="5">
        <v>3</v>
      </c>
      <c r="J262" s="4"/>
      <c r="K262" s="4"/>
      <c r="L262" s="4"/>
      <c r="M262" s="4"/>
      <c r="N262" s="4"/>
      <c r="O262" s="4"/>
      <c r="P262" s="5"/>
      <c r="Q262" s="4"/>
      <c r="R262" s="4"/>
      <c r="S262" s="4"/>
      <c r="T262" s="7">
        <v>9.1000000000000003E-5</v>
      </c>
      <c r="U262" s="4"/>
      <c r="V262" s="4"/>
      <c r="W262" s="4"/>
      <c r="X262" s="4"/>
      <c r="Y262" s="4"/>
      <c r="Z262" s="4"/>
      <c r="AA262" s="4"/>
      <c r="AB262" s="4"/>
      <c r="AC262" s="3">
        <f t="shared" si="8"/>
        <v>1</v>
      </c>
    </row>
    <row r="263" spans="1:29" x14ac:dyDescent="0.25">
      <c r="A263" s="4" t="s">
        <v>214</v>
      </c>
      <c r="B263" s="4">
        <v>253559</v>
      </c>
      <c r="C263" s="4">
        <v>3</v>
      </c>
      <c r="D263" s="4">
        <v>85008132</v>
      </c>
      <c r="E263" s="4">
        <v>86123578</v>
      </c>
      <c r="F263" s="4">
        <f t="shared" si="9"/>
        <v>1115446</v>
      </c>
      <c r="G263" s="5" t="s">
        <v>23</v>
      </c>
      <c r="H263" s="5">
        <v>23</v>
      </c>
      <c r="I263" s="5">
        <v>1</v>
      </c>
      <c r="J263" s="4" t="s">
        <v>215</v>
      </c>
      <c r="K263" s="4">
        <v>85884150</v>
      </c>
      <c r="L263" s="4"/>
      <c r="M263" s="4"/>
      <c r="N263" s="4"/>
      <c r="O263" s="4"/>
      <c r="P263" s="5"/>
      <c r="Q263" s="4"/>
      <c r="R263" s="4"/>
      <c r="S263" s="4"/>
      <c r="T263" s="7">
        <v>9.8000000000000004E-8</v>
      </c>
      <c r="U263" s="4"/>
      <c r="V263" s="4"/>
      <c r="W263" s="4"/>
      <c r="X263" s="4"/>
      <c r="Y263" s="4"/>
      <c r="Z263" s="4"/>
      <c r="AA263" s="4"/>
      <c r="AB263" s="4"/>
      <c r="AC263" s="3">
        <f t="shared" si="8"/>
        <v>0</v>
      </c>
    </row>
    <row r="264" spans="1:29" s="25" customFormat="1" x14ac:dyDescent="0.25">
      <c r="A264" s="25" t="s">
        <v>220</v>
      </c>
      <c r="B264" s="25">
        <v>253461</v>
      </c>
      <c r="C264" s="25">
        <v>3</v>
      </c>
      <c r="D264" s="25">
        <v>141043054</v>
      </c>
      <c r="E264" s="25">
        <v>141168633</v>
      </c>
      <c r="F264" s="25">
        <f t="shared" si="9"/>
        <v>125579</v>
      </c>
      <c r="G264" s="26" t="s">
        <v>31</v>
      </c>
      <c r="H264" s="26">
        <v>24</v>
      </c>
      <c r="I264" s="26">
        <v>2</v>
      </c>
      <c r="P264" s="26"/>
      <c r="T264" s="27">
        <v>1.7E-6</v>
      </c>
      <c r="AC264" s="3">
        <f t="shared" si="8"/>
        <v>0</v>
      </c>
    </row>
    <row r="265" spans="1:29" x14ac:dyDescent="0.25">
      <c r="A265" s="3" t="s">
        <v>221</v>
      </c>
      <c r="B265" s="3">
        <v>131890</v>
      </c>
      <c r="C265" s="3">
        <v>3</v>
      </c>
      <c r="D265" s="3">
        <v>141497042</v>
      </c>
      <c r="E265" s="3">
        <v>141535891</v>
      </c>
      <c r="F265" s="3">
        <f t="shared" si="9"/>
        <v>38849</v>
      </c>
      <c r="G265" s="9" t="s">
        <v>42</v>
      </c>
      <c r="H265" s="9">
        <v>24</v>
      </c>
      <c r="I265" s="9">
        <v>3</v>
      </c>
      <c r="T265" s="11">
        <v>7.8E-2</v>
      </c>
      <c r="AC265" s="3">
        <f t="shared" si="8"/>
        <v>0</v>
      </c>
    </row>
    <row r="266" spans="1:29" x14ac:dyDescent="0.25">
      <c r="A266" s="3" t="s">
        <v>222</v>
      </c>
      <c r="B266" s="3">
        <v>646730</v>
      </c>
      <c r="C266" s="3">
        <v>3</v>
      </c>
      <c r="D266" s="3">
        <v>141381933</v>
      </c>
      <c r="E266" s="3">
        <v>141426233</v>
      </c>
      <c r="F266" s="3">
        <f t="shared" si="9"/>
        <v>44300</v>
      </c>
      <c r="G266" s="9" t="s">
        <v>42</v>
      </c>
      <c r="H266" s="9">
        <v>24</v>
      </c>
      <c r="I266" s="9">
        <v>3</v>
      </c>
      <c r="T266" s="11">
        <v>1.6000000000000001E-3</v>
      </c>
      <c r="AC266" s="3">
        <f t="shared" si="8"/>
        <v>1</v>
      </c>
    </row>
    <row r="267" spans="1:29" x14ac:dyDescent="0.25">
      <c r="A267" s="3" t="s">
        <v>226</v>
      </c>
      <c r="B267" s="3">
        <v>2119</v>
      </c>
      <c r="C267" s="3">
        <v>3</v>
      </c>
      <c r="D267" s="3">
        <v>185764105</v>
      </c>
      <c r="E267" s="3">
        <v>185826900</v>
      </c>
      <c r="F267" s="3">
        <f t="shared" si="9"/>
        <v>62795</v>
      </c>
      <c r="G267" s="9" t="s">
        <v>23</v>
      </c>
      <c r="H267" s="9">
        <v>25</v>
      </c>
      <c r="I267" s="9">
        <v>1</v>
      </c>
      <c r="J267" s="3" t="s">
        <v>227</v>
      </c>
      <c r="K267" s="3">
        <v>185834499</v>
      </c>
      <c r="L267" s="3" t="s">
        <v>228</v>
      </c>
      <c r="T267" s="11">
        <v>7.6000000000000004E-14</v>
      </c>
      <c r="AC267" s="3">
        <f t="shared" si="8"/>
        <v>0</v>
      </c>
    </row>
    <row r="268" spans="1:29" x14ac:dyDescent="0.25">
      <c r="A268" s="3" t="s">
        <v>229</v>
      </c>
      <c r="B268" s="3">
        <v>344887</v>
      </c>
      <c r="C268" s="3">
        <v>3</v>
      </c>
      <c r="D268" s="3">
        <v>185677757</v>
      </c>
      <c r="E268" s="3">
        <v>185698665</v>
      </c>
      <c r="F268" s="3">
        <f t="shared" si="9"/>
        <v>20908</v>
      </c>
      <c r="G268" s="9" t="s">
        <v>31</v>
      </c>
      <c r="H268" s="9">
        <v>25</v>
      </c>
      <c r="I268" s="9">
        <v>2</v>
      </c>
      <c r="T268" s="11">
        <v>1.1999999999999999E-3</v>
      </c>
      <c r="AC268" s="3">
        <f t="shared" si="8"/>
        <v>0</v>
      </c>
    </row>
    <row r="269" spans="1:29" s="25" customFormat="1" x14ac:dyDescent="0.25">
      <c r="A269" s="25" t="s">
        <v>240</v>
      </c>
      <c r="B269" s="25">
        <v>419</v>
      </c>
      <c r="C269" s="25">
        <v>4</v>
      </c>
      <c r="D269" s="25">
        <v>76932332</v>
      </c>
      <c r="E269" s="25">
        <v>77033954</v>
      </c>
      <c r="F269" s="25">
        <f t="shared" si="9"/>
        <v>101622</v>
      </c>
      <c r="G269" s="26" t="s">
        <v>31</v>
      </c>
      <c r="H269" s="26">
        <v>26</v>
      </c>
      <c r="I269" s="26">
        <v>2</v>
      </c>
      <c r="P269" s="26"/>
      <c r="T269" s="27">
        <v>1.2999999999999999E-3</v>
      </c>
      <c r="AC269" s="3">
        <f t="shared" si="8"/>
        <v>0</v>
      </c>
    </row>
    <row r="270" spans="1:29" x14ac:dyDescent="0.25">
      <c r="A270" s="3" t="s">
        <v>241</v>
      </c>
      <c r="B270" s="3">
        <v>6373</v>
      </c>
      <c r="C270" s="3">
        <v>4</v>
      </c>
      <c r="D270" s="3">
        <v>76954834</v>
      </c>
      <c r="E270" s="3">
        <v>76957349</v>
      </c>
      <c r="F270" s="3">
        <f t="shared" si="9"/>
        <v>2515</v>
      </c>
      <c r="G270" s="9" t="s">
        <v>31</v>
      </c>
      <c r="H270" s="9">
        <v>26</v>
      </c>
      <c r="I270" s="9">
        <v>2</v>
      </c>
      <c r="T270" s="11"/>
      <c r="AC270" s="3">
        <f t="shared" si="8"/>
        <v>0</v>
      </c>
    </row>
    <row r="271" spans="1:29" x14ac:dyDescent="0.25">
      <c r="A271" s="3" t="s">
        <v>242</v>
      </c>
      <c r="B271" s="3">
        <v>4283</v>
      </c>
      <c r="C271" s="3">
        <v>4</v>
      </c>
      <c r="D271" s="3">
        <v>76922622</v>
      </c>
      <c r="E271" s="3">
        <v>76928640</v>
      </c>
      <c r="F271" s="3">
        <f t="shared" si="9"/>
        <v>6018</v>
      </c>
      <c r="G271" s="9" t="s">
        <v>31</v>
      </c>
      <c r="H271" s="9">
        <v>26</v>
      </c>
      <c r="I271" s="9">
        <v>2</v>
      </c>
      <c r="T271" s="11">
        <v>0.34</v>
      </c>
      <c r="AC271" s="3">
        <f t="shared" si="8"/>
        <v>0</v>
      </c>
    </row>
    <row r="272" spans="1:29" x14ac:dyDescent="0.25">
      <c r="A272" s="3" t="s">
        <v>249</v>
      </c>
      <c r="B272" s="3">
        <v>339965</v>
      </c>
      <c r="C272" s="3">
        <v>4</v>
      </c>
      <c r="D272" s="3">
        <v>77234191</v>
      </c>
      <c r="E272" s="3">
        <v>77333284</v>
      </c>
      <c r="F272" s="3">
        <f t="shared" si="9"/>
        <v>99093</v>
      </c>
      <c r="G272" s="9" t="s">
        <v>42</v>
      </c>
      <c r="H272" s="9">
        <v>26</v>
      </c>
      <c r="I272" s="9">
        <v>3</v>
      </c>
      <c r="T272" s="11">
        <v>6.8000000000000005E-2</v>
      </c>
      <c r="AC272" s="3">
        <f t="shared" si="8"/>
        <v>0</v>
      </c>
    </row>
    <row r="273" spans="1:29" x14ac:dyDescent="0.25">
      <c r="A273" s="3" t="s">
        <v>250</v>
      </c>
      <c r="B273" s="3">
        <v>100129583</v>
      </c>
      <c r="C273" s="3">
        <v>4</v>
      </c>
      <c r="D273" s="3">
        <v>77135192</v>
      </c>
      <c r="E273" s="3">
        <v>77204935</v>
      </c>
      <c r="F273" s="3">
        <f t="shared" si="9"/>
        <v>69743</v>
      </c>
      <c r="G273" s="9" t="s">
        <v>42</v>
      </c>
      <c r="H273" s="9">
        <v>26</v>
      </c>
      <c r="I273" s="9">
        <v>3</v>
      </c>
      <c r="T273" s="11">
        <v>3.7999999999999999E-2</v>
      </c>
      <c r="AC273" s="3">
        <f t="shared" si="8"/>
        <v>0</v>
      </c>
    </row>
    <row r="274" spans="1:29" x14ac:dyDescent="0.25">
      <c r="A274" s="3" t="s">
        <v>251</v>
      </c>
      <c r="B274" s="3">
        <v>100631383</v>
      </c>
      <c r="C274" s="3">
        <v>4</v>
      </c>
      <c r="D274" s="3">
        <v>77172852</v>
      </c>
      <c r="E274" s="3">
        <v>77232282</v>
      </c>
      <c r="F274" s="3">
        <f t="shared" si="9"/>
        <v>59430</v>
      </c>
      <c r="G274" s="9" t="s">
        <v>42</v>
      </c>
      <c r="H274" s="9">
        <v>26</v>
      </c>
      <c r="I274" s="9">
        <v>3</v>
      </c>
      <c r="T274" s="11">
        <v>1.7999999999999999E-2</v>
      </c>
      <c r="AC274" s="3">
        <f t="shared" si="8"/>
        <v>1</v>
      </c>
    </row>
    <row r="275" spans="1:29" x14ac:dyDescent="0.25">
      <c r="A275" s="4" t="s">
        <v>264</v>
      </c>
      <c r="B275" s="4">
        <v>64399</v>
      </c>
      <c r="C275" s="4">
        <v>4</v>
      </c>
      <c r="D275" s="4">
        <v>145567147</v>
      </c>
      <c r="E275" s="4">
        <v>145662541</v>
      </c>
      <c r="F275" s="4">
        <f t="shared" si="9"/>
        <v>95394</v>
      </c>
      <c r="G275" s="5" t="s">
        <v>23</v>
      </c>
      <c r="H275" s="5">
        <v>28</v>
      </c>
      <c r="I275" s="5">
        <v>1</v>
      </c>
      <c r="J275" s="4" t="s">
        <v>265</v>
      </c>
      <c r="K275" s="4">
        <v>145878514</v>
      </c>
      <c r="L275" s="4"/>
      <c r="M275" s="4"/>
      <c r="N275" s="4"/>
      <c r="O275" s="4"/>
      <c r="P275" s="5"/>
      <c r="Q275" s="4"/>
      <c r="R275" s="4"/>
      <c r="S275" s="4"/>
      <c r="T275" s="7">
        <v>3.0999999999999999E-3</v>
      </c>
      <c r="U275" s="4"/>
      <c r="V275" s="4"/>
      <c r="W275" s="4"/>
      <c r="X275" s="4"/>
      <c r="Y275" s="4"/>
      <c r="Z275" s="4"/>
      <c r="AA275" s="4"/>
      <c r="AB275" s="4"/>
      <c r="AC275" s="3">
        <f t="shared" si="8"/>
        <v>0</v>
      </c>
    </row>
    <row r="276" spans="1:29" x14ac:dyDescent="0.25">
      <c r="A276" s="4" t="s">
        <v>266</v>
      </c>
      <c r="B276" s="4">
        <v>646576</v>
      </c>
      <c r="C276" s="4">
        <v>4</v>
      </c>
      <c r="D276" s="4">
        <v>145564067</v>
      </c>
      <c r="E276" s="4">
        <v>145567589</v>
      </c>
      <c r="F276" s="4">
        <f t="shared" si="9"/>
        <v>3522</v>
      </c>
      <c r="G276" s="5" t="s">
        <v>31</v>
      </c>
      <c r="H276" s="5">
        <v>28</v>
      </c>
      <c r="I276" s="5">
        <v>2</v>
      </c>
      <c r="J276" s="4"/>
      <c r="K276" s="4"/>
      <c r="L276" s="4"/>
      <c r="M276" s="4"/>
      <c r="N276" s="4"/>
      <c r="O276" s="4"/>
      <c r="P276" s="5"/>
      <c r="Q276" s="4"/>
      <c r="R276" s="4"/>
      <c r="S276" s="4"/>
      <c r="T276" s="7">
        <v>2.5999999999999999E-3</v>
      </c>
      <c r="U276" s="4"/>
      <c r="V276" s="4"/>
      <c r="W276" s="4"/>
      <c r="X276" s="4"/>
      <c r="Y276" s="4"/>
      <c r="Z276" s="4"/>
      <c r="AA276" s="4"/>
      <c r="AB276" s="4"/>
      <c r="AC276" s="3">
        <f t="shared" si="8"/>
        <v>1</v>
      </c>
    </row>
    <row r="277" spans="1:29" s="25" customFormat="1" x14ac:dyDescent="0.25">
      <c r="A277" s="25" t="s">
        <v>267</v>
      </c>
      <c r="B277" s="25">
        <v>134359</v>
      </c>
      <c r="C277" s="25">
        <v>5</v>
      </c>
      <c r="D277" s="25">
        <v>74970022</v>
      </c>
      <c r="E277" s="25">
        <v>75013312</v>
      </c>
      <c r="F277" s="25">
        <f t="shared" si="9"/>
        <v>43290</v>
      </c>
      <c r="G277" s="26" t="s">
        <v>23</v>
      </c>
      <c r="H277" s="26">
        <v>29</v>
      </c>
      <c r="I277" s="26">
        <v>1</v>
      </c>
      <c r="J277" s="25" t="s">
        <v>268</v>
      </c>
      <c r="K277" s="25">
        <v>75015242</v>
      </c>
      <c r="L277" s="25" t="s">
        <v>269</v>
      </c>
      <c r="P277" s="26"/>
      <c r="T277" s="27">
        <v>4.8E-8</v>
      </c>
      <c r="AC277" s="3">
        <f t="shared" si="8"/>
        <v>0</v>
      </c>
    </row>
    <row r="278" spans="1:29" x14ac:dyDescent="0.25">
      <c r="A278" s="3" t="s">
        <v>270</v>
      </c>
      <c r="B278" s="3">
        <v>728780</v>
      </c>
      <c r="C278" s="3">
        <v>5</v>
      </c>
      <c r="D278" s="3">
        <v>74907300</v>
      </c>
      <c r="E278" s="3">
        <v>74967670</v>
      </c>
      <c r="F278" s="3">
        <f t="shared" si="9"/>
        <v>60370</v>
      </c>
      <c r="G278" s="9" t="s">
        <v>31</v>
      </c>
      <c r="H278" s="9">
        <v>29</v>
      </c>
      <c r="I278" s="9">
        <v>2</v>
      </c>
      <c r="T278" s="11">
        <v>1.3E-6</v>
      </c>
      <c r="AC278" s="3">
        <f t="shared" si="8"/>
        <v>0</v>
      </c>
    </row>
    <row r="279" spans="1:29" x14ac:dyDescent="0.25">
      <c r="A279" s="3" t="s">
        <v>274</v>
      </c>
      <c r="B279" s="3">
        <v>51426</v>
      </c>
      <c r="C279" s="3">
        <v>5</v>
      </c>
      <c r="D279" s="3">
        <v>74807656</v>
      </c>
      <c r="E279" s="3">
        <v>74895645</v>
      </c>
      <c r="F279" s="3">
        <f t="shared" si="9"/>
        <v>87989</v>
      </c>
      <c r="G279" s="9" t="s">
        <v>31</v>
      </c>
      <c r="H279" s="9">
        <v>29</v>
      </c>
      <c r="I279" s="9">
        <v>2</v>
      </c>
      <c r="T279" s="11">
        <v>1.4E-5</v>
      </c>
      <c r="AC279" s="3">
        <f t="shared" si="8"/>
        <v>0</v>
      </c>
    </row>
    <row r="280" spans="1:29" x14ac:dyDescent="0.25">
      <c r="A280" s="3" t="s">
        <v>287</v>
      </c>
      <c r="B280" s="3">
        <v>100529239</v>
      </c>
      <c r="C280" s="3">
        <v>6</v>
      </c>
      <c r="D280" s="3">
        <v>34254970</v>
      </c>
      <c r="E280" s="3">
        <v>34393901</v>
      </c>
      <c r="F280" s="3">
        <f t="shared" si="9"/>
        <v>138931</v>
      </c>
      <c r="G280" s="9" t="s">
        <v>31</v>
      </c>
      <c r="H280" s="9">
        <v>31</v>
      </c>
      <c r="I280" s="9">
        <v>2</v>
      </c>
      <c r="T280" s="11">
        <v>3.8999999999999998E-3</v>
      </c>
      <c r="AC280" s="3">
        <f t="shared" si="8"/>
        <v>1</v>
      </c>
    </row>
    <row r="281" spans="1:29" x14ac:dyDescent="0.25">
      <c r="A281" s="4" t="s">
        <v>296</v>
      </c>
      <c r="B281" s="4">
        <v>732253</v>
      </c>
      <c r="C281" s="4">
        <v>6</v>
      </c>
      <c r="D281" s="4">
        <v>40346162</v>
      </c>
      <c r="E281" s="4">
        <v>40347630</v>
      </c>
      <c r="F281" s="4">
        <f t="shared" si="9"/>
        <v>1468</v>
      </c>
      <c r="G281" s="5" t="s">
        <v>23</v>
      </c>
      <c r="H281" s="5">
        <v>32</v>
      </c>
      <c r="I281" s="5">
        <v>1</v>
      </c>
      <c r="J281" s="4" t="s">
        <v>297</v>
      </c>
      <c r="K281" s="4">
        <v>40456631</v>
      </c>
      <c r="L281" s="4"/>
      <c r="M281" s="4"/>
      <c r="N281" s="4"/>
      <c r="O281" s="4"/>
      <c r="P281" s="5"/>
      <c r="Q281" s="4"/>
      <c r="R281" s="4"/>
      <c r="S281" s="4"/>
      <c r="T281" s="7">
        <v>5.8E-5</v>
      </c>
      <c r="U281" s="4"/>
      <c r="V281" s="4"/>
      <c r="W281" s="4"/>
      <c r="X281" s="4"/>
      <c r="Y281" s="4"/>
      <c r="Z281" s="4"/>
      <c r="AA281" s="4"/>
      <c r="AB281" s="4"/>
      <c r="AC281" s="3">
        <f t="shared" si="8"/>
        <v>0</v>
      </c>
    </row>
    <row r="282" spans="1:29" x14ac:dyDescent="0.25">
      <c r="A282" s="3" t="s">
        <v>298</v>
      </c>
      <c r="B282" s="3">
        <v>57497</v>
      </c>
      <c r="C282" s="3">
        <v>6</v>
      </c>
      <c r="D282" s="3">
        <v>40359372</v>
      </c>
      <c r="E282" s="3">
        <v>40555125</v>
      </c>
      <c r="F282" s="3">
        <f t="shared" si="9"/>
        <v>195753</v>
      </c>
      <c r="G282" s="9" t="s">
        <v>42</v>
      </c>
      <c r="H282" s="9">
        <v>32</v>
      </c>
      <c r="I282" s="9">
        <v>3</v>
      </c>
      <c r="T282" s="11">
        <v>8.7999999999999998E-5</v>
      </c>
      <c r="AC282" s="3">
        <f t="shared" si="8"/>
        <v>0</v>
      </c>
    </row>
    <row r="283" spans="1:29" x14ac:dyDescent="0.25">
      <c r="A283" s="3" t="s">
        <v>307</v>
      </c>
      <c r="B283" s="3">
        <v>387111</v>
      </c>
      <c r="C283" s="3">
        <v>6</v>
      </c>
      <c r="D283" s="3">
        <v>109072856</v>
      </c>
      <c r="E283" s="3">
        <v>109091144</v>
      </c>
      <c r="F283" s="3">
        <f t="shared" si="9"/>
        <v>18288</v>
      </c>
      <c r="G283" s="9" t="s">
        <v>42</v>
      </c>
      <c r="H283" s="9">
        <v>33</v>
      </c>
      <c r="I283" s="9">
        <v>3</v>
      </c>
      <c r="T283" s="11">
        <v>4.5999999999999999E-2</v>
      </c>
      <c r="AC283" s="3">
        <f t="shared" si="8"/>
        <v>1</v>
      </c>
    </row>
    <row r="284" spans="1:29" x14ac:dyDescent="0.25">
      <c r="A284" s="4" t="s">
        <v>308</v>
      </c>
      <c r="B284" s="4">
        <v>3459</v>
      </c>
      <c r="C284" s="4">
        <v>6</v>
      </c>
      <c r="D284" s="4">
        <v>137518620</v>
      </c>
      <c r="E284" s="4">
        <v>137540980</v>
      </c>
      <c r="F284" s="4">
        <f t="shared" si="9"/>
        <v>22360</v>
      </c>
      <c r="G284" s="5" t="s">
        <v>23</v>
      </c>
      <c r="H284" s="5">
        <v>34</v>
      </c>
      <c r="I284" s="5">
        <v>1</v>
      </c>
      <c r="J284" s="4" t="s">
        <v>309</v>
      </c>
      <c r="K284" s="4">
        <v>137717234</v>
      </c>
      <c r="L284" s="4"/>
      <c r="M284" s="4"/>
      <c r="N284" s="4"/>
      <c r="O284" s="4"/>
      <c r="P284" s="5"/>
      <c r="Q284" s="4"/>
      <c r="R284" s="4"/>
      <c r="S284" s="4"/>
      <c r="T284" s="7">
        <v>2.3000000000000001E-4</v>
      </c>
      <c r="U284" s="4"/>
      <c r="V284" s="4"/>
      <c r="W284" s="4"/>
      <c r="X284" s="4"/>
      <c r="Y284" s="4"/>
      <c r="Z284" s="4"/>
      <c r="AA284" s="4"/>
      <c r="AB284" s="4"/>
      <c r="AC284" s="3">
        <f t="shared" si="8"/>
        <v>0</v>
      </c>
    </row>
    <row r="285" spans="1:29" x14ac:dyDescent="0.25">
      <c r="A285" s="3" t="s">
        <v>310</v>
      </c>
      <c r="B285" s="3">
        <v>116379</v>
      </c>
      <c r="C285" s="3">
        <v>6</v>
      </c>
      <c r="D285" s="3">
        <v>137464956</v>
      </c>
      <c r="E285" s="3">
        <v>137494784</v>
      </c>
      <c r="F285" s="3">
        <f t="shared" si="9"/>
        <v>29828</v>
      </c>
      <c r="G285" s="9" t="s">
        <v>31</v>
      </c>
      <c r="H285" s="9">
        <v>34</v>
      </c>
      <c r="I285" s="9">
        <v>2</v>
      </c>
      <c r="T285" s="11">
        <v>5.2999999999999999E-2</v>
      </c>
      <c r="AC285" s="3">
        <f t="shared" si="8"/>
        <v>0</v>
      </c>
    </row>
    <row r="286" spans="1:29" x14ac:dyDescent="0.25">
      <c r="A286" s="3" t="s">
        <v>311</v>
      </c>
      <c r="B286" s="3">
        <v>167826</v>
      </c>
      <c r="C286" s="3">
        <v>6</v>
      </c>
      <c r="D286" s="3">
        <v>137813335</v>
      </c>
      <c r="E286" s="3">
        <v>137815530</v>
      </c>
      <c r="F286" s="3">
        <f t="shared" si="9"/>
        <v>2195</v>
      </c>
      <c r="G286" s="9" t="s">
        <v>42</v>
      </c>
      <c r="H286" s="9">
        <v>34</v>
      </c>
      <c r="I286" s="9">
        <v>3</v>
      </c>
      <c r="T286" s="11">
        <v>0.01</v>
      </c>
      <c r="AC286" s="3">
        <f t="shared" si="8"/>
        <v>0</v>
      </c>
    </row>
    <row r="287" spans="1:29" x14ac:dyDescent="0.25">
      <c r="A287" s="3" t="s">
        <v>323</v>
      </c>
      <c r="B287" s="3">
        <v>541473</v>
      </c>
      <c r="C287" s="3">
        <v>7</v>
      </c>
      <c r="D287" s="3">
        <v>75021222</v>
      </c>
      <c r="E287" s="3">
        <v>75024734</v>
      </c>
      <c r="F287" s="3">
        <f t="shared" si="9"/>
        <v>3512</v>
      </c>
      <c r="G287" s="9" t="s">
        <v>31</v>
      </c>
      <c r="H287" s="9">
        <v>36</v>
      </c>
      <c r="I287" s="9">
        <v>2</v>
      </c>
      <c r="T287" s="11"/>
      <c r="AC287" s="3">
        <f t="shared" si="8"/>
        <v>0</v>
      </c>
    </row>
    <row r="288" spans="1:29" x14ac:dyDescent="0.25">
      <c r="A288" s="3" t="s">
        <v>324</v>
      </c>
      <c r="B288" s="3">
        <v>155400</v>
      </c>
      <c r="C288" s="3">
        <v>7</v>
      </c>
      <c r="D288" s="3">
        <v>75039604</v>
      </c>
      <c r="E288" s="3">
        <v>75046070</v>
      </c>
      <c r="F288" s="3">
        <f t="shared" si="9"/>
        <v>6466</v>
      </c>
      <c r="G288" s="9" t="s">
        <v>31</v>
      </c>
      <c r="H288" s="9">
        <v>36</v>
      </c>
      <c r="I288" s="9">
        <v>2</v>
      </c>
      <c r="T288" s="11">
        <v>0.18</v>
      </c>
      <c r="AC288" s="3">
        <f t="shared" si="8"/>
        <v>0</v>
      </c>
    </row>
    <row r="289" spans="1:29" x14ac:dyDescent="0.25">
      <c r="A289" s="3" t="s">
        <v>325</v>
      </c>
      <c r="B289" s="3">
        <v>5380</v>
      </c>
      <c r="C289" s="3">
        <v>7</v>
      </c>
      <c r="D289" s="3">
        <v>74973158</v>
      </c>
      <c r="E289" s="3">
        <v>74988250</v>
      </c>
      <c r="F289" s="3">
        <f t="shared" si="9"/>
        <v>15092</v>
      </c>
      <c r="G289" s="9" t="s">
        <v>31</v>
      </c>
      <c r="H289" s="9">
        <v>36</v>
      </c>
      <c r="I289" s="9">
        <v>2</v>
      </c>
      <c r="T289" s="11"/>
      <c r="AC289" s="3">
        <f t="shared" si="8"/>
        <v>0</v>
      </c>
    </row>
    <row r="290" spans="1:29" s="25" customFormat="1" x14ac:dyDescent="0.25">
      <c r="A290" s="25" t="s">
        <v>326</v>
      </c>
      <c r="B290" s="25">
        <v>5387</v>
      </c>
      <c r="C290" s="25">
        <v>7</v>
      </c>
      <c r="D290" s="25">
        <v>75137068</v>
      </c>
      <c r="E290" s="25">
        <v>75157452</v>
      </c>
      <c r="F290" s="25">
        <f t="shared" si="9"/>
        <v>20384</v>
      </c>
      <c r="G290" s="26" t="s">
        <v>31</v>
      </c>
      <c r="H290" s="26">
        <v>36</v>
      </c>
      <c r="I290" s="26">
        <v>2</v>
      </c>
      <c r="P290" s="26"/>
      <c r="T290" s="27">
        <v>3.3000000000000002E-2</v>
      </c>
      <c r="AC290" s="3">
        <f t="shared" si="8"/>
        <v>0</v>
      </c>
    </row>
    <row r="291" spans="1:29" x14ac:dyDescent="0.25">
      <c r="A291" s="3" t="s">
        <v>327</v>
      </c>
      <c r="B291" s="3">
        <v>100101267</v>
      </c>
      <c r="C291" s="3">
        <v>7</v>
      </c>
      <c r="D291" s="3">
        <v>75046059</v>
      </c>
      <c r="E291" s="3">
        <v>75115564</v>
      </c>
      <c r="F291" s="3">
        <f t="shared" si="9"/>
        <v>69505</v>
      </c>
      <c r="G291" s="9" t="s">
        <v>31</v>
      </c>
      <c r="H291" s="9">
        <v>36</v>
      </c>
      <c r="I291" s="9">
        <v>2</v>
      </c>
      <c r="T291" s="11">
        <v>1.1E-5</v>
      </c>
      <c r="AC291" s="3">
        <f t="shared" si="8"/>
        <v>0</v>
      </c>
    </row>
    <row r="292" spans="1:29" x14ac:dyDescent="0.25">
      <c r="A292" s="3" t="s">
        <v>328</v>
      </c>
      <c r="B292" s="3">
        <v>442590</v>
      </c>
      <c r="C292" s="3">
        <v>7</v>
      </c>
      <c r="D292" s="3">
        <v>74695027</v>
      </c>
      <c r="E292" s="3">
        <v>75133627</v>
      </c>
      <c r="F292" s="3">
        <f t="shared" si="9"/>
        <v>438600</v>
      </c>
      <c r="G292" s="9" t="s">
        <v>31</v>
      </c>
      <c r="H292" s="9">
        <v>36</v>
      </c>
      <c r="I292" s="9">
        <v>2</v>
      </c>
      <c r="T292" s="11">
        <v>0.17</v>
      </c>
      <c r="AC292" s="3">
        <f t="shared" si="8"/>
        <v>0</v>
      </c>
    </row>
    <row r="293" spans="1:29" x14ac:dyDescent="0.25">
      <c r="A293" s="3" t="s">
        <v>329</v>
      </c>
      <c r="B293" s="3">
        <v>54441</v>
      </c>
      <c r="C293" s="3">
        <v>7</v>
      </c>
      <c r="D293" s="3">
        <v>74988446</v>
      </c>
      <c r="E293" s="3">
        <v>74997084</v>
      </c>
      <c r="F293" s="3">
        <f t="shared" si="9"/>
        <v>8638</v>
      </c>
      <c r="G293" s="9" t="s">
        <v>31</v>
      </c>
      <c r="H293" s="9">
        <v>36</v>
      </c>
      <c r="I293" s="9">
        <v>2</v>
      </c>
      <c r="T293" s="11"/>
      <c r="AC293" s="3">
        <f t="shared" si="8"/>
        <v>0</v>
      </c>
    </row>
    <row r="294" spans="1:29" x14ac:dyDescent="0.25">
      <c r="A294" s="3" t="s">
        <v>330</v>
      </c>
      <c r="B294" s="3">
        <v>375593</v>
      </c>
      <c r="C294" s="3">
        <v>7</v>
      </c>
      <c r="D294" s="3">
        <v>75021233</v>
      </c>
      <c r="E294" s="3">
        <v>75034895</v>
      </c>
      <c r="F294" s="3">
        <f t="shared" si="9"/>
        <v>13662</v>
      </c>
      <c r="G294" s="9" t="s">
        <v>31</v>
      </c>
      <c r="H294" s="9">
        <v>36</v>
      </c>
      <c r="I294" s="9">
        <v>2</v>
      </c>
      <c r="T294" s="11"/>
      <c r="AC294" s="3">
        <f t="shared" si="8"/>
        <v>0</v>
      </c>
    </row>
    <row r="295" spans="1:29" x14ac:dyDescent="0.25">
      <c r="A295" s="3" t="s">
        <v>331</v>
      </c>
      <c r="B295" s="3">
        <v>10344</v>
      </c>
      <c r="C295" s="3">
        <v>7</v>
      </c>
      <c r="D295" s="3">
        <v>75398841</v>
      </c>
      <c r="E295" s="3">
        <v>75419063</v>
      </c>
      <c r="F295" s="3">
        <f t="shared" si="9"/>
        <v>20222</v>
      </c>
      <c r="G295" s="9" t="s">
        <v>42</v>
      </c>
      <c r="H295" s="9">
        <v>36</v>
      </c>
      <c r="I295" s="9">
        <v>3</v>
      </c>
      <c r="T295" s="11">
        <v>2.3E-2</v>
      </c>
      <c r="AC295" s="3">
        <f t="shared" si="8"/>
        <v>0</v>
      </c>
    </row>
    <row r="296" spans="1:29" x14ac:dyDescent="0.25">
      <c r="A296" s="3" t="s">
        <v>338</v>
      </c>
      <c r="B296" s="3">
        <v>100616206</v>
      </c>
      <c r="C296" s="3">
        <v>7</v>
      </c>
      <c r="D296" s="3">
        <v>93346239</v>
      </c>
      <c r="E296" s="3">
        <v>93346316</v>
      </c>
      <c r="F296" s="3">
        <f t="shared" si="9"/>
        <v>77</v>
      </c>
      <c r="G296" s="9" t="s">
        <v>42</v>
      </c>
      <c r="H296" s="9">
        <v>37</v>
      </c>
      <c r="I296" s="9">
        <v>3</v>
      </c>
      <c r="T296" s="11">
        <v>1.4999999999999999E-2</v>
      </c>
      <c r="AC296" s="3">
        <f t="shared" si="8"/>
        <v>1</v>
      </c>
    </row>
    <row r="297" spans="1:29" x14ac:dyDescent="0.25">
      <c r="A297" s="4" t="s">
        <v>339</v>
      </c>
      <c r="B297" s="4">
        <v>51666</v>
      </c>
      <c r="C297" s="4">
        <v>7</v>
      </c>
      <c r="D297" s="4">
        <v>95115212</v>
      </c>
      <c r="E297" s="4">
        <v>95169542</v>
      </c>
      <c r="F297" s="4">
        <f t="shared" si="9"/>
        <v>54330</v>
      </c>
      <c r="G297" s="5" t="s">
        <v>23</v>
      </c>
      <c r="H297" s="5">
        <v>38</v>
      </c>
      <c r="I297" s="5">
        <v>1</v>
      </c>
      <c r="J297" s="4" t="s">
        <v>340</v>
      </c>
      <c r="K297" s="4">
        <v>95007450</v>
      </c>
      <c r="L297" s="4" t="s">
        <v>320</v>
      </c>
      <c r="M297" s="4"/>
      <c r="N297" s="4"/>
      <c r="O297" s="4"/>
      <c r="P297" s="5"/>
      <c r="Q297" s="4"/>
      <c r="R297" s="4"/>
      <c r="S297" s="4"/>
      <c r="T297" s="7">
        <v>6.7000000000000002E-5</v>
      </c>
      <c r="U297" s="4"/>
      <c r="V297" s="4"/>
      <c r="W297" s="4"/>
      <c r="X297" s="4"/>
      <c r="Y297" s="4"/>
      <c r="Z297" s="4"/>
      <c r="AA297" s="4"/>
      <c r="AB297" s="4"/>
      <c r="AC297" s="3">
        <f t="shared" si="8"/>
        <v>0</v>
      </c>
    </row>
    <row r="298" spans="1:29" x14ac:dyDescent="0.25">
      <c r="A298" s="3" t="s">
        <v>341</v>
      </c>
      <c r="B298" s="3">
        <v>5444</v>
      </c>
      <c r="C298" s="3">
        <v>7</v>
      </c>
      <c r="D298" s="3">
        <v>94927668</v>
      </c>
      <c r="E298" s="3">
        <v>94953883</v>
      </c>
      <c r="F298" s="3">
        <f t="shared" si="9"/>
        <v>26215</v>
      </c>
      <c r="G298" s="9" t="s">
        <v>31</v>
      </c>
      <c r="H298" s="9">
        <v>38</v>
      </c>
      <c r="I298" s="9">
        <v>2</v>
      </c>
      <c r="T298" s="11">
        <v>0.01</v>
      </c>
      <c r="AC298" s="3">
        <f t="shared" si="8"/>
        <v>0</v>
      </c>
    </row>
    <row r="299" spans="1:29" x14ac:dyDescent="0.25">
      <c r="A299" s="3" t="s">
        <v>342</v>
      </c>
      <c r="B299" s="3">
        <v>5445</v>
      </c>
      <c r="C299" s="3">
        <v>7</v>
      </c>
      <c r="D299" s="3">
        <v>95034173</v>
      </c>
      <c r="E299" s="3">
        <v>95064635</v>
      </c>
      <c r="F299" s="3">
        <f t="shared" si="9"/>
        <v>30462</v>
      </c>
      <c r="G299" s="9" t="s">
        <v>31</v>
      </c>
      <c r="H299" s="9">
        <v>38</v>
      </c>
      <c r="I299" s="9">
        <v>2</v>
      </c>
      <c r="T299" s="11">
        <v>8.5999999999999993E-2</v>
      </c>
      <c r="AC299" s="3">
        <f t="shared" si="8"/>
        <v>0</v>
      </c>
    </row>
    <row r="300" spans="1:29" x14ac:dyDescent="0.25">
      <c r="A300" s="3" t="s">
        <v>343</v>
      </c>
      <c r="B300" s="3">
        <v>5446</v>
      </c>
      <c r="C300" s="3">
        <v>7</v>
      </c>
      <c r="D300" s="3">
        <v>94989180</v>
      </c>
      <c r="E300" s="3">
        <v>95025701</v>
      </c>
      <c r="F300" s="3">
        <f t="shared" si="9"/>
        <v>36521</v>
      </c>
      <c r="G300" s="9" t="s">
        <v>31</v>
      </c>
      <c r="H300" s="9">
        <v>38</v>
      </c>
      <c r="I300" s="9">
        <v>2</v>
      </c>
      <c r="T300" s="11">
        <v>0.12</v>
      </c>
      <c r="AC300" s="3">
        <f t="shared" si="8"/>
        <v>1</v>
      </c>
    </row>
    <row r="301" spans="1:29" x14ac:dyDescent="0.25">
      <c r="A301" s="4" t="s">
        <v>353</v>
      </c>
      <c r="B301" s="4">
        <v>65986</v>
      </c>
      <c r="C301" s="4">
        <v>8</v>
      </c>
      <c r="D301" s="4">
        <v>81397853</v>
      </c>
      <c r="E301" s="4">
        <v>81438499</v>
      </c>
      <c r="F301" s="4">
        <f t="shared" si="9"/>
        <v>40646</v>
      </c>
      <c r="G301" s="5" t="s">
        <v>23</v>
      </c>
      <c r="H301" s="5">
        <v>39</v>
      </c>
      <c r="I301" s="5">
        <v>1</v>
      </c>
      <c r="J301" s="4" t="s">
        <v>354</v>
      </c>
      <c r="K301" s="4">
        <v>81538012</v>
      </c>
      <c r="L301" s="4"/>
      <c r="M301" s="4"/>
      <c r="N301" s="4"/>
      <c r="O301" s="4"/>
      <c r="P301" s="5"/>
      <c r="Q301" s="4"/>
      <c r="R301" s="4"/>
      <c r="S301" s="4"/>
      <c r="T301" s="7">
        <v>1.5E-5</v>
      </c>
      <c r="U301" s="4"/>
      <c r="V301" s="4"/>
      <c r="W301" s="4"/>
      <c r="X301" s="4"/>
      <c r="Y301" s="4"/>
      <c r="Z301" s="4"/>
      <c r="AA301" s="4"/>
      <c r="AB301" s="4"/>
      <c r="AC301" s="3">
        <f t="shared" si="8"/>
        <v>0</v>
      </c>
    </row>
    <row r="302" spans="1:29" x14ac:dyDescent="0.25">
      <c r="A302" s="3" t="s">
        <v>355</v>
      </c>
      <c r="B302" s="3">
        <v>100847056</v>
      </c>
      <c r="C302" s="3">
        <v>8</v>
      </c>
      <c r="D302" s="3">
        <v>81153623</v>
      </c>
      <c r="E302" s="3">
        <v>81153707</v>
      </c>
      <c r="F302" s="3">
        <f t="shared" si="9"/>
        <v>84</v>
      </c>
      <c r="G302" s="9" t="s">
        <v>31</v>
      </c>
      <c r="H302" s="9">
        <v>39</v>
      </c>
      <c r="I302" s="9">
        <v>2</v>
      </c>
      <c r="T302" s="11">
        <v>0.23</v>
      </c>
      <c r="AC302" s="3">
        <f t="shared" si="8"/>
        <v>1</v>
      </c>
    </row>
    <row r="303" spans="1:29" x14ac:dyDescent="0.25">
      <c r="A303" s="4" t="s">
        <v>364</v>
      </c>
      <c r="B303" s="4">
        <v>203238</v>
      </c>
      <c r="C303" s="4">
        <v>9</v>
      </c>
      <c r="D303" s="4">
        <v>15552871</v>
      </c>
      <c r="E303" s="4">
        <v>15971896</v>
      </c>
      <c r="F303" s="4">
        <f t="shared" si="9"/>
        <v>419025</v>
      </c>
      <c r="G303" s="5" t="s">
        <v>23</v>
      </c>
      <c r="H303" s="5">
        <v>41</v>
      </c>
      <c r="I303" s="5">
        <v>1</v>
      </c>
      <c r="J303" s="4" t="s">
        <v>365</v>
      </c>
      <c r="K303" s="4">
        <v>15634326</v>
      </c>
      <c r="L303" s="4" t="s">
        <v>58</v>
      </c>
      <c r="M303" s="4"/>
      <c r="N303" s="4"/>
      <c r="O303" s="4"/>
      <c r="P303" s="5"/>
      <c r="Q303" s="4"/>
      <c r="R303" s="4"/>
      <c r="S303" s="4"/>
      <c r="T303" s="7">
        <v>1.9000000000000001E-4</v>
      </c>
      <c r="U303" s="4"/>
      <c r="V303" s="4"/>
      <c r="W303" s="4"/>
      <c r="X303" s="4"/>
      <c r="Y303" s="4"/>
      <c r="Z303" s="4"/>
      <c r="AA303" s="4"/>
      <c r="AB303" s="4"/>
      <c r="AC303" s="3">
        <f t="shared" si="8"/>
        <v>1</v>
      </c>
    </row>
    <row r="304" spans="1:29" x14ac:dyDescent="0.25">
      <c r="A304" s="4" t="s">
        <v>371</v>
      </c>
      <c r="B304" s="4">
        <v>158038</v>
      </c>
      <c r="C304" s="4">
        <v>9</v>
      </c>
      <c r="D304" s="4">
        <v>27948083</v>
      </c>
      <c r="E304" s="4">
        <v>29212997</v>
      </c>
      <c r="F304" s="4">
        <f t="shared" si="9"/>
        <v>1264914</v>
      </c>
      <c r="G304" s="5" t="s">
        <v>23</v>
      </c>
      <c r="H304" s="5">
        <v>42</v>
      </c>
      <c r="I304" s="5">
        <v>1</v>
      </c>
      <c r="J304" s="4" t="s">
        <v>372</v>
      </c>
      <c r="K304" s="4">
        <v>28414339</v>
      </c>
      <c r="L304" s="4"/>
      <c r="M304" s="4"/>
      <c r="N304" s="4"/>
      <c r="O304" s="4"/>
      <c r="P304" s="5"/>
      <c r="Q304" s="4"/>
      <c r="R304" s="4"/>
      <c r="S304" s="4"/>
      <c r="T304" s="7">
        <v>1.9000000000000001E-8</v>
      </c>
      <c r="U304" s="4"/>
      <c r="V304" s="4"/>
      <c r="W304" s="4"/>
      <c r="X304" s="4"/>
      <c r="Y304" s="4"/>
      <c r="Z304" s="4"/>
      <c r="AA304" s="4"/>
      <c r="AB304" s="4"/>
      <c r="AC304" s="3">
        <f t="shared" si="8"/>
        <v>1</v>
      </c>
    </row>
    <row r="305" spans="1:29" x14ac:dyDescent="0.25">
      <c r="A305" s="4" t="s">
        <v>373</v>
      </c>
      <c r="B305" s="4">
        <v>7099</v>
      </c>
      <c r="C305" s="4">
        <v>9</v>
      </c>
      <c r="D305" s="4">
        <v>120466452</v>
      </c>
      <c r="E305" s="4">
        <v>120479768</v>
      </c>
      <c r="F305" s="4">
        <f t="shared" si="9"/>
        <v>13316</v>
      </c>
      <c r="G305" s="5" t="s">
        <v>23</v>
      </c>
      <c r="H305" s="5">
        <v>43</v>
      </c>
      <c r="I305" s="5">
        <v>1</v>
      </c>
      <c r="J305" s="4" t="s">
        <v>374</v>
      </c>
      <c r="K305" s="4">
        <v>119418304</v>
      </c>
      <c r="L305" s="4"/>
      <c r="M305" s="4"/>
      <c r="N305" s="4"/>
      <c r="O305" s="4"/>
      <c r="P305" s="5"/>
      <c r="Q305" s="4"/>
      <c r="R305" s="4"/>
      <c r="S305" s="4"/>
      <c r="T305" s="7">
        <v>1.3999999999999999E-4</v>
      </c>
      <c r="U305" s="4"/>
      <c r="V305" s="4"/>
      <c r="W305" s="4"/>
      <c r="X305" s="4"/>
      <c r="Y305" s="4"/>
      <c r="Z305" s="4"/>
      <c r="AA305" s="4"/>
      <c r="AB305" s="4"/>
      <c r="AC305" s="3">
        <f t="shared" si="8"/>
        <v>0</v>
      </c>
    </row>
    <row r="306" spans="1:29" x14ac:dyDescent="0.25">
      <c r="A306" s="3" t="s">
        <v>375</v>
      </c>
      <c r="B306" s="3">
        <v>23245</v>
      </c>
      <c r="C306" s="3">
        <v>9</v>
      </c>
      <c r="D306" s="3">
        <v>119187503</v>
      </c>
      <c r="E306" s="3">
        <v>120177316</v>
      </c>
      <c r="F306" s="3">
        <f t="shared" si="9"/>
        <v>989813</v>
      </c>
      <c r="G306" s="9" t="s">
        <v>31</v>
      </c>
      <c r="H306" s="9">
        <v>43</v>
      </c>
      <c r="I306" s="9">
        <v>2</v>
      </c>
      <c r="T306" s="11">
        <v>6.1000000000000004E-3</v>
      </c>
      <c r="AC306" s="3">
        <f t="shared" si="8"/>
        <v>0</v>
      </c>
    </row>
    <row r="307" spans="1:29" x14ac:dyDescent="0.25">
      <c r="A307" s="3" t="s">
        <v>383</v>
      </c>
      <c r="B307" s="3">
        <v>403341</v>
      </c>
      <c r="C307" s="3">
        <v>9</v>
      </c>
      <c r="D307" s="3">
        <v>129622943</v>
      </c>
      <c r="E307" s="3">
        <v>129648156</v>
      </c>
      <c r="F307" s="3">
        <f t="shared" si="9"/>
        <v>25213</v>
      </c>
      <c r="G307" s="9" t="s">
        <v>42</v>
      </c>
      <c r="H307" s="9">
        <v>44</v>
      </c>
      <c r="I307" s="9">
        <v>3</v>
      </c>
      <c r="T307" s="11">
        <v>9.1999999999999998E-3</v>
      </c>
      <c r="AC307" s="3">
        <f t="shared" si="8"/>
        <v>0</v>
      </c>
    </row>
    <row r="308" spans="1:29" x14ac:dyDescent="0.25">
      <c r="A308" s="3" t="s">
        <v>384</v>
      </c>
      <c r="B308" s="3">
        <v>23099</v>
      </c>
      <c r="C308" s="3">
        <v>9</v>
      </c>
      <c r="D308" s="3">
        <v>129567284</v>
      </c>
      <c r="E308" s="3">
        <v>129600488</v>
      </c>
      <c r="F308" s="3">
        <f t="shared" si="9"/>
        <v>33204</v>
      </c>
      <c r="G308" s="9" t="s">
        <v>42</v>
      </c>
      <c r="H308" s="9">
        <v>44</v>
      </c>
      <c r="I308" s="9">
        <v>3</v>
      </c>
      <c r="T308" s="11">
        <v>6.9000000000000006E-2</v>
      </c>
      <c r="AC308" s="3">
        <f t="shared" si="8"/>
        <v>1</v>
      </c>
    </row>
    <row r="309" spans="1:29" x14ac:dyDescent="0.25">
      <c r="A309" s="4" t="s">
        <v>385</v>
      </c>
      <c r="B309" s="4">
        <v>2894</v>
      </c>
      <c r="C309" s="4">
        <v>10</v>
      </c>
      <c r="D309" s="4">
        <v>87359311</v>
      </c>
      <c r="E309" s="4">
        <v>88126249</v>
      </c>
      <c r="F309" s="4">
        <f t="shared" si="9"/>
        <v>766938</v>
      </c>
      <c r="G309" s="5" t="s">
        <v>23</v>
      </c>
      <c r="H309" s="5">
        <v>45</v>
      </c>
      <c r="I309" s="5">
        <v>1</v>
      </c>
      <c r="J309" s="4" t="s">
        <v>386</v>
      </c>
      <c r="K309" s="4">
        <v>87400884</v>
      </c>
      <c r="L309" s="4"/>
      <c r="M309" s="4"/>
      <c r="N309" s="4"/>
      <c r="O309" s="4"/>
      <c r="P309" s="5"/>
      <c r="Q309" s="4"/>
      <c r="R309" s="4"/>
      <c r="S309" s="4"/>
      <c r="T309" s="7">
        <v>1.9000000000000001E-4</v>
      </c>
      <c r="U309" s="4"/>
      <c r="V309" s="4"/>
      <c r="W309" s="4"/>
      <c r="X309" s="4"/>
      <c r="Y309" s="4"/>
      <c r="Z309" s="4"/>
      <c r="AA309" s="4"/>
      <c r="AB309" s="4"/>
      <c r="AC309" s="3">
        <f t="shared" si="8"/>
        <v>0</v>
      </c>
    </row>
    <row r="310" spans="1:29" x14ac:dyDescent="0.25">
      <c r="A310" s="3" t="s">
        <v>387</v>
      </c>
      <c r="B310" s="3">
        <v>100507470</v>
      </c>
      <c r="C310" s="3">
        <v>10</v>
      </c>
      <c r="D310" s="3">
        <v>87337487</v>
      </c>
      <c r="E310" s="3">
        <v>87366971</v>
      </c>
      <c r="F310" s="3">
        <f t="shared" si="9"/>
        <v>29484</v>
      </c>
      <c r="G310" s="9" t="s">
        <v>31</v>
      </c>
      <c r="H310" s="9">
        <v>45</v>
      </c>
      <c r="I310" s="9">
        <v>2</v>
      </c>
      <c r="T310" s="11">
        <v>1E-3</v>
      </c>
      <c r="AC310" s="3">
        <f t="shared" si="8"/>
        <v>1</v>
      </c>
    </row>
    <row r="311" spans="1:29" x14ac:dyDescent="0.25">
      <c r="A311" s="4" t="s">
        <v>388</v>
      </c>
      <c r="B311" s="4">
        <v>55662</v>
      </c>
      <c r="C311" s="4">
        <v>10</v>
      </c>
      <c r="D311" s="4">
        <v>102295640</v>
      </c>
      <c r="E311" s="4">
        <v>102313680</v>
      </c>
      <c r="F311" s="4">
        <f t="shared" si="9"/>
        <v>18040</v>
      </c>
      <c r="G311" s="5" t="s">
        <v>23</v>
      </c>
      <c r="H311" s="5">
        <v>46</v>
      </c>
      <c r="I311" s="5">
        <v>1</v>
      </c>
      <c r="J311" s="4" t="s">
        <v>389</v>
      </c>
      <c r="K311" s="4">
        <v>102385430</v>
      </c>
      <c r="L311" s="4" t="s">
        <v>390</v>
      </c>
      <c r="M311" s="4"/>
      <c r="N311" s="4"/>
      <c r="O311" s="4"/>
      <c r="P311" s="5"/>
      <c r="Q311" s="4"/>
      <c r="R311" s="4"/>
      <c r="S311" s="4"/>
      <c r="T311" s="7">
        <v>6.9999999999999994E-5</v>
      </c>
      <c r="U311" s="4"/>
      <c r="V311" s="4"/>
      <c r="W311" s="4"/>
      <c r="X311" s="4"/>
      <c r="Y311" s="4"/>
      <c r="Z311" s="4"/>
      <c r="AA311" s="4"/>
      <c r="AB311" s="4"/>
      <c r="AC311" s="3">
        <f t="shared" si="8"/>
        <v>0</v>
      </c>
    </row>
    <row r="312" spans="1:29" x14ac:dyDescent="0.25">
      <c r="A312" s="3" t="s">
        <v>391</v>
      </c>
      <c r="B312" s="3">
        <v>90271</v>
      </c>
      <c r="C312" s="3">
        <v>10</v>
      </c>
      <c r="D312" s="3">
        <v>102133332</v>
      </c>
      <c r="E312" s="3">
        <v>102148110</v>
      </c>
      <c r="F312" s="3">
        <f t="shared" si="9"/>
        <v>14778</v>
      </c>
      <c r="G312" s="9" t="s">
        <v>31</v>
      </c>
      <c r="H312" s="9">
        <v>46</v>
      </c>
      <c r="I312" s="9">
        <v>2</v>
      </c>
      <c r="T312" s="11">
        <v>0.26</v>
      </c>
      <c r="AC312" s="3">
        <f t="shared" si="8"/>
        <v>0</v>
      </c>
    </row>
    <row r="313" spans="1:29" x14ac:dyDescent="0.25">
      <c r="A313" s="3" t="s">
        <v>398</v>
      </c>
      <c r="B313" s="3">
        <v>7479</v>
      </c>
      <c r="C313" s="3">
        <v>10</v>
      </c>
      <c r="D313" s="3">
        <v>102222811</v>
      </c>
      <c r="E313" s="3">
        <v>102243398</v>
      </c>
      <c r="F313" s="3">
        <f t="shared" si="9"/>
        <v>20587</v>
      </c>
      <c r="G313" s="9" t="s">
        <v>31</v>
      </c>
      <c r="H313" s="9">
        <v>46</v>
      </c>
      <c r="I313" s="9">
        <v>2</v>
      </c>
      <c r="T313" s="11">
        <v>0.19</v>
      </c>
      <c r="AC313" s="3">
        <f t="shared" si="8"/>
        <v>0</v>
      </c>
    </row>
    <row r="314" spans="1:29" x14ac:dyDescent="0.25">
      <c r="A314" s="3" t="s">
        <v>405</v>
      </c>
      <c r="B314" s="3">
        <v>57412</v>
      </c>
      <c r="C314" s="3">
        <v>10</v>
      </c>
      <c r="D314" s="3">
        <v>104629182</v>
      </c>
      <c r="E314" s="3">
        <v>104661655</v>
      </c>
      <c r="F314" s="3">
        <f t="shared" si="9"/>
        <v>32473</v>
      </c>
      <c r="G314" s="9" t="s">
        <v>31</v>
      </c>
      <c r="H314" s="9">
        <v>47</v>
      </c>
      <c r="I314" s="9">
        <v>2</v>
      </c>
      <c r="T314" s="11">
        <v>2.8E-5</v>
      </c>
      <c r="AC314" s="3">
        <f t="shared" si="8"/>
        <v>0</v>
      </c>
    </row>
    <row r="315" spans="1:29" x14ac:dyDescent="0.25">
      <c r="A315" s="3" t="s">
        <v>411</v>
      </c>
      <c r="B315" s="3">
        <v>9118</v>
      </c>
      <c r="C315" s="3">
        <v>10</v>
      </c>
      <c r="D315" s="3">
        <v>105036918</v>
      </c>
      <c r="E315" s="3">
        <v>105050107</v>
      </c>
      <c r="F315" s="3">
        <f t="shared" si="9"/>
        <v>13189</v>
      </c>
      <c r="G315" s="9" t="s">
        <v>42</v>
      </c>
      <c r="H315" s="9">
        <v>47</v>
      </c>
      <c r="I315" s="9">
        <v>3</v>
      </c>
      <c r="T315" s="11">
        <v>0.14000000000000001</v>
      </c>
      <c r="AC315" s="3">
        <f t="shared" si="8"/>
        <v>0</v>
      </c>
    </row>
    <row r="316" spans="1:29" x14ac:dyDescent="0.25">
      <c r="A316" s="3" t="s">
        <v>412</v>
      </c>
      <c r="B316" s="3">
        <v>84108</v>
      </c>
      <c r="C316" s="3">
        <v>10</v>
      </c>
      <c r="D316" s="3">
        <v>105062552</v>
      </c>
      <c r="E316" s="3">
        <v>105110890</v>
      </c>
      <c r="F316" s="3">
        <f t="shared" si="9"/>
        <v>48338</v>
      </c>
      <c r="G316" s="9" t="s">
        <v>42</v>
      </c>
      <c r="H316" s="9">
        <v>47</v>
      </c>
      <c r="I316" s="9">
        <v>3</v>
      </c>
      <c r="T316" s="11">
        <v>2.5000000000000001E-2</v>
      </c>
      <c r="AC316" s="3">
        <f t="shared" si="8"/>
        <v>1</v>
      </c>
    </row>
    <row r="317" spans="1:29" x14ac:dyDescent="0.25">
      <c r="A317" s="4" t="s">
        <v>420</v>
      </c>
      <c r="B317" s="4">
        <v>9866</v>
      </c>
      <c r="C317" s="4">
        <v>11</v>
      </c>
      <c r="D317" s="4">
        <v>8633583</v>
      </c>
      <c r="E317" s="4">
        <v>8704204</v>
      </c>
      <c r="F317" s="4">
        <f t="shared" si="9"/>
        <v>70621</v>
      </c>
      <c r="G317" s="5" t="s">
        <v>23</v>
      </c>
      <c r="H317" s="5">
        <v>49</v>
      </c>
      <c r="I317" s="5">
        <v>1</v>
      </c>
      <c r="J317" s="4" t="s">
        <v>421</v>
      </c>
      <c r="K317" s="4">
        <v>8630515</v>
      </c>
      <c r="L317" s="4" t="s">
        <v>58</v>
      </c>
      <c r="M317" s="4"/>
      <c r="N317" s="4"/>
      <c r="O317" s="4"/>
      <c r="P317" s="5"/>
      <c r="Q317" s="4"/>
      <c r="R317" s="4"/>
      <c r="S317" s="4"/>
      <c r="T317" s="7">
        <v>1.9000000000000001E-7</v>
      </c>
      <c r="U317" s="4"/>
      <c r="V317" s="4"/>
      <c r="W317" s="4"/>
      <c r="X317" s="4"/>
      <c r="Y317" s="4"/>
      <c r="Z317" s="4"/>
      <c r="AA317" s="4"/>
      <c r="AB317" s="4"/>
      <c r="AC317" s="3">
        <f t="shared" si="8"/>
        <v>0</v>
      </c>
    </row>
    <row r="318" spans="1:29" x14ac:dyDescent="0.25">
      <c r="A318" s="3" t="s">
        <v>422</v>
      </c>
      <c r="B318" s="3">
        <v>65975</v>
      </c>
      <c r="C318" s="3">
        <v>11</v>
      </c>
      <c r="D318" s="3">
        <v>8413416</v>
      </c>
      <c r="E318" s="3">
        <v>8615835</v>
      </c>
      <c r="F318" s="3">
        <f t="shared" si="9"/>
        <v>202419</v>
      </c>
      <c r="G318" s="9" t="s">
        <v>31</v>
      </c>
      <c r="H318" s="9">
        <v>49</v>
      </c>
      <c r="I318" s="9">
        <v>2</v>
      </c>
      <c r="T318" s="11">
        <v>7.6000000000000006E-8</v>
      </c>
      <c r="AC318" s="3">
        <f t="shared" si="8"/>
        <v>0</v>
      </c>
    </row>
    <row r="319" spans="1:29" x14ac:dyDescent="0.25">
      <c r="A319" s="3" t="s">
        <v>426</v>
      </c>
      <c r="B319" s="3">
        <v>6764</v>
      </c>
      <c r="C319" s="3">
        <v>11</v>
      </c>
      <c r="D319" s="3">
        <v>8714898</v>
      </c>
      <c r="E319" s="3">
        <v>8932497</v>
      </c>
      <c r="F319" s="3">
        <f t="shared" si="9"/>
        <v>217599</v>
      </c>
      <c r="G319" s="9" t="s">
        <v>42</v>
      </c>
      <c r="H319" s="9">
        <v>49</v>
      </c>
      <c r="I319" s="9">
        <v>3</v>
      </c>
      <c r="T319" s="11">
        <v>2.9000000000000001E-2</v>
      </c>
      <c r="AC319" s="3">
        <f t="shared" si="8"/>
        <v>1</v>
      </c>
    </row>
    <row r="320" spans="1:29" s="25" customFormat="1" x14ac:dyDescent="0.25">
      <c r="A320" s="25" t="s">
        <v>434</v>
      </c>
      <c r="B320" s="25">
        <v>627</v>
      </c>
      <c r="C320" s="25">
        <v>11</v>
      </c>
      <c r="D320" s="25">
        <v>27676439</v>
      </c>
      <c r="E320" s="25">
        <v>27743604</v>
      </c>
      <c r="F320" s="25">
        <f t="shared" si="9"/>
        <v>67165</v>
      </c>
      <c r="G320" s="26" t="s">
        <v>23</v>
      </c>
      <c r="H320" s="26">
        <v>50</v>
      </c>
      <c r="I320" s="26">
        <v>1</v>
      </c>
      <c r="J320" s="25" t="s">
        <v>435</v>
      </c>
      <c r="K320" s="25">
        <v>27725986</v>
      </c>
      <c r="P320" s="26"/>
      <c r="T320" s="27">
        <v>5.4999999999999998E-13</v>
      </c>
      <c r="AC320" s="3">
        <f t="shared" si="8"/>
        <v>0</v>
      </c>
    </row>
    <row r="321" spans="1:29" x14ac:dyDescent="0.25">
      <c r="A321" s="4" t="s">
        <v>427</v>
      </c>
      <c r="B321" s="4">
        <v>497258</v>
      </c>
      <c r="C321" s="4">
        <v>11</v>
      </c>
      <c r="D321" s="4">
        <v>27528383</v>
      </c>
      <c r="E321" s="4">
        <v>27719717</v>
      </c>
      <c r="F321" s="4">
        <f t="shared" si="9"/>
        <v>191334</v>
      </c>
      <c r="G321" s="5" t="s">
        <v>31</v>
      </c>
      <c r="H321" s="5">
        <v>50</v>
      </c>
      <c r="I321" s="5">
        <v>2</v>
      </c>
      <c r="J321" s="4"/>
      <c r="K321" s="4"/>
      <c r="L321" s="4" t="s">
        <v>58</v>
      </c>
      <c r="M321" s="4"/>
      <c r="N321" s="4"/>
      <c r="O321" s="4"/>
      <c r="P321" s="5"/>
      <c r="Q321" s="4"/>
      <c r="R321" s="4"/>
      <c r="S321" s="4"/>
      <c r="T321" s="7">
        <v>1.4000000000000001E-12</v>
      </c>
      <c r="U321" s="4"/>
      <c r="V321" s="4"/>
      <c r="W321" s="4"/>
      <c r="X321" s="4"/>
      <c r="Y321" s="4"/>
      <c r="Z321" s="4"/>
      <c r="AC321" s="3">
        <f t="shared" ref="AC321:AC384" si="10">IF(I322=1,1,0)</f>
        <v>0</v>
      </c>
    </row>
    <row r="322" spans="1:29" x14ac:dyDescent="0.25">
      <c r="A322" s="3" t="s">
        <v>439</v>
      </c>
      <c r="B322" s="3">
        <v>84680</v>
      </c>
      <c r="C322" s="3">
        <v>11</v>
      </c>
      <c r="D322" s="3">
        <v>44087728</v>
      </c>
      <c r="E322" s="3">
        <v>44105790</v>
      </c>
      <c r="F322" s="3">
        <f t="shared" ref="F322:F385" si="11">E322-D322</f>
        <v>18062</v>
      </c>
      <c r="G322" s="9" t="s">
        <v>42</v>
      </c>
      <c r="H322" s="9">
        <v>52</v>
      </c>
      <c r="I322" s="9">
        <v>3</v>
      </c>
      <c r="T322" s="11">
        <v>4.8000000000000001E-2</v>
      </c>
      <c r="AC322" s="3">
        <f t="shared" si="10"/>
        <v>0</v>
      </c>
    </row>
    <row r="323" spans="1:29" x14ac:dyDescent="0.25">
      <c r="A323" s="3" t="s">
        <v>440</v>
      </c>
      <c r="B323" s="3">
        <v>390110</v>
      </c>
      <c r="C323" s="3">
        <v>11</v>
      </c>
      <c r="D323" s="3">
        <v>44069530</v>
      </c>
      <c r="E323" s="3">
        <v>44081526</v>
      </c>
      <c r="F323" s="3">
        <f t="shared" si="11"/>
        <v>11996</v>
      </c>
      <c r="G323" s="9" t="s">
        <v>42</v>
      </c>
      <c r="H323" s="9">
        <v>52</v>
      </c>
      <c r="I323" s="9">
        <v>3</v>
      </c>
      <c r="T323" s="11">
        <v>1.2E-2</v>
      </c>
      <c r="AC323" s="3">
        <f t="shared" si="10"/>
        <v>0</v>
      </c>
    </row>
    <row r="324" spans="1:29" x14ac:dyDescent="0.25">
      <c r="A324" s="3" t="s">
        <v>441</v>
      </c>
      <c r="B324" s="3">
        <v>221120</v>
      </c>
      <c r="C324" s="3">
        <v>11</v>
      </c>
      <c r="D324" s="3">
        <v>43902356</v>
      </c>
      <c r="E324" s="3">
        <v>43941824</v>
      </c>
      <c r="F324" s="3">
        <f t="shared" si="11"/>
        <v>39468</v>
      </c>
      <c r="G324" s="9" t="s">
        <v>42</v>
      </c>
      <c r="H324" s="9">
        <v>52</v>
      </c>
      <c r="I324" s="9">
        <v>3</v>
      </c>
      <c r="T324" s="11">
        <v>4.1000000000000002E-2</v>
      </c>
      <c r="AC324" s="3">
        <f t="shared" si="10"/>
        <v>0</v>
      </c>
    </row>
    <row r="325" spans="1:29" x14ac:dyDescent="0.25">
      <c r="A325" s="3" t="s">
        <v>442</v>
      </c>
      <c r="B325" s="3">
        <v>387763</v>
      </c>
      <c r="C325" s="3">
        <v>11</v>
      </c>
      <c r="D325" s="3">
        <v>43964105</v>
      </c>
      <c r="E325" s="3">
        <v>43965432</v>
      </c>
      <c r="F325" s="3">
        <f t="shared" si="11"/>
        <v>1327</v>
      </c>
      <c r="G325" s="9" t="s">
        <v>42</v>
      </c>
      <c r="H325" s="9">
        <v>52</v>
      </c>
      <c r="I325" s="9">
        <v>3</v>
      </c>
      <c r="T325" s="11">
        <v>7.3999999999999996E-2</v>
      </c>
      <c r="AC325" s="3">
        <f t="shared" si="10"/>
        <v>0</v>
      </c>
    </row>
    <row r="326" spans="1:29" x14ac:dyDescent="0.25">
      <c r="A326" s="3" t="s">
        <v>447</v>
      </c>
      <c r="B326" s="3">
        <v>114900</v>
      </c>
      <c r="C326" s="3">
        <v>11</v>
      </c>
      <c r="D326" s="3">
        <v>47611215</v>
      </c>
      <c r="E326" s="3">
        <v>47615960</v>
      </c>
      <c r="F326" s="3">
        <f t="shared" si="11"/>
        <v>4745</v>
      </c>
      <c r="G326" s="9" t="s">
        <v>31</v>
      </c>
      <c r="H326" s="9">
        <v>53</v>
      </c>
      <c r="I326" s="9">
        <v>2</v>
      </c>
      <c r="T326" s="11">
        <v>1.3000000000000001E-9</v>
      </c>
      <c r="AC326" s="3">
        <f t="shared" si="10"/>
        <v>0</v>
      </c>
    </row>
    <row r="327" spans="1:29" x14ac:dyDescent="0.25">
      <c r="A327" s="3" t="s">
        <v>451</v>
      </c>
      <c r="B327" s="3">
        <v>399888</v>
      </c>
      <c r="C327" s="3">
        <v>11</v>
      </c>
      <c r="D327" s="3">
        <v>47608229</v>
      </c>
      <c r="E327" s="3">
        <v>47610745</v>
      </c>
      <c r="F327" s="3">
        <f t="shared" si="11"/>
        <v>2516</v>
      </c>
      <c r="G327" s="9" t="s">
        <v>31</v>
      </c>
      <c r="H327" s="9">
        <v>53</v>
      </c>
      <c r="I327" s="9">
        <v>2</v>
      </c>
      <c r="T327" s="11">
        <v>1.5E-9</v>
      </c>
      <c r="AC327" s="3">
        <f t="shared" si="10"/>
        <v>0</v>
      </c>
    </row>
    <row r="328" spans="1:29" x14ac:dyDescent="0.25">
      <c r="A328" s="3" t="s">
        <v>452</v>
      </c>
      <c r="B328" s="3">
        <v>55709</v>
      </c>
      <c r="C328" s="3">
        <v>11</v>
      </c>
      <c r="D328" s="3">
        <v>47593748</v>
      </c>
      <c r="E328" s="3">
        <v>47600566</v>
      </c>
      <c r="F328" s="3">
        <f t="shared" si="11"/>
        <v>6818</v>
      </c>
      <c r="G328" s="9" t="s">
        <v>31</v>
      </c>
      <c r="H328" s="9">
        <v>53</v>
      </c>
      <c r="I328" s="9">
        <v>2</v>
      </c>
      <c r="T328" s="11">
        <v>5.9999999999999995E-8</v>
      </c>
      <c r="AC328" s="3">
        <f t="shared" si="10"/>
        <v>0</v>
      </c>
    </row>
    <row r="329" spans="1:29" x14ac:dyDescent="0.25">
      <c r="A329" s="3" t="s">
        <v>453</v>
      </c>
      <c r="B329" s="3">
        <v>100616222</v>
      </c>
      <c r="C329" s="3">
        <v>11</v>
      </c>
      <c r="D329" s="3">
        <v>47422520</v>
      </c>
      <c r="E329" s="3">
        <v>47422592</v>
      </c>
      <c r="F329" s="3">
        <f t="shared" si="11"/>
        <v>72</v>
      </c>
      <c r="G329" s="9" t="s">
        <v>31</v>
      </c>
      <c r="H329" s="9">
        <v>53</v>
      </c>
      <c r="I329" s="9">
        <v>2</v>
      </c>
      <c r="T329" s="11">
        <v>4.8999999999999998E-5</v>
      </c>
      <c r="AC329" s="3">
        <f t="shared" si="10"/>
        <v>0</v>
      </c>
    </row>
    <row r="330" spans="1:29" x14ac:dyDescent="0.25">
      <c r="A330" s="3" t="s">
        <v>469</v>
      </c>
      <c r="B330" s="3">
        <v>23360</v>
      </c>
      <c r="C330" s="3">
        <v>11</v>
      </c>
      <c r="D330" s="3">
        <v>47738054</v>
      </c>
      <c r="E330" s="3">
        <v>47789011</v>
      </c>
      <c r="F330" s="3">
        <f t="shared" si="11"/>
        <v>50957</v>
      </c>
      <c r="G330" s="9" t="s">
        <v>42</v>
      </c>
      <c r="H330" s="9">
        <v>53</v>
      </c>
      <c r="I330" s="9">
        <v>3</v>
      </c>
      <c r="T330" s="11">
        <v>2.8000000000000002E-10</v>
      </c>
      <c r="AC330" s="3">
        <f t="shared" si="10"/>
        <v>1</v>
      </c>
    </row>
    <row r="331" spans="1:29" x14ac:dyDescent="0.25">
      <c r="A331" s="4" t="s">
        <v>473</v>
      </c>
      <c r="B331" s="4">
        <v>23705</v>
      </c>
      <c r="C331" s="4">
        <v>11</v>
      </c>
      <c r="D331" s="4">
        <v>115039932</v>
      </c>
      <c r="E331" s="4">
        <v>115375240</v>
      </c>
      <c r="F331" s="4">
        <f t="shared" si="11"/>
        <v>335308</v>
      </c>
      <c r="G331" s="5" t="s">
        <v>23</v>
      </c>
      <c r="H331" s="5">
        <v>54</v>
      </c>
      <c r="I331" s="5">
        <v>1</v>
      </c>
      <c r="J331" s="4" t="s">
        <v>474</v>
      </c>
      <c r="K331" s="4">
        <v>114527614</v>
      </c>
      <c r="L331" s="4"/>
      <c r="M331" s="4"/>
      <c r="N331" s="4"/>
      <c r="O331" s="4"/>
      <c r="P331" s="5"/>
      <c r="Q331" s="4"/>
      <c r="R331" s="4"/>
      <c r="S331" s="4"/>
      <c r="T331" s="7">
        <v>1.7E-5</v>
      </c>
      <c r="U331" s="4"/>
      <c r="V331" s="4"/>
      <c r="W331" s="4"/>
      <c r="X331" s="4"/>
      <c r="Y331" s="4"/>
      <c r="Z331" s="4"/>
      <c r="AA331" s="4"/>
      <c r="AB331" s="4"/>
      <c r="AC331" s="3">
        <f t="shared" si="10"/>
        <v>0</v>
      </c>
    </row>
    <row r="332" spans="1:29" x14ac:dyDescent="0.25">
      <c r="A332" s="3" t="s">
        <v>480</v>
      </c>
      <c r="B332" s="3">
        <v>100286844</v>
      </c>
      <c r="C332" s="3">
        <v>12</v>
      </c>
      <c r="D332" s="3">
        <v>50222325</v>
      </c>
      <c r="E332" s="3">
        <v>50234936</v>
      </c>
      <c r="F332" s="3">
        <f t="shared" si="11"/>
        <v>12611</v>
      </c>
      <c r="G332" s="9" t="s">
        <v>31</v>
      </c>
      <c r="H332" s="9">
        <v>55</v>
      </c>
      <c r="I332" s="9">
        <v>2</v>
      </c>
      <c r="T332" s="11">
        <v>2.8000000000000002E-10</v>
      </c>
      <c r="AC332" s="3">
        <f t="shared" si="10"/>
        <v>0</v>
      </c>
    </row>
    <row r="333" spans="1:29" x14ac:dyDescent="0.25">
      <c r="A333" s="3" t="s">
        <v>481</v>
      </c>
      <c r="B333" s="3">
        <v>84070</v>
      </c>
      <c r="C333" s="3">
        <v>12</v>
      </c>
      <c r="D333" s="3">
        <v>49976657</v>
      </c>
      <c r="E333" s="3">
        <v>49999432</v>
      </c>
      <c r="F333" s="3">
        <f t="shared" si="11"/>
        <v>22775</v>
      </c>
      <c r="G333" s="9" t="s">
        <v>31</v>
      </c>
      <c r="H333" s="9">
        <v>55</v>
      </c>
      <c r="I333" s="9">
        <v>2</v>
      </c>
      <c r="T333" s="11">
        <v>6.5000000000000002E-2</v>
      </c>
      <c r="AC333" s="3">
        <f t="shared" si="10"/>
        <v>0</v>
      </c>
    </row>
    <row r="334" spans="1:29" x14ac:dyDescent="0.25">
      <c r="A334" s="3" t="s">
        <v>484</v>
      </c>
      <c r="B334" s="3">
        <v>57701</v>
      </c>
      <c r="C334" s="3">
        <v>12</v>
      </c>
      <c r="D334" s="3">
        <v>50184928</v>
      </c>
      <c r="E334" s="3">
        <v>50222207</v>
      </c>
      <c r="F334" s="3">
        <f t="shared" si="11"/>
        <v>37279</v>
      </c>
      <c r="G334" s="9" t="s">
        <v>31</v>
      </c>
      <c r="H334" s="9">
        <v>55</v>
      </c>
      <c r="I334" s="9">
        <v>2</v>
      </c>
      <c r="T334" s="11">
        <v>4.1000000000000003E-9</v>
      </c>
      <c r="AC334" s="3">
        <f t="shared" si="10"/>
        <v>0</v>
      </c>
    </row>
    <row r="335" spans="1:29" x14ac:dyDescent="0.25">
      <c r="A335" s="3" t="s">
        <v>494</v>
      </c>
      <c r="B335" s="3">
        <v>363</v>
      </c>
      <c r="C335" s="3">
        <v>12</v>
      </c>
      <c r="D335" s="3">
        <v>50360873</v>
      </c>
      <c r="E335" s="3">
        <v>50370921</v>
      </c>
      <c r="F335" s="3">
        <f t="shared" si="11"/>
        <v>10048</v>
      </c>
      <c r="G335" s="9" t="s">
        <v>42</v>
      </c>
      <c r="H335" s="9">
        <v>55</v>
      </c>
      <c r="I335" s="9">
        <v>3</v>
      </c>
      <c r="T335" s="11">
        <v>0.12</v>
      </c>
      <c r="AC335" s="3">
        <f t="shared" si="10"/>
        <v>0</v>
      </c>
    </row>
    <row r="336" spans="1:29" x14ac:dyDescent="0.25">
      <c r="A336" s="3" t="s">
        <v>495</v>
      </c>
      <c r="B336" s="3">
        <v>41</v>
      </c>
      <c r="C336" s="3">
        <v>12</v>
      </c>
      <c r="D336" s="3">
        <v>50451419</v>
      </c>
      <c r="E336" s="3">
        <v>50477404</v>
      </c>
      <c r="F336" s="3">
        <f t="shared" si="11"/>
        <v>25985</v>
      </c>
      <c r="G336" s="9" t="s">
        <v>42</v>
      </c>
      <c r="H336" s="9">
        <v>55</v>
      </c>
      <c r="I336" s="9">
        <v>3</v>
      </c>
      <c r="T336" s="11">
        <v>9.9000000000000005E-2</v>
      </c>
      <c r="AC336" s="3">
        <f t="shared" si="10"/>
        <v>0</v>
      </c>
    </row>
    <row r="337" spans="1:29" x14ac:dyDescent="0.25">
      <c r="A337" s="3" t="s">
        <v>496</v>
      </c>
      <c r="B337" s="3">
        <v>23017</v>
      </c>
      <c r="C337" s="3">
        <v>12</v>
      </c>
      <c r="D337" s="3">
        <v>50260678</v>
      </c>
      <c r="E337" s="3">
        <v>50297759</v>
      </c>
      <c r="F337" s="3">
        <f t="shared" si="11"/>
        <v>37081</v>
      </c>
      <c r="G337" s="9" t="s">
        <v>42</v>
      </c>
      <c r="H337" s="9">
        <v>55</v>
      </c>
      <c r="I337" s="9">
        <v>3</v>
      </c>
      <c r="T337" s="11">
        <v>1.3999999999999999E-9</v>
      </c>
      <c r="AC337" s="3">
        <f t="shared" si="10"/>
        <v>0</v>
      </c>
    </row>
    <row r="338" spans="1:29" x14ac:dyDescent="0.25">
      <c r="A338" s="3" t="s">
        <v>507</v>
      </c>
      <c r="B338" s="3">
        <v>79369</v>
      </c>
      <c r="C338" s="3">
        <v>12</v>
      </c>
      <c r="D338" s="3">
        <v>122688227</v>
      </c>
      <c r="E338" s="3">
        <v>122692676</v>
      </c>
      <c r="F338" s="3">
        <f t="shared" si="11"/>
        <v>4449</v>
      </c>
      <c r="G338" s="9" t="s">
        <v>31</v>
      </c>
      <c r="H338" s="9">
        <v>56</v>
      </c>
      <c r="I338" s="9">
        <v>2</v>
      </c>
      <c r="T338" s="11">
        <v>0.46</v>
      </c>
      <c r="AC338" s="3">
        <f t="shared" si="10"/>
        <v>0</v>
      </c>
    </row>
    <row r="339" spans="1:29" x14ac:dyDescent="0.25">
      <c r="A339" s="3" t="s">
        <v>508</v>
      </c>
      <c r="B339" s="3">
        <v>56616</v>
      </c>
      <c r="C339" s="3">
        <v>12</v>
      </c>
      <c r="D339" s="3">
        <v>122692208</v>
      </c>
      <c r="E339" s="3">
        <v>122712080</v>
      </c>
      <c r="F339" s="3">
        <f t="shared" si="11"/>
        <v>19872</v>
      </c>
      <c r="G339" s="9" t="s">
        <v>31</v>
      </c>
      <c r="H339" s="9">
        <v>56</v>
      </c>
      <c r="I339" s="9">
        <v>2</v>
      </c>
      <c r="T339" s="11">
        <v>1.2E-2</v>
      </c>
      <c r="AC339" s="3">
        <f t="shared" si="10"/>
        <v>0</v>
      </c>
    </row>
    <row r="340" spans="1:29" x14ac:dyDescent="0.25">
      <c r="A340" s="3" t="s">
        <v>509</v>
      </c>
      <c r="B340" s="3">
        <v>386653</v>
      </c>
      <c r="C340" s="3">
        <v>12</v>
      </c>
      <c r="D340" s="3">
        <v>122656576</v>
      </c>
      <c r="E340" s="3">
        <v>122658745</v>
      </c>
      <c r="F340" s="3">
        <f t="shared" si="11"/>
        <v>2169</v>
      </c>
      <c r="G340" s="9" t="s">
        <v>31</v>
      </c>
      <c r="H340" s="9">
        <v>56</v>
      </c>
      <c r="I340" s="9">
        <v>2</v>
      </c>
      <c r="T340" s="11">
        <v>0.79</v>
      </c>
      <c r="AC340" s="3">
        <f t="shared" si="10"/>
        <v>0</v>
      </c>
    </row>
    <row r="341" spans="1:29" x14ac:dyDescent="0.25">
      <c r="A341" s="3" t="s">
        <v>510</v>
      </c>
      <c r="B341" s="3">
        <v>254050</v>
      </c>
      <c r="C341" s="3">
        <v>12</v>
      </c>
      <c r="D341" s="3">
        <v>122652265</v>
      </c>
      <c r="E341" s="3">
        <v>122688017</v>
      </c>
      <c r="F341" s="3">
        <f t="shared" si="11"/>
        <v>35752</v>
      </c>
      <c r="G341" s="9" t="s">
        <v>31</v>
      </c>
      <c r="H341" s="9">
        <v>56</v>
      </c>
      <c r="I341" s="9">
        <v>2</v>
      </c>
      <c r="T341" s="11">
        <v>5.8E-4</v>
      </c>
      <c r="AC341" s="3">
        <f t="shared" si="10"/>
        <v>1</v>
      </c>
    </row>
    <row r="342" spans="1:29" x14ac:dyDescent="0.25">
      <c r="A342" s="4" t="s">
        <v>521</v>
      </c>
      <c r="B342" s="4">
        <v>100861552</v>
      </c>
      <c r="C342" s="4">
        <v>13</v>
      </c>
      <c r="D342" s="4">
        <v>54389553</v>
      </c>
      <c r="E342" s="4">
        <v>54450253</v>
      </c>
      <c r="F342" s="4">
        <f t="shared" si="11"/>
        <v>60700</v>
      </c>
      <c r="G342" s="5" t="s">
        <v>23</v>
      </c>
      <c r="H342" s="5">
        <v>57</v>
      </c>
      <c r="I342" s="5">
        <v>1</v>
      </c>
      <c r="J342" s="4" t="s">
        <v>522</v>
      </c>
      <c r="K342" s="4">
        <v>54102206</v>
      </c>
      <c r="L342" s="4" t="s">
        <v>523</v>
      </c>
      <c r="M342" s="4"/>
      <c r="N342" s="4"/>
      <c r="O342" s="4"/>
      <c r="P342" s="5"/>
      <c r="Q342" s="4"/>
      <c r="R342" s="4"/>
      <c r="S342" s="4"/>
      <c r="T342" s="7">
        <v>2.5000000000000002E-6</v>
      </c>
      <c r="U342" s="4"/>
      <c r="V342" s="4"/>
      <c r="W342" s="4"/>
      <c r="X342" s="4"/>
      <c r="Y342" s="4"/>
      <c r="Z342" s="4"/>
      <c r="AA342" s="4"/>
      <c r="AB342" s="4"/>
      <c r="AC342" s="3">
        <f t="shared" si="10"/>
        <v>1</v>
      </c>
    </row>
    <row r="343" spans="1:29" x14ac:dyDescent="0.25">
      <c r="A343" s="4" t="s">
        <v>529</v>
      </c>
      <c r="B343" s="4">
        <v>29091</v>
      </c>
      <c r="C343" s="4">
        <v>14</v>
      </c>
      <c r="D343" s="4">
        <v>25278859</v>
      </c>
      <c r="E343" s="4">
        <v>25519094</v>
      </c>
      <c r="F343" s="4">
        <f t="shared" si="11"/>
        <v>240235</v>
      </c>
      <c r="G343" s="5" t="s">
        <v>23</v>
      </c>
      <c r="H343" s="5">
        <v>59</v>
      </c>
      <c r="I343" s="5">
        <v>1</v>
      </c>
      <c r="J343" s="4" t="s">
        <v>530</v>
      </c>
      <c r="K343" s="4">
        <v>24998019</v>
      </c>
      <c r="L343" s="4"/>
      <c r="M343" s="4"/>
      <c r="N343" s="4"/>
      <c r="O343" s="4"/>
      <c r="P343" s="5"/>
      <c r="Q343" s="4"/>
      <c r="R343" s="4"/>
      <c r="S343" s="4"/>
      <c r="T343" s="7">
        <v>1.3999999999999999E-4</v>
      </c>
      <c r="U343" s="4"/>
      <c r="V343" s="4"/>
      <c r="W343" s="4"/>
      <c r="X343" s="4"/>
      <c r="Y343" s="4"/>
      <c r="Z343" s="4"/>
      <c r="AA343" s="4"/>
      <c r="AB343" s="4"/>
      <c r="AC343" s="3">
        <f t="shared" si="10"/>
        <v>0</v>
      </c>
    </row>
    <row r="344" spans="1:29" x14ac:dyDescent="0.25">
      <c r="A344" s="3" t="s">
        <v>539</v>
      </c>
      <c r="B344" s="3">
        <v>1588</v>
      </c>
      <c r="C344" s="3">
        <v>15</v>
      </c>
      <c r="D344" s="3">
        <v>51500253</v>
      </c>
      <c r="E344" s="3">
        <v>51630794</v>
      </c>
      <c r="F344" s="3">
        <f t="shared" si="11"/>
        <v>130541</v>
      </c>
      <c r="G344" s="9" t="s">
        <v>31</v>
      </c>
      <c r="H344" s="9">
        <v>61</v>
      </c>
      <c r="I344" s="9">
        <v>2</v>
      </c>
      <c r="T344" s="11">
        <v>1.2E-2</v>
      </c>
      <c r="AC344" s="3">
        <f t="shared" si="10"/>
        <v>0</v>
      </c>
    </row>
    <row r="345" spans="1:29" s="25" customFormat="1" x14ac:dyDescent="0.25">
      <c r="A345" s="25" t="s">
        <v>542</v>
      </c>
      <c r="B345" s="25">
        <v>29106</v>
      </c>
      <c r="C345" s="25">
        <v>15</v>
      </c>
      <c r="D345" s="25">
        <v>51973549</v>
      </c>
      <c r="E345" s="25">
        <v>52013222</v>
      </c>
      <c r="F345" s="25">
        <f t="shared" si="11"/>
        <v>39673</v>
      </c>
      <c r="G345" s="26" t="s">
        <v>42</v>
      </c>
      <c r="H345" s="26">
        <v>61</v>
      </c>
      <c r="I345" s="26">
        <v>3</v>
      </c>
      <c r="P345" s="26"/>
      <c r="T345" s="27">
        <v>3.8E-6</v>
      </c>
      <c r="AC345" s="3">
        <f t="shared" si="10"/>
        <v>1</v>
      </c>
    </row>
    <row r="346" spans="1:29" s="25" customFormat="1" x14ac:dyDescent="0.25">
      <c r="A346" s="25" t="s">
        <v>543</v>
      </c>
      <c r="B346" s="25">
        <v>5607</v>
      </c>
      <c r="C346" s="25">
        <v>15</v>
      </c>
      <c r="D346" s="25">
        <v>67835020</v>
      </c>
      <c r="E346" s="25">
        <v>68099454</v>
      </c>
      <c r="F346" s="25">
        <f t="shared" si="11"/>
        <v>264434</v>
      </c>
      <c r="G346" s="26" t="s">
        <v>23</v>
      </c>
      <c r="H346" s="26">
        <v>62</v>
      </c>
      <c r="I346" s="26">
        <v>1</v>
      </c>
      <c r="J346" s="25" t="s">
        <v>544</v>
      </c>
      <c r="K346" s="25">
        <v>68086838</v>
      </c>
      <c r="L346" s="25" t="s">
        <v>58</v>
      </c>
      <c r="P346" s="26"/>
      <c r="T346" s="27">
        <v>1.2E-10</v>
      </c>
      <c r="AC346" s="3">
        <f t="shared" si="10"/>
        <v>0</v>
      </c>
    </row>
    <row r="347" spans="1:29" x14ac:dyDescent="0.25">
      <c r="A347" s="3" t="s">
        <v>545</v>
      </c>
      <c r="B347" s="3">
        <v>26827</v>
      </c>
      <c r="C347" s="3">
        <v>15</v>
      </c>
      <c r="D347" s="3">
        <v>68132277</v>
      </c>
      <c r="E347" s="3">
        <v>68132382</v>
      </c>
      <c r="F347" s="3">
        <f t="shared" si="11"/>
        <v>105</v>
      </c>
      <c r="G347" s="9" t="s">
        <v>42</v>
      </c>
      <c r="H347" s="9">
        <v>62</v>
      </c>
      <c r="I347" s="9">
        <v>3</v>
      </c>
      <c r="T347" s="11">
        <v>3.4000000000000001E-10</v>
      </c>
      <c r="AC347" s="3">
        <f t="shared" si="10"/>
        <v>1</v>
      </c>
    </row>
    <row r="348" spans="1:29" s="25" customFormat="1" x14ac:dyDescent="0.25">
      <c r="A348" s="25" t="s">
        <v>549</v>
      </c>
      <c r="B348" s="25">
        <v>100287559</v>
      </c>
      <c r="C348" s="25">
        <v>15</v>
      </c>
      <c r="D348" s="25">
        <v>73075175</v>
      </c>
      <c r="E348" s="25">
        <v>73090539</v>
      </c>
      <c r="F348" s="25">
        <f t="shared" si="11"/>
        <v>15364</v>
      </c>
      <c r="G348" s="26" t="s">
        <v>23</v>
      </c>
      <c r="H348" s="26">
        <v>63</v>
      </c>
      <c r="I348" s="26">
        <v>1</v>
      </c>
      <c r="J348" s="25" t="s">
        <v>550</v>
      </c>
      <c r="K348" s="25">
        <v>73093991</v>
      </c>
      <c r="L348" s="25" t="s">
        <v>551</v>
      </c>
      <c r="P348" s="26"/>
      <c r="T348" s="27">
        <v>5.0000000000000001E-4</v>
      </c>
      <c r="AC348" s="3">
        <f t="shared" si="10"/>
        <v>0</v>
      </c>
    </row>
    <row r="349" spans="1:29" x14ac:dyDescent="0.25">
      <c r="A349" s="3" t="s">
        <v>559</v>
      </c>
      <c r="B349" s="3">
        <v>55889</v>
      </c>
      <c r="C349" s="3">
        <v>15</v>
      </c>
      <c r="D349" s="3">
        <v>72947037</v>
      </c>
      <c r="E349" s="3">
        <v>72959737</v>
      </c>
      <c r="F349" s="3">
        <f t="shared" si="11"/>
        <v>12700</v>
      </c>
      <c r="G349" s="9" t="s">
        <v>31</v>
      </c>
      <c r="H349" s="9">
        <v>63</v>
      </c>
      <c r="I349" s="9">
        <v>2</v>
      </c>
      <c r="T349" s="11">
        <v>0.93</v>
      </c>
      <c r="AC349" s="3">
        <f t="shared" si="10"/>
        <v>0</v>
      </c>
    </row>
    <row r="350" spans="1:29" x14ac:dyDescent="0.25">
      <c r="A350" s="3" t="s">
        <v>562</v>
      </c>
      <c r="B350" s="3">
        <v>646670</v>
      </c>
      <c r="C350" s="3">
        <v>15</v>
      </c>
      <c r="D350" s="3">
        <v>72921106</v>
      </c>
      <c r="E350" s="3">
        <v>72932538</v>
      </c>
      <c r="F350" s="3">
        <f t="shared" si="11"/>
        <v>11432</v>
      </c>
      <c r="G350" s="9" t="s">
        <v>31</v>
      </c>
      <c r="H350" s="9">
        <v>63</v>
      </c>
      <c r="I350" s="9">
        <v>2</v>
      </c>
      <c r="T350" s="11">
        <v>0.12</v>
      </c>
      <c r="AC350" s="3">
        <f t="shared" si="10"/>
        <v>0</v>
      </c>
    </row>
    <row r="351" spans="1:29" x14ac:dyDescent="0.25">
      <c r="A351" s="3" t="s">
        <v>563</v>
      </c>
      <c r="B351" s="3">
        <v>693215</v>
      </c>
      <c r="C351" s="3">
        <v>15</v>
      </c>
      <c r="D351" s="3">
        <v>72879557</v>
      </c>
      <c r="E351" s="3">
        <v>72879653</v>
      </c>
      <c r="F351" s="3">
        <f t="shared" si="11"/>
        <v>96</v>
      </c>
      <c r="G351" s="9" t="s">
        <v>31</v>
      </c>
      <c r="H351" s="9">
        <v>63</v>
      </c>
      <c r="I351" s="9">
        <v>2</v>
      </c>
      <c r="T351" s="11">
        <v>0.28999999999999998</v>
      </c>
      <c r="AC351" s="3">
        <f t="shared" si="10"/>
        <v>1</v>
      </c>
    </row>
    <row r="352" spans="1:29" x14ac:dyDescent="0.25">
      <c r="A352" s="4" t="s">
        <v>564</v>
      </c>
      <c r="B352" s="4">
        <v>197358</v>
      </c>
      <c r="C352" s="4">
        <v>16</v>
      </c>
      <c r="D352" s="4">
        <v>3589032</v>
      </c>
      <c r="E352" s="4">
        <v>3627391</v>
      </c>
      <c r="F352" s="4">
        <f t="shared" si="11"/>
        <v>38359</v>
      </c>
      <c r="G352" s="5" t="s">
        <v>23</v>
      </c>
      <c r="H352" s="5">
        <v>64</v>
      </c>
      <c r="I352" s="5">
        <v>1</v>
      </c>
      <c r="J352" s="4" t="s">
        <v>565</v>
      </c>
      <c r="K352" s="4">
        <v>3567359</v>
      </c>
      <c r="L352" s="4" t="s">
        <v>566</v>
      </c>
      <c r="M352" s="4"/>
      <c r="N352" s="4"/>
      <c r="O352" s="4"/>
      <c r="P352" s="5"/>
      <c r="Q352" s="4"/>
      <c r="R352" s="4"/>
      <c r="S352" s="4"/>
      <c r="T352" s="7">
        <v>2.5999999999999998E-5</v>
      </c>
      <c r="U352" s="4"/>
      <c r="V352" s="4"/>
      <c r="W352" s="4"/>
      <c r="X352" s="4"/>
      <c r="Y352" s="4"/>
      <c r="Z352" s="4"/>
      <c r="AA352" s="4"/>
      <c r="AB352" s="4"/>
      <c r="AC352" s="3">
        <f t="shared" si="10"/>
        <v>0</v>
      </c>
    </row>
    <row r="353" spans="1:29" x14ac:dyDescent="0.25">
      <c r="A353" s="3" t="s">
        <v>567</v>
      </c>
      <c r="B353" s="3">
        <v>646174</v>
      </c>
      <c r="C353" s="3">
        <v>16</v>
      </c>
      <c r="D353" s="3">
        <v>3543483</v>
      </c>
      <c r="E353" s="3">
        <v>3545757</v>
      </c>
      <c r="F353" s="3">
        <f t="shared" si="11"/>
        <v>2274</v>
      </c>
      <c r="G353" s="9" t="s">
        <v>31</v>
      </c>
      <c r="H353" s="9">
        <v>64</v>
      </c>
      <c r="I353" s="9">
        <v>2</v>
      </c>
      <c r="T353" s="11">
        <v>0.45</v>
      </c>
      <c r="AC353" s="3">
        <f t="shared" si="10"/>
        <v>0</v>
      </c>
    </row>
    <row r="354" spans="1:29" x14ac:dyDescent="0.25">
      <c r="A354" s="3" t="s">
        <v>570</v>
      </c>
      <c r="B354" s="3">
        <v>100463285</v>
      </c>
      <c r="C354" s="3">
        <v>16</v>
      </c>
      <c r="D354" s="3">
        <v>3421052</v>
      </c>
      <c r="E354" s="3">
        <v>3422282</v>
      </c>
      <c r="F354" s="3">
        <f t="shared" si="11"/>
        <v>1230</v>
      </c>
      <c r="G354" s="9" t="s">
        <v>31</v>
      </c>
      <c r="H354" s="9">
        <v>64</v>
      </c>
      <c r="I354" s="9">
        <v>2</v>
      </c>
      <c r="T354" s="11">
        <v>0.52</v>
      </c>
      <c r="AC354" s="3">
        <f t="shared" si="10"/>
        <v>0</v>
      </c>
    </row>
    <row r="355" spans="1:29" x14ac:dyDescent="0.25">
      <c r="A355" s="3" t="s">
        <v>574</v>
      </c>
      <c r="B355" s="3">
        <v>4993</v>
      </c>
      <c r="C355" s="3">
        <v>16</v>
      </c>
      <c r="D355" s="3">
        <v>3405888</v>
      </c>
      <c r="E355" s="3">
        <v>3406923</v>
      </c>
      <c r="F355" s="3">
        <f t="shared" si="11"/>
        <v>1035</v>
      </c>
      <c r="G355" s="9" t="s">
        <v>31</v>
      </c>
      <c r="H355" s="9">
        <v>64</v>
      </c>
      <c r="I355" s="9">
        <v>2</v>
      </c>
      <c r="T355" s="11">
        <v>0.14000000000000001</v>
      </c>
      <c r="AC355" s="3">
        <f t="shared" si="10"/>
        <v>0</v>
      </c>
    </row>
    <row r="356" spans="1:29" x14ac:dyDescent="0.25">
      <c r="A356" s="3" t="s">
        <v>575</v>
      </c>
      <c r="B356" s="3">
        <v>7727</v>
      </c>
      <c r="C356" s="3">
        <v>16</v>
      </c>
      <c r="D356" s="3">
        <v>3451189</v>
      </c>
      <c r="E356" s="3">
        <v>3459363</v>
      </c>
      <c r="F356" s="3">
        <f t="shared" si="11"/>
        <v>8174</v>
      </c>
      <c r="G356" s="9" t="s">
        <v>31</v>
      </c>
      <c r="H356" s="9">
        <v>64</v>
      </c>
      <c r="I356" s="9">
        <v>2</v>
      </c>
      <c r="T356" s="11">
        <v>0.47</v>
      </c>
      <c r="AC356" s="3">
        <f t="shared" si="10"/>
        <v>0</v>
      </c>
    </row>
    <row r="357" spans="1:29" x14ac:dyDescent="0.25">
      <c r="A357" s="3" t="s">
        <v>576</v>
      </c>
      <c r="B357" s="3">
        <v>54925</v>
      </c>
      <c r="C357" s="3">
        <v>16</v>
      </c>
      <c r="D357" s="3">
        <v>3431660</v>
      </c>
      <c r="E357" s="3">
        <v>3451064</v>
      </c>
      <c r="F357" s="3">
        <f t="shared" si="11"/>
        <v>19404</v>
      </c>
      <c r="G357" s="9" t="s">
        <v>31</v>
      </c>
      <c r="H357" s="9">
        <v>64</v>
      </c>
      <c r="I357" s="9">
        <v>2</v>
      </c>
      <c r="T357" s="11">
        <v>0.38</v>
      </c>
      <c r="AC357" s="3">
        <f t="shared" si="10"/>
        <v>0</v>
      </c>
    </row>
    <row r="358" spans="1:29" x14ac:dyDescent="0.25">
      <c r="A358" s="3" t="s">
        <v>577</v>
      </c>
      <c r="B358" s="3">
        <v>1773</v>
      </c>
      <c r="C358" s="3">
        <v>16</v>
      </c>
      <c r="D358" s="3">
        <v>3661771</v>
      </c>
      <c r="E358" s="3">
        <v>3712688</v>
      </c>
      <c r="F358" s="3">
        <f t="shared" si="11"/>
        <v>50917</v>
      </c>
      <c r="G358" s="9" t="s">
        <v>42</v>
      </c>
      <c r="H358" s="9">
        <v>64</v>
      </c>
      <c r="I358" s="9">
        <v>3</v>
      </c>
      <c r="T358" s="11">
        <v>4.2999999999999999E-4</v>
      </c>
      <c r="AC358" s="3">
        <f t="shared" si="10"/>
        <v>0</v>
      </c>
    </row>
    <row r="359" spans="1:29" x14ac:dyDescent="0.25">
      <c r="A359" s="3" t="s">
        <v>578</v>
      </c>
      <c r="B359" s="3">
        <v>84464</v>
      </c>
      <c r="C359" s="3">
        <v>16</v>
      </c>
      <c r="D359" s="3">
        <v>3631181</v>
      </c>
      <c r="E359" s="3">
        <v>3661584</v>
      </c>
      <c r="F359" s="3">
        <f t="shared" si="11"/>
        <v>30403</v>
      </c>
      <c r="G359" s="9" t="s">
        <v>42</v>
      </c>
      <c r="H359" s="9">
        <v>64</v>
      </c>
      <c r="I359" s="9">
        <v>3</v>
      </c>
      <c r="T359" s="11">
        <v>5.8999999999999998E-5</v>
      </c>
      <c r="AC359" s="3">
        <f t="shared" si="10"/>
        <v>0</v>
      </c>
    </row>
    <row r="360" spans="1:29" s="25" customFormat="1" x14ac:dyDescent="0.25">
      <c r="A360" s="25" t="s">
        <v>587</v>
      </c>
      <c r="B360" s="25">
        <v>124152</v>
      </c>
      <c r="C360" s="25">
        <v>16</v>
      </c>
      <c r="D360" s="25">
        <v>19727777</v>
      </c>
      <c r="E360" s="25">
        <v>19869086</v>
      </c>
      <c r="F360" s="25">
        <f t="shared" si="11"/>
        <v>141309</v>
      </c>
      <c r="G360" s="26" t="s">
        <v>31</v>
      </c>
      <c r="H360" s="26">
        <v>66</v>
      </c>
      <c r="I360" s="26">
        <v>2</v>
      </c>
      <c r="P360" s="26"/>
      <c r="T360" s="27">
        <v>8.0999999999999997E-9</v>
      </c>
      <c r="AC360" s="3">
        <f t="shared" si="10"/>
        <v>0</v>
      </c>
    </row>
    <row r="361" spans="1:29" x14ac:dyDescent="0.25">
      <c r="A361" s="3" t="s">
        <v>588</v>
      </c>
      <c r="B361" s="3">
        <v>400506</v>
      </c>
      <c r="C361" s="3">
        <v>16</v>
      </c>
      <c r="D361" s="3">
        <v>19717672</v>
      </c>
      <c r="E361" s="3">
        <v>19729725</v>
      </c>
      <c r="F361" s="3">
        <f t="shared" si="11"/>
        <v>12053</v>
      </c>
      <c r="G361" s="9" t="s">
        <v>31</v>
      </c>
      <c r="H361" s="9">
        <v>66</v>
      </c>
      <c r="I361" s="9">
        <v>2</v>
      </c>
      <c r="T361" s="11">
        <v>3.1999999999999999E-6</v>
      </c>
      <c r="AC361" s="3">
        <f t="shared" si="10"/>
        <v>1</v>
      </c>
    </row>
    <row r="362" spans="1:29" x14ac:dyDescent="0.25">
      <c r="A362" s="4" t="s">
        <v>589</v>
      </c>
      <c r="B362" s="4">
        <v>7369</v>
      </c>
      <c r="C362" s="4">
        <v>16</v>
      </c>
      <c r="D362" s="4">
        <v>20344372</v>
      </c>
      <c r="E362" s="4">
        <v>20364199</v>
      </c>
      <c r="F362" s="4">
        <f t="shared" si="11"/>
        <v>19827</v>
      </c>
      <c r="G362" s="5" t="s">
        <v>23</v>
      </c>
      <c r="H362" s="5">
        <v>67</v>
      </c>
      <c r="I362" s="5">
        <v>1</v>
      </c>
      <c r="J362" s="4" t="s">
        <v>590</v>
      </c>
      <c r="K362" s="4">
        <v>20255123</v>
      </c>
      <c r="L362" s="4" t="s">
        <v>591</v>
      </c>
      <c r="M362" s="4"/>
      <c r="N362" s="4"/>
      <c r="O362" s="4"/>
      <c r="P362" s="5"/>
      <c r="Q362" s="4"/>
      <c r="R362" s="4"/>
      <c r="S362" s="4"/>
      <c r="T362" s="7">
        <v>5.5000000000000003E-4</v>
      </c>
      <c r="U362" s="4"/>
      <c r="V362" s="4"/>
      <c r="W362" s="4"/>
      <c r="X362" s="4"/>
      <c r="Y362" s="4"/>
      <c r="Z362" s="4"/>
      <c r="AA362" s="4"/>
      <c r="AB362" s="4"/>
      <c r="AC362" s="3">
        <f t="shared" si="10"/>
        <v>0</v>
      </c>
    </row>
    <row r="363" spans="1:29" x14ac:dyDescent="0.25">
      <c r="A363" s="3" t="s">
        <v>592</v>
      </c>
      <c r="B363" s="3">
        <v>124274</v>
      </c>
      <c r="C363" s="3">
        <v>16</v>
      </c>
      <c r="D363" s="3">
        <v>20042980</v>
      </c>
      <c r="E363" s="3">
        <v>20085099</v>
      </c>
      <c r="F363" s="3">
        <f t="shared" si="11"/>
        <v>42119</v>
      </c>
      <c r="G363" s="9" t="s">
        <v>31</v>
      </c>
      <c r="H363" s="9">
        <v>67</v>
      </c>
      <c r="I363" s="9">
        <v>2</v>
      </c>
      <c r="T363" s="11">
        <v>3.2000000000000002E-8</v>
      </c>
      <c r="AC363" s="3">
        <f t="shared" si="10"/>
        <v>0</v>
      </c>
    </row>
    <row r="364" spans="1:29" x14ac:dyDescent="0.25">
      <c r="A364" s="3" t="s">
        <v>593</v>
      </c>
      <c r="B364" s="3">
        <v>123876</v>
      </c>
      <c r="C364" s="3">
        <v>16</v>
      </c>
      <c r="D364" s="3">
        <v>20462845</v>
      </c>
      <c r="E364" s="3">
        <v>20498990</v>
      </c>
      <c r="F364" s="3">
        <f t="shared" si="11"/>
        <v>36145</v>
      </c>
      <c r="G364" s="9" t="s">
        <v>42</v>
      </c>
      <c r="H364" s="9">
        <v>67</v>
      </c>
      <c r="I364" s="9">
        <v>3</v>
      </c>
      <c r="T364" s="11">
        <v>6.7000000000000004E-2</v>
      </c>
      <c r="AC364" s="3">
        <f t="shared" si="10"/>
        <v>0</v>
      </c>
    </row>
    <row r="365" spans="1:29" x14ac:dyDescent="0.25">
      <c r="A365" s="3" t="s">
        <v>594</v>
      </c>
      <c r="B365" s="3">
        <v>54988</v>
      </c>
      <c r="C365" s="3">
        <v>16</v>
      </c>
      <c r="D365" s="3">
        <v>20420849</v>
      </c>
      <c r="E365" s="3">
        <v>20452289</v>
      </c>
      <c r="F365" s="3">
        <f t="shared" si="11"/>
        <v>31440</v>
      </c>
      <c r="G365" s="9" t="s">
        <v>42</v>
      </c>
      <c r="H365" s="9">
        <v>67</v>
      </c>
      <c r="I365" s="9">
        <v>3</v>
      </c>
      <c r="T365" s="11">
        <v>5.1999999999999998E-2</v>
      </c>
      <c r="AC365" s="3">
        <f t="shared" si="10"/>
        <v>0</v>
      </c>
    </row>
    <row r="366" spans="1:29" x14ac:dyDescent="0.25">
      <c r="A366" s="3" t="s">
        <v>604</v>
      </c>
      <c r="B366" s="3">
        <v>55911</v>
      </c>
      <c r="C366" s="3">
        <v>16</v>
      </c>
      <c r="D366" s="3">
        <v>28505969</v>
      </c>
      <c r="E366" s="3">
        <v>28510290</v>
      </c>
      <c r="F366" s="3">
        <f t="shared" si="11"/>
        <v>4321</v>
      </c>
      <c r="G366" s="9" t="s">
        <v>42</v>
      </c>
      <c r="H366" s="9">
        <v>68</v>
      </c>
      <c r="I366" s="9">
        <v>3</v>
      </c>
      <c r="T366" s="11">
        <v>9.7999999999999997E-5</v>
      </c>
      <c r="AC366" s="3">
        <f t="shared" si="10"/>
        <v>0</v>
      </c>
    </row>
    <row r="367" spans="1:29" x14ac:dyDescent="0.25">
      <c r="A367" s="3" t="s">
        <v>614</v>
      </c>
      <c r="B367" s="3">
        <v>246778</v>
      </c>
      <c r="C367" s="3">
        <v>16</v>
      </c>
      <c r="D367" s="3">
        <v>28510682</v>
      </c>
      <c r="E367" s="3">
        <v>28518154</v>
      </c>
      <c r="F367" s="3">
        <f t="shared" si="11"/>
        <v>7472</v>
      </c>
      <c r="G367" s="9" t="s">
        <v>42</v>
      </c>
      <c r="H367" s="9">
        <v>68</v>
      </c>
      <c r="I367" s="9">
        <v>3</v>
      </c>
      <c r="T367" s="11">
        <v>2.3E-2</v>
      </c>
      <c r="AC367" s="3">
        <f t="shared" si="10"/>
        <v>0</v>
      </c>
    </row>
    <row r="368" spans="1:29" x14ac:dyDescent="0.25">
      <c r="A368" s="3" t="s">
        <v>626</v>
      </c>
      <c r="B368" s="3">
        <v>8663</v>
      </c>
      <c r="C368" s="3">
        <v>16</v>
      </c>
      <c r="D368" s="3">
        <v>28699878</v>
      </c>
      <c r="E368" s="3">
        <v>28747050</v>
      </c>
      <c r="F368" s="3">
        <f t="shared" si="11"/>
        <v>47172</v>
      </c>
      <c r="G368" s="9" t="s">
        <v>31</v>
      </c>
      <c r="H368" s="9">
        <v>69</v>
      </c>
      <c r="I368" s="9">
        <v>2</v>
      </c>
      <c r="T368" s="11"/>
      <c r="AC368" s="3">
        <f t="shared" si="10"/>
        <v>0</v>
      </c>
    </row>
    <row r="369" spans="1:29" x14ac:dyDescent="0.25">
      <c r="A369" s="3" t="s">
        <v>627</v>
      </c>
      <c r="B369" s="3">
        <v>100616256</v>
      </c>
      <c r="C369" s="3">
        <v>16</v>
      </c>
      <c r="D369" s="3">
        <v>28855239</v>
      </c>
      <c r="E369" s="3">
        <v>28855327</v>
      </c>
      <c r="F369" s="3">
        <f t="shared" si="11"/>
        <v>88</v>
      </c>
      <c r="G369" s="9" t="s">
        <v>31</v>
      </c>
      <c r="H369" s="9">
        <v>69</v>
      </c>
      <c r="I369" s="9">
        <v>2</v>
      </c>
      <c r="T369" s="11">
        <v>3.1999999999999998E-10</v>
      </c>
      <c r="AC369" s="3">
        <f t="shared" si="10"/>
        <v>0</v>
      </c>
    </row>
    <row r="370" spans="1:29" x14ac:dyDescent="0.25">
      <c r="A370" s="3" t="s">
        <v>634</v>
      </c>
      <c r="B370" s="3">
        <v>930</v>
      </c>
      <c r="C370" s="3">
        <v>16</v>
      </c>
      <c r="D370" s="3">
        <v>28943081</v>
      </c>
      <c r="E370" s="3">
        <v>28950667</v>
      </c>
      <c r="F370" s="3">
        <f t="shared" si="11"/>
        <v>7586</v>
      </c>
      <c r="G370" s="9" t="s">
        <v>42</v>
      </c>
      <c r="H370" s="9">
        <v>69</v>
      </c>
      <c r="I370" s="9">
        <v>3</v>
      </c>
      <c r="T370" s="11">
        <v>5.1E-5</v>
      </c>
      <c r="AC370" s="3">
        <f t="shared" si="10"/>
        <v>0</v>
      </c>
    </row>
    <row r="371" spans="1:29" x14ac:dyDescent="0.25">
      <c r="A371" s="3" t="s">
        <v>635</v>
      </c>
      <c r="B371" s="3">
        <v>27040</v>
      </c>
      <c r="C371" s="3">
        <v>16</v>
      </c>
      <c r="D371" s="3">
        <v>28996146</v>
      </c>
      <c r="E371" s="3">
        <v>29002103</v>
      </c>
      <c r="F371" s="3">
        <f t="shared" si="11"/>
        <v>5957</v>
      </c>
      <c r="G371" s="9" t="s">
        <v>42</v>
      </c>
      <c r="H371" s="9">
        <v>69</v>
      </c>
      <c r="I371" s="9">
        <v>3</v>
      </c>
      <c r="T371" s="11">
        <v>1.5999999999999999E-6</v>
      </c>
      <c r="AC371" s="3">
        <f t="shared" si="10"/>
        <v>0</v>
      </c>
    </row>
    <row r="372" spans="1:29" s="25" customFormat="1" x14ac:dyDescent="0.25">
      <c r="A372" s="25" t="s">
        <v>636</v>
      </c>
      <c r="B372" s="25">
        <v>100616487</v>
      </c>
      <c r="C372" s="25">
        <v>16</v>
      </c>
      <c r="D372" s="25">
        <v>28969903</v>
      </c>
      <c r="E372" s="25">
        <v>28969981</v>
      </c>
      <c r="F372" s="25">
        <f t="shared" si="11"/>
        <v>78</v>
      </c>
      <c r="G372" s="26" t="s">
        <v>42</v>
      </c>
      <c r="H372" s="26">
        <v>69</v>
      </c>
      <c r="I372" s="26">
        <v>3</v>
      </c>
      <c r="P372" s="26"/>
      <c r="T372" s="27">
        <v>5.4000000000000002E-7</v>
      </c>
      <c r="AC372" s="3">
        <f t="shared" si="10"/>
        <v>0</v>
      </c>
    </row>
    <row r="373" spans="1:29" x14ac:dyDescent="0.25">
      <c r="A373" s="3" t="s">
        <v>637</v>
      </c>
      <c r="B373" s="3">
        <v>84901</v>
      </c>
      <c r="C373" s="3">
        <v>16</v>
      </c>
      <c r="D373" s="3">
        <v>28962317</v>
      </c>
      <c r="E373" s="3">
        <v>28977785</v>
      </c>
      <c r="F373" s="3">
        <f t="shared" si="11"/>
        <v>15468</v>
      </c>
      <c r="G373" s="9" t="s">
        <v>42</v>
      </c>
      <c r="H373" s="9">
        <v>69</v>
      </c>
      <c r="I373" s="9">
        <v>3</v>
      </c>
      <c r="T373" s="11">
        <v>5.2E-7</v>
      </c>
      <c r="AC373" s="3">
        <f t="shared" si="10"/>
        <v>0</v>
      </c>
    </row>
    <row r="374" spans="1:29" x14ac:dyDescent="0.25">
      <c r="A374" s="3" t="s">
        <v>638</v>
      </c>
      <c r="B374" s="3">
        <v>79874</v>
      </c>
      <c r="C374" s="3">
        <v>16</v>
      </c>
      <c r="D374" s="3">
        <v>28915741</v>
      </c>
      <c r="E374" s="3">
        <v>28937338</v>
      </c>
      <c r="F374" s="3">
        <f t="shared" si="11"/>
        <v>21597</v>
      </c>
      <c r="G374" s="9" t="s">
        <v>42</v>
      </c>
      <c r="H374" s="9">
        <v>69</v>
      </c>
      <c r="I374" s="9">
        <v>3</v>
      </c>
      <c r="T374" s="11">
        <v>3.4999999999999999E-9</v>
      </c>
      <c r="AC374" s="3">
        <f t="shared" si="10"/>
        <v>0</v>
      </c>
    </row>
    <row r="375" spans="1:29" x14ac:dyDescent="0.25">
      <c r="A375" s="3" t="s">
        <v>639</v>
      </c>
      <c r="B375" s="3">
        <v>653390</v>
      </c>
      <c r="C375" s="3">
        <v>16</v>
      </c>
      <c r="D375" s="3">
        <v>29086162</v>
      </c>
      <c r="E375" s="3">
        <v>29128038</v>
      </c>
      <c r="F375" s="3">
        <f t="shared" si="11"/>
        <v>41876</v>
      </c>
      <c r="G375" s="9" t="s">
        <v>42</v>
      </c>
      <c r="H375" s="9">
        <v>69</v>
      </c>
      <c r="I375" s="9">
        <v>3</v>
      </c>
      <c r="T375" s="11">
        <v>3.3000000000000002E-2</v>
      </c>
      <c r="AC375" s="3">
        <f t="shared" si="10"/>
        <v>0</v>
      </c>
    </row>
    <row r="376" spans="1:29" x14ac:dyDescent="0.25">
      <c r="A376" s="3" t="s">
        <v>652</v>
      </c>
      <c r="B376" s="3">
        <v>8479</v>
      </c>
      <c r="C376" s="3">
        <v>16</v>
      </c>
      <c r="D376" s="3">
        <v>30003641</v>
      </c>
      <c r="E376" s="3">
        <v>30007416</v>
      </c>
      <c r="F376" s="3">
        <f t="shared" si="11"/>
        <v>3775</v>
      </c>
      <c r="G376" s="9" t="s">
        <v>31</v>
      </c>
      <c r="H376" s="9">
        <v>70</v>
      </c>
      <c r="I376" s="9">
        <v>2</v>
      </c>
      <c r="T376" s="11">
        <v>5.8999999999999999E-3</v>
      </c>
      <c r="AC376" s="3">
        <f t="shared" si="10"/>
        <v>0</v>
      </c>
    </row>
    <row r="377" spans="1:29" s="25" customFormat="1" x14ac:dyDescent="0.25">
      <c r="A377" s="25" t="s">
        <v>655</v>
      </c>
      <c r="B377" s="25">
        <v>3835</v>
      </c>
      <c r="C377" s="25">
        <v>16</v>
      </c>
      <c r="D377" s="25">
        <v>29801382</v>
      </c>
      <c r="E377" s="25">
        <v>29816705</v>
      </c>
      <c r="F377" s="25">
        <f t="shared" si="11"/>
        <v>15323</v>
      </c>
      <c r="G377" s="26" t="s">
        <v>31</v>
      </c>
      <c r="H377" s="26">
        <v>70</v>
      </c>
      <c r="I377" s="26">
        <v>2</v>
      </c>
      <c r="P377" s="26"/>
      <c r="T377" s="27">
        <v>0.92</v>
      </c>
      <c r="AC377" s="3">
        <f t="shared" si="10"/>
        <v>0</v>
      </c>
    </row>
    <row r="378" spans="1:29" s="25" customFormat="1" x14ac:dyDescent="0.25">
      <c r="A378" s="25" t="s">
        <v>656</v>
      </c>
      <c r="B378" s="25">
        <v>100289283</v>
      </c>
      <c r="C378" s="25">
        <v>16</v>
      </c>
      <c r="D378" s="25">
        <v>29819999</v>
      </c>
      <c r="E378" s="25">
        <v>29823300</v>
      </c>
      <c r="F378" s="25">
        <f t="shared" si="11"/>
        <v>3301</v>
      </c>
      <c r="G378" s="26" t="s">
        <v>31</v>
      </c>
      <c r="H378" s="26">
        <v>70</v>
      </c>
      <c r="I378" s="26">
        <v>2</v>
      </c>
      <c r="P378" s="26"/>
      <c r="T378" s="27">
        <v>0.9</v>
      </c>
      <c r="AC378" s="3">
        <f t="shared" si="10"/>
        <v>0</v>
      </c>
    </row>
    <row r="379" spans="1:29" s="25" customFormat="1" x14ac:dyDescent="0.25">
      <c r="A379" s="25" t="s">
        <v>657</v>
      </c>
      <c r="B379" s="25">
        <v>4150</v>
      </c>
      <c r="C379" s="25">
        <v>16</v>
      </c>
      <c r="D379" s="25">
        <v>29817416</v>
      </c>
      <c r="E379" s="25">
        <v>29822503</v>
      </c>
      <c r="F379" s="25">
        <f t="shared" si="11"/>
        <v>5087</v>
      </c>
      <c r="G379" s="26" t="s">
        <v>31</v>
      </c>
      <c r="H379" s="26">
        <v>70</v>
      </c>
      <c r="I379" s="26">
        <v>2</v>
      </c>
      <c r="P379" s="26"/>
      <c r="T379" s="27"/>
      <c r="AC379" s="3">
        <f t="shared" si="10"/>
        <v>0</v>
      </c>
    </row>
    <row r="380" spans="1:29" x14ac:dyDescent="0.25">
      <c r="A380" s="3" t="s">
        <v>658</v>
      </c>
      <c r="B380" s="3">
        <v>9961</v>
      </c>
      <c r="C380" s="3">
        <v>16</v>
      </c>
      <c r="D380" s="3">
        <v>29831714</v>
      </c>
      <c r="E380" s="3">
        <v>29859359</v>
      </c>
      <c r="F380" s="3">
        <f t="shared" si="11"/>
        <v>27645</v>
      </c>
      <c r="G380" s="9" t="s">
        <v>31</v>
      </c>
      <c r="H380" s="9">
        <v>70</v>
      </c>
      <c r="I380" s="9">
        <v>2</v>
      </c>
      <c r="T380" s="11">
        <v>0.16</v>
      </c>
      <c r="AC380" s="3">
        <f t="shared" si="10"/>
        <v>0</v>
      </c>
    </row>
    <row r="381" spans="1:29" x14ac:dyDescent="0.25">
      <c r="A381" s="3" t="s">
        <v>662</v>
      </c>
      <c r="B381" s="3">
        <v>112476</v>
      </c>
      <c r="C381" s="3">
        <v>16</v>
      </c>
      <c r="D381" s="3">
        <v>29823408</v>
      </c>
      <c r="E381" s="3">
        <v>29827201</v>
      </c>
      <c r="F381" s="3">
        <f t="shared" si="11"/>
        <v>3793</v>
      </c>
      <c r="G381" s="9" t="s">
        <v>31</v>
      </c>
      <c r="H381" s="9">
        <v>70</v>
      </c>
      <c r="I381" s="9">
        <v>2</v>
      </c>
      <c r="T381" s="11"/>
      <c r="AC381" s="3">
        <f t="shared" si="10"/>
        <v>0</v>
      </c>
    </row>
    <row r="382" spans="1:29" x14ac:dyDescent="0.25">
      <c r="A382" s="3" t="s">
        <v>663</v>
      </c>
      <c r="B382" s="3">
        <v>26470</v>
      </c>
      <c r="C382" s="3">
        <v>16</v>
      </c>
      <c r="D382" s="3">
        <v>29882479</v>
      </c>
      <c r="E382" s="3">
        <v>29910584</v>
      </c>
      <c r="F382" s="3">
        <f t="shared" si="11"/>
        <v>28105</v>
      </c>
      <c r="G382" s="9" t="s">
        <v>31</v>
      </c>
      <c r="H382" s="9">
        <v>70</v>
      </c>
      <c r="I382" s="9">
        <v>2</v>
      </c>
      <c r="T382" s="11">
        <v>2.4E-2</v>
      </c>
      <c r="AC382" s="3">
        <f t="shared" si="10"/>
        <v>0</v>
      </c>
    </row>
    <row r="383" spans="1:29" x14ac:dyDescent="0.25">
      <c r="A383" s="3" t="s">
        <v>667</v>
      </c>
      <c r="B383" s="3">
        <v>124446</v>
      </c>
      <c r="C383" s="3">
        <v>16</v>
      </c>
      <c r="D383" s="3">
        <v>29973350</v>
      </c>
      <c r="E383" s="3">
        <v>29984372</v>
      </c>
      <c r="F383" s="3">
        <f t="shared" si="11"/>
        <v>11022</v>
      </c>
      <c r="G383" s="9" t="s">
        <v>31</v>
      </c>
      <c r="H383" s="9">
        <v>70</v>
      </c>
      <c r="I383" s="9">
        <v>2</v>
      </c>
      <c r="T383" s="11">
        <v>3.2000000000000002E-3</v>
      </c>
      <c r="AC383" s="3">
        <f t="shared" si="10"/>
        <v>0</v>
      </c>
    </row>
    <row r="384" spans="1:29" x14ac:dyDescent="0.25">
      <c r="A384" s="3" t="s">
        <v>668</v>
      </c>
      <c r="B384" s="3">
        <v>653808</v>
      </c>
      <c r="C384" s="3">
        <v>16</v>
      </c>
      <c r="D384" s="3">
        <v>29789560</v>
      </c>
      <c r="E384" s="3">
        <v>29792968</v>
      </c>
      <c r="F384" s="3">
        <f t="shared" si="11"/>
        <v>3408</v>
      </c>
      <c r="G384" s="9" t="s">
        <v>31</v>
      </c>
      <c r="H384" s="9">
        <v>70</v>
      </c>
      <c r="I384" s="9">
        <v>2</v>
      </c>
      <c r="T384" s="11">
        <v>8.6999999999999994E-2</v>
      </c>
      <c r="AC384" s="3">
        <f t="shared" si="10"/>
        <v>0</v>
      </c>
    </row>
    <row r="385" spans="1:29" x14ac:dyDescent="0.25">
      <c r="A385" s="3" t="s">
        <v>674</v>
      </c>
      <c r="B385" s="3">
        <v>146378</v>
      </c>
      <c r="C385" s="3">
        <v>16</v>
      </c>
      <c r="D385" s="3">
        <v>30034654</v>
      </c>
      <c r="E385" s="3">
        <v>30036022</v>
      </c>
      <c r="F385" s="3">
        <f t="shared" si="11"/>
        <v>1368</v>
      </c>
      <c r="G385" s="9" t="s">
        <v>42</v>
      </c>
      <c r="H385" s="9">
        <v>70</v>
      </c>
      <c r="I385" s="9">
        <v>3</v>
      </c>
      <c r="T385" s="11">
        <v>2.0999999999999999E-3</v>
      </c>
      <c r="AC385" s="3">
        <f t="shared" ref="AC385:AC448" si="12">IF(I386=1,1,0)</f>
        <v>0</v>
      </c>
    </row>
    <row r="386" spans="1:29" x14ac:dyDescent="0.25">
      <c r="A386" s="3" t="s">
        <v>683</v>
      </c>
      <c r="B386" s="3">
        <v>79153</v>
      </c>
      <c r="C386" s="3">
        <v>16</v>
      </c>
      <c r="D386" s="3">
        <v>30115976</v>
      </c>
      <c r="E386" s="3">
        <v>30125263</v>
      </c>
      <c r="F386" s="3">
        <f t="shared" ref="F386:F449" si="13">E386-D386</f>
        <v>9287</v>
      </c>
      <c r="G386" s="9" t="s">
        <v>42</v>
      </c>
      <c r="H386" s="9">
        <v>70</v>
      </c>
      <c r="I386" s="9">
        <v>3</v>
      </c>
      <c r="T386" s="11">
        <v>4.3E-3</v>
      </c>
      <c r="AC386" s="3">
        <f t="shared" si="12"/>
        <v>0</v>
      </c>
    </row>
    <row r="387" spans="1:29" x14ac:dyDescent="0.25">
      <c r="A387" s="3" t="s">
        <v>684</v>
      </c>
      <c r="B387" s="3">
        <v>613037</v>
      </c>
      <c r="C387" s="3">
        <v>16</v>
      </c>
      <c r="D387" s="3">
        <v>30234349</v>
      </c>
      <c r="E387" s="3">
        <v>30256931</v>
      </c>
      <c r="F387" s="3">
        <f t="shared" si="13"/>
        <v>22582</v>
      </c>
      <c r="G387" s="9" t="s">
        <v>42</v>
      </c>
      <c r="H387" s="9">
        <v>70</v>
      </c>
      <c r="I387" s="9">
        <v>3</v>
      </c>
      <c r="T387" s="11"/>
      <c r="AC387" s="3">
        <f t="shared" si="12"/>
        <v>0</v>
      </c>
    </row>
    <row r="388" spans="1:29" x14ac:dyDescent="0.25">
      <c r="A388" s="3" t="s">
        <v>685</v>
      </c>
      <c r="B388" s="3">
        <v>613038</v>
      </c>
      <c r="C388" s="3">
        <v>16</v>
      </c>
      <c r="D388" s="3">
        <v>30215636</v>
      </c>
      <c r="E388" s="3">
        <v>30218247</v>
      </c>
      <c r="F388" s="3">
        <f t="shared" si="13"/>
        <v>2611</v>
      </c>
      <c r="G388" s="9" t="s">
        <v>42</v>
      </c>
      <c r="H388" s="9">
        <v>70</v>
      </c>
      <c r="I388" s="9">
        <v>3</v>
      </c>
      <c r="T388" s="11"/>
      <c r="AC388" s="3">
        <f t="shared" si="12"/>
        <v>0</v>
      </c>
    </row>
    <row r="389" spans="1:29" x14ac:dyDescent="0.25">
      <c r="A389" s="3" t="s">
        <v>695</v>
      </c>
      <c r="B389" s="3">
        <v>100526830</v>
      </c>
      <c r="C389" s="3">
        <v>16</v>
      </c>
      <c r="D389" s="3">
        <v>30205753</v>
      </c>
      <c r="E389" s="3">
        <v>30215649</v>
      </c>
      <c r="F389" s="3">
        <f t="shared" si="13"/>
        <v>9896</v>
      </c>
      <c r="G389" s="9" t="s">
        <v>42</v>
      </c>
      <c r="H389" s="9">
        <v>70</v>
      </c>
      <c r="I389" s="9">
        <v>3</v>
      </c>
      <c r="T389" s="11"/>
      <c r="AC389" s="3">
        <f t="shared" si="12"/>
        <v>0</v>
      </c>
    </row>
    <row r="390" spans="1:29" x14ac:dyDescent="0.25">
      <c r="A390" s="3" t="s">
        <v>705</v>
      </c>
      <c r="B390" s="3">
        <v>10295</v>
      </c>
      <c r="C390" s="3">
        <v>16</v>
      </c>
      <c r="D390" s="3">
        <v>31119614</v>
      </c>
      <c r="E390" s="3">
        <v>31124111</v>
      </c>
      <c r="F390" s="3">
        <f t="shared" si="13"/>
        <v>4497</v>
      </c>
      <c r="G390" s="9" t="s">
        <v>31</v>
      </c>
      <c r="H390" s="9">
        <v>71</v>
      </c>
      <c r="I390" s="9">
        <v>2</v>
      </c>
      <c r="T390" s="11">
        <v>1.0999999999999999E-2</v>
      </c>
      <c r="AC390" s="3">
        <f t="shared" si="12"/>
        <v>0</v>
      </c>
    </row>
    <row r="391" spans="1:29" x14ac:dyDescent="0.25">
      <c r="A391" s="3" t="s">
        <v>709</v>
      </c>
      <c r="B391" s="3">
        <v>1489</v>
      </c>
      <c r="C391" s="3">
        <v>16</v>
      </c>
      <c r="D391" s="3">
        <v>30907927</v>
      </c>
      <c r="E391" s="3">
        <v>30914880</v>
      </c>
      <c r="F391" s="3">
        <f t="shared" si="13"/>
        <v>6953</v>
      </c>
      <c r="G391" s="9" t="s">
        <v>31</v>
      </c>
      <c r="H391" s="9">
        <v>71</v>
      </c>
      <c r="I391" s="9">
        <v>2</v>
      </c>
      <c r="T391" s="11">
        <v>3.5999999999999997E-2</v>
      </c>
      <c r="AC391" s="3">
        <f t="shared" si="12"/>
        <v>0</v>
      </c>
    </row>
    <row r="392" spans="1:29" x14ac:dyDescent="0.25">
      <c r="A392" s="3" t="s">
        <v>710</v>
      </c>
      <c r="B392" s="3">
        <v>54620</v>
      </c>
      <c r="C392" s="3">
        <v>16</v>
      </c>
      <c r="D392" s="3">
        <v>30934391</v>
      </c>
      <c r="E392" s="3">
        <v>30960103</v>
      </c>
      <c r="F392" s="3">
        <f t="shared" si="13"/>
        <v>25712</v>
      </c>
      <c r="G392" s="9" t="s">
        <v>31</v>
      </c>
      <c r="H392" s="9">
        <v>71</v>
      </c>
      <c r="I392" s="9">
        <v>2</v>
      </c>
      <c r="T392" s="11">
        <v>0.12</v>
      </c>
      <c r="AC392" s="3">
        <f t="shared" si="12"/>
        <v>0</v>
      </c>
    </row>
    <row r="393" spans="1:29" x14ac:dyDescent="0.25">
      <c r="A393" s="3" t="s">
        <v>711</v>
      </c>
      <c r="B393" s="3">
        <v>283932</v>
      </c>
      <c r="C393" s="3">
        <v>16</v>
      </c>
      <c r="D393" s="3">
        <v>30930639</v>
      </c>
      <c r="E393" s="3">
        <v>30934589</v>
      </c>
      <c r="F393" s="3">
        <f t="shared" si="13"/>
        <v>3950</v>
      </c>
      <c r="G393" s="9" t="s">
        <v>31</v>
      </c>
      <c r="H393" s="9">
        <v>71</v>
      </c>
      <c r="I393" s="9">
        <v>2</v>
      </c>
      <c r="T393" s="11">
        <v>0.12</v>
      </c>
      <c r="AC393" s="3">
        <f t="shared" si="12"/>
        <v>0</v>
      </c>
    </row>
    <row r="394" spans="1:29" x14ac:dyDescent="0.25">
      <c r="A394" s="3" t="s">
        <v>714</v>
      </c>
      <c r="B394" s="3">
        <v>100616231</v>
      </c>
      <c r="C394" s="3">
        <v>16</v>
      </c>
      <c r="D394" s="3">
        <v>30886586</v>
      </c>
      <c r="E394" s="3">
        <v>30886643</v>
      </c>
      <c r="F394" s="3">
        <f t="shared" si="13"/>
        <v>57</v>
      </c>
      <c r="G394" s="9" t="s">
        <v>31</v>
      </c>
      <c r="H394" s="9">
        <v>71</v>
      </c>
      <c r="I394" s="9">
        <v>2</v>
      </c>
      <c r="T394" s="11">
        <v>0.17</v>
      </c>
      <c r="AC394" s="3">
        <f t="shared" si="12"/>
        <v>0</v>
      </c>
    </row>
    <row r="395" spans="1:29" x14ac:dyDescent="0.25">
      <c r="A395" s="3" t="s">
        <v>718</v>
      </c>
      <c r="B395" s="3">
        <v>339105</v>
      </c>
      <c r="C395" s="3">
        <v>16</v>
      </c>
      <c r="D395" s="3">
        <v>31094744</v>
      </c>
      <c r="E395" s="3">
        <v>31100288</v>
      </c>
      <c r="F395" s="3">
        <f t="shared" si="13"/>
        <v>5544</v>
      </c>
      <c r="G395" s="9" t="s">
        <v>31</v>
      </c>
      <c r="H395" s="9">
        <v>71</v>
      </c>
      <c r="I395" s="9">
        <v>2</v>
      </c>
      <c r="T395" s="11">
        <v>2.7E-2</v>
      </c>
      <c r="AC395" s="3">
        <f t="shared" si="12"/>
        <v>0</v>
      </c>
    </row>
    <row r="396" spans="1:29" x14ac:dyDescent="0.25">
      <c r="A396" s="3" t="s">
        <v>725</v>
      </c>
      <c r="B396" s="3">
        <v>6810</v>
      </c>
      <c r="C396" s="3">
        <v>16</v>
      </c>
      <c r="D396" s="3">
        <v>31044415</v>
      </c>
      <c r="E396" s="3">
        <v>31051488</v>
      </c>
      <c r="F396" s="3">
        <f t="shared" si="13"/>
        <v>7073</v>
      </c>
      <c r="G396" s="9" t="s">
        <v>31</v>
      </c>
      <c r="H396" s="9">
        <v>71</v>
      </c>
      <c r="I396" s="9">
        <v>2</v>
      </c>
      <c r="T396" s="11">
        <v>1.2E-2</v>
      </c>
      <c r="AC396" s="3">
        <f t="shared" si="12"/>
        <v>0</v>
      </c>
    </row>
    <row r="397" spans="1:29" x14ac:dyDescent="0.25">
      <c r="A397" s="3" t="s">
        <v>729</v>
      </c>
      <c r="B397" s="3">
        <v>9726</v>
      </c>
      <c r="C397" s="3">
        <v>16</v>
      </c>
      <c r="D397" s="3">
        <v>31085580</v>
      </c>
      <c r="E397" s="3">
        <v>31094832</v>
      </c>
      <c r="F397" s="3">
        <f t="shared" si="13"/>
        <v>9252</v>
      </c>
      <c r="G397" s="9" t="s">
        <v>31</v>
      </c>
      <c r="H397" s="9">
        <v>71</v>
      </c>
      <c r="I397" s="9">
        <v>2</v>
      </c>
      <c r="T397" s="11">
        <v>1.2E-2</v>
      </c>
      <c r="AC397" s="3">
        <f t="shared" si="12"/>
        <v>0</v>
      </c>
    </row>
    <row r="398" spans="1:29" x14ac:dyDescent="0.25">
      <c r="A398" s="3" t="s">
        <v>730</v>
      </c>
      <c r="B398" s="3">
        <v>79759</v>
      </c>
      <c r="C398" s="3">
        <v>16</v>
      </c>
      <c r="D398" s="3">
        <v>31072163</v>
      </c>
      <c r="E398" s="3">
        <v>31085640</v>
      </c>
      <c r="F398" s="3">
        <f t="shared" si="13"/>
        <v>13477</v>
      </c>
      <c r="G398" s="9" t="s">
        <v>31</v>
      </c>
      <c r="H398" s="9">
        <v>71</v>
      </c>
      <c r="I398" s="9">
        <v>2</v>
      </c>
      <c r="T398" s="11">
        <v>9.9000000000000008E-3</v>
      </c>
      <c r="AC398" s="3">
        <f t="shared" si="12"/>
        <v>0</v>
      </c>
    </row>
    <row r="399" spans="1:29" x14ac:dyDescent="0.25">
      <c r="A399" s="3" t="s">
        <v>731</v>
      </c>
      <c r="B399" s="3">
        <v>100652740</v>
      </c>
      <c r="C399" s="3">
        <v>16</v>
      </c>
      <c r="D399" s="3">
        <v>31213205</v>
      </c>
      <c r="E399" s="3">
        <v>31214772</v>
      </c>
      <c r="F399" s="3">
        <f t="shared" si="13"/>
        <v>1567</v>
      </c>
      <c r="G399" s="9" t="s">
        <v>42</v>
      </c>
      <c r="H399" s="9">
        <v>71</v>
      </c>
      <c r="I399" s="9">
        <v>3</v>
      </c>
      <c r="T399" s="11">
        <v>0.2</v>
      </c>
      <c r="AC399" s="3">
        <f t="shared" si="12"/>
        <v>0</v>
      </c>
    </row>
    <row r="400" spans="1:29" s="25" customFormat="1" x14ac:dyDescent="0.25">
      <c r="A400" s="25" t="s">
        <v>735</v>
      </c>
      <c r="B400" s="25">
        <v>3684</v>
      </c>
      <c r="C400" s="25">
        <v>16</v>
      </c>
      <c r="D400" s="25">
        <v>31271287</v>
      </c>
      <c r="E400" s="25">
        <v>31344212</v>
      </c>
      <c r="F400" s="25">
        <f t="shared" si="13"/>
        <v>72925</v>
      </c>
      <c r="G400" s="26" t="s">
        <v>42</v>
      </c>
      <c r="H400" s="26">
        <v>71</v>
      </c>
      <c r="I400" s="26">
        <v>3</v>
      </c>
      <c r="P400" s="26"/>
      <c r="T400" s="27">
        <v>4.5999999999999999E-3</v>
      </c>
      <c r="AC400" s="3">
        <f t="shared" si="12"/>
        <v>0</v>
      </c>
    </row>
    <row r="401" spans="1:29" x14ac:dyDescent="0.25">
      <c r="A401" s="3" t="s">
        <v>736</v>
      </c>
      <c r="B401" s="3">
        <v>3687</v>
      </c>
      <c r="C401" s="3">
        <v>16</v>
      </c>
      <c r="D401" s="3">
        <v>31366487</v>
      </c>
      <c r="E401" s="3">
        <v>31394319</v>
      </c>
      <c r="F401" s="3">
        <f t="shared" si="13"/>
        <v>27832</v>
      </c>
      <c r="G401" s="9" t="s">
        <v>42</v>
      </c>
      <c r="H401" s="9">
        <v>71</v>
      </c>
      <c r="I401" s="9">
        <v>3</v>
      </c>
      <c r="T401" s="11">
        <v>1.2999999999999999E-2</v>
      </c>
      <c r="AC401" s="3">
        <f t="shared" si="12"/>
        <v>0</v>
      </c>
    </row>
    <row r="402" spans="1:29" s="25" customFormat="1" x14ac:dyDescent="0.25">
      <c r="A402" s="25" t="s">
        <v>737</v>
      </c>
      <c r="B402" s="25">
        <v>146547</v>
      </c>
      <c r="C402" s="25">
        <v>16</v>
      </c>
      <c r="D402" s="25">
        <v>31150243</v>
      </c>
      <c r="E402" s="25">
        <v>31161414</v>
      </c>
      <c r="F402" s="25">
        <f t="shared" si="13"/>
        <v>11171</v>
      </c>
      <c r="G402" s="26" t="s">
        <v>42</v>
      </c>
      <c r="H402" s="26">
        <v>71</v>
      </c>
      <c r="I402" s="26">
        <v>3</v>
      </c>
      <c r="P402" s="26"/>
      <c r="T402" s="27">
        <v>0.15</v>
      </c>
      <c r="AC402" s="3">
        <f t="shared" si="12"/>
        <v>0</v>
      </c>
    </row>
    <row r="403" spans="1:29" x14ac:dyDescent="0.25">
      <c r="A403" s="3" t="s">
        <v>738</v>
      </c>
      <c r="B403" s="3">
        <v>5652</v>
      </c>
      <c r="C403" s="3">
        <v>16</v>
      </c>
      <c r="D403" s="3">
        <v>31142753</v>
      </c>
      <c r="E403" s="3">
        <v>31147150</v>
      </c>
      <c r="F403" s="3">
        <f t="shared" si="13"/>
        <v>4397</v>
      </c>
      <c r="G403" s="9" t="s">
        <v>42</v>
      </c>
      <c r="H403" s="9">
        <v>71</v>
      </c>
      <c r="I403" s="9">
        <v>3</v>
      </c>
      <c r="T403" s="11">
        <v>8.6E-3</v>
      </c>
      <c r="AC403" s="3">
        <f t="shared" si="12"/>
        <v>0</v>
      </c>
    </row>
    <row r="404" spans="1:29" x14ac:dyDescent="0.25">
      <c r="A404" s="3" t="s">
        <v>739</v>
      </c>
      <c r="B404" s="3">
        <v>29108</v>
      </c>
      <c r="C404" s="3">
        <v>16</v>
      </c>
      <c r="D404" s="3">
        <v>31212806</v>
      </c>
      <c r="E404" s="3">
        <v>31214096</v>
      </c>
      <c r="F404" s="3">
        <f t="shared" si="13"/>
        <v>1290</v>
      </c>
      <c r="G404" s="9" t="s">
        <v>42</v>
      </c>
      <c r="H404" s="9">
        <v>71</v>
      </c>
      <c r="I404" s="9">
        <v>3</v>
      </c>
      <c r="T404" s="11"/>
      <c r="AC404" s="3">
        <f t="shared" si="12"/>
        <v>0</v>
      </c>
    </row>
    <row r="405" spans="1:29" x14ac:dyDescent="0.25">
      <c r="A405" s="3" t="s">
        <v>740</v>
      </c>
      <c r="B405" s="3">
        <v>260434</v>
      </c>
      <c r="C405" s="3">
        <v>16</v>
      </c>
      <c r="D405" s="3">
        <v>31227282</v>
      </c>
      <c r="E405" s="3">
        <v>31228397</v>
      </c>
      <c r="F405" s="3">
        <f t="shared" si="13"/>
        <v>1115</v>
      </c>
      <c r="G405" s="9" t="s">
        <v>42</v>
      </c>
      <c r="H405" s="9">
        <v>71</v>
      </c>
      <c r="I405" s="9">
        <v>3</v>
      </c>
      <c r="T405" s="11">
        <v>0.17</v>
      </c>
      <c r="AC405" s="3">
        <f t="shared" si="12"/>
        <v>0</v>
      </c>
    </row>
    <row r="406" spans="1:29" x14ac:dyDescent="0.25">
      <c r="A406" s="3" t="s">
        <v>741</v>
      </c>
      <c r="B406" s="3">
        <v>493829</v>
      </c>
      <c r="C406" s="3">
        <v>16</v>
      </c>
      <c r="D406" s="3">
        <v>31225341</v>
      </c>
      <c r="E406" s="3">
        <v>31236509</v>
      </c>
      <c r="F406" s="3">
        <f t="shared" si="13"/>
        <v>11168</v>
      </c>
      <c r="G406" s="9" t="s">
        <v>42</v>
      </c>
      <c r="H406" s="9">
        <v>71</v>
      </c>
      <c r="I406" s="9">
        <v>3</v>
      </c>
      <c r="T406" s="11">
        <v>0.19</v>
      </c>
      <c r="AC406" s="3">
        <f t="shared" si="12"/>
        <v>1</v>
      </c>
    </row>
    <row r="407" spans="1:29" x14ac:dyDescent="0.25">
      <c r="A407" s="4" t="s">
        <v>742</v>
      </c>
      <c r="B407" s="4">
        <v>869</v>
      </c>
      <c r="C407" s="4">
        <v>16</v>
      </c>
      <c r="D407" s="4">
        <v>49311827</v>
      </c>
      <c r="E407" s="4">
        <v>49315741</v>
      </c>
      <c r="F407" s="4">
        <f t="shared" si="13"/>
        <v>3914</v>
      </c>
      <c r="G407" s="5" t="s">
        <v>23</v>
      </c>
      <c r="H407" s="5">
        <v>72</v>
      </c>
      <c r="I407" s="5">
        <v>1</v>
      </c>
      <c r="J407" s="4" t="s">
        <v>743</v>
      </c>
      <c r="K407" s="4">
        <v>47620091</v>
      </c>
      <c r="L407" s="4"/>
      <c r="M407" s="4"/>
      <c r="N407" s="4"/>
      <c r="O407" s="4"/>
      <c r="P407" s="5"/>
      <c r="Q407" s="4"/>
      <c r="R407" s="4"/>
      <c r="S407" s="4"/>
      <c r="T407" s="7">
        <v>5.5999999999999995E-4</v>
      </c>
      <c r="U407" s="4"/>
      <c r="V407" s="4"/>
      <c r="W407" s="4"/>
      <c r="X407" s="4"/>
      <c r="Y407" s="4"/>
      <c r="Z407" s="4"/>
      <c r="AA407" s="4"/>
      <c r="AB407" s="4"/>
      <c r="AC407" s="3">
        <f t="shared" si="12"/>
        <v>1</v>
      </c>
    </row>
    <row r="408" spans="1:29" x14ac:dyDescent="0.25">
      <c r="A408" s="4" t="s">
        <v>744</v>
      </c>
      <c r="B408" s="4">
        <v>79068</v>
      </c>
      <c r="C408" s="4">
        <v>16</v>
      </c>
      <c r="D408" s="4">
        <v>53737874</v>
      </c>
      <c r="E408" s="4">
        <v>54148378</v>
      </c>
      <c r="F408" s="4">
        <f t="shared" si="13"/>
        <v>410504</v>
      </c>
      <c r="G408" s="5" t="s">
        <v>23</v>
      </c>
      <c r="H408" s="5">
        <v>73</v>
      </c>
      <c r="I408" s="5">
        <v>1</v>
      </c>
      <c r="J408" s="4" t="s">
        <v>745</v>
      </c>
      <c r="K408" s="4">
        <v>53803574</v>
      </c>
      <c r="L408" s="4"/>
      <c r="M408" s="4"/>
      <c r="N408" s="4"/>
      <c r="O408" s="4"/>
      <c r="P408" s="5"/>
      <c r="Q408" s="4"/>
      <c r="R408" s="4"/>
      <c r="S408" s="4"/>
      <c r="T408" s="7">
        <v>2.0000000000000001E-62</v>
      </c>
      <c r="U408" s="4"/>
      <c r="V408" s="4"/>
      <c r="W408" s="4"/>
      <c r="X408" s="4"/>
      <c r="Y408" s="4"/>
      <c r="Z408" s="4"/>
      <c r="AA408" s="4"/>
      <c r="AB408" s="4"/>
      <c r="AC408" s="3">
        <f t="shared" si="12"/>
        <v>0</v>
      </c>
    </row>
    <row r="409" spans="1:29" x14ac:dyDescent="0.25">
      <c r="A409" s="3" t="s">
        <v>746</v>
      </c>
      <c r="B409" s="3">
        <v>23322</v>
      </c>
      <c r="C409" s="3">
        <v>16</v>
      </c>
      <c r="D409" s="3">
        <v>53633817</v>
      </c>
      <c r="E409" s="3">
        <v>53737770</v>
      </c>
      <c r="F409" s="3">
        <f t="shared" si="13"/>
        <v>103953</v>
      </c>
      <c r="G409" s="9" t="s">
        <v>31</v>
      </c>
      <c r="H409" s="9">
        <v>73</v>
      </c>
      <c r="I409" s="9">
        <v>2</v>
      </c>
      <c r="T409" s="11">
        <v>6.0000000000000002E-5</v>
      </c>
      <c r="AC409" s="3">
        <f t="shared" si="12"/>
        <v>0</v>
      </c>
    </row>
    <row r="410" spans="1:29" x14ac:dyDescent="0.25">
      <c r="A410" s="3" t="s">
        <v>753</v>
      </c>
      <c r="B410" s="3">
        <v>3090</v>
      </c>
      <c r="C410" s="3">
        <v>17</v>
      </c>
      <c r="D410" s="3">
        <v>1957453</v>
      </c>
      <c r="E410" s="3">
        <v>1962980</v>
      </c>
      <c r="F410" s="3">
        <f t="shared" si="13"/>
        <v>5527</v>
      </c>
      <c r="G410" s="9" t="s">
        <v>31</v>
      </c>
      <c r="H410" s="9">
        <v>74</v>
      </c>
      <c r="I410" s="9">
        <v>2</v>
      </c>
      <c r="T410" s="11">
        <v>7.4999999999999997E-2</v>
      </c>
      <c r="AC410" s="3">
        <f t="shared" si="12"/>
        <v>0</v>
      </c>
    </row>
    <row r="411" spans="1:29" x14ac:dyDescent="0.25">
      <c r="A411" s="3" t="s">
        <v>754</v>
      </c>
      <c r="B411" s="3">
        <v>406921</v>
      </c>
      <c r="C411" s="3">
        <v>17</v>
      </c>
      <c r="D411" s="3">
        <v>1953201</v>
      </c>
      <c r="E411" s="3">
        <v>1953301</v>
      </c>
      <c r="F411" s="3">
        <f t="shared" si="13"/>
        <v>100</v>
      </c>
      <c r="G411" s="9" t="s">
        <v>31</v>
      </c>
      <c r="H411" s="9">
        <v>74</v>
      </c>
      <c r="I411" s="9">
        <v>2</v>
      </c>
      <c r="T411" s="11">
        <v>0.66</v>
      </c>
      <c r="AC411" s="3">
        <f t="shared" si="12"/>
        <v>0</v>
      </c>
    </row>
    <row r="412" spans="1:29" x14ac:dyDescent="0.25">
      <c r="A412" s="3" t="s">
        <v>755</v>
      </c>
      <c r="B412" s="3">
        <v>406994</v>
      </c>
      <c r="C412" s="3">
        <v>17</v>
      </c>
      <c r="D412" s="3">
        <v>1953564</v>
      </c>
      <c r="E412" s="3">
        <v>1953673</v>
      </c>
      <c r="F412" s="3">
        <f t="shared" si="13"/>
        <v>109</v>
      </c>
      <c r="G412" s="9" t="s">
        <v>31</v>
      </c>
      <c r="H412" s="9">
        <v>74</v>
      </c>
      <c r="I412" s="9">
        <v>2</v>
      </c>
      <c r="T412" s="11"/>
      <c r="AC412" s="3">
        <f t="shared" si="12"/>
        <v>0</v>
      </c>
    </row>
    <row r="413" spans="1:29" x14ac:dyDescent="0.25">
      <c r="A413" s="3" t="s">
        <v>759</v>
      </c>
      <c r="B413" s="3">
        <v>146760</v>
      </c>
      <c r="C413" s="3">
        <v>17</v>
      </c>
      <c r="D413" s="3">
        <v>1837970</v>
      </c>
      <c r="E413" s="3">
        <v>1928177</v>
      </c>
      <c r="F413" s="3">
        <f t="shared" si="13"/>
        <v>90207</v>
      </c>
      <c r="G413" s="9" t="s">
        <v>31</v>
      </c>
      <c r="H413" s="9">
        <v>74</v>
      </c>
      <c r="I413" s="9">
        <v>2</v>
      </c>
      <c r="T413" s="11">
        <v>8.7000000000000001E-4</v>
      </c>
      <c r="AC413" s="3">
        <f t="shared" si="12"/>
        <v>0</v>
      </c>
    </row>
    <row r="414" spans="1:29" x14ac:dyDescent="0.25">
      <c r="A414" s="3" t="s">
        <v>762</v>
      </c>
      <c r="B414" s="3">
        <v>692207</v>
      </c>
      <c r="C414" s="3">
        <v>17</v>
      </c>
      <c r="D414" s="3">
        <v>2233572</v>
      </c>
      <c r="E414" s="3">
        <v>2233663</v>
      </c>
      <c r="F414" s="3">
        <f t="shared" si="13"/>
        <v>91</v>
      </c>
      <c r="G414" s="9" t="s">
        <v>42</v>
      </c>
      <c r="H414" s="9">
        <v>74</v>
      </c>
      <c r="I414" s="9">
        <v>3</v>
      </c>
      <c r="T414" s="11">
        <v>0.36</v>
      </c>
      <c r="AC414" s="3">
        <f t="shared" si="12"/>
        <v>0</v>
      </c>
    </row>
    <row r="415" spans="1:29" x14ac:dyDescent="0.25">
      <c r="A415" s="3" t="s">
        <v>763</v>
      </c>
      <c r="B415" s="3">
        <v>692208</v>
      </c>
      <c r="C415" s="3">
        <v>17</v>
      </c>
      <c r="D415" s="3">
        <v>2232418</v>
      </c>
      <c r="E415" s="3">
        <v>2232503</v>
      </c>
      <c r="F415" s="3">
        <f t="shared" si="13"/>
        <v>85</v>
      </c>
      <c r="G415" s="9" t="s">
        <v>42</v>
      </c>
      <c r="H415" s="9">
        <v>74</v>
      </c>
      <c r="I415" s="9">
        <v>3</v>
      </c>
      <c r="T415" s="11"/>
      <c r="AC415" s="3">
        <f t="shared" si="12"/>
        <v>0</v>
      </c>
    </row>
    <row r="416" spans="1:29" x14ac:dyDescent="0.25">
      <c r="A416" s="3" t="s">
        <v>771</v>
      </c>
      <c r="B416" s="3">
        <v>388325</v>
      </c>
      <c r="C416" s="3">
        <v>17</v>
      </c>
      <c r="D416" s="3">
        <v>5112214</v>
      </c>
      <c r="E416" s="3">
        <v>5138996</v>
      </c>
      <c r="F416" s="3">
        <f t="shared" si="13"/>
        <v>26782</v>
      </c>
      <c r="G416" s="9" t="s">
        <v>31</v>
      </c>
      <c r="H416" s="9">
        <v>75</v>
      </c>
      <c r="I416" s="9">
        <v>2</v>
      </c>
      <c r="T416" s="11">
        <v>0.1</v>
      </c>
      <c r="AC416" s="3">
        <f t="shared" si="12"/>
        <v>0</v>
      </c>
    </row>
    <row r="417" spans="1:29" x14ac:dyDescent="0.25">
      <c r="A417" s="3" t="s">
        <v>774</v>
      </c>
      <c r="B417" s="3">
        <v>84622</v>
      </c>
      <c r="C417" s="3">
        <v>17</v>
      </c>
      <c r="D417" s="3">
        <v>5082829</v>
      </c>
      <c r="E417" s="3">
        <v>5095177</v>
      </c>
      <c r="F417" s="3">
        <f t="shared" si="13"/>
        <v>12348</v>
      </c>
      <c r="G417" s="9" t="s">
        <v>31</v>
      </c>
      <c r="H417" s="9">
        <v>75</v>
      </c>
      <c r="I417" s="9">
        <v>2</v>
      </c>
      <c r="T417" s="11">
        <v>0.02</v>
      </c>
      <c r="AC417" s="3">
        <f t="shared" si="12"/>
        <v>0</v>
      </c>
    </row>
    <row r="418" spans="1:29" x14ac:dyDescent="0.25">
      <c r="A418" s="3" t="s">
        <v>783</v>
      </c>
      <c r="B418" s="3">
        <v>728392</v>
      </c>
      <c r="C418" s="3">
        <v>17</v>
      </c>
      <c r="D418" s="3">
        <v>5402746</v>
      </c>
      <c r="E418" s="3">
        <v>5405041</v>
      </c>
      <c r="F418" s="3">
        <f t="shared" si="13"/>
        <v>2295</v>
      </c>
      <c r="G418" s="9" t="s">
        <v>42</v>
      </c>
      <c r="H418" s="9">
        <v>75</v>
      </c>
      <c r="I418" s="9">
        <v>3</v>
      </c>
      <c r="T418" s="11">
        <v>9.2999999999999997E-5</v>
      </c>
      <c r="AC418" s="3">
        <f t="shared" si="12"/>
        <v>0</v>
      </c>
    </row>
    <row r="419" spans="1:29" x14ac:dyDescent="0.25">
      <c r="A419" s="3" t="s">
        <v>784</v>
      </c>
      <c r="B419" s="3">
        <v>79003</v>
      </c>
      <c r="C419" s="3">
        <v>17</v>
      </c>
      <c r="D419" s="3">
        <v>5389693</v>
      </c>
      <c r="E419" s="3">
        <v>5394133</v>
      </c>
      <c r="F419" s="3">
        <f t="shared" si="13"/>
        <v>4440</v>
      </c>
      <c r="G419" s="9" t="s">
        <v>42</v>
      </c>
      <c r="H419" s="9">
        <v>75</v>
      </c>
      <c r="I419" s="9">
        <v>3</v>
      </c>
      <c r="T419" s="11">
        <v>7.2999999999999999E-5</v>
      </c>
      <c r="AC419" s="3">
        <f t="shared" si="12"/>
        <v>0</v>
      </c>
    </row>
    <row r="420" spans="1:29" x14ac:dyDescent="0.25">
      <c r="A420" s="3" t="s">
        <v>785</v>
      </c>
      <c r="B420" s="3">
        <v>22861</v>
      </c>
      <c r="C420" s="3">
        <v>17</v>
      </c>
      <c r="D420" s="3">
        <v>5404718</v>
      </c>
      <c r="E420" s="3">
        <v>5487831</v>
      </c>
      <c r="F420" s="3">
        <f t="shared" si="13"/>
        <v>83113</v>
      </c>
      <c r="G420" s="9" t="s">
        <v>42</v>
      </c>
      <c r="H420" s="9">
        <v>75</v>
      </c>
      <c r="I420" s="9">
        <v>3</v>
      </c>
      <c r="T420" s="11">
        <v>8.4000000000000003E-4</v>
      </c>
      <c r="AC420" s="3">
        <f t="shared" si="12"/>
        <v>0</v>
      </c>
    </row>
    <row r="421" spans="1:29" x14ac:dyDescent="0.25">
      <c r="A421" s="3" t="s">
        <v>800</v>
      </c>
      <c r="B421" s="3">
        <v>85019</v>
      </c>
      <c r="C421" s="3">
        <v>18</v>
      </c>
      <c r="D421" s="3">
        <v>20875976</v>
      </c>
      <c r="E421" s="3">
        <v>21017924</v>
      </c>
      <c r="F421" s="3">
        <f t="shared" si="13"/>
        <v>141948</v>
      </c>
      <c r="G421" s="9" t="s">
        <v>31</v>
      </c>
      <c r="H421" s="9">
        <v>77</v>
      </c>
      <c r="I421" s="9">
        <v>2</v>
      </c>
      <c r="T421" s="11">
        <v>1.9E-2</v>
      </c>
      <c r="AC421" s="3">
        <f t="shared" si="12"/>
        <v>1</v>
      </c>
    </row>
    <row r="422" spans="1:29" s="25" customFormat="1" x14ac:dyDescent="0.25">
      <c r="A422" s="25" t="s">
        <v>803</v>
      </c>
      <c r="B422" s="25">
        <v>2922</v>
      </c>
      <c r="C422" s="25">
        <v>18</v>
      </c>
      <c r="D422" s="25">
        <v>56887399</v>
      </c>
      <c r="E422" s="25">
        <v>56898002</v>
      </c>
      <c r="F422" s="25">
        <f t="shared" si="13"/>
        <v>10603</v>
      </c>
      <c r="G422" s="26" t="s">
        <v>23</v>
      </c>
      <c r="H422" s="26">
        <v>78</v>
      </c>
      <c r="I422" s="26">
        <v>1</v>
      </c>
      <c r="J422" s="25" t="s">
        <v>804</v>
      </c>
      <c r="K422" s="25">
        <v>55034299</v>
      </c>
      <c r="L422" s="25" t="s">
        <v>805</v>
      </c>
      <c r="P422" s="26"/>
      <c r="T422" s="27">
        <v>6.4999999999999997E-3</v>
      </c>
      <c r="AC422" s="3">
        <f t="shared" si="12"/>
        <v>1</v>
      </c>
    </row>
    <row r="423" spans="1:29" x14ac:dyDescent="0.25">
      <c r="A423" s="4" t="s">
        <v>806</v>
      </c>
      <c r="B423" s="4">
        <v>4160</v>
      </c>
      <c r="C423" s="4">
        <v>18</v>
      </c>
      <c r="D423" s="4">
        <v>58038563</v>
      </c>
      <c r="E423" s="4">
        <v>58040000</v>
      </c>
      <c r="F423" s="4">
        <f t="shared" si="13"/>
        <v>1437</v>
      </c>
      <c r="G423" s="5" t="s">
        <v>23</v>
      </c>
      <c r="H423" s="5">
        <v>81</v>
      </c>
      <c r="I423" s="5">
        <v>1</v>
      </c>
      <c r="J423" s="4" t="s">
        <v>807</v>
      </c>
      <c r="K423" s="4">
        <v>57839769</v>
      </c>
      <c r="L423" s="4"/>
      <c r="M423" s="4"/>
      <c r="N423" s="4"/>
      <c r="O423" s="4"/>
      <c r="P423" s="5"/>
      <c r="Q423" s="4"/>
      <c r="R423" s="4"/>
      <c r="S423" s="4"/>
      <c r="T423" s="7">
        <v>1.7999999999999999E-22</v>
      </c>
      <c r="U423" s="4"/>
      <c r="V423" s="4"/>
      <c r="W423" s="4"/>
      <c r="X423" s="4"/>
      <c r="Y423" s="4"/>
      <c r="Z423" s="4"/>
      <c r="AA423" s="4"/>
      <c r="AB423" s="4"/>
      <c r="AC423" s="3">
        <f t="shared" si="12"/>
        <v>0</v>
      </c>
    </row>
    <row r="424" spans="1:29" x14ac:dyDescent="0.25">
      <c r="A424" s="3" t="s">
        <v>816</v>
      </c>
      <c r="B424" s="3">
        <v>80726</v>
      </c>
      <c r="C424" s="3">
        <v>19</v>
      </c>
      <c r="D424" s="3">
        <v>18367905</v>
      </c>
      <c r="E424" s="3">
        <v>18385318</v>
      </c>
      <c r="F424" s="3">
        <f t="shared" si="13"/>
        <v>17413</v>
      </c>
      <c r="G424" s="9" t="s">
        <v>31</v>
      </c>
      <c r="H424" s="9">
        <v>82</v>
      </c>
      <c r="I424" s="9">
        <v>2</v>
      </c>
      <c r="T424" s="11">
        <v>8.3999999999999995E-3</v>
      </c>
      <c r="AC424" s="3">
        <f t="shared" si="12"/>
        <v>0</v>
      </c>
    </row>
    <row r="425" spans="1:29" x14ac:dyDescent="0.25">
      <c r="A425" s="3" t="s">
        <v>817</v>
      </c>
      <c r="B425" s="3">
        <v>729966</v>
      </c>
      <c r="C425" s="3">
        <v>19</v>
      </c>
      <c r="D425" s="3">
        <v>18360759</v>
      </c>
      <c r="E425" s="3">
        <v>18366228</v>
      </c>
      <c r="F425" s="3">
        <f t="shared" si="13"/>
        <v>5469</v>
      </c>
      <c r="G425" s="9" t="s">
        <v>31</v>
      </c>
      <c r="H425" s="9">
        <v>82</v>
      </c>
      <c r="I425" s="9">
        <v>2</v>
      </c>
      <c r="T425" s="11">
        <v>3.5000000000000001E-3</v>
      </c>
      <c r="AC425" s="3">
        <f t="shared" si="12"/>
        <v>0</v>
      </c>
    </row>
    <row r="426" spans="1:29" x14ac:dyDescent="0.25">
      <c r="A426" s="3" t="s">
        <v>833</v>
      </c>
      <c r="B426" s="3">
        <v>55049</v>
      </c>
      <c r="C426" s="3">
        <v>19</v>
      </c>
      <c r="D426" s="3">
        <v>18699494</v>
      </c>
      <c r="E426" s="3">
        <v>18703146</v>
      </c>
      <c r="F426" s="3">
        <f t="shared" si="13"/>
        <v>3652</v>
      </c>
      <c r="G426" s="9" t="s">
        <v>42</v>
      </c>
      <c r="H426" s="9">
        <v>82</v>
      </c>
      <c r="I426" s="9">
        <v>3</v>
      </c>
      <c r="T426" s="11">
        <v>0.61</v>
      </c>
      <c r="AC426" s="3">
        <f t="shared" si="12"/>
        <v>0</v>
      </c>
    </row>
    <row r="427" spans="1:29" x14ac:dyDescent="0.25">
      <c r="A427" s="3" t="s">
        <v>834</v>
      </c>
      <c r="B427" s="3">
        <v>9244</v>
      </c>
      <c r="C427" s="3">
        <v>19</v>
      </c>
      <c r="D427" s="3">
        <v>18704034</v>
      </c>
      <c r="E427" s="3">
        <v>18717659</v>
      </c>
      <c r="F427" s="3">
        <f t="shared" si="13"/>
        <v>13625</v>
      </c>
      <c r="G427" s="9" t="s">
        <v>42</v>
      </c>
      <c r="H427" s="9">
        <v>82</v>
      </c>
      <c r="I427" s="9">
        <v>3</v>
      </c>
      <c r="T427" s="11">
        <v>0.2</v>
      </c>
      <c r="AC427" s="3">
        <f t="shared" si="12"/>
        <v>0</v>
      </c>
    </row>
    <row r="428" spans="1:29" x14ac:dyDescent="0.25">
      <c r="A428" s="3" t="s">
        <v>840</v>
      </c>
      <c r="B428" s="3">
        <v>9518</v>
      </c>
      <c r="C428" s="3">
        <v>19</v>
      </c>
      <c r="D428" s="3">
        <v>18496967</v>
      </c>
      <c r="E428" s="3">
        <v>18499985</v>
      </c>
      <c r="F428" s="3">
        <f t="shared" si="13"/>
        <v>3018</v>
      </c>
      <c r="G428" s="9" t="s">
        <v>42</v>
      </c>
      <c r="H428" s="9">
        <v>82</v>
      </c>
      <c r="I428" s="9">
        <v>3</v>
      </c>
      <c r="T428" s="11">
        <v>2.9000000000000001E-2</v>
      </c>
      <c r="AC428" s="3">
        <f t="shared" si="12"/>
        <v>0</v>
      </c>
    </row>
    <row r="429" spans="1:29" x14ac:dyDescent="0.25">
      <c r="A429" s="3" t="s">
        <v>847</v>
      </c>
      <c r="B429" s="3">
        <v>126364</v>
      </c>
      <c r="C429" s="3">
        <v>19</v>
      </c>
      <c r="D429" s="3">
        <v>18501946</v>
      </c>
      <c r="E429" s="3">
        <v>18508427</v>
      </c>
      <c r="F429" s="3">
        <f t="shared" si="13"/>
        <v>6481</v>
      </c>
      <c r="G429" s="9" t="s">
        <v>42</v>
      </c>
      <c r="H429" s="9">
        <v>82</v>
      </c>
      <c r="I429" s="9">
        <v>3</v>
      </c>
      <c r="T429" s="11">
        <v>2.1000000000000001E-2</v>
      </c>
      <c r="AC429" s="3">
        <f t="shared" si="12"/>
        <v>0</v>
      </c>
    </row>
    <row r="430" spans="1:29" x14ac:dyDescent="0.25">
      <c r="A430" s="3" t="s">
        <v>863</v>
      </c>
      <c r="B430" s="3">
        <v>4059</v>
      </c>
      <c r="C430" s="3">
        <v>19</v>
      </c>
      <c r="D430" s="3">
        <v>45312315</v>
      </c>
      <c r="E430" s="3">
        <v>45324677</v>
      </c>
      <c r="F430" s="3">
        <f t="shared" si="13"/>
        <v>12362</v>
      </c>
      <c r="G430" s="9" t="s">
        <v>31</v>
      </c>
      <c r="H430" s="9">
        <v>84</v>
      </c>
      <c r="I430" s="9">
        <v>2</v>
      </c>
      <c r="T430" s="11">
        <v>9.4E-2</v>
      </c>
      <c r="AC430" s="3">
        <f t="shared" si="12"/>
        <v>0</v>
      </c>
    </row>
    <row r="431" spans="1:29" x14ac:dyDescent="0.25">
      <c r="A431" s="3" t="s">
        <v>864</v>
      </c>
      <c r="B431" s="3">
        <v>602</v>
      </c>
      <c r="C431" s="3">
        <v>19</v>
      </c>
      <c r="D431" s="3">
        <v>45246069</v>
      </c>
      <c r="E431" s="3">
        <v>45263300</v>
      </c>
      <c r="F431" s="3">
        <f t="shared" si="13"/>
        <v>17231</v>
      </c>
      <c r="G431" s="9" t="s">
        <v>31</v>
      </c>
      <c r="H431" s="9">
        <v>84</v>
      </c>
      <c r="I431" s="9">
        <v>2</v>
      </c>
      <c r="T431" s="11">
        <v>8.3000000000000004E-2</v>
      </c>
      <c r="AC431" s="3">
        <f t="shared" si="12"/>
        <v>0</v>
      </c>
    </row>
    <row r="432" spans="1:29" x14ac:dyDescent="0.25">
      <c r="A432" s="3" t="s">
        <v>868</v>
      </c>
      <c r="B432" s="3">
        <v>388551</v>
      </c>
      <c r="C432" s="3">
        <v>19</v>
      </c>
      <c r="D432" s="3">
        <v>45202420</v>
      </c>
      <c r="E432" s="3">
        <v>45213985</v>
      </c>
      <c r="F432" s="3">
        <f t="shared" si="13"/>
        <v>11565</v>
      </c>
      <c r="G432" s="9" t="s">
        <v>31</v>
      </c>
      <c r="H432" s="9">
        <v>84</v>
      </c>
      <c r="I432" s="9">
        <v>2</v>
      </c>
      <c r="T432" s="11">
        <v>0.11</v>
      </c>
      <c r="AC432" s="3">
        <f t="shared" si="12"/>
        <v>0</v>
      </c>
    </row>
    <row r="433" spans="1:29" x14ac:dyDescent="0.25">
      <c r="A433" s="3" t="s">
        <v>869</v>
      </c>
      <c r="B433" s="3">
        <v>56971</v>
      </c>
      <c r="C433" s="3">
        <v>19</v>
      </c>
      <c r="D433" s="3">
        <v>45174723</v>
      </c>
      <c r="E433" s="3">
        <v>45187630</v>
      </c>
      <c r="F433" s="3">
        <f t="shared" si="13"/>
        <v>12907</v>
      </c>
      <c r="G433" s="9" t="s">
        <v>31</v>
      </c>
      <c r="H433" s="9">
        <v>84</v>
      </c>
      <c r="I433" s="9">
        <v>2</v>
      </c>
      <c r="T433" s="11">
        <v>0.32</v>
      </c>
      <c r="AC433" s="3">
        <f t="shared" si="12"/>
        <v>0</v>
      </c>
    </row>
    <row r="434" spans="1:29" x14ac:dyDescent="0.25">
      <c r="A434" s="3" t="s">
        <v>870</v>
      </c>
      <c r="B434" s="3">
        <v>100616355</v>
      </c>
      <c r="C434" s="3">
        <v>19</v>
      </c>
      <c r="D434" s="3">
        <v>45156955</v>
      </c>
      <c r="E434" s="3">
        <v>45157001</v>
      </c>
      <c r="F434" s="3">
        <f t="shared" si="13"/>
        <v>46</v>
      </c>
      <c r="G434" s="9" t="s">
        <v>31</v>
      </c>
      <c r="H434" s="9">
        <v>84</v>
      </c>
      <c r="I434" s="9">
        <v>2</v>
      </c>
      <c r="T434" s="11"/>
      <c r="AC434" s="3">
        <f t="shared" si="12"/>
        <v>0</v>
      </c>
    </row>
    <row r="435" spans="1:29" x14ac:dyDescent="0.25">
      <c r="A435" s="3" t="s">
        <v>871</v>
      </c>
      <c r="B435" s="3">
        <v>5817</v>
      </c>
      <c r="C435" s="3">
        <v>19</v>
      </c>
      <c r="D435" s="3">
        <v>45147097</v>
      </c>
      <c r="E435" s="3">
        <v>45169428</v>
      </c>
      <c r="F435" s="3">
        <f t="shared" si="13"/>
        <v>22331</v>
      </c>
      <c r="G435" s="9" t="s">
        <v>31</v>
      </c>
      <c r="H435" s="9">
        <v>84</v>
      </c>
      <c r="I435" s="9">
        <v>2</v>
      </c>
      <c r="T435" s="11">
        <v>0.31</v>
      </c>
      <c r="AC435" s="3">
        <f t="shared" si="12"/>
        <v>0</v>
      </c>
    </row>
    <row r="436" spans="1:29" x14ac:dyDescent="0.25">
      <c r="A436" s="3" t="s">
        <v>872</v>
      </c>
      <c r="B436" s="3">
        <v>5819</v>
      </c>
      <c r="C436" s="3">
        <v>19</v>
      </c>
      <c r="D436" s="3">
        <v>45349392</v>
      </c>
      <c r="E436" s="3">
        <v>45392484</v>
      </c>
      <c r="F436" s="3">
        <f t="shared" si="13"/>
        <v>43092</v>
      </c>
      <c r="G436" s="9" t="s">
        <v>31</v>
      </c>
      <c r="H436" s="9">
        <v>84</v>
      </c>
      <c r="I436" s="9">
        <v>2</v>
      </c>
      <c r="T436" s="11">
        <v>2.3E-2</v>
      </c>
      <c r="AC436" s="3">
        <f t="shared" si="12"/>
        <v>0</v>
      </c>
    </row>
    <row r="437" spans="1:29" x14ac:dyDescent="0.25">
      <c r="A437" s="3" t="s">
        <v>873</v>
      </c>
      <c r="B437" s="3">
        <v>341</v>
      </c>
      <c r="C437" s="3">
        <v>19</v>
      </c>
      <c r="D437" s="3">
        <v>45417576</v>
      </c>
      <c r="E437" s="3">
        <v>45422605</v>
      </c>
      <c r="F437" s="3">
        <f t="shared" si="13"/>
        <v>5029</v>
      </c>
      <c r="G437" s="9" t="s">
        <v>42</v>
      </c>
      <c r="H437" s="9">
        <v>84</v>
      </c>
      <c r="I437" s="9">
        <v>3</v>
      </c>
      <c r="T437" s="11">
        <v>0.25</v>
      </c>
      <c r="AC437" s="3">
        <f t="shared" si="12"/>
        <v>0</v>
      </c>
    </row>
    <row r="438" spans="1:29" x14ac:dyDescent="0.25">
      <c r="A438" s="3" t="s">
        <v>874</v>
      </c>
      <c r="B438" s="3">
        <v>342</v>
      </c>
      <c r="C438" s="3">
        <v>19</v>
      </c>
      <c r="D438" s="3">
        <v>45430059</v>
      </c>
      <c r="E438" s="3">
        <v>45434642</v>
      </c>
      <c r="F438" s="3">
        <f t="shared" si="13"/>
        <v>4583</v>
      </c>
      <c r="G438" s="9" t="s">
        <v>42</v>
      </c>
      <c r="H438" s="9">
        <v>84</v>
      </c>
      <c r="I438" s="9">
        <v>3</v>
      </c>
      <c r="T438" s="11">
        <v>1.7000000000000001E-2</v>
      </c>
      <c r="AC438" s="3">
        <f t="shared" si="12"/>
        <v>0</v>
      </c>
    </row>
    <row r="439" spans="1:29" x14ac:dyDescent="0.25">
      <c r="A439" s="3" t="s">
        <v>875</v>
      </c>
      <c r="B439" s="3">
        <v>344</v>
      </c>
      <c r="C439" s="3">
        <v>19</v>
      </c>
      <c r="D439" s="3">
        <v>45449238</v>
      </c>
      <c r="E439" s="3">
        <v>45452821</v>
      </c>
      <c r="F439" s="3">
        <f t="shared" si="13"/>
        <v>3583</v>
      </c>
      <c r="G439" s="9" t="s">
        <v>42</v>
      </c>
      <c r="H439" s="9">
        <v>84</v>
      </c>
      <c r="I439" s="9">
        <v>3</v>
      </c>
      <c r="T439" s="11">
        <v>0.14000000000000001</v>
      </c>
      <c r="AC439" s="3">
        <f t="shared" si="12"/>
        <v>0</v>
      </c>
    </row>
    <row r="440" spans="1:29" x14ac:dyDescent="0.25">
      <c r="A440" s="3" t="s">
        <v>876</v>
      </c>
      <c r="B440" s="3">
        <v>346</v>
      </c>
      <c r="C440" s="3">
        <v>19</v>
      </c>
      <c r="D440" s="3">
        <v>45445494</v>
      </c>
      <c r="E440" s="3">
        <v>45448752</v>
      </c>
      <c r="F440" s="3">
        <f t="shared" si="13"/>
        <v>3258</v>
      </c>
      <c r="G440" s="9" t="s">
        <v>42</v>
      </c>
      <c r="H440" s="9">
        <v>84</v>
      </c>
      <c r="I440" s="9">
        <v>3</v>
      </c>
      <c r="T440" s="11">
        <v>0.17</v>
      </c>
      <c r="AC440" s="3">
        <f t="shared" si="12"/>
        <v>0</v>
      </c>
    </row>
    <row r="441" spans="1:29" x14ac:dyDescent="0.25">
      <c r="A441" s="3" t="s">
        <v>877</v>
      </c>
      <c r="B441" s="3">
        <v>348</v>
      </c>
      <c r="C441" s="3">
        <v>19</v>
      </c>
      <c r="D441" s="3">
        <v>45409038</v>
      </c>
      <c r="E441" s="3">
        <v>45412649</v>
      </c>
      <c r="F441" s="3">
        <f t="shared" si="13"/>
        <v>3611</v>
      </c>
      <c r="G441" s="9" t="s">
        <v>42</v>
      </c>
      <c r="H441" s="9">
        <v>84</v>
      </c>
      <c r="I441" s="9">
        <v>3</v>
      </c>
      <c r="T441" s="11">
        <v>0.19</v>
      </c>
      <c r="AC441" s="3">
        <f t="shared" si="12"/>
        <v>0</v>
      </c>
    </row>
    <row r="442" spans="1:29" x14ac:dyDescent="0.25">
      <c r="A442" s="3" t="s">
        <v>878</v>
      </c>
      <c r="B442" s="3">
        <v>11129</v>
      </c>
      <c r="C442" s="3">
        <v>19</v>
      </c>
      <c r="D442" s="3">
        <v>45542297</v>
      </c>
      <c r="E442" s="3">
        <v>45574213</v>
      </c>
      <c r="F442" s="3">
        <f t="shared" si="13"/>
        <v>31916</v>
      </c>
      <c r="G442" s="9" t="s">
        <v>42</v>
      </c>
      <c r="H442" s="9">
        <v>84</v>
      </c>
      <c r="I442" s="9">
        <v>3</v>
      </c>
      <c r="M442" s="3" t="s">
        <v>879</v>
      </c>
      <c r="N442" s="3" t="s">
        <v>879</v>
      </c>
      <c r="O442" s="3">
        <v>107965</v>
      </c>
      <c r="P442" s="9">
        <v>2</v>
      </c>
      <c r="T442" s="11">
        <v>0.15</v>
      </c>
      <c r="AC442" s="3">
        <f t="shared" si="12"/>
        <v>0</v>
      </c>
    </row>
    <row r="443" spans="1:29" x14ac:dyDescent="0.25">
      <c r="A443" s="3" t="s">
        <v>882</v>
      </c>
      <c r="B443" s="3">
        <v>79760</v>
      </c>
      <c r="C443" s="3">
        <v>19</v>
      </c>
      <c r="D443" s="3">
        <v>45579023</v>
      </c>
      <c r="E443" s="3">
        <v>45594781</v>
      </c>
      <c r="F443" s="3">
        <f t="shared" si="13"/>
        <v>15758</v>
      </c>
      <c r="G443" s="9" t="s">
        <v>42</v>
      </c>
      <c r="H443" s="9">
        <v>84</v>
      </c>
      <c r="I443" s="9">
        <v>3</v>
      </c>
      <c r="T443" s="11">
        <v>1.6E-2</v>
      </c>
      <c r="AC443" s="3">
        <f t="shared" si="12"/>
        <v>0</v>
      </c>
    </row>
    <row r="444" spans="1:29" x14ac:dyDescent="0.25">
      <c r="A444" s="3" t="s">
        <v>903</v>
      </c>
      <c r="B444" s="3">
        <v>2696</v>
      </c>
      <c r="C444" s="3">
        <v>19</v>
      </c>
      <c r="D444" s="3">
        <v>46171489</v>
      </c>
      <c r="E444" s="3">
        <v>46185716</v>
      </c>
      <c r="F444" s="3">
        <f t="shared" si="13"/>
        <v>14227</v>
      </c>
      <c r="G444" s="9" t="s">
        <v>31</v>
      </c>
      <c r="H444" s="9">
        <v>85</v>
      </c>
      <c r="I444" s="9">
        <v>2</v>
      </c>
      <c r="T444" s="11">
        <v>8.5000000000000001E-7</v>
      </c>
      <c r="AC444" s="3">
        <f t="shared" si="12"/>
        <v>0</v>
      </c>
    </row>
    <row r="445" spans="1:29" s="25" customFormat="1" x14ac:dyDescent="0.25">
      <c r="A445" s="25" t="s">
        <v>904</v>
      </c>
      <c r="B445" s="25">
        <v>2828</v>
      </c>
      <c r="C445" s="25">
        <v>19</v>
      </c>
      <c r="D445" s="25">
        <v>46093021</v>
      </c>
      <c r="E445" s="25">
        <v>46105465</v>
      </c>
      <c r="F445" s="25">
        <f t="shared" si="13"/>
        <v>12444</v>
      </c>
      <c r="G445" s="26" t="s">
        <v>31</v>
      </c>
      <c r="H445" s="26">
        <v>85</v>
      </c>
      <c r="I445" s="26">
        <v>2</v>
      </c>
      <c r="P445" s="26"/>
      <c r="T445" s="27">
        <v>0.3</v>
      </c>
      <c r="AC445" s="3">
        <f t="shared" si="12"/>
        <v>0</v>
      </c>
    </row>
    <row r="446" spans="1:29" x14ac:dyDescent="0.25">
      <c r="A446" s="3" t="s">
        <v>907</v>
      </c>
      <c r="B446" s="3">
        <v>147699</v>
      </c>
      <c r="C446" s="3">
        <v>19</v>
      </c>
      <c r="D446" s="3">
        <v>46001730</v>
      </c>
      <c r="E446" s="3">
        <v>46005767</v>
      </c>
      <c r="F446" s="3">
        <f t="shared" si="13"/>
        <v>4037</v>
      </c>
      <c r="G446" s="9" t="s">
        <v>31</v>
      </c>
      <c r="H446" s="9">
        <v>85</v>
      </c>
      <c r="I446" s="9">
        <v>2</v>
      </c>
      <c r="T446" s="11">
        <v>0.28000000000000003</v>
      </c>
      <c r="AC446" s="3">
        <f t="shared" si="12"/>
        <v>0</v>
      </c>
    </row>
    <row r="447" spans="1:29" x14ac:dyDescent="0.25">
      <c r="A447" s="3" t="s">
        <v>923</v>
      </c>
      <c r="B447" s="3">
        <v>23403</v>
      </c>
      <c r="C447" s="3">
        <v>19</v>
      </c>
      <c r="D447" s="3">
        <v>46213886</v>
      </c>
      <c r="E447" s="3">
        <v>46234150</v>
      </c>
      <c r="F447" s="3">
        <f t="shared" si="13"/>
        <v>20264</v>
      </c>
      <c r="G447" s="9" t="s">
        <v>42</v>
      </c>
      <c r="H447" s="9">
        <v>85</v>
      </c>
      <c r="I447" s="9">
        <v>3</v>
      </c>
      <c r="T447" s="11">
        <v>5.7000000000000002E-2</v>
      </c>
      <c r="AC447" s="3">
        <f t="shared" si="12"/>
        <v>0</v>
      </c>
    </row>
    <row r="448" spans="1:29" x14ac:dyDescent="0.25">
      <c r="A448" s="3" t="s">
        <v>924</v>
      </c>
      <c r="B448" s="3">
        <v>3171</v>
      </c>
      <c r="C448" s="3">
        <v>19</v>
      </c>
      <c r="D448" s="3">
        <v>46367517</v>
      </c>
      <c r="E448" s="3">
        <v>46377054</v>
      </c>
      <c r="F448" s="3">
        <f t="shared" si="13"/>
        <v>9537</v>
      </c>
      <c r="G448" s="9" t="s">
        <v>42</v>
      </c>
      <c r="H448" s="9">
        <v>85</v>
      </c>
      <c r="I448" s="9">
        <v>3</v>
      </c>
      <c r="T448" s="11">
        <v>5.5E-2</v>
      </c>
      <c r="AC448" s="3">
        <f t="shared" si="12"/>
        <v>0</v>
      </c>
    </row>
    <row r="449" spans="1:29" x14ac:dyDescent="0.25">
      <c r="A449" s="3" t="s">
        <v>927</v>
      </c>
      <c r="B449" s="3">
        <v>388553</v>
      </c>
      <c r="C449" s="3">
        <v>19</v>
      </c>
      <c r="D449" s="3">
        <v>46236514</v>
      </c>
      <c r="E449" s="3">
        <v>46267375</v>
      </c>
      <c r="F449" s="3">
        <f t="shared" si="13"/>
        <v>30861</v>
      </c>
      <c r="G449" s="9" t="s">
        <v>42</v>
      </c>
      <c r="H449" s="9">
        <v>85</v>
      </c>
      <c r="I449" s="9">
        <v>3</v>
      </c>
      <c r="T449" s="11">
        <v>0.41</v>
      </c>
      <c r="AC449" s="3">
        <f t="shared" ref="AC449:AC459" si="14">IF(I450=1,1,0)</f>
        <v>0</v>
      </c>
    </row>
    <row r="450" spans="1:29" x14ac:dyDescent="0.25">
      <c r="A450" s="3" t="s">
        <v>928</v>
      </c>
      <c r="B450" s="3">
        <v>339344</v>
      </c>
      <c r="C450" s="3">
        <v>19</v>
      </c>
      <c r="D450" s="3">
        <v>46393280</v>
      </c>
      <c r="E450" s="3">
        <v>46405861</v>
      </c>
      <c r="F450" s="3">
        <f t="shared" ref="F450:F459" si="15">E450-D450</f>
        <v>12581</v>
      </c>
      <c r="G450" s="9" t="s">
        <v>42</v>
      </c>
      <c r="H450" s="9">
        <v>85</v>
      </c>
      <c r="I450" s="9">
        <v>3</v>
      </c>
      <c r="T450" s="11">
        <v>0.15</v>
      </c>
      <c r="AC450" s="3">
        <f t="shared" si="14"/>
        <v>0</v>
      </c>
    </row>
    <row r="451" spans="1:29" x14ac:dyDescent="0.25">
      <c r="A451" s="3" t="s">
        <v>956</v>
      </c>
      <c r="B451" s="3">
        <v>100170220</v>
      </c>
      <c r="C451" s="3">
        <v>19</v>
      </c>
      <c r="D451" s="3">
        <v>47333841</v>
      </c>
      <c r="E451" s="3">
        <v>47333960</v>
      </c>
      <c r="F451" s="3">
        <f t="shared" si="15"/>
        <v>119</v>
      </c>
      <c r="G451" s="9" t="s">
        <v>31</v>
      </c>
      <c r="H451" s="9">
        <v>86</v>
      </c>
      <c r="I451" s="9">
        <v>2</v>
      </c>
      <c r="T451" s="11">
        <v>9.8000000000000004E-2</v>
      </c>
      <c r="AC451" s="3">
        <f t="shared" si="14"/>
        <v>0</v>
      </c>
    </row>
    <row r="452" spans="1:29" x14ac:dyDescent="0.25">
      <c r="A452" s="3" t="s">
        <v>957</v>
      </c>
      <c r="B452" s="3">
        <v>54958</v>
      </c>
      <c r="C452" s="3">
        <v>19</v>
      </c>
      <c r="D452" s="3">
        <v>47549166</v>
      </c>
      <c r="E452" s="3">
        <v>47551881</v>
      </c>
      <c r="F452" s="3">
        <f t="shared" si="15"/>
        <v>2715</v>
      </c>
      <c r="G452" s="9" t="s">
        <v>31</v>
      </c>
      <c r="H452" s="9">
        <v>86</v>
      </c>
      <c r="I452" s="9">
        <v>2</v>
      </c>
      <c r="T452" s="11">
        <v>6.3E-2</v>
      </c>
      <c r="AC452" s="3">
        <f t="shared" si="14"/>
        <v>0</v>
      </c>
    </row>
    <row r="453" spans="1:29" x14ac:dyDescent="0.25">
      <c r="A453" s="3" t="s">
        <v>958</v>
      </c>
      <c r="B453" s="3">
        <v>27113</v>
      </c>
      <c r="C453" s="3">
        <v>19</v>
      </c>
      <c r="D453" s="3">
        <v>47724078</v>
      </c>
      <c r="E453" s="3">
        <v>47736022</v>
      </c>
      <c r="F453" s="3">
        <f t="shared" si="15"/>
        <v>11944</v>
      </c>
      <c r="G453" s="9" t="s">
        <v>42</v>
      </c>
      <c r="H453" s="9">
        <v>86</v>
      </c>
      <c r="I453" s="9">
        <v>3</v>
      </c>
      <c r="T453" s="11">
        <v>3.8E-3</v>
      </c>
      <c r="AC453" s="3">
        <f t="shared" si="14"/>
        <v>0</v>
      </c>
    </row>
    <row r="454" spans="1:29" x14ac:dyDescent="0.25">
      <c r="A454" s="3" t="s">
        <v>959</v>
      </c>
      <c r="B454" s="3">
        <v>728</v>
      </c>
      <c r="C454" s="3">
        <v>19</v>
      </c>
      <c r="D454" s="3">
        <v>47813103</v>
      </c>
      <c r="E454" s="3">
        <v>47825326</v>
      </c>
      <c r="F454" s="3">
        <f t="shared" si="15"/>
        <v>12223</v>
      </c>
      <c r="G454" s="9" t="s">
        <v>42</v>
      </c>
      <c r="H454" s="9">
        <v>86</v>
      </c>
      <c r="I454" s="9">
        <v>3</v>
      </c>
      <c r="T454" s="11">
        <v>0.16</v>
      </c>
      <c r="AC454" s="3">
        <f t="shared" si="14"/>
        <v>0</v>
      </c>
    </row>
    <row r="455" spans="1:29" x14ac:dyDescent="0.25">
      <c r="A455" s="3" t="s">
        <v>960</v>
      </c>
      <c r="B455" s="3">
        <v>26093</v>
      </c>
      <c r="C455" s="3">
        <v>19</v>
      </c>
      <c r="D455" s="3">
        <v>47759730</v>
      </c>
      <c r="E455" s="3">
        <v>47777328</v>
      </c>
      <c r="F455" s="3">
        <f t="shared" si="15"/>
        <v>17598</v>
      </c>
      <c r="G455" s="9" t="s">
        <v>42</v>
      </c>
      <c r="H455" s="9">
        <v>86</v>
      </c>
      <c r="I455" s="9">
        <v>3</v>
      </c>
      <c r="T455" s="11">
        <v>2.7E-2</v>
      </c>
      <c r="AC455" s="3">
        <f t="shared" si="14"/>
        <v>0</v>
      </c>
    </row>
    <row r="456" spans="1:29" s="25" customFormat="1" x14ac:dyDescent="0.25">
      <c r="A456" s="25" t="s">
        <v>961</v>
      </c>
      <c r="B456" s="25">
        <v>255783</v>
      </c>
      <c r="C456" s="25">
        <v>19</v>
      </c>
      <c r="D456" s="25">
        <v>47777658</v>
      </c>
      <c r="E456" s="25">
        <v>47778979</v>
      </c>
      <c r="F456" s="25">
        <f t="shared" si="15"/>
        <v>1321</v>
      </c>
      <c r="G456" s="26" t="s">
        <v>42</v>
      </c>
      <c r="H456" s="26">
        <v>86</v>
      </c>
      <c r="I456" s="26">
        <v>3</v>
      </c>
      <c r="P456" s="26"/>
      <c r="T456" s="27">
        <v>3.1E-2</v>
      </c>
      <c r="AC456" s="3">
        <f t="shared" si="14"/>
        <v>1</v>
      </c>
    </row>
    <row r="457" spans="1:29" x14ac:dyDescent="0.25">
      <c r="A457" s="4" t="s">
        <v>965</v>
      </c>
      <c r="B457" s="4">
        <v>400867</v>
      </c>
      <c r="C457" s="4">
        <v>21</v>
      </c>
      <c r="D457" s="4">
        <v>25719191</v>
      </c>
      <c r="E457" s="4">
        <v>25743965</v>
      </c>
      <c r="F457" s="4">
        <f t="shared" si="15"/>
        <v>24774</v>
      </c>
      <c r="G457" s="5" t="s">
        <v>23</v>
      </c>
      <c r="H457" s="5">
        <v>87</v>
      </c>
      <c r="I457" s="5">
        <v>1</v>
      </c>
      <c r="J457" s="4" t="s">
        <v>966</v>
      </c>
      <c r="K457" s="4">
        <v>40291740</v>
      </c>
      <c r="L457" s="4" t="s">
        <v>58</v>
      </c>
      <c r="M457" s="4"/>
      <c r="N457" s="4"/>
      <c r="O457" s="4"/>
      <c r="P457" s="5"/>
      <c r="Q457" s="4"/>
      <c r="R457" s="4"/>
      <c r="S457" s="4"/>
      <c r="T457" s="7">
        <v>4.1000000000000003E-3</v>
      </c>
      <c r="U457" s="4"/>
      <c r="V457" s="4"/>
      <c r="W457" s="4"/>
      <c r="X457" s="4"/>
      <c r="Y457" s="4"/>
      <c r="Z457" s="4"/>
      <c r="AA457" s="4"/>
      <c r="AB457" s="4"/>
      <c r="AC457" s="3">
        <f t="shared" si="14"/>
        <v>0</v>
      </c>
    </row>
    <row r="458" spans="1:29" x14ac:dyDescent="0.25">
      <c r="A458" s="3" t="s">
        <v>970</v>
      </c>
      <c r="B458" s="3">
        <v>400866</v>
      </c>
      <c r="C458" s="3">
        <v>21</v>
      </c>
      <c r="D458" s="3">
        <v>40110878</v>
      </c>
      <c r="E458" s="3">
        <v>40145400</v>
      </c>
      <c r="F458" s="3">
        <f t="shared" si="15"/>
        <v>34522</v>
      </c>
      <c r="G458" s="9" t="s">
        <v>31</v>
      </c>
      <c r="H458" s="9">
        <v>87</v>
      </c>
      <c r="I458" s="9">
        <v>2</v>
      </c>
      <c r="T458" s="11">
        <v>4.8000000000000001E-2</v>
      </c>
      <c r="AC458" s="3">
        <f t="shared" si="14"/>
        <v>0</v>
      </c>
    </row>
    <row r="459" spans="1:29" x14ac:dyDescent="0.25">
      <c r="A459" s="15" t="s">
        <v>971</v>
      </c>
      <c r="B459" s="15">
        <v>8624</v>
      </c>
      <c r="C459" s="3">
        <v>21</v>
      </c>
      <c r="D459" s="15">
        <v>40449075</v>
      </c>
      <c r="E459" s="15">
        <v>40555439</v>
      </c>
      <c r="F459" s="3">
        <f t="shared" si="15"/>
        <v>106364</v>
      </c>
      <c r="G459" s="16" t="s">
        <v>42</v>
      </c>
      <c r="H459" s="16">
        <v>87</v>
      </c>
      <c r="I459" s="16">
        <v>3</v>
      </c>
      <c r="J459" s="15"/>
      <c r="K459" s="15"/>
      <c r="L459" s="15"/>
      <c r="M459" s="15"/>
      <c r="N459" s="15"/>
      <c r="O459" s="15"/>
      <c r="P459" s="16"/>
      <c r="T459" s="17">
        <v>2.8E-3</v>
      </c>
      <c r="AC459" s="3">
        <f t="shared" si="14"/>
        <v>0</v>
      </c>
    </row>
    <row r="460" spans="1:29" x14ac:dyDescent="0.25">
      <c r="S460" s="3" t="s">
        <v>976</v>
      </c>
      <c r="W460" s="3">
        <v>0.78</v>
      </c>
      <c r="X460" s="3">
        <v>0.01</v>
      </c>
      <c r="AC460" s="3">
        <f>SUM(AC1:AC459)</f>
        <v>78</v>
      </c>
    </row>
    <row r="461" spans="1:29" x14ac:dyDescent="0.25">
      <c r="S461" s="3" t="s">
        <v>977</v>
      </c>
      <c r="W461" s="3">
        <v>0.83</v>
      </c>
      <c r="X461" s="3">
        <v>0.01</v>
      </c>
    </row>
    <row r="462" spans="1:29" x14ac:dyDescent="0.25">
      <c r="S462" s="3" t="s">
        <v>978</v>
      </c>
      <c r="W462" s="3">
        <v>1.49</v>
      </c>
      <c r="X462" s="3">
        <v>0.03</v>
      </c>
    </row>
    <row r="463" spans="1:29" x14ac:dyDescent="0.25">
      <c r="P463" s="3"/>
      <c r="T463" s="3"/>
    </row>
    <row r="464" spans="1:29" x14ac:dyDescent="0.25">
      <c r="P464" s="3"/>
      <c r="T464" s="3"/>
    </row>
    <row r="465" spans="16:20" x14ac:dyDescent="0.25">
      <c r="P465" s="3"/>
      <c r="T465" s="3"/>
    </row>
    <row r="466" spans="16:20" x14ac:dyDescent="0.25">
      <c r="P466" s="3"/>
      <c r="T466" s="3"/>
    </row>
    <row r="467" spans="16:20" x14ac:dyDescent="0.25">
      <c r="P467" s="3"/>
      <c r="T467" s="3"/>
    </row>
    <row r="468" spans="16:20" x14ac:dyDescent="0.25">
      <c r="P468" s="3"/>
      <c r="T468" s="3"/>
    </row>
    <row r="469" spans="16:20" x14ac:dyDescent="0.25">
      <c r="P469" s="3"/>
      <c r="T469" s="3"/>
    </row>
    <row r="470" spans="16:20" x14ac:dyDescent="0.25">
      <c r="P470" s="3"/>
      <c r="T470" s="3"/>
    </row>
    <row r="471" spans="16:20" x14ac:dyDescent="0.25">
      <c r="P471" s="3"/>
      <c r="T471" s="3"/>
    </row>
    <row r="472" spans="16:20" x14ac:dyDescent="0.25">
      <c r="P472" s="3"/>
      <c r="T472" s="3"/>
    </row>
  </sheetData>
  <sortState ref="A2:AC516">
    <sortCondition ref="U2:U516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78 SNPs from Speliotes &amp; Locke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aldi.kraja@gmail.com</dc:creator>
  <cp:keywords/>
  <dc:description/>
  <cp:lastModifiedBy>mike</cp:lastModifiedBy>
  <cp:revision/>
  <dcterms:created xsi:type="dcterms:W3CDTF">2014-09-08T13:25:51Z</dcterms:created>
  <dcterms:modified xsi:type="dcterms:W3CDTF">2018-01-10T20:25:17Z</dcterms:modified>
  <cp:category/>
  <cp:contentStatus/>
</cp:coreProperties>
</file>