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eike/Dropbox/kmt1_6_not_shared/Revised_version/7_10_18/Suppl/"/>
    </mc:Choice>
  </mc:AlternateContent>
  <xr:revisionPtr revIDLastSave="0" documentId="13_ncr:1_{9CCF1E33-600F-A940-A734-1ABC19C998B7}" xr6:coauthVersionLast="36" xr6:coauthVersionMax="36" xr10:uidLastSave="{00000000-0000-0000-0000-000000000000}"/>
  <bookViews>
    <workbookView xWindow="1040" yWindow="460" windowWidth="27760" windowHeight="17040" xr2:uid="{F874B367-8FDD-A340-A6D6-39DC674DAE15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G53" i="1"/>
  <c r="D54" i="1"/>
  <c r="E53" i="1"/>
  <c r="I54" i="1"/>
  <c r="I55" i="1"/>
  <c r="I56" i="1"/>
  <c r="I57" i="1"/>
  <c r="I58" i="1"/>
  <c r="I59" i="1"/>
  <c r="I60" i="1"/>
  <c r="I61" i="1"/>
  <c r="I62" i="1"/>
  <c r="I63" i="1"/>
  <c r="I64" i="1"/>
  <c r="G54" i="1"/>
  <c r="G55" i="1"/>
  <c r="G56" i="1"/>
  <c r="G57" i="1"/>
  <c r="G58" i="1"/>
  <c r="G59" i="1"/>
  <c r="G60" i="1"/>
  <c r="G61" i="1"/>
  <c r="G62" i="1"/>
  <c r="G63" i="1"/>
  <c r="G64" i="1"/>
  <c r="I66" i="1"/>
  <c r="I67" i="1"/>
  <c r="I65" i="1"/>
  <c r="G65" i="1"/>
  <c r="G66" i="1"/>
  <c r="G67" i="1"/>
  <c r="D53" i="1"/>
  <c r="E67" i="1"/>
  <c r="E66" i="1"/>
  <c r="E54" i="1"/>
  <c r="E55" i="1"/>
  <c r="E56" i="1"/>
  <c r="E57" i="1"/>
  <c r="E58" i="1"/>
  <c r="E59" i="1"/>
  <c r="E60" i="1"/>
  <c r="E61" i="1"/>
  <c r="E62" i="1"/>
  <c r="E63" i="1"/>
  <c r="E64" i="1"/>
  <c r="E65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E51" i="1" l="1"/>
  <c r="F51" i="1" s="1"/>
  <c r="D51" i="1"/>
  <c r="E50" i="1"/>
  <c r="F50" i="1" s="1"/>
  <c r="D50" i="1"/>
  <c r="E49" i="1"/>
  <c r="F49" i="1" s="1"/>
  <c r="D49" i="1"/>
  <c r="E48" i="1"/>
  <c r="H48" i="1" s="1"/>
  <c r="D48" i="1"/>
  <c r="E47" i="1"/>
  <c r="H47" i="1" s="1"/>
  <c r="D47" i="1"/>
  <c r="E46" i="1"/>
  <c r="F46" i="1" s="1"/>
  <c r="D46" i="1"/>
  <c r="E45" i="1"/>
  <c r="H45" i="1" s="1"/>
  <c r="D45" i="1"/>
  <c r="E44" i="1"/>
  <c r="F44" i="1" s="1"/>
  <c r="D44" i="1"/>
  <c r="E43" i="1"/>
  <c r="F43" i="1" s="1"/>
  <c r="D43" i="1"/>
  <c r="E42" i="1"/>
  <c r="F42" i="1" s="1"/>
  <c r="D42" i="1"/>
  <c r="E41" i="1"/>
  <c r="F41" i="1" s="1"/>
  <c r="D41" i="1"/>
  <c r="E40" i="1"/>
  <c r="H40" i="1" s="1"/>
  <c r="D40" i="1"/>
  <c r="E39" i="1"/>
  <c r="H39" i="1" s="1"/>
  <c r="D39" i="1"/>
  <c r="E38" i="1"/>
  <c r="F38" i="1" s="1"/>
  <c r="D38" i="1"/>
  <c r="E37" i="1"/>
  <c r="F37" i="1" s="1"/>
  <c r="D37" i="1"/>
  <c r="E36" i="1"/>
  <c r="F36" i="1" s="1"/>
  <c r="D36" i="1"/>
  <c r="E35" i="1"/>
  <c r="F35" i="1" s="1"/>
  <c r="D35" i="1"/>
  <c r="E34" i="1"/>
  <c r="F34" i="1" s="1"/>
  <c r="D34" i="1"/>
  <c r="E33" i="1"/>
  <c r="F33" i="1" s="1"/>
  <c r="D33" i="1"/>
  <c r="E32" i="1"/>
  <c r="H32" i="1" s="1"/>
  <c r="D32" i="1"/>
  <c r="E31" i="1"/>
  <c r="H31" i="1" s="1"/>
  <c r="D31" i="1"/>
  <c r="E30" i="1"/>
  <c r="F30" i="1" s="1"/>
  <c r="D30" i="1"/>
  <c r="E29" i="1"/>
  <c r="F29" i="1" s="1"/>
  <c r="D29" i="1"/>
  <c r="E28" i="1"/>
  <c r="F28" i="1" s="1"/>
  <c r="D28" i="1"/>
  <c r="E27" i="1"/>
  <c r="F27" i="1" s="1"/>
  <c r="D27" i="1"/>
  <c r="E26" i="1"/>
  <c r="F26" i="1" s="1"/>
  <c r="D26" i="1"/>
  <c r="E25" i="1"/>
  <c r="F25" i="1" s="1"/>
  <c r="D25" i="1"/>
  <c r="E24" i="1"/>
  <c r="H24" i="1" s="1"/>
  <c r="D24" i="1"/>
  <c r="E23" i="1"/>
  <c r="H23" i="1" s="1"/>
  <c r="D23" i="1"/>
  <c r="E22" i="1"/>
  <c r="F22" i="1" s="1"/>
  <c r="D22" i="1"/>
  <c r="E21" i="1"/>
  <c r="F21" i="1" s="1"/>
  <c r="D21" i="1"/>
  <c r="E20" i="1"/>
  <c r="F20" i="1" s="1"/>
  <c r="D20" i="1"/>
  <c r="E19" i="1"/>
  <c r="F19" i="1" s="1"/>
  <c r="D19" i="1"/>
  <c r="E18" i="1"/>
  <c r="F18" i="1" s="1"/>
  <c r="D18" i="1"/>
  <c r="E17" i="1"/>
  <c r="F17" i="1" s="1"/>
  <c r="D17" i="1"/>
  <c r="E16" i="1"/>
  <c r="H16" i="1" s="1"/>
  <c r="D16" i="1"/>
  <c r="E15" i="1"/>
  <c r="H15" i="1" s="1"/>
  <c r="D15" i="1"/>
  <c r="E14" i="1"/>
  <c r="H14" i="1" s="1"/>
  <c r="D14" i="1"/>
  <c r="F48" i="1" l="1"/>
  <c r="F45" i="1"/>
  <c r="F15" i="1"/>
  <c r="H41" i="1"/>
  <c r="F23" i="1"/>
  <c r="H29" i="1"/>
  <c r="F47" i="1"/>
  <c r="H38" i="1"/>
  <c r="F39" i="1"/>
  <c r="H25" i="1"/>
  <c r="H22" i="1"/>
  <c r="F24" i="1"/>
  <c r="H28" i="1"/>
  <c r="F40" i="1"/>
  <c r="F16" i="1"/>
  <c r="H21" i="1"/>
  <c r="F32" i="1"/>
  <c r="H33" i="1"/>
  <c r="H44" i="1"/>
  <c r="H37" i="1"/>
  <c r="H36" i="1"/>
  <c r="H20" i="1"/>
  <c r="H49" i="1"/>
  <c r="F31" i="1"/>
  <c r="H46" i="1"/>
  <c r="H30" i="1"/>
  <c r="H51" i="1"/>
  <c r="H43" i="1"/>
  <c r="H35" i="1"/>
  <c r="H27" i="1"/>
  <c r="H19" i="1"/>
  <c r="F14" i="1"/>
  <c r="H50" i="1"/>
  <c r="H42" i="1"/>
  <c r="H34" i="1"/>
  <c r="H26" i="1"/>
  <c r="H18" i="1"/>
  <c r="H17" i="1"/>
</calcChain>
</file>

<file path=xl/sharedStrings.xml><?xml version="1.0" encoding="utf-8"?>
<sst xmlns="http://schemas.openxmlformats.org/spreadsheetml/2006/main" count="200" uniqueCount="83">
  <si>
    <t>strain</t>
  </si>
  <si>
    <t>total number of reads</t>
  </si>
  <si>
    <t>reads after filtering</t>
  </si>
  <si>
    <t>% filtered</t>
  </si>
  <si>
    <t>Mapped &gt; 1</t>
  </si>
  <si>
    <t>% mapped &gt; 1</t>
  </si>
  <si>
    <t>% mapped total</t>
  </si>
  <si>
    <t>Zt09_1</t>
  </si>
  <si>
    <t>Zt09_2</t>
  </si>
  <si>
    <t>mapped unique</t>
  </si>
  <si>
    <t>% mapped unique</t>
  </si>
  <si>
    <t>RNA-seq</t>
  </si>
  <si>
    <t>ChIP-seq</t>
  </si>
  <si>
    <t>Zt09_H3K4_2</t>
  </si>
  <si>
    <t>Zt09_H3K9_2</t>
  </si>
  <si>
    <t>Zt09_H3K27_2</t>
  </si>
  <si>
    <t>sequencer</t>
  </si>
  <si>
    <t>Illumina HiSeq3000</t>
  </si>
  <si>
    <t>SE</t>
  </si>
  <si>
    <t>paired (PE) or single (SE) end</t>
  </si>
  <si>
    <t>read length (nt)</t>
  </si>
  <si>
    <t>Illumina HiSeq2000</t>
  </si>
  <si>
    <t>Genome sequencing</t>
  </si>
  <si>
    <t>Zt09-1</t>
  </si>
  <si>
    <t>Zt09-50-1</t>
  </si>
  <si>
    <t>Zt09-50-2</t>
  </si>
  <si>
    <t>Zt09-50-3</t>
  </si>
  <si>
    <t>∆kmt1-1</t>
  </si>
  <si>
    <t>∆kmt6-1</t>
  </si>
  <si>
    <t>∆kmt1-50-1</t>
  </si>
  <si>
    <t>∆kmt1-50-2</t>
  </si>
  <si>
    <t>∆kmt1-50-3</t>
  </si>
  <si>
    <t>∆kmt6-50-1</t>
  </si>
  <si>
    <t>∆kmt6-50-2</t>
  </si>
  <si>
    <t>∆kmt6-50-3</t>
  </si>
  <si>
    <t>∆kmt1-50-1-1</t>
  </si>
  <si>
    <t>∆kmt1-50-2-1</t>
  </si>
  <si>
    <t>∆kmt1-50-2-2</t>
  </si>
  <si>
    <t>Illumina HiSeq2500</t>
  </si>
  <si>
    <t>PE</t>
  </si>
  <si>
    <t>Zt09_H3K4_1_1</t>
  </si>
  <si>
    <t>Zt09_H3K4_1_2</t>
  </si>
  <si>
    <t>Zt09_H3K9_1_1</t>
  </si>
  <si>
    <t>Zt09_H3K9_1_2</t>
  </si>
  <si>
    <t>Zt09_H3K27_1_1</t>
  </si>
  <si>
    <t>Zt09_H3K27_1_2</t>
  </si>
  <si>
    <t>mapped</t>
  </si>
  <si>
    <r>
      <t>△</t>
    </r>
    <r>
      <rPr>
        <i/>
        <sz val="12"/>
        <color theme="1"/>
        <rFont val="Cambria"/>
        <family val="1"/>
      </rPr>
      <t>k1/6</t>
    </r>
    <r>
      <rPr>
        <sz val="12"/>
        <color theme="1"/>
        <rFont val="Cambria"/>
        <family val="1"/>
      </rPr>
      <t>_23_H3K4_1</t>
    </r>
  </si>
  <si>
    <r>
      <t>△</t>
    </r>
    <r>
      <rPr>
        <i/>
        <sz val="12"/>
        <color theme="1"/>
        <rFont val="Cambria"/>
        <family val="1"/>
      </rPr>
      <t>k1/6</t>
    </r>
    <r>
      <rPr>
        <sz val="12"/>
        <color theme="1"/>
        <rFont val="Cambria"/>
        <family val="1"/>
      </rPr>
      <t>_23_H3K4_2</t>
    </r>
  </si>
  <si>
    <r>
      <t>△</t>
    </r>
    <r>
      <rPr>
        <i/>
        <sz val="12"/>
        <color theme="1"/>
        <rFont val="Cambria"/>
        <family val="1"/>
      </rPr>
      <t>k1/6</t>
    </r>
    <r>
      <rPr>
        <sz val="12"/>
        <color theme="1"/>
        <rFont val="Cambria"/>
        <family val="1"/>
      </rPr>
      <t>_23_H3K9_1</t>
    </r>
  </si>
  <si>
    <r>
      <t>△</t>
    </r>
    <r>
      <rPr>
        <i/>
        <sz val="12"/>
        <color theme="1"/>
        <rFont val="Cambria"/>
        <family val="1"/>
      </rPr>
      <t>k1/6</t>
    </r>
    <r>
      <rPr>
        <sz val="12"/>
        <color theme="1"/>
        <rFont val="Cambria"/>
        <family val="1"/>
      </rPr>
      <t>_23_H3K9_2</t>
    </r>
  </si>
  <si>
    <r>
      <t>△</t>
    </r>
    <r>
      <rPr>
        <i/>
        <sz val="12"/>
        <color theme="1"/>
        <rFont val="Cambria"/>
        <family val="1"/>
      </rPr>
      <t>k1/6</t>
    </r>
    <r>
      <rPr>
        <sz val="12"/>
        <color theme="1"/>
        <rFont val="Cambria"/>
        <family val="1"/>
      </rPr>
      <t>_23_H3K27_1</t>
    </r>
  </si>
  <si>
    <r>
      <t>△</t>
    </r>
    <r>
      <rPr>
        <i/>
        <sz val="12"/>
        <color theme="1"/>
        <rFont val="Cambria"/>
        <family val="1"/>
      </rPr>
      <t>k1/6</t>
    </r>
    <r>
      <rPr>
        <sz val="12"/>
        <color theme="1"/>
        <rFont val="Cambria"/>
        <family val="1"/>
      </rPr>
      <t>_23_H3K27_2</t>
    </r>
  </si>
  <si>
    <r>
      <t>△</t>
    </r>
    <r>
      <rPr>
        <i/>
        <sz val="12"/>
        <color theme="1"/>
        <rFont val="Cambria"/>
        <family val="1"/>
      </rPr>
      <t>k1/6</t>
    </r>
    <r>
      <rPr>
        <sz val="12"/>
        <color theme="1"/>
        <rFont val="Cambria"/>
        <family val="1"/>
      </rPr>
      <t>_116_H3K4_1</t>
    </r>
  </si>
  <si>
    <r>
      <t>△</t>
    </r>
    <r>
      <rPr>
        <i/>
        <sz val="12"/>
        <color theme="1"/>
        <rFont val="Cambria"/>
        <family val="1"/>
      </rPr>
      <t>k1/6</t>
    </r>
    <r>
      <rPr>
        <sz val="12"/>
        <color theme="1"/>
        <rFont val="Cambria"/>
        <family val="1"/>
      </rPr>
      <t>_116_H3K4_2</t>
    </r>
  </si>
  <si>
    <r>
      <t>△</t>
    </r>
    <r>
      <rPr>
        <i/>
        <sz val="12"/>
        <color theme="1"/>
        <rFont val="Cambria"/>
        <family val="1"/>
      </rPr>
      <t>k1/6</t>
    </r>
    <r>
      <rPr>
        <sz val="12"/>
        <color theme="1"/>
        <rFont val="Cambria"/>
        <family val="1"/>
      </rPr>
      <t>_116_H3K9_1</t>
    </r>
  </si>
  <si>
    <r>
      <t>△</t>
    </r>
    <r>
      <rPr>
        <i/>
        <sz val="12"/>
        <color theme="1"/>
        <rFont val="Cambria"/>
        <family val="1"/>
      </rPr>
      <t>k1/6</t>
    </r>
    <r>
      <rPr>
        <sz val="12"/>
        <color theme="1"/>
        <rFont val="Cambria"/>
        <family val="1"/>
      </rPr>
      <t>_116_H3K9_2</t>
    </r>
  </si>
  <si>
    <r>
      <t>△</t>
    </r>
    <r>
      <rPr>
        <i/>
        <sz val="12"/>
        <color theme="1"/>
        <rFont val="Cambria"/>
        <family val="1"/>
      </rPr>
      <t>k1/6</t>
    </r>
    <r>
      <rPr>
        <sz val="12"/>
        <color theme="1"/>
        <rFont val="Cambria"/>
        <family val="1"/>
      </rPr>
      <t>_116_H3K27_1</t>
    </r>
  </si>
  <si>
    <r>
      <t>△</t>
    </r>
    <r>
      <rPr>
        <i/>
        <sz val="12"/>
        <color theme="1"/>
        <rFont val="Cambria"/>
        <family val="1"/>
      </rPr>
      <t>k1/6</t>
    </r>
    <r>
      <rPr>
        <sz val="12"/>
        <color theme="1"/>
        <rFont val="Cambria"/>
        <family val="1"/>
      </rPr>
      <t>_116_H3K27_2</t>
    </r>
  </si>
  <si>
    <r>
      <t>∆</t>
    </r>
    <r>
      <rPr>
        <i/>
        <sz val="12"/>
        <color theme="1"/>
        <rFont val="Cambria"/>
        <family val="1"/>
      </rPr>
      <t>kmt1</t>
    </r>
    <r>
      <rPr>
        <sz val="12"/>
        <color theme="1"/>
        <rFont val="Cambria"/>
        <family val="1"/>
      </rPr>
      <t>_68_1</t>
    </r>
  </si>
  <si>
    <r>
      <t>∆</t>
    </r>
    <r>
      <rPr>
        <i/>
        <sz val="12"/>
        <color theme="1"/>
        <rFont val="Cambria"/>
        <family val="1"/>
      </rPr>
      <t>kmt1</t>
    </r>
    <r>
      <rPr>
        <sz val="12"/>
        <color theme="1"/>
        <rFont val="Cambria"/>
        <family val="1"/>
      </rPr>
      <t>_80_2</t>
    </r>
  </si>
  <si>
    <r>
      <t>∆</t>
    </r>
    <r>
      <rPr>
        <i/>
        <sz val="12"/>
        <color theme="1"/>
        <rFont val="Cambria"/>
        <family val="1"/>
      </rPr>
      <t>kmt6</t>
    </r>
    <r>
      <rPr>
        <sz val="12"/>
        <color theme="1"/>
        <rFont val="Cambria"/>
        <family val="1"/>
      </rPr>
      <t>_283_1</t>
    </r>
  </si>
  <si>
    <r>
      <t>∆</t>
    </r>
    <r>
      <rPr>
        <i/>
        <sz val="12"/>
        <color theme="1"/>
        <rFont val="Cambria"/>
        <family val="1"/>
      </rPr>
      <t>kmt6</t>
    </r>
    <r>
      <rPr>
        <sz val="12"/>
        <color theme="1"/>
        <rFont val="Cambria"/>
        <family val="1"/>
      </rPr>
      <t>_365_2</t>
    </r>
  </si>
  <si>
    <r>
      <t>∆</t>
    </r>
    <r>
      <rPr>
        <i/>
        <sz val="12"/>
        <color theme="1"/>
        <rFont val="Cambria"/>
        <family val="1"/>
      </rPr>
      <t>k1/6</t>
    </r>
    <r>
      <rPr>
        <sz val="12"/>
        <color theme="1"/>
        <rFont val="Cambria"/>
        <family val="1"/>
      </rPr>
      <t>_23_1</t>
    </r>
  </si>
  <si>
    <r>
      <t>∆</t>
    </r>
    <r>
      <rPr>
        <i/>
        <sz val="12"/>
        <color theme="1"/>
        <rFont val="Cambria"/>
        <family val="1"/>
      </rPr>
      <t>k1/6</t>
    </r>
    <r>
      <rPr>
        <sz val="12"/>
        <color theme="1"/>
        <rFont val="Cambria"/>
        <family val="1"/>
      </rPr>
      <t>_116_2</t>
    </r>
  </si>
  <si>
    <r>
      <t>△</t>
    </r>
    <r>
      <rPr>
        <i/>
        <sz val="12"/>
        <color theme="1"/>
        <rFont val="Cambria"/>
        <family val="1"/>
      </rPr>
      <t>kmt1</t>
    </r>
    <r>
      <rPr>
        <sz val="12"/>
        <color theme="1"/>
        <rFont val="Cambria"/>
        <family val="1"/>
      </rPr>
      <t>_80_H3K4_1</t>
    </r>
  </si>
  <si>
    <r>
      <t>△</t>
    </r>
    <r>
      <rPr>
        <i/>
        <sz val="12"/>
        <color theme="1"/>
        <rFont val="Cambria"/>
        <family val="1"/>
      </rPr>
      <t>kmt1</t>
    </r>
    <r>
      <rPr>
        <sz val="12"/>
        <color theme="1"/>
        <rFont val="Cambria"/>
        <family val="1"/>
      </rPr>
      <t>_80_H3K4_2</t>
    </r>
  </si>
  <si>
    <r>
      <t>△</t>
    </r>
    <r>
      <rPr>
        <i/>
        <sz val="12"/>
        <color theme="1"/>
        <rFont val="Cambria"/>
        <family val="1"/>
      </rPr>
      <t>kmt1</t>
    </r>
    <r>
      <rPr>
        <sz val="12"/>
        <color theme="1"/>
        <rFont val="Cambria"/>
        <family val="1"/>
      </rPr>
      <t>_80_H3K9_1</t>
    </r>
  </si>
  <si>
    <r>
      <t>△</t>
    </r>
    <r>
      <rPr>
        <i/>
        <sz val="12"/>
        <color theme="1"/>
        <rFont val="Cambria"/>
        <family val="1"/>
      </rPr>
      <t>kmt1</t>
    </r>
    <r>
      <rPr>
        <sz val="12"/>
        <color theme="1"/>
        <rFont val="Cambria"/>
        <family val="1"/>
      </rPr>
      <t>_80_H3K9_2</t>
    </r>
  </si>
  <si>
    <r>
      <t>△</t>
    </r>
    <r>
      <rPr>
        <i/>
        <sz val="12"/>
        <color theme="1"/>
        <rFont val="Cambria"/>
        <family val="1"/>
      </rPr>
      <t>kmt1</t>
    </r>
    <r>
      <rPr>
        <sz val="12"/>
        <color theme="1"/>
        <rFont val="Cambria"/>
        <family val="1"/>
      </rPr>
      <t>_80_H3K27_1</t>
    </r>
  </si>
  <si>
    <r>
      <t>△</t>
    </r>
    <r>
      <rPr>
        <i/>
        <sz val="12"/>
        <color theme="1"/>
        <rFont val="Cambria"/>
        <family val="1"/>
      </rPr>
      <t>kmt1</t>
    </r>
    <r>
      <rPr>
        <sz val="12"/>
        <color theme="1"/>
        <rFont val="Cambria"/>
        <family val="1"/>
      </rPr>
      <t>_80_H3K27_2</t>
    </r>
  </si>
  <si>
    <r>
      <t>△</t>
    </r>
    <r>
      <rPr>
        <i/>
        <sz val="12"/>
        <color theme="1"/>
        <rFont val="Cambria"/>
        <family val="1"/>
      </rPr>
      <t>kmt1</t>
    </r>
    <r>
      <rPr>
        <sz val="12"/>
        <color theme="1"/>
        <rFont val="Cambria"/>
        <family val="1"/>
      </rPr>
      <t>_68_H3K4</t>
    </r>
  </si>
  <si>
    <r>
      <t>△</t>
    </r>
    <r>
      <rPr>
        <i/>
        <sz val="12"/>
        <color theme="1"/>
        <rFont val="Cambria"/>
        <family val="1"/>
      </rPr>
      <t>kmt1</t>
    </r>
    <r>
      <rPr>
        <sz val="12"/>
        <color theme="1"/>
        <rFont val="Cambria"/>
        <family val="1"/>
      </rPr>
      <t>_68_H3K9</t>
    </r>
  </si>
  <si>
    <r>
      <t>△</t>
    </r>
    <r>
      <rPr>
        <i/>
        <sz val="12"/>
        <color theme="1"/>
        <rFont val="Cambria"/>
        <family val="1"/>
      </rPr>
      <t>kmt1</t>
    </r>
    <r>
      <rPr>
        <sz val="12"/>
        <color theme="1"/>
        <rFont val="Cambria"/>
        <family val="1"/>
      </rPr>
      <t>_68_H3K27</t>
    </r>
  </si>
  <si>
    <r>
      <t>△</t>
    </r>
    <r>
      <rPr>
        <i/>
        <sz val="12"/>
        <color theme="1"/>
        <rFont val="Cambria"/>
        <family val="1"/>
      </rPr>
      <t>kmt6</t>
    </r>
    <r>
      <rPr>
        <sz val="12"/>
        <color theme="1"/>
        <rFont val="Cambria"/>
        <family val="1"/>
      </rPr>
      <t>_283_H3K4_1</t>
    </r>
  </si>
  <si>
    <r>
      <t>△</t>
    </r>
    <r>
      <rPr>
        <i/>
        <sz val="12"/>
        <color theme="1"/>
        <rFont val="Cambria"/>
        <family val="1"/>
      </rPr>
      <t>kmt6</t>
    </r>
    <r>
      <rPr>
        <sz val="12"/>
        <color theme="1"/>
        <rFont val="Cambria"/>
        <family val="1"/>
      </rPr>
      <t>_365_H3K4_2</t>
    </r>
  </si>
  <si>
    <r>
      <t>△</t>
    </r>
    <r>
      <rPr>
        <i/>
        <sz val="12"/>
        <color theme="1"/>
        <rFont val="Cambria"/>
        <family val="1"/>
      </rPr>
      <t>kmt6</t>
    </r>
    <r>
      <rPr>
        <sz val="12"/>
        <color theme="1"/>
        <rFont val="Cambria"/>
        <family val="1"/>
      </rPr>
      <t>_283_H3K9_1</t>
    </r>
  </si>
  <si>
    <r>
      <t>△</t>
    </r>
    <r>
      <rPr>
        <i/>
        <sz val="12"/>
        <color theme="1"/>
        <rFont val="Cambria"/>
        <family val="1"/>
      </rPr>
      <t>kmt6</t>
    </r>
    <r>
      <rPr>
        <sz val="12"/>
        <color theme="1"/>
        <rFont val="Cambria"/>
        <family val="1"/>
      </rPr>
      <t>_365_H3K9_2</t>
    </r>
  </si>
  <si>
    <r>
      <t>△</t>
    </r>
    <r>
      <rPr>
        <i/>
        <sz val="12"/>
        <color theme="1"/>
        <rFont val="Cambria"/>
        <family val="1"/>
      </rPr>
      <t>kmt6</t>
    </r>
    <r>
      <rPr>
        <sz val="12"/>
        <color theme="1"/>
        <rFont val="Cambria"/>
        <family val="1"/>
      </rPr>
      <t>_283_H3K27_1</t>
    </r>
  </si>
  <si>
    <r>
      <t>△</t>
    </r>
    <r>
      <rPr>
        <i/>
        <sz val="12"/>
        <color theme="1"/>
        <rFont val="Cambria"/>
        <family val="1"/>
      </rPr>
      <t>kmt6</t>
    </r>
    <r>
      <rPr>
        <sz val="12"/>
        <color theme="1"/>
        <rFont val="Cambria"/>
        <family val="1"/>
      </rPr>
      <t>_285_H3K4</t>
    </r>
  </si>
  <si>
    <r>
      <t>△</t>
    </r>
    <r>
      <rPr>
        <i/>
        <sz val="12"/>
        <color theme="1"/>
        <rFont val="Cambria"/>
        <family val="1"/>
      </rPr>
      <t>kmt6</t>
    </r>
    <r>
      <rPr>
        <sz val="12"/>
        <color theme="1"/>
        <rFont val="Cambria"/>
        <family val="1"/>
      </rPr>
      <t>_285_H3K9</t>
    </r>
  </si>
  <si>
    <r>
      <t>△</t>
    </r>
    <r>
      <rPr>
        <i/>
        <sz val="12"/>
        <color theme="1"/>
        <rFont val="Cambria"/>
        <family val="1"/>
      </rPr>
      <t>kmt6</t>
    </r>
    <r>
      <rPr>
        <sz val="12"/>
        <color theme="1"/>
        <rFont val="Cambria"/>
        <family val="1"/>
      </rPr>
      <t>_285_H3K27</t>
    </r>
  </si>
  <si>
    <r>
      <t>S2 Table.</t>
    </r>
    <r>
      <rPr>
        <sz val="12"/>
        <color theme="1"/>
        <rFont val="Cambria"/>
        <family val="1"/>
      </rPr>
      <t xml:space="preserve"> Statistics and overview of sequencing data generated in this study.</t>
    </r>
    <r>
      <rPr>
        <b/>
        <sz val="12"/>
        <color theme="1"/>
        <rFont val="Cambria"/>
        <family val="1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</si>
</sst>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  <font>
      <i/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3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horizontal="left" vertical="center" wrapText="1"/>
    </xf>
    <xf numFmtId="164" fontId="3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8E1DA-5359-164C-BFDB-C7299A04FB2F}">
  <dimension ref="A1:M67"/>
  <sheetViews>
    <sheetView tabSelected="1" workbookViewId="0">
      <selection activeCell="A3" sqref="A3"/>
    </sheetView>
  </sheetViews>
  <sheetFormatPr baseColWidth="10" defaultRowHeight="16" x14ac:dyDescent="0.2"/>
  <cols>
    <col min="1" max="1" width="42.83203125" style="2" bestFit="1" customWidth="1"/>
    <col min="2" max="3" width="15.5" style="2" bestFit="1" customWidth="1"/>
    <col min="4" max="4" width="11" style="2" bestFit="1" customWidth="1"/>
    <col min="5" max="6" width="15.5" style="2" bestFit="1" customWidth="1"/>
    <col min="7" max="7" width="11" style="2" bestFit="1" customWidth="1"/>
    <col min="8" max="8" width="14.33203125" style="2" bestFit="1" customWidth="1"/>
    <col min="9" max="10" width="11" style="2" bestFit="1" customWidth="1"/>
    <col min="11" max="11" width="18.6640625" style="2" bestFit="1" customWidth="1"/>
    <col min="12" max="12" width="11.83203125" style="2" customWidth="1"/>
    <col min="13" max="13" width="13.33203125" style="2" customWidth="1"/>
  </cols>
  <sheetData>
    <row r="1" spans="1:13" x14ac:dyDescent="0.2">
      <c r="A1" s="13" t="s">
        <v>82</v>
      </c>
    </row>
    <row r="3" spans="1:13" ht="64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46</v>
      </c>
      <c r="F3" s="3" t="s">
        <v>9</v>
      </c>
      <c r="G3" s="3" t="s">
        <v>10</v>
      </c>
      <c r="H3" s="3" t="s">
        <v>4</v>
      </c>
      <c r="I3" s="3" t="s">
        <v>5</v>
      </c>
      <c r="J3" s="3" t="s">
        <v>6</v>
      </c>
      <c r="K3" s="3" t="s">
        <v>16</v>
      </c>
      <c r="L3" s="3" t="s">
        <v>19</v>
      </c>
      <c r="M3" s="3" t="s">
        <v>20</v>
      </c>
    </row>
    <row r="4" spans="1:13" x14ac:dyDescent="0.2">
      <c r="A4" s="3" t="s">
        <v>11</v>
      </c>
      <c r="B4" s="3"/>
      <c r="C4" s="3"/>
      <c r="D4" s="3"/>
      <c r="E4" s="3"/>
      <c r="F4" s="3"/>
      <c r="G4" s="3"/>
      <c r="H4" s="3"/>
      <c r="I4" s="3"/>
      <c r="J4" s="3"/>
    </row>
    <row r="5" spans="1:13" x14ac:dyDescent="0.2">
      <c r="A5" s="4" t="s">
        <v>7</v>
      </c>
      <c r="B5" s="10">
        <v>20994159</v>
      </c>
      <c r="C5" s="12">
        <v>19521923</v>
      </c>
      <c r="D5" s="4">
        <v>7.01</v>
      </c>
      <c r="E5" s="12">
        <v>16434638</v>
      </c>
      <c r="F5" s="12">
        <v>12210307</v>
      </c>
      <c r="G5" s="4">
        <v>74.3</v>
      </c>
      <c r="H5" s="12">
        <v>4224331</v>
      </c>
      <c r="I5" s="4">
        <v>25.7</v>
      </c>
      <c r="J5" s="4">
        <v>84.19</v>
      </c>
      <c r="K5" s="2" t="s">
        <v>17</v>
      </c>
      <c r="L5" s="2" t="s">
        <v>18</v>
      </c>
      <c r="M5" s="2">
        <v>150</v>
      </c>
    </row>
    <row r="6" spans="1:13" x14ac:dyDescent="0.2">
      <c r="A6" s="4" t="s">
        <v>8</v>
      </c>
      <c r="B6" s="10">
        <v>22923092</v>
      </c>
      <c r="C6" s="12">
        <v>21556050</v>
      </c>
      <c r="D6" s="4">
        <v>5.96</v>
      </c>
      <c r="E6" s="12">
        <v>18384479</v>
      </c>
      <c r="F6" s="12">
        <v>13636481</v>
      </c>
      <c r="G6" s="4">
        <v>74.17</v>
      </c>
      <c r="H6" s="12">
        <v>4747998</v>
      </c>
      <c r="I6" s="4">
        <v>25.83</v>
      </c>
      <c r="J6" s="4">
        <v>85.29</v>
      </c>
      <c r="K6" s="2" t="s">
        <v>17</v>
      </c>
      <c r="L6" s="2" t="s">
        <v>18</v>
      </c>
      <c r="M6" s="2">
        <v>150</v>
      </c>
    </row>
    <row r="7" spans="1:13" ht="17" x14ac:dyDescent="0.2">
      <c r="A7" s="4" t="s">
        <v>59</v>
      </c>
      <c r="B7" s="10">
        <v>21846593</v>
      </c>
      <c r="C7" s="12">
        <v>20436339</v>
      </c>
      <c r="D7" s="4">
        <v>6.46</v>
      </c>
      <c r="E7" s="12">
        <v>17201756</v>
      </c>
      <c r="F7" s="12">
        <v>12636948</v>
      </c>
      <c r="G7" s="4">
        <v>73.459999999999994</v>
      </c>
      <c r="H7" s="12">
        <v>4564808</v>
      </c>
      <c r="I7" s="4">
        <v>26.54</v>
      </c>
      <c r="J7" s="4">
        <v>84.17</v>
      </c>
      <c r="K7" s="2" t="s">
        <v>17</v>
      </c>
      <c r="L7" s="2" t="s">
        <v>18</v>
      </c>
      <c r="M7" s="2">
        <v>150</v>
      </c>
    </row>
    <row r="8" spans="1:13" ht="17" x14ac:dyDescent="0.2">
      <c r="A8" s="4" t="s">
        <v>60</v>
      </c>
      <c r="B8" s="10">
        <v>21103333</v>
      </c>
      <c r="C8" s="12">
        <v>19592955</v>
      </c>
      <c r="D8" s="4">
        <v>7.16</v>
      </c>
      <c r="E8" s="12">
        <v>16491570</v>
      </c>
      <c r="F8" s="12">
        <v>12185945</v>
      </c>
      <c r="G8" s="4">
        <v>73.89</v>
      </c>
      <c r="H8" s="12">
        <v>4305625</v>
      </c>
      <c r="I8" s="4">
        <v>26.11</v>
      </c>
      <c r="J8" s="4">
        <v>84.17</v>
      </c>
      <c r="K8" s="2" t="s">
        <v>17</v>
      </c>
      <c r="L8" s="2" t="s">
        <v>18</v>
      </c>
      <c r="M8" s="2">
        <v>150</v>
      </c>
    </row>
    <row r="9" spans="1:13" ht="17" x14ac:dyDescent="0.2">
      <c r="A9" s="4" t="s">
        <v>61</v>
      </c>
      <c r="B9" s="10">
        <v>23703679</v>
      </c>
      <c r="C9" s="12">
        <v>22265052</v>
      </c>
      <c r="D9" s="4">
        <v>6.07</v>
      </c>
      <c r="E9" s="12">
        <v>19094648</v>
      </c>
      <c r="F9" s="12">
        <v>14326425</v>
      </c>
      <c r="G9" s="4">
        <v>75.03</v>
      </c>
      <c r="H9" s="12">
        <v>4768223</v>
      </c>
      <c r="I9" s="4">
        <v>24.97</v>
      </c>
      <c r="J9" s="4">
        <v>85.76</v>
      </c>
      <c r="K9" s="2" t="s">
        <v>17</v>
      </c>
      <c r="L9" s="2" t="s">
        <v>18</v>
      </c>
      <c r="M9" s="2">
        <v>150</v>
      </c>
    </row>
    <row r="10" spans="1:13" ht="17" x14ac:dyDescent="0.2">
      <c r="A10" s="4" t="s">
        <v>62</v>
      </c>
      <c r="B10" s="10">
        <v>21940374</v>
      </c>
      <c r="C10" s="12">
        <v>20452376</v>
      </c>
      <c r="D10" s="4">
        <v>6.78</v>
      </c>
      <c r="E10" s="12">
        <v>17433614</v>
      </c>
      <c r="F10" s="12">
        <v>12980320</v>
      </c>
      <c r="G10" s="4">
        <v>74.459999999999994</v>
      </c>
      <c r="H10" s="12">
        <v>4453294</v>
      </c>
      <c r="I10" s="4">
        <v>25.54</v>
      </c>
      <c r="J10" s="4">
        <v>85.24</v>
      </c>
      <c r="K10" s="2" t="s">
        <v>17</v>
      </c>
      <c r="L10" s="2" t="s">
        <v>18</v>
      </c>
      <c r="M10" s="2">
        <v>150</v>
      </c>
    </row>
    <row r="11" spans="1:13" ht="17" x14ac:dyDescent="0.2">
      <c r="A11" s="4" t="s">
        <v>63</v>
      </c>
      <c r="B11" s="10">
        <v>21452463</v>
      </c>
      <c r="C11" s="12">
        <v>20046195</v>
      </c>
      <c r="D11" s="4">
        <v>6.56</v>
      </c>
      <c r="E11" s="12">
        <v>17449778</v>
      </c>
      <c r="F11" s="12">
        <v>12972895</v>
      </c>
      <c r="G11" s="4">
        <v>74.34</v>
      </c>
      <c r="H11" s="12">
        <v>4476883</v>
      </c>
      <c r="I11" s="4">
        <v>25.66</v>
      </c>
      <c r="J11" s="4">
        <v>87.05</v>
      </c>
      <c r="K11" s="2" t="s">
        <v>17</v>
      </c>
      <c r="L11" s="2" t="s">
        <v>18</v>
      </c>
      <c r="M11" s="2">
        <v>150</v>
      </c>
    </row>
    <row r="12" spans="1:13" ht="17" x14ac:dyDescent="0.2">
      <c r="A12" s="4" t="s">
        <v>64</v>
      </c>
      <c r="B12" s="10">
        <v>22963447</v>
      </c>
      <c r="C12" s="12">
        <v>21432353</v>
      </c>
      <c r="D12" s="4">
        <v>6.67</v>
      </c>
      <c r="E12" s="12">
        <v>18532428</v>
      </c>
      <c r="F12" s="12">
        <v>13265984</v>
      </c>
      <c r="G12" s="4">
        <v>71.58</v>
      </c>
      <c r="H12" s="12">
        <v>5266444</v>
      </c>
      <c r="I12" s="4">
        <v>28.42</v>
      </c>
      <c r="J12" s="4">
        <v>86.47</v>
      </c>
      <c r="K12" s="2" t="s">
        <v>17</v>
      </c>
      <c r="L12" s="2" t="s">
        <v>18</v>
      </c>
      <c r="M12" s="2">
        <v>150</v>
      </c>
    </row>
    <row r="13" spans="1:13" x14ac:dyDescent="0.2">
      <c r="A13" s="5" t="s">
        <v>12</v>
      </c>
      <c r="B13" s="11"/>
      <c r="C13" s="9"/>
      <c r="E13" s="9"/>
      <c r="F13" s="9"/>
      <c r="H13" s="9"/>
    </row>
    <row r="14" spans="1:13" x14ac:dyDescent="0.2">
      <c r="A14" s="2" t="s">
        <v>40</v>
      </c>
      <c r="B14" s="11">
        <v>14367744</v>
      </c>
      <c r="C14" s="9">
        <v>14324110</v>
      </c>
      <c r="D14" s="6">
        <f t="shared" ref="D14:D19" si="0">100-((C14/B14)*100)</f>
        <v>0.30369416381583392</v>
      </c>
      <c r="E14" s="9">
        <f t="shared" ref="E14:E67" si="1">(C14/100)*J14</f>
        <v>13799847.574000001</v>
      </c>
      <c r="F14" s="9">
        <f>(E14/100)*G14</f>
        <v>12436422.633688802</v>
      </c>
      <c r="G14" s="2">
        <v>90.12</v>
      </c>
      <c r="H14" s="9">
        <f>(E14/100)*I14</f>
        <v>858350.51910280006</v>
      </c>
      <c r="I14" s="2">
        <v>6.22</v>
      </c>
      <c r="J14" s="2">
        <v>96.34</v>
      </c>
      <c r="K14" s="2" t="s">
        <v>17</v>
      </c>
      <c r="L14" s="2" t="s">
        <v>18</v>
      </c>
      <c r="M14" s="2">
        <v>50</v>
      </c>
    </row>
    <row r="15" spans="1:13" x14ac:dyDescent="0.2">
      <c r="A15" s="2" t="s">
        <v>41</v>
      </c>
      <c r="B15" s="11">
        <v>13481807</v>
      </c>
      <c r="C15" s="9">
        <v>13440985</v>
      </c>
      <c r="D15" s="6">
        <f t="shared" si="0"/>
        <v>0.30279323832480998</v>
      </c>
      <c r="E15" s="9">
        <f t="shared" si="1"/>
        <v>13057916.927500002</v>
      </c>
      <c r="F15" s="9">
        <f t="shared" ref="F15:F51" si="2">(E15/100)*G15</f>
        <v>11911431.821265502</v>
      </c>
      <c r="G15" s="2">
        <v>91.22</v>
      </c>
      <c r="H15" s="9">
        <f t="shared" ref="H15:H51" si="3">(E15/100)*I15</f>
        <v>774334.4738007501</v>
      </c>
      <c r="I15" s="2">
        <v>5.93</v>
      </c>
      <c r="J15" s="2">
        <v>97.15</v>
      </c>
      <c r="K15" s="2" t="s">
        <v>17</v>
      </c>
      <c r="L15" s="2" t="s">
        <v>18</v>
      </c>
      <c r="M15" s="2">
        <v>50</v>
      </c>
    </row>
    <row r="16" spans="1:13" x14ac:dyDescent="0.2">
      <c r="A16" s="2" t="s">
        <v>42</v>
      </c>
      <c r="B16" s="11">
        <v>6643558</v>
      </c>
      <c r="C16" s="9">
        <v>6628279</v>
      </c>
      <c r="D16" s="6">
        <f t="shared" si="0"/>
        <v>0.2299821872556862</v>
      </c>
      <c r="E16" s="9">
        <f t="shared" si="1"/>
        <v>6444012.843799999</v>
      </c>
      <c r="F16" s="9">
        <f t="shared" si="2"/>
        <v>2355286.6944088996</v>
      </c>
      <c r="G16" s="2">
        <v>36.549999999999997</v>
      </c>
      <c r="H16" s="9">
        <f t="shared" si="3"/>
        <v>3910226.9936178396</v>
      </c>
      <c r="I16" s="2">
        <v>60.68</v>
      </c>
      <c r="J16" s="2">
        <v>97.22</v>
      </c>
      <c r="K16" s="2" t="s">
        <v>17</v>
      </c>
      <c r="L16" s="2" t="s">
        <v>18</v>
      </c>
      <c r="M16" s="2">
        <v>50</v>
      </c>
    </row>
    <row r="17" spans="1:13" x14ac:dyDescent="0.2">
      <c r="A17" s="2" t="s">
        <v>43</v>
      </c>
      <c r="B17" s="11">
        <v>6260343</v>
      </c>
      <c r="C17" s="9">
        <v>6242715</v>
      </c>
      <c r="D17" s="6">
        <f t="shared" si="0"/>
        <v>0.28158201555410756</v>
      </c>
      <c r="E17" s="9">
        <f t="shared" si="1"/>
        <v>6039826.7625000002</v>
      </c>
      <c r="F17" s="9">
        <f t="shared" si="2"/>
        <v>2290906.2910162499</v>
      </c>
      <c r="G17" s="2">
        <v>37.93</v>
      </c>
      <c r="H17" s="9">
        <f t="shared" si="3"/>
        <v>3553230.0843787501</v>
      </c>
      <c r="I17" s="2">
        <v>58.83</v>
      </c>
      <c r="J17" s="2">
        <v>96.75</v>
      </c>
      <c r="K17" s="2" t="s">
        <v>17</v>
      </c>
      <c r="L17" s="2" t="s">
        <v>18</v>
      </c>
      <c r="M17" s="2">
        <v>50</v>
      </c>
    </row>
    <row r="18" spans="1:13" x14ac:dyDescent="0.2">
      <c r="A18" s="2" t="s">
        <v>44</v>
      </c>
      <c r="B18" s="11">
        <v>14197774</v>
      </c>
      <c r="C18" s="9">
        <v>14034693</v>
      </c>
      <c r="D18" s="6">
        <f t="shared" si="0"/>
        <v>1.1486378075887131</v>
      </c>
      <c r="E18" s="9">
        <f t="shared" si="1"/>
        <v>13650142.411800001</v>
      </c>
      <c r="F18" s="9">
        <f t="shared" si="2"/>
        <v>9333967.3811888397</v>
      </c>
      <c r="G18" s="2">
        <v>68.38</v>
      </c>
      <c r="H18" s="9">
        <f t="shared" si="3"/>
        <v>3943526.1427690201</v>
      </c>
      <c r="I18" s="2">
        <v>28.89</v>
      </c>
      <c r="J18" s="2">
        <v>97.26</v>
      </c>
      <c r="K18" s="2" t="s">
        <v>17</v>
      </c>
      <c r="L18" s="2" t="s">
        <v>18</v>
      </c>
      <c r="M18" s="2">
        <v>50</v>
      </c>
    </row>
    <row r="19" spans="1:13" x14ac:dyDescent="0.2">
      <c r="A19" s="2" t="s">
        <v>45</v>
      </c>
      <c r="B19" s="11">
        <v>14413280</v>
      </c>
      <c r="C19" s="9">
        <v>14374262</v>
      </c>
      <c r="D19" s="6">
        <f t="shared" si="0"/>
        <v>0.27070867977310797</v>
      </c>
      <c r="E19" s="9">
        <f t="shared" si="1"/>
        <v>14069527.645599999</v>
      </c>
      <c r="F19" s="9">
        <f t="shared" si="2"/>
        <v>9848669.3519199993</v>
      </c>
      <c r="G19" s="2">
        <v>70</v>
      </c>
      <c r="H19" s="9">
        <f t="shared" si="3"/>
        <v>3923991.26035784</v>
      </c>
      <c r="I19" s="2">
        <v>27.89</v>
      </c>
      <c r="J19" s="2">
        <v>97.88</v>
      </c>
      <c r="K19" s="2" t="s">
        <v>17</v>
      </c>
      <c r="L19" s="2" t="s">
        <v>18</v>
      </c>
      <c r="M19" s="2">
        <v>50</v>
      </c>
    </row>
    <row r="20" spans="1:13" x14ac:dyDescent="0.2">
      <c r="A20" s="2" t="s">
        <v>13</v>
      </c>
      <c r="B20" s="11">
        <v>13851801</v>
      </c>
      <c r="C20" s="9">
        <v>13714297</v>
      </c>
      <c r="D20" s="6">
        <f>100-((C20/B20)*100)</f>
        <v>0.99267958007770574</v>
      </c>
      <c r="E20" s="9">
        <f t="shared" si="1"/>
        <v>13504468.255899999</v>
      </c>
      <c r="F20" s="9">
        <f t="shared" si="2"/>
        <v>12341733.539067008</v>
      </c>
      <c r="G20" s="2">
        <v>91.39</v>
      </c>
      <c r="H20" s="9">
        <f t="shared" si="3"/>
        <v>956116.35251771985</v>
      </c>
      <c r="I20" s="2">
        <v>7.08</v>
      </c>
      <c r="J20" s="2">
        <v>98.47</v>
      </c>
      <c r="K20" s="2" t="s">
        <v>17</v>
      </c>
      <c r="L20" s="2" t="s">
        <v>18</v>
      </c>
      <c r="M20" s="2">
        <v>150</v>
      </c>
    </row>
    <row r="21" spans="1:13" x14ac:dyDescent="0.2">
      <c r="A21" s="2" t="s">
        <v>14</v>
      </c>
      <c r="B21" s="11">
        <v>16031745</v>
      </c>
      <c r="C21" s="9">
        <v>15856195</v>
      </c>
      <c r="D21" s="6">
        <f>100-((C21/B21)*100)</f>
        <v>1.0950149219564054</v>
      </c>
      <c r="E21" s="9">
        <f t="shared" si="1"/>
        <v>15516872.427000001</v>
      </c>
      <c r="F21" s="9">
        <f t="shared" si="2"/>
        <v>7924466.7484689001</v>
      </c>
      <c r="G21" s="2">
        <v>51.07</v>
      </c>
      <c r="H21" s="9">
        <f t="shared" si="3"/>
        <v>7260344.6085933</v>
      </c>
      <c r="I21" s="2">
        <v>46.79</v>
      </c>
      <c r="J21" s="2">
        <v>97.86</v>
      </c>
      <c r="K21" s="2" t="s">
        <v>17</v>
      </c>
      <c r="L21" s="2" t="s">
        <v>18</v>
      </c>
      <c r="M21" s="2">
        <v>150</v>
      </c>
    </row>
    <row r="22" spans="1:13" x14ac:dyDescent="0.2">
      <c r="A22" s="2" t="s">
        <v>15</v>
      </c>
      <c r="B22" s="11">
        <v>13660302</v>
      </c>
      <c r="C22" s="9">
        <v>13521025</v>
      </c>
      <c r="D22" s="6">
        <f>100-((C22/B22)*100)</f>
        <v>1.019574823455585</v>
      </c>
      <c r="E22" s="9">
        <f t="shared" si="1"/>
        <v>13270886.037500001</v>
      </c>
      <c r="F22" s="9">
        <f t="shared" si="2"/>
        <v>10259721.995591251</v>
      </c>
      <c r="G22" s="2">
        <v>77.31</v>
      </c>
      <c r="H22" s="9">
        <f t="shared" si="3"/>
        <v>2764325.56161125</v>
      </c>
      <c r="I22" s="2">
        <v>20.83</v>
      </c>
      <c r="J22" s="2">
        <v>98.15</v>
      </c>
      <c r="K22" s="2" t="s">
        <v>17</v>
      </c>
      <c r="L22" s="2" t="s">
        <v>18</v>
      </c>
      <c r="M22" s="2">
        <v>150</v>
      </c>
    </row>
    <row r="23" spans="1:13" x14ac:dyDescent="0.2">
      <c r="A23" s="2" t="s">
        <v>65</v>
      </c>
      <c r="B23" s="11">
        <v>43145115</v>
      </c>
      <c r="C23" s="9">
        <v>43029185</v>
      </c>
      <c r="D23" s="6">
        <f t="shared" ref="D23:D28" si="4">100-((C23/B23)*100)</f>
        <v>0.26869785837864413</v>
      </c>
      <c r="E23" s="9">
        <f t="shared" si="1"/>
        <v>41699583.183499999</v>
      </c>
      <c r="F23" s="9">
        <f t="shared" si="2"/>
        <v>38326086.903954849</v>
      </c>
      <c r="G23" s="2">
        <v>91.91</v>
      </c>
      <c r="H23" s="9">
        <f t="shared" si="3"/>
        <v>2084979.1591750002</v>
      </c>
      <c r="I23" s="2">
        <v>5</v>
      </c>
      <c r="J23" s="2">
        <v>96.91</v>
      </c>
      <c r="K23" s="2" t="s">
        <v>17</v>
      </c>
      <c r="L23" s="2" t="s">
        <v>18</v>
      </c>
      <c r="M23" s="2">
        <v>50</v>
      </c>
    </row>
    <row r="24" spans="1:13" x14ac:dyDescent="0.2">
      <c r="A24" s="2" t="s">
        <v>66</v>
      </c>
      <c r="B24" s="11">
        <v>23689845</v>
      </c>
      <c r="C24" s="9">
        <v>23620657</v>
      </c>
      <c r="D24" s="6">
        <f t="shared" si="4"/>
        <v>0.29205763060079448</v>
      </c>
      <c r="E24" s="9">
        <f t="shared" si="1"/>
        <v>23013606.115100004</v>
      </c>
      <c r="F24" s="9">
        <f t="shared" si="2"/>
        <v>21241558.444237303</v>
      </c>
      <c r="G24" s="2">
        <v>92.3</v>
      </c>
      <c r="H24" s="9">
        <f t="shared" si="3"/>
        <v>1180597.9937046301</v>
      </c>
      <c r="I24" s="2">
        <v>5.13</v>
      </c>
      <c r="J24" s="2">
        <v>97.43</v>
      </c>
      <c r="K24" s="2" t="s">
        <v>17</v>
      </c>
      <c r="L24" s="2" t="s">
        <v>18</v>
      </c>
      <c r="M24" s="2">
        <v>50</v>
      </c>
    </row>
    <row r="25" spans="1:13" x14ac:dyDescent="0.2">
      <c r="A25" s="2" t="s">
        <v>67</v>
      </c>
      <c r="B25" s="11">
        <v>6245876</v>
      </c>
      <c r="C25" s="9">
        <v>6164869</v>
      </c>
      <c r="D25" s="6">
        <f t="shared" si="4"/>
        <v>1.2969677912273596</v>
      </c>
      <c r="E25" s="9">
        <f t="shared" si="1"/>
        <v>4311092.8917000005</v>
      </c>
      <c r="F25" s="9">
        <f t="shared" si="2"/>
        <v>2262030.4402749902</v>
      </c>
      <c r="G25" s="2">
        <v>52.47</v>
      </c>
      <c r="H25" s="9">
        <f t="shared" si="3"/>
        <v>753147.92817999003</v>
      </c>
      <c r="I25" s="2">
        <v>17.47</v>
      </c>
      <c r="J25" s="2">
        <v>69.930000000000007</v>
      </c>
      <c r="K25" s="2" t="s">
        <v>17</v>
      </c>
      <c r="L25" s="2" t="s">
        <v>18</v>
      </c>
      <c r="M25" s="2">
        <v>50</v>
      </c>
    </row>
    <row r="26" spans="1:13" x14ac:dyDescent="0.2">
      <c r="A26" s="2" t="s">
        <v>68</v>
      </c>
      <c r="B26" s="11">
        <v>31837195</v>
      </c>
      <c r="C26" s="9">
        <v>31442082</v>
      </c>
      <c r="D26" s="6">
        <f t="shared" si="4"/>
        <v>1.2410421207019056</v>
      </c>
      <c r="E26" s="9">
        <f t="shared" si="1"/>
        <v>20006596.7766</v>
      </c>
      <c r="F26" s="9">
        <f t="shared" si="2"/>
        <v>8796900.6026710197</v>
      </c>
      <c r="G26" s="2">
        <v>43.97</v>
      </c>
      <c r="H26" s="9">
        <f t="shared" si="3"/>
        <v>3933296.9262795597</v>
      </c>
      <c r="I26" s="2">
        <v>19.66</v>
      </c>
      <c r="J26" s="2">
        <v>63.63</v>
      </c>
      <c r="K26" s="2" t="s">
        <v>17</v>
      </c>
      <c r="L26" s="2" t="s">
        <v>18</v>
      </c>
      <c r="M26" s="2">
        <v>50</v>
      </c>
    </row>
    <row r="27" spans="1:13" x14ac:dyDescent="0.2">
      <c r="A27" s="2" t="s">
        <v>69</v>
      </c>
      <c r="B27" s="11">
        <v>17453371</v>
      </c>
      <c r="C27" s="9">
        <v>17239804</v>
      </c>
      <c r="D27" s="6">
        <f t="shared" si="4"/>
        <v>1.2236432721220467</v>
      </c>
      <c r="E27" s="9">
        <f t="shared" si="1"/>
        <v>16360573.996000001</v>
      </c>
      <c r="F27" s="9">
        <f t="shared" si="2"/>
        <v>11206993.18726</v>
      </c>
      <c r="G27" s="2">
        <v>68.5</v>
      </c>
      <c r="H27" s="9">
        <f t="shared" si="3"/>
        <v>4317555.4775443999</v>
      </c>
      <c r="I27" s="2">
        <v>26.39</v>
      </c>
      <c r="J27" s="2">
        <v>94.9</v>
      </c>
      <c r="K27" s="2" t="s">
        <v>17</v>
      </c>
      <c r="L27" s="2" t="s">
        <v>18</v>
      </c>
      <c r="M27" s="2">
        <v>50</v>
      </c>
    </row>
    <row r="28" spans="1:13" x14ac:dyDescent="0.2">
      <c r="A28" s="2" t="s">
        <v>70</v>
      </c>
      <c r="B28" s="11">
        <v>13976739</v>
      </c>
      <c r="C28" s="9">
        <v>13927494</v>
      </c>
      <c r="D28" s="6">
        <f t="shared" si="4"/>
        <v>0.35233540527586626</v>
      </c>
      <c r="E28" s="9">
        <f t="shared" si="1"/>
        <v>13338361.003799999</v>
      </c>
      <c r="F28" s="9">
        <f t="shared" si="2"/>
        <v>8448517.8598069195</v>
      </c>
      <c r="G28" s="2">
        <v>63.34</v>
      </c>
      <c r="H28" s="9">
        <f t="shared" si="3"/>
        <v>4325630.4735323396</v>
      </c>
      <c r="I28" s="2">
        <v>32.43</v>
      </c>
      <c r="J28" s="2">
        <v>95.77</v>
      </c>
      <c r="K28" s="2" t="s">
        <v>17</v>
      </c>
      <c r="L28" s="2" t="s">
        <v>18</v>
      </c>
      <c r="M28" s="2">
        <v>50</v>
      </c>
    </row>
    <row r="29" spans="1:13" x14ac:dyDescent="0.2">
      <c r="A29" s="2" t="s">
        <v>71</v>
      </c>
      <c r="B29" s="11">
        <v>16348663</v>
      </c>
      <c r="C29" s="9">
        <v>16187224</v>
      </c>
      <c r="D29" s="6">
        <f t="shared" ref="D29:D39" si="5">100-((C29/B29)*100)</f>
        <v>0.98747524491757588</v>
      </c>
      <c r="E29" s="9">
        <f t="shared" si="1"/>
        <v>15869954.409600001</v>
      </c>
      <c r="F29" s="9">
        <f t="shared" si="2"/>
        <v>14654315.90182464</v>
      </c>
      <c r="G29" s="7">
        <v>92.34</v>
      </c>
      <c r="H29" s="9">
        <f t="shared" si="3"/>
        <v>890304.44237856008</v>
      </c>
      <c r="I29" s="2">
        <v>5.61</v>
      </c>
      <c r="J29" s="2">
        <v>98.04</v>
      </c>
      <c r="K29" s="2" t="s">
        <v>17</v>
      </c>
      <c r="L29" s="2" t="s">
        <v>18</v>
      </c>
      <c r="M29" s="2">
        <v>150</v>
      </c>
    </row>
    <row r="30" spans="1:13" x14ac:dyDescent="0.2">
      <c r="A30" s="2" t="s">
        <v>72</v>
      </c>
      <c r="B30" s="11">
        <v>16440384</v>
      </c>
      <c r="C30" s="9">
        <v>16287428</v>
      </c>
      <c r="D30" s="6">
        <f t="shared" si="5"/>
        <v>0.93036756319074243</v>
      </c>
      <c r="E30" s="9">
        <f t="shared" si="1"/>
        <v>15994254.296</v>
      </c>
      <c r="F30" s="9">
        <f t="shared" si="2"/>
        <v>12713832.739890398</v>
      </c>
      <c r="G30" s="2">
        <v>79.489999999999995</v>
      </c>
      <c r="H30" s="9">
        <f t="shared" si="3"/>
        <v>2994124.4042111998</v>
      </c>
      <c r="I30" s="2">
        <v>18.72</v>
      </c>
      <c r="J30" s="2">
        <v>98.2</v>
      </c>
      <c r="K30" s="2" t="s">
        <v>17</v>
      </c>
      <c r="L30" s="2" t="s">
        <v>18</v>
      </c>
      <c r="M30" s="2">
        <v>150</v>
      </c>
    </row>
    <row r="31" spans="1:13" x14ac:dyDescent="0.2">
      <c r="A31" s="2" t="s">
        <v>73</v>
      </c>
      <c r="B31" s="11">
        <v>16614902</v>
      </c>
      <c r="C31" s="9">
        <v>16450218</v>
      </c>
      <c r="D31" s="6">
        <f t="shared" si="5"/>
        <v>0.99118249388409652</v>
      </c>
      <c r="E31" s="9">
        <f t="shared" si="1"/>
        <v>16104763.422</v>
      </c>
      <c r="F31" s="9">
        <f t="shared" si="2"/>
        <v>10637196.240231</v>
      </c>
      <c r="G31" s="2">
        <v>66.05</v>
      </c>
      <c r="H31" s="9">
        <f t="shared" si="3"/>
        <v>5129367.1499070004</v>
      </c>
      <c r="I31" s="2">
        <v>31.85</v>
      </c>
      <c r="J31" s="2">
        <v>97.9</v>
      </c>
      <c r="K31" s="2" t="s">
        <v>17</v>
      </c>
      <c r="L31" s="2" t="s">
        <v>18</v>
      </c>
      <c r="M31" s="2">
        <v>150</v>
      </c>
    </row>
    <row r="32" spans="1:13" x14ac:dyDescent="0.2">
      <c r="A32" s="2" t="s">
        <v>74</v>
      </c>
      <c r="B32" s="11">
        <v>8227353</v>
      </c>
      <c r="C32" s="9">
        <v>7206575</v>
      </c>
      <c r="D32" s="6">
        <f t="shared" si="5"/>
        <v>12.407125353683014</v>
      </c>
      <c r="E32" s="9">
        <f t="shared" si="1"/>
        <v>7094080.0000000009</v>
      </c>
      <c r="F32" s="9">
        <f t="shared" si="2"/>
        <v>6973765.0000000009</v>
      </c>
      <c r="G32" s="6">
        <v>98.304008412648301</v>
      </c>
      <c r="H32" s="9">
        <f t="shared" si="3"/>
        <v>120315.00000000019</v>
      </c>
      <c r="I32" s="6">
        <v>1.69599158735171</v>
      </c>
      <c r="J32" s="6">
        <v>98.438994945587893</v>
      </c>
      <c r="K32" s="2" t="s">
        <v>21</v>
      </c>
      <c r="L32" s="2" t="s">
        <v>18</v>
      </c>
      <c r="M32" s="2">
        <v>50</v>
      </c>
    </row>
    <row r="33" spans="1:13" x14ac:dyDescent="0.2">
      <c r="A33" s="2" t="s">
        <v>75</v>
      </c>
      <c r="B33" s="11">
        <v>7383151</v>
      </c>
      <c r="C33" s="9">
        <v>6531271</v>
      </c>
      <c r="D33" s="6">
        <f t="shared" si="5"/>
        <v>11.538163041769025</v>
      </c>
      <c r="E33" s="9">
        <f t="shared" si="1"/>
        <v>6496446.9999999972</v>
      </c>
      <c r="F33" s="9">
        <f t="shared" si="2"/>
        <v>6388716.9999999972</v>
      </c>
      <c r="G33" s="6">
        <v>98.341708937208296</v>
      </c>
      <c r="H33" s="9">
        <f t="shared" si="3"/>
        <v>107730.00000000012</v>
      </c>
      <c r="I33" s="6">
        <v>1.65829106279171</v>
      </c>
      <c r="J33" s="6">
        <v>99.4668112837455</v>
      </c>
      <c r="K33" s="2" t="s">
        <v>21</v>
      </c>
      <c r="L33" s="2" t="s">
        <v>18</v>
      </c>
      <c r="M33" s="2">
        <v>50</v>
      </c>
    </row>
    <row r="34" spans="1:13" x14ac:dyDescent="0.2">
      <c r="A34" s="2" t="s">
        <v>76</v>
      </c>
      <c r="B34" s="11">
        <v>8172715</v>
      </c>
      <c r="C34" s="9">
        <v>7361641</v>
      </c>
      <c r="D34" s="6">
        <f t="shared" si="5"/>
        <v>9.9241684067045099</v>
      </c>
      <c r="E34" s="9">
        <f t="shared" si="1"/>
        <v>6924448.0000000028</v>
      </c>
      <c r="F34" s="9">
        <f t="shared" si="2"/>
        <v>3082567.9999999986</v>
      </c>
      <c r="G34" s="6">
        <v>44.5171658448442</v>
      </c>
      <c r="H34" s="9">
        <f t="shared" si="3"/>
        <v>3841880.0000000042</v>
      </c>
      <c r="I34" s="6">
        <v>55.4828341551558</v>
      </c>
      <c r="J34" s="6">
        <v>94.061201843447705</v>
      </c>
      <c r="K34" s="2" t="s">
        <v>21</v>
      </c>
      <c r="L34" s="2" t="s">
        <v>18</v>
      </c>
      <c r="M34" s="2">
        <v>50</v>
      </c>
    </row>
    <row r="35" spans="1:13" x14ac:dyDescent="0.2">
      <c r="A35" s="2" t="s">
        <v>77</v>
      </c>
      <c r="B35" s="11">
        <v>8612271</v>
      </c>
      <c r="C35" s="9">
        <v>7754160</v>
      </c>
      <c r="D35" s="6">
        <f t="shared" si="5"/>
        <v>9.9638179058694334</v>
      </c>
      <c r="E35" s="9">
        <f t="shared" si="1"/>
        <v>7564026.0000000037</v>
      </c>
      <c r="F35" s="9">
        <f t="shared" si="2"/>
        <v>3609656.0000000056</v>
      </c>
      <c r="G35" s="6">
        <v>47.721358969416599</v>
      </c>
      <c r="H35" s="9">
        <f t="shared" si="3"/>
        <v>3954370.0000000061</v>
      </c>
      <c r="I35" s="6">
        <v>52.278641030583501</v>
      </c>
      <c r="J35" s="6">
        <v>97.547974248661404</v>
      </c>
      <c r="K35" s="2" t="s">
        <v>21</v>
      </c>
      <c r="L35" s="2" t="s">
        <v>18</v>
      </c>
      <c r="M35" s="2">
        <v>50</v>
      </c>
    </row>
    <row r="36" spans="1:13" x14ac:dyDescent="0.2">
      <c r="A36" s="2" t="s">
        <v>78</v>
      </c>
      <c r="B36" s="11">
        <v>6491777</v>
      </c>
      <c r="C36" s="9">
        <v>5527818</v>
      </c>
      <c r="D36" s="6">
        <f t="shared" si="5"/>
        <v>14.848923491980699</v>
      </c>
      <c r="E36" s="9">
        <f t="shared" si="1"/>
        <v>3546594.0000000005</v>
      </c>
      <c r="F36" s="9">
        <f t="shared" si="2"/>
        <v>3075571.0000000019</v>
      </c>
      <c r="G36" s="6">
        <v>86.719004205161397</v>
      </c>
      <c r="H36" s="9">
        <f t="shared" si="3"/>
        <v>471023.00000000169</v>
      </c>
      <c r="I36" s="6">
        <v>13.280995794838701</v>
      </c>
      <c r="J36" s="6">
        <v>64.159022601684796</v>
      </c>
      <c r="K36" s="2" t="s">
        <v>21</v>
      </c>
      <c r="L36" s="2" t="s">
        <v>18</v>
      </c>
      <c r="M36" s="2">
        <v>50</v>
      </c>
    </row>
    <row r="37" spans="1:13" x14ac:dyDescent="0.2">
      <c r="A37" s="2" t="s">
        <v>79</v>
      </c>
      <c r="B37" s="11">
        <v>17939103</v>
      </c>
      <c r="C37" s="9">
        <v>17763038</v>
      </c>
      <c r="D37" s="6">
        <f t="shared" si="5"/>
        <v>0.98145932937671887</v>
      </c>
      <c r="E37" s="9">
        <f t="shared" si="1"/>
        <v>17475276.784400001</v>
      </c>
      <c r="F37" s="9">
        <f t="shared" si="2"/>
        <v>16010848.589867283</v>
      </c>
      <c r="G37" s="2">
        <v>91.62</v>
      </c>
      <c r="H37" s="9">
        <f t="shared" si="3"/>
        <v>1181328.7106254401</v>
      </c>
      <c r="I37" s="2">
        <v>6.76</v>
      </c>
      <c r="J37" s="2">
        <v>98.38</v>
      </c>
      <c r="K37" s="2" t="s">
        <v>17</v>
      </c>
      <c r="L37" s="2" t="s">
        <v>18</v>
      </c>
      <c r="M37" s="2">
        <v>150</v>
      </c>
    </row>
    <row r="38" spans="1:13" x14ac:dyDescent="0.2">
      <c r="A38" s="2" t="s">
        <v>80</v>
      </c>
      <c r="B38" s="11">
        <v>14503411</v>
      </c>
      <c r="C38" s="9">
        <v>14357957</v>
      </c>
      <c r="D38" s="6">
        <f t="shared" si="5"/>
        <v>1.0028951120532952</v>
      </c>
      <c r="E38" s="9">
        <f t="shared" si="1"/>
        <v>14060747.290100001</v>
      </c>
      <c r="F38" s="9">
        <f t="shared" si="2"/>
        <v>7100677.3815005003</v>
      </c>
      <c r="G38" s="2">
        <v>50.5</v>
      </c>
      <c r="H38" s="9">
        <f t="shared" si="3"/>
        <v>6669012.4396944297</v>
      </c>
      <c r="I38" s="2">
        <v>47.43</v>
      </c>
      <c r="J38" s="2">
        <v>97.93</v>
      </c>
      <c r="K38" s="2" t="s">
        <v>17</v>
      </c>
      <c r="L38" s="2" t="s">
        <v>18</v>
      </c>
      <c r="M38" s="2">
        <v>150</v>
      </c>
    </row>
    <row r="39" spans="1:13" x14ac:dyDescent="0.2">
      <c r="A39" s="2" t="s">
        <v>81</v>
      </c>
      <c r="B39" s="11">
        <v>13538137</v>
      </c>
      <c r="C39" s="9">
        <v>13413954</v>
      </c>
      <c r="D39" s="6">
        <f t="shared" si="5"/>
        <v>0.91728278418219134</v>
      </c>
      <c r="E39" s="9">
        <f t="shared" si="1"/>
        <v>13145674.92</v>
      </c>
      <c r="F39" s="9">
        <f t="shared" si="2"/>
        <v>9932871.9695519991</v>
      </c>
      <c r="G39" s="2">
        <v>75.56</v>
      </c>
      <c r="H39" s="9">
        <f t="shared" si="3"/>
        <v>2949889.4520479999</v>
      </c>
      <c r="I39" s="2">
        <v>22.44</v>
      </c>
      <c r="J39" s="2">
        <v>98</v>
      </c>
      <c r="K39" s="2" t="s">
        <v>17</v>
      </c>
      <c r="L39" s="2" t="s">
        <v>18</v>
      </c>
      <c r="M39" s="2">
        <v>150</v>
      </c>
    </row>
    <row r="40" spans="1:13" x14ac:dyDescent="0.2">
      <c r="A40" s="2" t="s">
        <v>47</v>
      </c>
      <c r="B40" s="11">
        <v>12219726</v>
      </c>
      <c r="C40" s="9">
        <v>12139106</v>
      </c>
      <c r="D40" s="6">
        <f t="shared" ref="D40:D45" si="6">100-((C40/B40)*100)</f>
        <v>0.659752927356962</v>
      </c>
      <c r="E40" s="9">
        <f t="shared" si="1"/>
        <v>11331855.450999999</v>
      </c>
      <c r="F40" s="9">
        <f t="shared" si="2"/>
        <v>9998096.0644172989</v>
      </c>
      <c r="G40" s="2">
        <v>88.23</v>
      </c>
      <c r="H40" s="9">
        <f t="shared" si="3"/>
        <v>580190.99909119995</v>
      </c>
      <c r="I40" s="2">
        <v>5.12</v>
      </c>
      <c r="J40" s="2">
        <v>93.35</v>
      </c>
      <c r="K40" s="2" t="s">
        <v>17</v>
      </c>
      <c r="L40" s="2" t="s">
        <v>18</v>
      </c>
      <c r="M40" s="2">
        <v>50</v>
      </c>
    </row>
    <row r="41" spans="1:13" x14ac:dyDescent="0.2">
      <c r="A41" s="2" t="s">
        <v>48</v>
      </c>
      <c r="B41" s="11">
        <v>28381864</v>
      </c>
      <c r="C41" s="9">
        <v>28304110</v>
      </c>
      <c r="D41" s="6">
        <f t="shared" si="6"/>
        <v>0.27395663653381064</v>
      </c>
      <c r="E41" s="9">
        <f t="shared" si="1"/>
        <v>27364413.548</v>
      </c>
      <c r="F41" s="9">
        <f t="shared" si="2"/>
        <v>25000128.217452798</v>
      </c>
      <c r="G41" s="2">
        <v>91.36</v>
      </c>
      <c r="H41" s="9">
        <f t="shared" si="3"/>
        <v>1458523.2421084</v>
      </c>
      <c r="I41" s="2">
        <v>5.33</v>
      </c>
      <c r="J41" s="2">
        <v>96.68</v>
      </c>
      <c r="K41" s="2" t="s">
        <v>17</v>
      </c>
      <c r="L41" s="2" t="s">
        <v>18</v>
      </c>
      <c r="M41" s="2">
        <v>50</v>
      </c>
    </row>
    <row r="42" spans="1:13" x14ac:dyDescent="0.2">
      <c r="A42" s="2" t="s">
        <v>49</v>
      </c>
      <c r="B42" s="11">
        <v>19970626</v>
      </c>
      <c r="C42" s="9">
        <v>19664924</v>
      </c>
      <c r="D42" s="6">
        <f t="shared" si="6"/>
        <v>1.5307582246044831</v>
      </c>
      <c r="E42" s="9">
        <f t="shared" si="1"/>
        <v>13582563.006799998</v>
      </c>
      <c r="F42" s="9">
        <f t="shared" si="2"/>
        <v>7098247.4273536783</v>
      </c>
      <c r="G42" s="2">
        <v>52.26</v>
      </c>
      <c r="H42" s="9">
        <f t="shared" si="3"/>
        <v>2283228.8414430795</v>
      </c>
      <c r="I42" s="2">
        <v>16.809999999999999</v>
      </c>
      <c r="J42" s="2">
        <v>69.069999999999993</v>
      </c>
      <c r="K42" s="2" t="s">
        <v>17</v>
      </c>
      <c r="L42" s="2" t="s">
        <v>18</v>
      </c>
      <c r="M42" s="2">
        <v>50</v>
      </c>
    </row>
    <row r="43" spans="1:13" x14ac:dyDescent="0.2">
      <c r="A43" s="2" t="s">
        <v>50</v>
      </c>
      <c r="B43" s="11">
        <v>51098273</v>
      </c>
      <c r="C43" s="9">
        <v>50427224</v>
      </c>
      <c r="D43" s="6">
        <f t="shared" si="6"/>
        <v>1.313251819684794</v>
      </c>
      <c r="E43" s="9">
        <f t="shared" si="1"/>
        <v>37432128.375200003</v>
      </c>
      <c r="F43" s="9">
        <f t="shared" si="2"/>
        <v>21916511.1636796</v>
      </c>
      <c r="G43" s="2">
        <v>58.55</v>
      </c>
      <c r="H43" s="9">
        <f t="shared" si="3"/>
        <v>5869357.7292313604</v>
      </c>
      <c r="I43" s="2">
        <v>15.68</v>
      </c>
      <c r="J43" s="2">
        <v>74.23</v>
      </c>
      <c r="K43" s="2" t="s">
        <v>17</v>
      </c>
      <c r="L43" s="2" t="s">
        <v>18</v>
      </c>
      <c r="M43" s="2">
        <v>50</v>
      </c>
    </row>
    <row r="44" spans="1:13" x14ac:dyDescent="0.2">
      <c r="A44" s="2" t="s">
        <v>51</v>
      </c>
      <c r="B44" s="11">
        <v>8118371</v>
      </c>
      <c r="C44" s="9">
        <v>7998779</v>
      </c>
      <c r="D44" s="6">
        <f t="shared" si="6"/>
        <v>1.4731034095386946</v>
      </c>
      <c r="E44" s="9">
        <f t="shared" si="1"/>
        <v>4164964.2252999996</v>
      </c>
      <c r="F44" s="9">
        <f t="shared" si="2"/>
        <v>1835916.2305122397</v>
      </c>
      <c r="G44" s="2">
        <v>44.08</v>
      </c>
      <c r="H44" s="9">
        <f t="shared" si="3"/>
        <v>332780.64160147001</v>
      </c>
      <c r="I44" s="2">
        <v>7.99</v>
      </c>
      <c r="J44" s="2">
        <v>52.07</v>
      </c>
      <c r="K44" s="2" t="s">
        <v>17</v>
      </c>
      <c r="L44" s="2" t="s">
        <v>18</v>
      </c>
      <c r="M44" s="2">
        <v>50</v>
      </c>
    </row>
    <row r="45" spans="1:13" x14ac:dyDescent="0.2">
      <c r="A45" s="2" t="s">
        <v>52</v>
      </c>
      <c r="B45" s="11">
        <v>6817707</v>
      </c>
      <c r="C45" s="9">
        <v>6629393</v>
      </c>
      <c r="D45" s="6">
        <f t="shared" si="6"/>
        <v>2.7621310214710064</v>
      </c>
      <c r="E45" s="9">
        <f t="shared" si="1"/>
        <v>4156629.4109999998</v>
      </c>
      <c r="F45" s="9">
        <f t="shared" si="2"/>
        <v>2225875.0495904996</v>
      </c>
      <c r="G45" s="2">
        <v>53.55</v>
      </c>
      <c r="H45" s="9">
        <f t="shared" si="3"/>
        <v>380331.59110649995</v>
      </c>
      <c r="I45" s="2">
        <v>9.15</v>
      </c>
      <c r="J45" s="2">
        <v>62.7</v>
      </c>
      <c r="K45" s="2" t="s">
        <v>17</v>
      </c>
      <c r="L45" s="2" t="s">
        <v>18</v>
      </c>
      <c r="M45" s="2">
        <v>50</v>
      </c>
    </row>
    <row r="46" spans="1:13" x14ac:dyDescent="0.2">
      <c r="A46" s="2" t="s">
        <v>53</v>
      </c>
      <c r="B46" s="11">
        <v>6436431</v>
      </c>
      <c r="C46" s="9">
        <v>6361433</v>
      </c>
      <c r="D46" s="6">
        <f t="shared" ref="D46:D67" si="7">100-((C46/B46)*100)</f>
        <v>1.1652109686253169</v>
      </c>
      <c r="E46" s="9">
        <f t="shared" si="1"/>
        <v>2318742.3285000003</v>
      </c>
      <c r="F46" s="9">
        <f t="shared" si="2"/>
        <v>725070.72612195008</v>
      </c>
      <c r="G46" s="2">
        <v>31.27</v>
      </c>
      <c r="H46" s="9">
        <f t="shared" si="3"/>
        <v>120110.85261630002</v>
      </c>
      <c r="I46" s="2">
        <v>5.18</v>
      </c>
      <c r="J46" s="2">
        <v>36.450000000000003</v>
      </c>
      <c r="K46" s="2" t="s">
        <v>17</v>
      </c>
      <c r="L46" s="2" t="s">
        <v>18</v>
      </c>
      <c r="M46" s="2">
        <v>50</v>
      </c>
    </row>
    <row r="47" spans="1:13" x14ac:dyDescent="0.2">
      <c r="A47" s="2" t="s">
        <v>54</v>
      </c>
      <c r="B47" s="11">
        <v>7891414</v>
      </c>
      <c r="C47" s="9">
        <v>7797998</v>
      </c>
      <c r="D47" s="6">
        <f t="shared" si="7"/>
        <v>1.1837675732131174</v>
      </c>
      <c r="E47" s="9">
        <f t="shared" si="1"/>
        <v>4097847.9489999996</v>
      </c>
      <c r="F47" s="9">
        <f t="shared" si="2"/>
        <v>1931725.5231585999</v>
      </c>
      <c r="G47" s="2">
        <v>47.14</v>
      </c>
      <c r="H47" s="9">
        <f t="shared" si="3"/>
        <v>221693.57404089998</v>
      </c>
      <c r="I47" s="2">
        <v>5.41</v>
      </c>
      <c r="J47" s="2">
        <v>52.55</v>
      </c>
      <c r="K47" s="2" t="s">
        <v>17</v>
      </c>
      <c r="L47" s="2" t="s">
        <v>18</v>
      </c>
      <c r="M47" s="2">
        <v>50</v>
      </c>
    </row>
    <row r="48" spans="1:13" x14ac:dyDescent="0.2">
      <c r="A48" s="2" t="s">
        <v>55</v>
      </c>
      <c r="B48" s="11">
        <v>15803265</v>
      </c>
      <c r="C48" s="9">
        <v>15630650</v>
      </c>
      <c r="D48" s="6">
        <f t="shared" si="7"/>
        <v>1.0922742863579202</v>
      </c>
      <c r="E48" s="9">
        <f t="shared" si="1"/>
        <v>5936520.8699999992</v>
      </c>
      <c r="F48" s="9">
        <f t="shared" si="2"/>
        <v>1782737.2172609996</v>
      </c>
      <c r="G48" s="2">
        <v>30.03</v>
      </c>
      <c r="H48" s="9">
        <f t="shared" si="3"/>
        <v>472547.06125199993</v>
      </c>
      <c r="I48" s="2">
        <v>7.96</v>
      </c>
      <c r="J48" s="2">
        <v>37.979999999999997</v>
      </c>
      <c r="K48" s="2" t="s">
        <v>17</v>
      </c>
      <c r="L48" s="2" t="s">
        <v>18</v>
      </c>
      <c r="M48" s="2">
        <v>50</v>
      </c>
    </row>
    <row r="49" spans="1:13" x14ac:dyDescent="0.2">
      <c r="A49" s="2" t="s">
        <v>56</v>
      </c>
      <c r="B49" s="11">
        <v>46663575</v>
      </c>
      <c r="C49" s="9">
        <v>46167834</v>
      </c>
      <c r="D49" s="6">
        <f t="shared" si="7"/>
        <v>1.0623725250369205</v>
      </c>
      <c r="E49" s="9">
        <f t="shared" si="1"/>
        <v>19782916.869000003</v>
      </c>
      <c r="F49" s="9">
        <f t="shared" si="2"/>
        <v>6991282.8215046013</v>
      </c>
      <c r="G49" s="2">
        <v>35.340000000000003</v>
      </c>
      <c r="H49" s="9">
        <f t="shared" si="3"/>
        <v>1485697.0568619</v>
      </c>
      <c r="I49" s="2">
        <v>7.51</v>
      </c>
      <c r="J49" s="2">
        <v>42.85</v>
      </c>
      <c r="K49" s="2" t="s">
        <v>17</v>
      </c>
      <c r="L49" s="2" t="s">
        <v>18</v>
      </c>
      <c r="M49" s="2">
        <v>50</v>
      </c>
    </row>
    <row r="50" spans="1:13" x14ac:dyDescent="0.2">
      <c r="A50" s="2" t="s">
        <v>57</v>
      </c>
      <c r="B50" s="11">
        <v>18686829</v>
      </c>
      <c r="C50" s="9">
        <v>18453064</v>
      </c>
      <c r="D50" s="6">
        <f t="shared" si="7"/>
        <v>1.2509613054199775</v>
      </c>
      <c r="E50" s="9">
        <f t="shared" si="1"/>
        <v>5367996.3176000006</v>
      </c>
      <c r="F50" s="9">
        <f t="shared" si="2"/>
        <v>1231955.1548892001</v>
      </c>
      <c r="G50" s="2">
        <v>22.95</v>
      </c>
      <c r="H50" s="9">
        <f t="shared" si="3"/>
        <v>329058.17426888004</v>
      </c>
      <c r="I50" s="2">
        <v>6.13</v>
      </c>
      <c r="J50" s="2">
        <v>29.09</v>
      </c>
      <c r="K50" s="2" t="s">
        <v>17</v>
      </c>
      <c r="L50" s="2" t="s">
        <v>18</v>
      </c>
      <c r="M50" s="2">
        <v>50</v>
      </c>
    </row>
    <row r="51" spans="1:13" x14ac:dyDescent="0.2">
      <c r="A51" s="2" t="s">
        <v>58</v>
      </c>
      <c r="B51" s="11">
        <v>8825847</v>
      </c>
      <c r="C51" s="9">
        <v>8705820</v>
      </c>
      <c r="D51" s="6">
        <f t="shared" si="7"/>
        <v>1.3599487958492915</v>
      </c>
      <c r="E51" s="9">
        <f t="shared" si="1"/>
        <v>3419646.0959999999</v>
      </c>
      <c r="F51" s="9">
        <f t="shared" si="2"/>
        <v>1105229.6182271999</v>
      </c>
      <c r="G51" s="2">
        <v>32.32</v>
      </c>
      <c r="H51" s="9">
        <f t="shared" si="3"/>
        <v>238007.36828159998</v>
      </c>
      <c r="I51" s="2">
        <v>6.96</v>
      </c>
      <c r="J51" s="2">
        <v>39.28</v>
      </c>
      <c r="K51" s="2" t="s">
        <v>17</v>
      </c>
      <c r="L51" s="2" t="s">
        <v>18</v>
      </c>
      <c r="M51" s="2">
        <v>50</v>
      </c>
    </row>
    <row r="52" spans="1:13" x14ac:dyDescent="0.2">
      <c r="A52" s="1" t="s">
        <v>22</v>
      </c>
      <c r="B52" s="11"/>
      <c r="C52" s="9"/>
      <c r="D52" s="6"/>
      <c r="E52" s="9"/>
      <c r="F52" s="9"/>
      <c r="H52" s="9"/>
    </row>
    <row r="53" spans="1:13" x14ac:dyDescent="0.2">
      <c r="A53" s="2" t="s">
        <v>23</v>
      </c>
      <c r="B53" s="11">
        <v>12108991</v>
      </c>
      <c r="C53" s="9">
        <v>11094923</v>
      </c>
      <c r="D53" s="6">
        <f>100-((C53/B53)*100)</f>
        <v>8.3745045313849857</v>
      </c>
      <c r="E53" s="9">
        <f>(C53/100)*J53</f>
        <v>10443651.0199</v>
      </c>
      <c r="F53" s="9">
        <v>8481566</v>
      </c>
      <c r="G53" s="6">
        <f t="shared" ref="G53:G64" si="8">(F53/C53)*100</f>
        <v>76.445469698167358</v>
      </c>
      <c r="H53" s="9">
        <v>1976613</v>
      </c>
      <c r="I53" s="6">
        <f t="shared" ref="I53:I64" si="9">(H53/C53)*100</f>
        <v>17.815472896927719</v>
      </c>
      <c r="J53" s="2">
        <v>94.13</v>
      </c>
      <c r="K53" s="2" t="s">
        <v>38</v>
      </c>
      <c r="L53" s="2" t="s">
        <v>39</v>
      </c>
      <c r="M53" s="2">
        <v>100</v>
      </c>
    </row>
    <row r="54" spans="1:13" ht="17" x14ac:dyDescent="0.2">
      <c r="A54" s="8" t="s">
        <v>27</v>
      </c>
      <c r="B54" s="11">
        <v>8337024</v>
      </c>
      <c r="C54" s="9">
        <v>7674578</v>
      </c>
      <c r="D54" s="6">
        <f>100-((C54/B54)*100)</f>
        <v>7.9458329495033269</v>
      </c>
      <c r="E54" s="9">
        <f t="shared" si="1"/>
        <v>6841886.2870000005</v>
      </c>
      <c r="F54" s="9">
        <v>5423237</v>
      </c>
      <c r="G54" s="6">
        <f t="shared" si="8"/>
        <v>70.664953825474186</v>
      </c>
      <c r="H54" s="9">
        <v>1428791</v>
      </c>
      <c r="I54" s="6">
        <f t="shared" si="9"/>
        <v>18.617193023512172</v>
      </c>
      <c r="J54" s="2">
        <v>89.15</v>
      </c>
      <c r="K54" s="2" t="s">
        <v>38</v>
      </c>
      <c r="L54" s="2" t="s">
        <v>39</v>
      </c>
      <c r="M54" s="2">
        <v>100</v>
      </c>
    </row>
    <row r="55" spans="1:13" ht="17" x14ac:dyDescent="0.2">
      <c r="A55" s="8" t="s">
        <v>28</v>
      </c>
      <c r="B55" s="11">
        <v>13544205</v>
      </c>
      <c r="C55" s="9">
        <v>12370604</v>
      </c>
      <c r="D55" s="6">
        <f t="shared" si="7"/>
        <v>8.6649677851154792</v>
      </c>
      <c r="E55" s="9">
        <f t="shared" si="1"/>
        <v>11586307.7064</v>
      </c>
      <c r="F55" s="9">
        <v>9301580</v>
      </c>
      <c r="G55" s="6">
        <f t="shared" si="8"/>
        <v>75.190993099447695</v>
      </c>
      <c r="H55" s="9">
        <v>2309921</v>
      </c>
      <c r="I55" s="6">
        <f t="shared" si="9"/>
        <v>18.672661415723919</v>
      </c>
      <c r="J55" s="2">
        <v>93.66</v>
      </c>
      <c r="K55" s="2" t="s">
        <v>38</v>
      </c>
      <c r="L55" s="2" t="s">
        <v>39</v>
      </c>
      <c r="M55" s="2">
        <v>100</v>
      </c>
    </row>
    <row r="56" spans="1:13" x14ac:dyDescent="0.2">
      <c r="A56" s="2" t="s">
        <v>24</v>
      </c>
      <c r="B56" s="11">
        <v>15987550</v>
      </c>
      <c r="C56" s="9">
        <v>13695302</v>
      </c>
      <c r="D56" s="6">
        <f t="shared" si="7"/>
        <v>14.33770652789201</v>
      </c>
      <c r="E56" s="9">
        <f t="shared" si="1"/>
        <v>12475050.591799999</v>
      </c>
      <c r="F56" s="9">
        <v>10389068</v>
      </c>
      <c r="G56" s="6">
        <f t="shared" si="8"/>
        <v>75.858626556756477</v>
      </c>
      <c r="H56" s="9">
        <v>2286007</v>
      </c>
      <c r="I56" s="6">
        <f t="shared" si="9"/>
        <v>16.691906465443402</v>
      </c>
      <c r="J56" s="2">
        <v>91.09</v>
      </c>
      <c r="K56" s="2" t="s">
        <v>17</v>
      </c>
      <c r="L56" s="2" t="s">
        <v>39</v>
      </c>
      <c r="M56" s="2">
        <v>150</v>
      </c>
    </row>
    <row r="57" spans="1:13" x14ac:dyDescent="0.2">
      <c r="A57" s="2" t="s">
        <v>25</v>
      </c>
      <c r="B57" s="11">
        <v>15036752</v>
      </c>
      <c r="C57" s="9">
        <v>13515036</v>
      </c>
      <c r="D57" s="6">
        <f t="shared" si="7"/>
        <v>10.119978037810299</v>
      </c>
      <c r="E57" s="9">
        <f t="shared" si="1"/>
        <v>12390585.004799999</v>
      </c>
      <c r="F57" s="9">
        <v>10369844</v>
      </c>
      <c r="G57" s="6">
        <f t="shared" si="8"/>
        <v>76.728201093951952</v>
      </c>
      <c r="H57" s="9">
        <v>2185624</v>
      </c>
      <c r="I57" s="6">
        <f t="shared" si="9"/>
        <v>16.171795620818177</v>
      </c>
      <c r="J57" s="2">
        <v>91.68</v>
      </c>
      <c r="K57" s="2" t="s">
        <v>17</v>
      </c>
      <c r="L57" s="2" t="s">
        <v>39</v>
      </c>
      <c r="M57" s="2">
        <v>150</v>
      </c>
    </row>
    <row r="58" spans="1:13" x14ac:dyDescent="0.2">
      <c r="A58" s="2" t="s">
        <v>26</v>
      </c>
      <c r="B58" s="11">
        <v>15938759</v>
      </c>
      <c r="C58" s="9">
        <v>14248667</v>
      </c>
      <c r="D58" s="6">
        <f t="shared" si="7"/>
        <v>10.603661175879495</v>
      </c>
      <c r="E58" s="9">
        <f t="shared" si="1"/>
        <v>13348151.245600002</v>
      </c>
      <c r="F58" s="9">
        <v>11158342</v>
      </c>
      <c r="G58" s="6">
        <f t="shared" si="8"/>
        <v>78.311479944053715</v>
      </c>
      <c r="H58" s="9">
        <v>2343437</v>
      </c>
      <c r="I58" s="6">
        <f t="shared" si="9"/>
        <v>16.446710418595647</v>
      </c>
      <c r="J58" s="2">
        <v>93.68</v>
      </c>
      <c r="K58" s="2" t="s">
        <v>17</v>
      </c>
      <c r="L58" s="2" t="s">
        <v>39</v>
      </c>
      <c r="M58" s="2">
        <v>150</v>
      </c>
    </row>
    <row r="59" spans="1:13" ht="17" x14ac:dyDescent="0.2">
      <c r="A59" s="8" t="s">
        <v>29</v>
      </c>
      <c r="B59" s="11">
        <v>15406107</v>
      </c>
      <c r="C59" s="9">
        <v>13481901</v>
      </c>
      <c r="D59" s="6">
        <f t="shared" si="7"/>
        <v>12.48989118406098</v>
      </c>
      <c r="E59" s="9">
        <f t="shared" si="1"/>
        <v>12333243.0348</v>
      </c>
      <c r="F59" s="9">
        <v>10380361</v>
      </c>
      <c r="G59" s="6">
        <f t="shared" si="8"/>
        <v>76.994787307813638</v>
      </c>
      <c r="H59" s="9">
        <v>2154425</v>
      </c>
      <c r="I59" s="6">
        <f t="shared" si="9"/>
        <v>15.980127728278081</v>
      </c>
      <c r="J59" s="2">
        <v>91.48</v>
      </c>
      <c r="K59" s="2" t="s">
        <v>17</v>
      </c>
      <c r="L59" s="2" t="s">
        <v>39</v>
      </c>
      <c r="M59" s="2">
        <v>150</v>
      </c>
    </row>
    <row r="60" spans="1:13" ht="17" x14ac:dyDescent="0.2">
      <c r="A60" s="8" t="s">
        <v>30</v>
      </c>
      <c r="B60" s="11">
        <v>16590305</v>
      </c>
      <c r="C60" s="9">
        <v>14673373</v>
      </c>
      <c r="D60" s="6">
        <f t="shared" si="7"/>
        <v>11.554531396499343</v>
      </c>
      <c r="E60" s="9">
        <f t="shared" si="1"/>
        <v>13339563.394300001</v>
      </c>
      <c r="F60" s="9">
        <v>11272208</v>
      </c>
      <c r="G60" s="6">
        <f t="shared" si="8"/>
        <v>76.820837308504323</v>
      </c>
      <c r="H60" s="9">
        <v>2265393</v>
      </c>
      <c r="I60" s="6">
        <f t="shared" si="9"/>
        <v>15.438801971434927</v>
      </c>
      <c r="J60" s="2">
        <v>90.91</v>
      </c>
      <c r="K60" s="2" t="s">
        <v>17</v>
      </c>
      <c r="L60" s="2" t="s">
        <v>39</v>
      </c>
      <c r="M60" s="2">
        <v>150</v>
      </c>
    </row>
    <row r="61" spans="1:13" ht="17" x14ac:dyDescent="0.2">
      <c r="A61" s="8" t="s">
        <v>31</v>
      </c>
      <c r="B61" s="11">
        <v>15823083</v>
      </c>
      <c r="C61" s="9">
        <v>14077714</v>
      </c>
      <c r="D61" s="6">
        <f t="shared" si="7"/>
        <v>11.030524203153078</v>
      </c>
      <c r="E61" s="9">
        <f t="shared" si="1"/>
        <v>12674165.914200002</v>
      </c>
      <c r="F61" s="9">
        <v>10729280</v>
      </c>
      <c r="G61" s="6">
        <f t="shared" si="8"/>
        <v>76.214646781430559</v>
      </c>
      <c r="H61" s="9">
        <v>2113309</v>
      </c>
      <c r="I61" s="6">
        <f t="shared" si="9"/>
        <v>15.011734149450684</v>
      </c>
      <c r="J61" s="2">
        <v>90.03</v>
      </c>
      <c r="K61" s="2" t="s">
        <v>17</v>
      </c>
      <c r="L61" s="2" t="s">
        <v>39</v>
      </c>
      <c r="M61" s="2">
        <v>150</v>
      </c>
    </row>
    <row r="62" spans="1:13" ht="17" x14ac:dyDescent="0.2">
      <c r="A62" s="8" t="s">
        <v>32</v>
      </c>
      <c r="B62" s="11">
        <v>15152435</v>
      </c>
      <c r="C62" s="9">
        <v>13338133</v>
      </c>
      <c r="D62" s="6">
        <f t="shared" si="7"/>
        <v>11.973666278720216</v>
      </c>
      <c r="E62" s="9">
        <f t="shared" si="1"/>
        <v>12519171.633799998</v>
      </c>
      <c r="F62" s="9">
        <v>10481239</v>
      </c>
      <c r="G62" s="6">
        <f t="shared" si="8"/>
        <v>78.581005302616191</v>
      </c>
      <c r="H62" s="9">
        <v>2206390</v>
      </c>
      <c r="I62" s="6">
        <f t="shared" si="9"/>
        <v>16.541970304239729</v>
      </c>
      <c r="J62" s="2">
        <v>93.86</v>
      </c>
      <c r="K62" s="2" t="s">
        <v>17</v>
      </c>
      <c r="L62" s="2" t="s">
        <v>39</v>
      </c>
      <c r="M62" s="2">
        <v>150</v>
      </c>
    </row>
    <row r="63" spans="1:13" ht="17" x14ac:dyDescent="0.2">
      <c r="A63" s="8" t="s">
        <v>33</v>
      </c>
      <c r="B63" s="11">
        <v>16369420</v>
      </c>
      <c r="C63" s="9">
        <v>14464245</v>
      </c>
      <c r="D63" s="6">
        <f t="shared" si="7"/>
        <v>11.638622504645852</v>
      </c>
      <c r="E63" s="9">
        <f t="shared" si="1"/>
        <v>13422819.360000001</v>
      </c>
      <c r="F63" s="9">
        <v>11214384</v>
      </c>
      <c r="G63" s="6">
        <f t="shared" si="8"/>
        <v>77.531761941255837</v>
      </c>
      <c r="H63" s="9">
        <v>2370843</v>
      </c>
      <c r="I63" s="6">
        <f t="shared" si="9"/>
        <v>16.391059471130362</v>
      </c>
      <c r="J63" s="2">
        <v>92.8</v>
      </c>
      <c r="K63" s="2" t="s">
        <v>17</v>
      </c>
      <c r="L63" s="2" t="s">
        <v>39</v>
      </c>
      <c r="M63" s="2">
        <v>150</v>
      </c>
    </row>
    <row r="64" spans="1:13" ht="17" x14ac:dyDescent="0.2">
      <c r="A64" s="8" t="s">
        <v>34</v>
      </c>
      <c r="B64" s="11">
        <v>15932824</v>
      </c>
      <c r="C64" s="9">
        <v>14542885</v>
      </c>
      <c r="D64" s="6">
        <f t="shared" si="7"/>
        <v>8.7237453950410782</v>
      </c>
      <c r="E64" s="9">
        <f t="shared" si="1"/>
        <v>13462348.6445</v>
      </c>
      <c r="F64" s="9">
        <v>11306582</v>
      </c>
      <c r="G64" s="6">
        <f t="shared" si="8"/>
        <v>77.746485652606069</v>
      </c>
      <c r="H64" s="9">
        <v>2325193</v>
      </c>
      <c r="I64" s="6">
        <f t="shared" si="9"/>
        <v>15.988526348107682</v>
      </c>
      <c r="J64" s="2">
        <v>92.57</v>
      </c>
      <c r="K64" s="2" t="s">
        <v>17</v>
      </c>
      <c r="L64" s="2" t="s">
        <v>39</v>
      </c>
      <c r="M64" s="2">
        <v>150</v>
      </c>
    </row>
    <row r="65" spans="1:13" ht="17" x14ac:dyDescent="0.2">
      <c r="A65" s="8" t="s">
        <v>35</v>
      </c>
      <c r="B65" s="11">
        <v>5585553</v>
      </c>
      <c r="C65" s="9">
        <v>5121880</v>
      </c>
      <c r="D65" s="6">
        <f t="shared" si="7"/>
        <v>8.3012908480145029</v>
      </c>
      <c r="E65" s="9">
        <f t="shared" si="1"/>
        <v>4576399.78</v>
      </c>
      <c r="F65" s="9">
        <v>3863709</v>
      </c>
      <c r="G65" s="6">
        <f>(F65/C65)*100</f>
        <v>75.435367482252616</v>
      </c>
      <c r="H65" s="9">
        <v>763238</v>
      </c>
      <c r="I65" s="6">
        <f>(H65/C65)*100</f>
        <v>14.901520535428398</v>
      </c>
      <c r="J65" s="2">
        <v>89.35</v>
      </c>
      <c r="K65" s="2" t="s">
        <v>17</v>
      </c>
      <c r="L65" s="2" t="s">
        <v>39</v>
      </c>
      <c r="M65" s="2">
        <v>150</v>
      </c>
    </row>
    <row r="66" spans="1:13" ht="17" x14ac:dyDescent="0.2">
      <c r="A66" s="8" t="s">
        <v>36</v>
      </c>
      <c r="B66" s="11">
        <v>5436755</v>
      </c>
      <c r="C66" s="9">
        <v>5025173</v>
      </c>
      <c r="D66" s="6">
        <f t="shared" si="7"/>
        <v>7.5703613644536176</v>
      </c>
      <c r="E66" s="9">
        <f t="shared" si="1"/>
        <v>4539238.7708999999</v>
      </c>
      <c r="F66" s="9">
        <v>3845457</v>
      </c>
      <c r="G66" s="6">
        <f>(F66/C66)*100</f>
        <v>76.523872909450091</v>
      </c>
      <c r="H66" s="9">
        <v>752048</v>
      </c>
      <c r="I66" s="6">
        <f t="shared" ref="I66:I67" si="10">(H66/C66)*100</f>
        <v>14.965614119155699</v>
      </c>
      <c r="J66" s="2">
        <v>90.33</v>
      </c>
      <c r="K66" s="2" t="s">
        <v>17</v>
      </c>
      <c r="L66" s="2" t="s">
        <v>39</v>
      </c>
      <c r="M66" s="2">
        <v>150</v>
      </c>
    </row>
    <row r="67" spans="1:13" ht="17" x14ac:dyDescent="0.2">
      <c r="A67" s="8" t="s">
        <v>37</v>
      </c>
      <c r="B67" s="11">
        <v>5327549</v>
      </c>
      <c r="C67" s="9">
        <v>4924182</v>
      </c>
      <c r="D67" s="6">
        <f t="shared" si="7"/>
        <v>7.5713428445238122</v>
      </c>
      <c r="E67" s="9">
        <f t="shared" si="1"/>
        <v>4487407.0565999998</v>
      </c>
      <c r="F67" s="9">
        <v>3783883</v>
      </c>
      <c r="G67" s="6">
        <f>(F67/C67)*100</f>
        <v>76.842874613489101</v>
      </c>
      <c r="H67" s="9">
        <v>756799</v>
      </c>
      <c r="I67" s="6">
        <f t="shared" si="10"/>
        <v>15.36902982058746</v>
      </c>
      <c r="J67" s="2">
        <v>91.13</v>
      </c>
      <c r="K67" s="2" t="s">
        <v>17</v>
      </c>
      <c r="L67" s="2" t="s">
        <v>39</v>
      </c>
      <c r="M67" s="2">
        <v>150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Mareike Möller</dc:creator>
  <cp:lastModifiedBy>Mareike Möller</cp:lastModifiedBy>
  <dcterms:created xsi:type="dcterms:W3CDTF">2018-04-21T14:46:48Z</dcterms:created>
  <dcterms:modified xsi:type="dcterms:W3CDTF">2018-10-07T19:32:46Z</dcterms:modified>
</cp:coreProperties>
</file>