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8380" tabRatio="500"/>
  </bookViews>
  <sheets>
    <sheet name="S1" sheetId="1" r:id="rId1"/>
  </sheets>
  <externalReferences>
    <externalReference r:id="rId2"/>
  </externalReferences>
  <definedNames>
    <definedName name="trxx">[1]S2!#REF!</definedName>
  </definedNames>
  <calcPr calcId="140000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J33" i="1"/>
  <c r="I33" i="1"/>
  <c r="M32" i="1"/>
  <c r="L32" i="1"/>
  <c r="J32" i="1"/>
  <c r="I32" i="1"/>
  <c r="M31" i="1"/>
  <c r="L31" i="1"/>
  <c r="J31" i="1"/>
  <c r="I31" i="1"/>
  <c r="M30" i="1"/>
  <c r="L30" i="1"/>
  <c r="J30" i="1"/>
  <c r="I30" i="1"/>
  <c r="M29" i="1"/>
  <c r="L29" i="1"/>
  <c r="J29" i="1"/>
  <c r="I29" i="1"/>
  <c r="M28" i="1"/>
  <c r="L28" i="1"/>
  <c r="J28" i="1"/>
  <c r="I28" i="1"/>
  <c r="M27" i="1"/>
  <c r="L27" i="1"/>
  <c r="J27" i="1"/>
  <c r="I27" i="1"/>
  <c r="M26" i="1"/>
  <c r="L26" i="1"/>
  <c r="J26" i="1"/>
  <c r="I26" i="1"/>
  <c r="M25" i="1"/>
  <c r="L25" i="1"/>
  <c r="J25" i="1"/>
  <c r="I25" i="1"/>
  <c r="M24" i="1"/>
  <c r="L24" i="1"/>
  <c r="J24" i="1"/>
  <c r="I24" i="1"/>
  <c r="M23" i="1"/>
  <c r="L23" i="1"/>
  <c r="J23" i="1"/>
  <c r="I23" i="1"/>
  <c r="M22" i="1"/>
  <c r="L22" i="1"/>
  <c r="J22" i="1"/>
  <c r="I22" i="1"/>
  <c r="M21" i="1"/>
  <c r="L21" i="1"/>
  <c r="J21" i="1"/>
  <c r="I21" i="1"/>
  <c r="M20" i="1"/>
  <c r="L20" i="1"/>
  <c r="J20" i="1"/>
  <c r="I20" i="1"/>
  <c r="M19" i="1"/>
  <c r="L19" i="1"/>
  <c r="J19" i="1"/>
  <c r="I19" i="1"/>
  <c r="M18" i="1"/>
  <c r="L18" i="1"/>
  <c r="J18" i="1"/>
  <c r="I18" i="1"/>
  <c r="M17" i="1"/>
  <c r="L17" i="1"/>
  <c r="J17" i="1"/>
  <c r="I17" i="1"/>
  <c r="M16" i="1"/>
  <c r="L16" i="1"/>
  <c r="J16" i="1"/>
  <c r="I16" i="1"/>
  <c r="M15" i="1"/>
  <c r="L15" i="1"/>
  <c r="J15" i="1"/>
  <c r="I15" i="1"/>
  <c r="M14" i="1"/>
  <c r="L14" i="1"/>
  <c r="J14" i="1"/>
  <c r="I14" i="1"/>
  <c r="M13" i="1"/>
  <c r="L13" i="1"/>
  <c r="J13" i="1"/>
  <c r="I13" i="1"/>
  <c r="M12" i="1"/>
  <c r="L12" i="1"/>
  <c r="J12" i="1"/>
  <c r="I12" i="1"/>
  <c r="M11" i="1"/>
  <c r="L11" i="1"/>
  <c r="J11" i="1"/>
  <c r="I11" i="1"/>
  <c r="M10" i="1"/>
  <c r="L10" i="1"/>
  <c r="J10" i="1"/>
  <c r="I10" i="1"/>
  <c r="M9" i="1"/>
  <c r="L9" i="1"/>
  <c r="J9" i="1"/>
  <c r="I9" i="1"/>
  <c r="M8" i="1"/>
  <c r="L8" i="1"/>
  <c r="J8" i="1"/>
  <c r="I8" i="1"/>
  <c r="M7" i="1"/>
  <c r="L7" i="1"/>
  <c r="J7" i="1"/>
  <c r="I7" i="1"/>
  <c r="M6" i="1"/>
  <c r="L6" i="1"/>
  <c r="J6" i="1"/>
  <c r="I6" i="1"/>
  <c r="M5" i="1"/>
  <c r="L5" i="1"/>
  <c r="J5" i="1"/>
  <c r="I5" i="1"/>
</calcChain>
</file>

<file path=xl/sharedStrings.xml><?xml version="1.0" encoding="utf-8"?>
<sst xmlns="http://schemas.openxmlformats.org/spreadsheetml/2006/main" count="47" uniqueCount="47">
  <si>
    <r>
      <t xml:space="preserve">Table S1. Comparison of SNP calls to those by Mackay </t>
    </r>
    <r>
      <rPr>
        <b/>
        <i/>
        <sz val="10"/>
        <color theme="1"/>
        <rFont val="Arial"/>
      </rPr>
      <t>et al.</t>
    </r>
    <r>
      <rPr>
        <b/>
        <sz val="10"/>
        <color theme="1"/>
        <rFont val="Arial"/>
      </rPr>
      <t>, Nature, 2012.</t>
    </r>
  </si>
  <si>
    <r>
      <t xml:space="preserve">Called by Mackay </t>
    </r>
    <r>
      <rPr>
        <i/>
        <sz val="12"/>
        <color theme="1"/>
        <rFont val="Calibri"/>
        <scheme val="minor"/>
      </rPr>
      <t>et al</t>
    </r>
  </si>
  <si>
    <t>Called in this study</t>
  </si>
  <si>
    <t>Line</t>
  </si>
  <si>
    <r>
      <rPr>
        <b/>
        <sz val="16"/>
        <color theme="1"/>
        <rFont val="Calibri"/>
        <scheme val="minor"/>
      </rPr>
      <t>A</t>
    </r>
    <r>
      <rPr>
        <sz val="11"/>
        <color theme="1"/>
        <rFont val="Calibri"/>
        <family val="2"/>
        <scheme val="minor"/>
      </rPr>
      <t xml:space="preserve">
Number of variants</t>
    </r>
  </si>
  <si>
    <r>
      <rPr>
        <b/>
        <sz val="16"/>
        <color theme="1"/>
        <rFont val="Calibri"/>
        <scheme val="minor"/>
      </rPr>
      <t>B</t>
    </r>
    <r>
      <rPr>
        <sz val="11"/>
        <color theme="1"/>
        <rFont val="Calibri"/>
        <family val="2"/>
        <scheme val="minor"/>
      </rPr>
      <t xml:space="preserve">
Number of SNPs 
 not within 30 bps of non-SNPs</t>
    </r>
  </si>
  <si>
    <r>
      <rPr>
        <b/>
        <sz val="16"/>
        <color theme="1"/>
        <rFont val="Calibri"/>
        <scheme val="minor"/>
      </rPr>
      <t>C</t>
    </r>
    <r>
      <rPr>
        <sz val="11"/>
        <color theme="1"/>
        <rFont val="Calibri"/>
        <family val="2"/>
        <scheme val="minor"/>
      </rPr>
      <t xml:space="preserve">
Number of variants *</t>
    </r>
  </si>
  <si>
    <r>
      <rPr>
        <b/>
        <sz val="16"/>
        <color theme="1"/>
        <rFont val="Calibri"/>
        <scheme val="minor"/>
      </rPr>
      <t>D</t>
    </r>
    <r>
      <rPr>
        <sz val="11"/>
        <color theme="1"/>
        <rFont val="Calibri"/>
        <family val="2"/>
        <scheme val="minor"/>
      </rPr>
      <t xml:space="preserve">
Number of SNPs 
 not within 30 bps of non-SNPs</t>
    </r>
  </si>
  <si>
    <t>Number of exact
matches A - C</t>
  </si>
  <si>
    <t>Number of variants in A overlapping with variants in C</t>
  </si>
  <si>
    <t>Number of variants in C overlapping with variants in A</t>
  </si>
  <si>
    <t>% of variants in A matching or overlapping with C</t>
  </si>
  <si>
    <t>% of variants in C matching or overlapping with A</t>
  </si>
  <si>
    <r>
      <rPr>
        <b/>
        <sz val="16"/>
        <color theme="1"/>
        <rFont val="Calibri"/>
        <scheme val="minor"/>
      </rPr>
      <t>E</t>
    </r>
    <r>
      <rPr>
        <sz val="11"/>
        <color theme="1"/>
        <rFont val="Calibri"/>
        <family val="2"/>
        <scheme val="minor"/>
      </rPr>
      <t xml:space="preserve">
Number of Matches B-D</t>
    </r>
  </si>
  <si>
    <t>% E / B</t>
  </si>
  <si>
    <t>% E / D</t>
  </si>
  <si>
    <t>DGRP-208</t>
  </si>
  <si>
    <t>DGRP-313</t>
  </si>
  <si>
    <t>DGRP-357</t>
  </si>
  <si>
    <t>DGRP-358</t>
  </si>
  <si>
    <t>DGRP-362</t>
  </si>
  <si>
    <t>DGRP-365</t>
  </si>
  <si>
    <t>DGRP-375</t>
  </si>
  <si>
    <t>DGRP-379</t>
  </si>
  <si>
    <t>DGRP-380</t>
  </si>
  <si>
    <t>DGRP-391</t>
  </si>
  <si>
    <t>DGRP-399</t>
  </si>
  <si>
    <t>DGRP-427</t>
  </si>
  <si>
    <t>DGRP-437</t>
  </si>
  <si>
    <t>DGRP-517</t>
  </si>
  <si>
    <t>DGRP-555</t>
  </si>
  <si>
    <t>DGRP-639</t>
  </si>
  <si>
    <t>DGRP-705</t>
  </si>
  <si>
    <t>DGRP-707</t>
  </si>
  <si>
    <t>DGRP-712</t>
  </si>
  <si>
    <t>DGRP-714</t>
  </si>
  <si>
    <t>DGRP-730</t>
  </si>
  <si>
    <t>DGRP-732</t>
  </si>
  <si>
    <t>DGRP-765</t>
  </si>
  <si>
    <t>DGRP-774</t>
  </si>
  <si>
    <t>DGRP-786</t>
  </si>
  <si>
    <t>DGRP-799</t>
  </si>
  <si>
    <t>DGRP-820</t>
  </si>
  <si>
    <t>DGRP-852</t>
  </si>
  <si>
    <t>DGRP-859</t>
  </si>
  <si>
    <t>Total</t>
  </si>
  <si>
    <t>* excluding chromosome 4 (it is not in the other dataset), and with di-nucleotide substitutions represented as pairs of consecutive SNPs for comparison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</si>
</sst>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0" xfId="0" applyNumberForma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6" xfId="1" applyNumberFormat="1" applyFont="1" applyBorder="1"/>
    <xf numFmtId="164" fontId="0" fillId="0" borderId="5" xfId="1" applyNumberFormat="1" applyFont="1" applyBorder="1"/>
    <xf numFmtId="3" fontId="0" fillId="0" borderId="0" xfId="0" applyNumberFormat="1"/>
    <xf numFmtId="164" fontId="7" fillId="0" borderId="0" xfId="1" applyNumberFormat="1" applyFont="1"/>
  </cellXfs>
  <cellStyles count="4">
    <cellStyle name="Neutral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souras%20et%20al_Supplementary%20Tables_PGENETICS-D-12-01327_revi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sqref="A1:L1"/>
    </sheetView>
  </sheetViews>
  <sheetFormatPr baseColWidth="10" defaultColWidth="11.5" defaultRowHeight="14" x14ac:dyDescent="0"/>
  <cols>
    <col min="2" max="2" width="13.33203125" customWidth="1"/>
    <col min="3" max="3" width="13.5" customWidth="1"/>
    <col min="4" max="4" width="11.83203125" customWidth="1"/>
    <col min="5" max="5" width="13.33203125" customWidth="1"/>
    <col min="6" max="6" width="12.5" customWidth="1"/>
    <col min="7" max="10" width="13.1640625" customWidth="1"/>
    <col min="12" max="13" width="7.1640625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5">
      <c r="B3" s="2" t="s">
        <v>1</v>
      </c>
      <c r="C3" s="3"/>
      <c r="D3" s="2" t="s">
        <v>2</v>
      </c>
      <c r="E3" s="3"/>
      <c r="F3" s="4"/>
      <c r="G3" s="5"/>
      <c r="H3" s="5"/>
      <c r="I3" s="5"/>
      <c r="J3" s="3"/>
      <c r="K3" s="4"/>
      <c r="L3" s="5"/>
      <c r="M3" s="3"/>
    </row>
    <row r="4" spans="1:13" ht="76" customHeight="1">
      <c r="A4" t="s">
        <v>3</v>
      </c>
      <c r="B4" s="6" t="s">
        <v>4</v>
      </c>
      <c r="C4" s="7" t="s">
        <v>5</v>
      </c>
      <c r="D4" s="6" t="s">
        <v>6</v>
      </c>
      <c r="E4" s="7" t="s">
        <v>7</v>
      </c>
      <c r="F4" s="6" t="s">
        <v>8</v>
      </c>
      <c r="G4" s="8" t="s">
        <v>9</v>
      </c>
      <c r="H4" s="8" t="s">
        <v>10</v>
      </c>
      <c r="I4" s="8" t="s">
        <v>11</v>
      </c>
      <c r="J4" s="7" t="s">
        <v>12</v>
      </c>
      <c r="K4" s="6" t="s">
        <v>13</v>
      </c>
      <c r="L4" s="8" t="s">
        <v>14</v>
      </c>
      <c r="M4" s="7" t="s">
        <v>15</v>
      </c>
    </row>
    <row r="5" spans="1:13">
      <c r="A5" t="s">
        <v>16</v>
      </c>
      <c r="B5" s="9">
        <v>674529</v>
      </c>
      <c r="C5" s="10">
        <v>526008</v>
      </c>
      <c r="D5" s="9">
        <v>803884</v>
      </c>
      <c r="E5" s="10">
        <v>537115</v>
      </c>
      <c r="F5" s="11">
        <v>608315</v>
      </c>
      <c r="G5" s="12">
        <v>30721</v>
      </c>
      <c r="H5" s="12">
        <v>30701</v>
      </c>
      <c r="I5" s="13">
        <f ca="1">(F5+G5)/B5</f>
        <v>0.94738106145176859</v>
      </c>
      <c r="J5" s="14">
        <f ca="1">(F5+H5)/D5</f>
        <v>0.79491070851018308</v>
      </c>
      <c r="K5" s="11">
        <v>504170</v>
      </c>
      <c r="L5" s="13">
        <f ca="1">K5/C5</f>
        <v>0.95848352116317626</v>
      </c>
      <c r="M5" s="14">
        <f ca="1">K5/E5</f>
        <v>0.93866304236522902</v>
      </c>
    </row>
    <row r="6" spans="1:13">
      <c r="A6" t="s">
        <v>17</v>
      </c>
      <c r="B6" s="11">
        <v>682811</v>
      </c>
      <c r="C6" s="15">
        <v>560019</v>
      </c>
      <c r="D6" s="11">
        <v>799185</v>
      </c>
      <c r="E6" s="15">
        <v>558343</v>
      </c>
      <c r="F6" s="11">
        <v>614700</v>
      </c>
      <c r="G6" s="12">
        <v>22215</v>
      </c>
      <c r="H6" s="12">
        <v>22205</v>
      </c>
      <c r="I6" s="13">
        <f t="shared" ref="I6:I34" ca="1" si="0">(F6+G6)/B6</f>
        <v>0.93278374249975471</v>
      </c>
      <c r="J6" s="14">
        <f t="shared" ref="J6:J34" ca="1" si="1">(F6+H6)/D6</f>
        <v>0.79694313581961629</v>
      </c>
      <c r="K6" s="11">
        <v>524701</v>
      </c>
      <c r="L6" s="13">
        <f t="shared" ref="L6:L34" ca="1" si="2">K6/C6</f>
        <v>0.93693428258684075</v>
      </c>
      <c r="M6" s="14">
        <f t="shared" ref="M6:M34" ca="1" si="3">K6/E6</f>
        <v>0.93974671483299688</v>
      </c>
    </row>
    <row r="7" spans="1:13">
      <c r="A7" t="s">
        <v>18</v>
      </c>
      <c r="B7" s="11">
        <v>644350</v>
      </c>
      <c r="C7" s="15">
        <v>519246</v>
      </c>
      <c r="D7" s="11">
        <v>778482</v>
      </c>
      <c r="E7" s="15">
        <v>534097</v>
      </c>
      <c r="F7" s="11">
        <v>588340</v>
      </c>
      <c r="G7" s="12">
        <v>22565</v>
      </c>
      <c r="H7" s="12">
        <v>22551</v>
      </c>
      <c r="I7" s="13">
        <f t="shared" ca="1" si="0"/>
        <v>0.94809497943664156</v>
      </c>
      <c r="J7" s="14">
        <f t="shared" ca="1" si="1"/>
        <v>0.78472077710210386</v>
      </c>
      <c r="K7" s="11">
        <v>493898</v>
      </c>
      <c r="L7" s="13">
        <f t="shared" ca="1" si="2"/>
        <v>0.95118306159315624</v>
      </c>
      <c r="M7" s="14">
        <f t="shared" ca="1" si="3"/>
        <v>0.92473464557936103</v>
      </c>
    </row>
    <row r="8" spans="1:13">
      <c r="A8" t="s">
        <v>19</v>
      </c>
      <c r="B8" s="11">
        <v>695893</v>
      </c>
      <c r="C8" s="15">
        <v>557182</v>
      </c>
      <c r="D8" s="11">
        <v>824218</v>
      </c>
      <c r="E8" s="15">
        <v>561152</v>
      </c>
      <c r="F8" s="11">
        <v>623941</v>
      </c>
      <c r="G8" s="12">
        <v>26053</v>
      </c>
      <c r="H8" s="12">
        <v>26037</v>
      </c>
      <c r="I8" s="13">
        <f t="shared" ca="1" si="0"/>
        <v>0.93404302098167391</v>
      </c>
      <c r="J8" s="14">
        <f t="shared" ca="1" si="1"/>
        <v>0.78859961806221168</v>
      </c>
      <c r="K8" s="11">
        <v>523399</v>
      </c>
      <c r="L8" s="13">
        <f t="shared" ca="1" si="2"/>
        <v>0.9393681059330703</v>
      </c>
      <c r="M8" s="14">
        <f t="shared" ca="1" si="3"/>
        <v>0.9327223283531022</v>
      </c>
    </row>
    <row r="9" spans="1:13">
      <c r="A9" t="s">
        <v>20</v>
      </c>
      <c r="B9" s="11">
        <v>636822</v>
      </c>
      <c r="C9" s="15">
        <v>523085</v>
      </c>
      <c r="D9" s="11">
        <v>778024</v>
      </c>
      <c r="E9" s="15">
        <v>533455</v>
      </c>
      <c r="F9" s="11">
        <v>589980</v>
      </c>
      <c r="G9" s="12">
        <v>19161</v>
      </c>
      <c r="H9" s="12">
        <v>19159</v>
      </c>
      <c r="I9" s="13">
        <f t="shared" ca="1" si="0"/>
        <v>0.95653259466538532</v>
      </c>
      <c r="J9" s="14">
        <f t="shared" ca="1" si="1"/>
        <v>0.78293086074465568</v>
      </c>
      <c r="K9" s="11">
        <v>501943</v>
      </c>
      <c r="L9" s="13">
        <f t="shared" ca="1" si="2"/>
        <v>0.95958209468824374</v>
      </c>
      <c r="M9" s="14">
        <f t="shared" ca="1" si="3"/>
        <v>0.94092847569148286</v>
      </c>
    </row>
    <row r="10" spans="1:13">
      <c r="A10" t="s">
        <v>21</v>
      </c>
      <c r="B10" s="11">
        <v>653202</v>
      </c>
      <c r="C10" s="15">
        <v>518270</v>
      </c>
      <c r="D10" s="11">
        <v>787311</v>
      </c>
      <c r="E10" s="15">
        <v>527522</v>
      </c>
      <c r="F10" s="11">
        <v>597748</v>
      </c>
      <c r="G10" s="12">
        <v>26043</v>
      </c>
      <c r="H10" s="12">
        <v>26032</v>
      </c>
      <c r="I10" s="13">
        <f t="shared" ca="1" si="0"/>
        <v>0.95497411214295114</v>
      </c>
      <c r="J10" s="14">
        <f t="shared" ca="1" si="1"/>
        <v>0.79229173731854374</v>
      </c>
      <c r="K10" s="11">
        <v>498368</v>
      </c>
      <c r="L10" s="13">
        <f t="shared" ca="1" si="2"/>
        <v>0.96159916645763788</v>
      </c>
      <c r="M10" s="14">
        <f t="shared" ca="1" si="3"/>
        <v>0.94473405848476466</v>
      </c>
    </row>
    <row r="11" spans="1:13">
      <c r="A11" t="s">
        <v>22</v>
      </c>
      <c r="B11" s="11">
        <v>690425</v>
      </c>
      <c r="C11" s="15">
        <v>534648</v>
      </c>
      <c r="D11" s="11">
        <v>807783</v>
      </c>
      <c r="E11" s="15">
        <v>539596</v>
      </c>
      <c r="F11" s="11">
        <v>609951</v>
      </c>
      <c r="G11" s="12">
        <v>33897</v>
      </c>
      <c r="H11" s="12">
        <v>33871</v>
      </c>
      <c r="I11" s="13">
        <f t="shared" ca="1" si="0"/>
        <v>0.93253865372777633</v>
      </c>
      <c r="J11" s="14">
        <f t="shared" ca="1" si="1"/>
        <v>0.79702345803266472</v>
      </c>
      <c r="K11" s="11">
        <v>504335</v>
      </c>
      <c r="L11" s="13">
        <f t="shared" ca="1" si="2"/>
        <v>0.94330288339243762</v>
      </c>
      <c r="M11" s="14">
        <f t="shared" ca="1" si="3"/>
        <v>0.93465296258682418</v>
      </c>
    </row>
    <row r="12" spans="1:13">
      <c r="A12" t="s">
        <v>23</v>
      </c>
      <c r="B12" s="11">
        <v>643914</v>
      </c>
      <c r="C12" s="15">
        <v>524151</v>
      </c>
      <c r="D12" s="11">
        <v>782067</v>
      </c>
      <c r="E12" s="15">
        <v>531512</v>
      </c>
      <c r="F12" s="11">
        <v>591227</v>
      </c>
      <c r="G12" s="12">
        <v>21055</v>
      </c>
      <c r="H12" s="12">
        <v>21054</v>
      </c>
      <c r="I12" s="13">
        <f t="shared" ca="1" si="0"/>
        <v>0.95087542746391596</v>
      </c>
      <c r="J12" s="14">
        <f t="shared" ca="1" si="1"/>
        <v>0.78290095349886901</v>
      </c>
      <c r="K12" s="11">
        <v>499758</v>
      </c>
      <c r="L12" s="13">
        <f t="shared" ca="1" si="2"/>
        <v>0.95346188407539045</v>
      </c>
      <c r="M12" s="14">
        <f t="shared" ca="1" si="3"/>
        <v>0.94025722843510584</v>
      </c>
    </row>
    <row r="13" spans="1:13">
      <c r="A13" t="s">
        <v>24</v>
      </c>
      <c r="B13" s="11">
        <v>621890</v>
      </c>
      <c r="C13" s="15">
        <v>492249</v>
      </c>
      <c r="D13" s="11">
        <v>789136</v>
      </c>
      <c r="E13" s="15">
        <v>526246</v>
      </c>
      <c r="F13" s="11">
        <v>558805</v>
      </c>
      <c r="G13" s="12">
        <v>25598</v>
      </c>
      <c r="H13" s="12">
        <v>25587</v>
      </c>
      <c r="I13" s="13">
        <f t="shared" ca="1" si="0"/>
        <v>0.93972085095434887</v>
      </c>
      <c r="J13" s="14">
        <f t="shared" ca="1" si="1"/>
        <v>0.74054662314227204</v>
      </c>
      <c r="K13" s="11">
        <v>465076</v>
      </c>
      <c r="L13" s="13">
        <f t="shared" ca="1" si="2"/>
        <v>0.94479826266787748</v>
      </c>
      <c r="M13" s="14">
        <f t="shared" ca="1" si="3"/>
        <v>0.88376158678640793</v>
      </c>
    </row>
    <row r="14" spans="1:13">
      <c r="A14" t="s">
        <v>25</v>
      </c>
      <c r="B14" s="11">
        <v>713986</v>
      </c>
      <c r="C14" s="15">
        <v>544606</v>
      </c>
      <c r="D14" s="11">
        <v>820694</v>
      </c>
      <c r="E14" s="15">
        <v>542413</v>
      </c>
      <c r="F14" s="11">
        <v>626726</v>
      </c>
      <c r="G14" s="12">
        <v>37697</v>
      </c>
      <c r="H14" s="12">
        <v>37662</v>
      </c>
      <c r="I14" s="13">
        <f t="shared" ca="1" si="0"/>
        <v>0.93058267248937654</v>
      </c>
      <c r="J14" s="14">
        <f t="shared" ca="1" si="1"/>
        <v>0.8095441175395458</v>
      </c>
      <c r="K14" s="11">
        <v>514643</v>
      </c>
      <c r="L14" s="13">
        <f t="shared" ca="1" si="2"/>
        <v>0.9449822440443183</v>
      </c>
      <c r="M14" s="14">
        <f t="shared" ca="1" si="3"/>
        <v>0.94880284948922688</v>
      </c>
    </row>
    <row r="15" spans="1:13">
      <c r="A15" t="s">
        <v>26</v>
      </c>
      <c r="B15" s="11">
        <v>665942</v>
      </c>
      <c r="C15" s="15">
        <v>525420</v>
      </c>
      <c r="D15" s="11">
        <v>788938</v>
      </c>
      <c r="E15" s="15">
        <v>532501</v>
      </c>
      <c r="F15" s="11">
        <v>603012</v>
      </c>
      <c r="G15" s="12">
        <v>28164</v>
      </c>
      <c r="H15" s="12">
        <v>28152</v>
      </c>
      <c r="I15" s="13">
        <f t="shared" ca="1" si="0"/>
        <v>0.94779425235230697</v>
      </c>
      <c r="J15" s="14">
        <f t="shared" ca="1" si="1"/>
        <v>0.80001723836347094</v>
      </c>
      <c r="K15" s="11">
        <v>502294</v>
      </c>
      <c r="L15" s="13">
        <f t="shared" ca="1" si="2"/>
        <v>0.95598568764036385</v>
      </c>
      <c r="M15" s="14">
        <f t="shared" ca="1" si="3"/>
        <v>0.94327334596554746</v>
      </c>
    </row>
    <row r="16" spans="1:13">
      <c r="A16" t="s">
        <v>27</v>
      </c>
      <c r="B16" s="11">
        <v>668815</v>
      </c>
      <c r="C16" s="15">
        <v>526200</v>
      </c>
      <c r="D16" s="11">
        <v>790626</v>
      </c>
      <c r="E16" s="15">
        <v>534873</v>
      </c>
      <c r="F16" s="11">
        <v>604680</v>
      </c>
      <c r="G16" s="12">
        <v>29278</v>
      </c>
      <c r="H16" s="12">
        <v>29260</v>
      </c>
      <c r="I16" s="13">
        <f t="shared" ca="1" si="0"/>
        <v>0.94788244880871397</v>
      </c>
      <c r="J16" s="14">
        <f t="shared" ca="1" si="1"/>
        <v>0.80182032971341699</v>
      </c>
      <c r="K16" s="11">
        <v>503895</v>
      </c>
      <c r="L16" s="13">
        <f t="shared" ca="1" si="2"/>
        <v>0.95761117445838084</v>
      </c>
      <c r="M16" s="14">
        <f t="shared" ca="1" si="3"/>
        <v>0.94208344784649811</v>
      </c>
    </row>
    <row r="17" spans="1:13">
      <c r="A17" t="s">
        <v>28</v>
      </c>
      <c r="B17" s="11">
        <v>648714</v>
      </c>
      <c r="C17" s="15">
        <v>521424</v>
      </c>
      <c r="D17" s="11">
        <v>777856</v>
      </c>
      <c r="E17" s="15">
        <v>534775</v>
      </c>
      <c r="F17" s="11">
        <v>587600</v>
      </c>
      <c r="G17" s="12">
        <v>24121</v>
      </c>
      <c r="H17" s="12">
        <v>24111</v>
      </c>
      <c r="I17" s="13">
        <f t="shared" ca="1" si="0"/>
        <v>0.94297487028181914</v>
      </c>
      <c r="J17" s="14">
        <f t="shared" ca="1" si="1"/>
        <v>0.78640648140529867</v>
      </c>
      <c r="K17" s="11">
        <v>494122</v>
      </c>
      <c r="L17" s="13">
        <f t="shared" ca="1" si="2"/>
        <v>0.94763954094940006</v>
      </c>
      <c r="M17" s="14">
        <f t="shared" ca="1" si="3"/>
        <v>0.92398111355242862</v>
      </c>
    </row>
    <row r="18" spans="1:13">
      <c r="A18" t="s">
        <v>29</v>
      </c>
      <c r="B18" s="11">
        <v>697413</v>
      </c>
      <c r="C18" s="15">
        <v>533176</v>
      </c>
      <c r="D18" s="11">
        <v>812795</v>
      </c>
      <c r="E18" s="15">
        <v>539433</v>
      </c>
      <c r="F18" s="11">
        <v>612078</v>
      </c>
      <c r="G18" s="12">
        <v>35739</v>
      </c>
      <c r="H18" s="12">
        <v>35654</v>
      </c>
      <c r="I18" s="13">
        <f t="shared" ca="1" si="0"/>
        <v>0.92888575349183344</v>
      </c>
      <c r="J18" s="14">
        <f t="shared" ca="1" si="1"/>
        <v>0.79691927238725635</v>
      </c>
      <c r="K18" s="11">
        <v>503946</v>
      </c>
      <c r="L18" s="13">
        <f t="shared" ca="1" si="2"/>
        <v>0.9451775773853287</v>
      </c>
      <c r="M18" s="14">
        <f t="shared" ca="1" si="3"/>
        <v>0.93421425830455307</v>
      </c>
    </row>
    <row r="19" spans="1:13">
      <c r="A19" t="s">
        <v>30</v>
      </c>
      <c r="B19" s="11">
        <v>652500</v>
      </c>
      <c r="C19" s="15">
        <v>516515</v>
      </c>
      <c r="D19" s="11">
        <v>791138</v>
      </c>
      <c r="E19" s="15">
        <v>528673</v>
      </c>
      <c r="F19" s="11">
        <v>598519</v>
      </c>
      <c r="G19" s="12">
        <v>25941</v>
      </c>
      <c r="H19" s="12">
        <v>25937</v>
      </c>
      <c r="I19" s="13">
        <f t="shared" ca="1" si="0"/>
        <v>0.95702681992337169</v>
      </c>
      <c r="J19" s="14">
        <f t="shared" ca="1" si="1"/>
        <v>0.78931362164375873</v>
      </c>
      <c r="K19" s="11">
        <v>497631</v>
      </c>
      <c r="L19" s="13">
        <f t="shared" ca="1" si="2"/>
        <v>0.96343959033135529</v>
      </c>
      <c r="M19" s="14">
        <f t="shared" ca="1" si="3"/>
        <v>0.94128317504393078</v>
      </c>
    </row>
    <row r="20" spans="1:13">
      <c r="A20" t="s">
        <v>31</v>
      </c>
      <c r="B20" s="11">
        <v>651471</v>
      </c>
      <c r="C20" s="15">
        <v>519905</v>
      </c>
      <c r="D20" s="11">
        <v>784634</v>
      </c>
      <c r="E20" s="15">
        <v>527397</v>
      </c>
      <c r="F20" s="11">
        <v>594553</v>
      </c>
      <c r="G20" s="12">
        <v>23590</v>
      </c>
      <c r="H20" s="12">
        <v>23581</v>
      </c>
      <c r="I20" s="13">
        <f t="shared" ca="1" si="0"/>
        <v>0.94884192849720095</v>
      </c>
      <c r="J20" s="14">
        <f t="shared" ca="1" si="1"/>
        <v>0.78779915221619257</v>
      </c>
      <c r="K20" s="11">
        <v>495139</v>
      </c>
      <c r="L20" s="13">
        <f t="shared" ca="1" si="2"/>
        <v>0.95236437426068221</v>
      </c>
      <c r="M20" s="14">
        <f t="shared" ca="1" si="3"/>
        <v>0.9388354503343781</v>
      </c>
    </row>
    <row r="21" spans="1:13">
      <c r="A21" t="s">
        <v>32</v>
      </c>
      <c r="B21" s="11">
        <v>655525</v>
      </c>
      <c r="C21" s="15">
        <v>522855</v>
      </c>
      <c r="D21" s="11">
        <v>791711</v>
      </c>
      <c r="E21" s="15">
        <v>530762</v>
      </c>
      <c r="F21" s="11">
        <v>601491</v>
      </c>
      <c r="G21" s="12">
        <v>23879</v>
      </c>
      <c r="H21" s="12">
        <v>23874</v>
      </c>
      <c r="I21" s="13">
        <f t="shared" ca="1" si="0"/>
        <v>0.95399870332939252</v>
      </c>
      <c r="J21" s="14">
        <f t="shared" ca="1" si="1"/>
        <v>0.7898905029739387</v>
      </c>
      <c r="K21" s="11">
        <v>501200</v>
      </c>
      <c r="L21" s="13">
        <f t="shared" ca="1" si="2"/>
        <v>0.95858316359220053</v>
      </c>
      <c r="M21" s="14">
        <f t="shared" ca="1" si="3"/>
        <v>0.94430271948632338</v>
      </c>
    </row>
    <row r="22" spans="1:13">
      <c r="A22" t="s">
        <v>33</v>
      </c>
      <c r="B22" s="11">
        <v>659053</v>
      </c>
      <c r="C22" s="15">
        <v>524131</v>
      </c>
      <c r="D22" s="11">
        <v>784731</v>
      </c>
      <c r="E22" s="15">
        <v>526560</v>
      </c>
      <c r="F22" s="11">
        <v>598411</v>
      </c>
      <c r="G22" s="12">
        <v>25159</v>
      </c>
      <c r="H22" s="12">
        <v>25156</v>
      </c>
      <c r="I22" s="13">
        <f t="shared" ca="1" si="0"/>
        <v>0.94616062744574414</v>
      </c>
      <c r="J22" s="14">
        <f t="shared" ca="1" si="1"/>
        <v>0.79462516454683196</v>
      </c>
      <c r="K22" s="11">
        <v>497935</v>
      </c>
      <c r="L22" s="13">
        <f t="shared" ca="1" si="2"/>
        <v>0.95002012855564733</v>
      </c>
      <c r="M22" s="14">
        <f t="shared" ca="1" si="3"/>
        <v>0.94563772409601943</v>
      </c>
    </row>
    <row r="23" spans="1:13">
      <c r="A23" t="s">
        <v>34</v>
      </c>
      <c r="B23" s="11">
        <v>648559</v>
      </c>
      <c r="C23" s="15">
        <v>515743</v>
      </c>
      <c r="D23" s="11">
        <v>776217</v>
      </c>
      <c r="E23" s="15">
        <v>519923</v>
      </c>
      <c r="F23" s="11">
        <v>591672</v>
      </c>
      <c r="G23" s="12">
        <v>23877</v>
      </c>
      <c r="H23" s="12">
        <v>23874</v>
      </c>
      <c r="I23" s="13">
        <f t="shared" ca="1" si="0"/>
        <v>0.9491025488814433</v>
      </c>
      <c r="J23" s="14">
        <f t="shared" ca="1" si="1"/>
        <v>0.79300762544494641</v>
      </c>
      <c r="K23" s="11">
        <v>491687</v>
      </c>
      <c r="L23" s="13">
        <f t="shared" ca="1" si="2"/>
        <v>0.95335661366223101</v>
      </c>
      <c r="M23" s="14">
        <f t="shared" ca="1" si="3"/>
        <v>0.9456919582322767</v>
      </c>
    </row>
    <row r="24" spans="1:13">
      <c r="A24" t="s">
        <v>35</v>
      </c>
      <c r="B24" s="11">
        <v>682961</v>
      </c>
      <c r="C24" s="15">
        <v>548683</v>
      </c>
      <c r="D24" s="11">
        <v>790449</v>
      </c>
      <c r="E24" s="15">
        <v>532311</v>
      </c>
      <c r="F24" s="11">
        <v>597801</v>
      </c>
      <c r="G24" s="12">
        <v>24586</v>
      </c>
      <c r="H24" s="12">
        <v>24583</v>
      </c>
      <c r="I24" s="13">
        <f t="shared" ca="1" si="0"/>
        <v>0.91130679497072309</v>
      </c>
      <c r="J24" s="14">
        <f t="shared" ca="1" si="1"/>
        <v>0.78738033699833887</v>
      </c>
      <c r="K24" s="11">
        <v>498515</v>
      </c>
      <c r="L24" s="13">
        <f t="shared" ca="1" si="2"/>
        <v>0.90856651290453683</v>
      </c>
      <c r="M24" s="14">
        <f t="shared" ca="1" si="3"/>
        <v>0.93651079913809787</v>
      </c>
    </row>
    <row r="25" spans="1:13">
      <c r="A25" t="s">
        <v>36</v>
      </c>
      <c r="B25" s="11">
        <v>587647</v>
      </c>
      <c r="C25" s="15">
        <v>499944</v>
      </c>
      <c r="D25" s="11">
        <v>781998</v>
      </c>
      <c r="E25" s="15">
        <v>525963</v>
      </c>
      <c r="F25" s="11">
        <v>551972</v>
      </c>
      <c r="G25" s="12">
        <v>14687</v>
      </c>
      <c r="H25" s="12">
        <v>14687</v>
      </c>
      <c r="I25" s="13">
        <f t="shared" ca="1" si="0"/>
        <v>0.96428468110957766</v>
      </c>
      <c r="J25" s="14">
        <f t="shared" ca="1" si="1"/>
        <v>0.72462973051081969</v>
      </c>
      <c r="K25" s="11">
        <v>483263</v>
      </c>
      <c r="L25" s="13">
        <f t="shared" ca="1" si="2"/>
        <v>0.96663426303746025</v>
      </c>
      <c r="M25" s="14">
        <f t="shared" ca="1" si="3"/>
        <v>0.9188155820846714</v>
      </c>
    </row>
    <row r="26" spans="1:13">
      <c r="A26" t="s">
        <v>37</v>
      </c>
      <c r="B26" s="11">
        <v>753488</v>
      </c>
      <c r="C26" s="15">
        <v>621934</v>
      </c>
      <c r="D26" s="11">
        <v>783219</v>
      </c>
      <c r="E26" s="15">
        <v>532585</v>
      </c>
      <c r="F26" s="11">
        <v>592463</v>
      </c>
      <c r="G26" s="12">
        <v>23293</v>
      </c>
      <c r="H26" s="12">
        <v>23285</v>
      </c>
      <c r="I26" s="13">
        <f t="shared" ca="1" si="0"/>
        <v>0.81720744059626693</v>
      </c>
      <c r="J26" s="14">
        <f t="shared" ca="1" si="1"/>
        <v>0.78617602484107252</v>
      </c>
      <c r="K26" s="11">
        <v>496622</v>
      </c>
      <c r="L26" s="13">
        <f t="shared" ca="1" si="2"/>
        <v>0.79851238234282096</v>
      </c>
      <c r="M26" s="14">
        <f t="shared" ca="1" si="3"/>
        <v>0.93247462846306228</v>
      </c>
    </row>
    <row r="27" spans="1:13">
      <c r="A27" t="s">
        <v>38</v>
      </c>
      <c r="B27" s="11">
        <v>661473</v>
      </c>
      <c r="C27" s="15">
        <v>529719</v>
      </c>
      <c r="D27" s="11">
        <v>780799</v>
      </c>
      <c r="E27" s="15">
        <v>528274</v>
      </c>
      <c r="F27" s="11">
        <v>597369</v>
      </c>
      <c r="G27" s="12">
        <v>23965</v>
      </c>
      <c r="H27" s="12">
        <v>23959</v>
      </c>
      <c r="I27" s="13">
        <f t="shared" ca="1" si="0"/>
        <v>0.93931876282176296</v>
      </c>
      <c r="J27" s="14">
        <f t="shared" ca="1" si="1"/>
        <v>0.79575921588014331</v>
      </c>
      <c r="K27" s="11">
        <v>499507</v>
      </c>
      <c r="L27" s="13">
        <f t="shared" ca="1" si="2"/>
        <v>0.94296598762740247</v>
      </c>
      <c r="M27" s="14">
        <f t="shared" ca="1" si="3"/>
        <v>0.94554530414141147</v>
      </c>
    </row>
    <row r="28" spans="1:13">
      <c r="A28" t="s">
        <v>39</v>
      </c>
      <c r="B28" s="11">
        <v>668519</v>
      </c>
      <c r="C28" s="15">
        <v>551728</v>
      </c>
      <c r="D28" s="11">
        <v>738310</v>
      </c>
      <c r="E28" s="15">
        <v>514534</v>
      </c>
      <c r="F28" s="11">
        <v>554764</v>
      </c>
      <c r="G28" s="12">
        <v>21150</v>
      </c>
      <c r="H28" s="12">
        <v>21148</v>
      </c>
      <c r="I28" s="13">
        <f t="shared" ca="1" si="0"/>
        <v>0.86147738508553984</v>
      </c>
      <c r="J28" s="14">
        <f t="shared" ca="1" si="1"/>
        <v>0.78004090422722161</v>
      </c>
      <c r="K28" s="11">
        <v>469506</v>
      </c>
      <c r="L28" s="13">
        <f t="shared" ca="1" si="2"/>
        <v>0.85097366818432274</v>
      </c>
      <c r="M28" s="14">
        <f t="shared" ca="1" si="3"/>
        <v>0.91248780449882805</v>
      </c>
    </row>
    <row r="29" spans="1:13">
      <c r="A29" t="s">
        <v>40</v>
      </c>
      <c r="B29" s="11">
        <v>695426</v>
      </c>
      <c r="C29" s="15">
        <v>564288</v>
      </c>
      <c r="D29" s="11">
        <v>809388</v>
      </c>
      <c r="E29" s="15">
        <v>562267</v>
      </c>
      <c r="F29" s="11">
        <v>627445</v>
      </c>
      <c r="G29" s="12">
        <v>24394</v>
      </c>
      <c r="H29" s="12">
        <v>24390</v>
      </c>
      <c r="I29" s="13">
        <f t="shared" ca="1" si="0"/>
        <v>0.93732330974107958</v>
      </c>
      <c r="J29" s="14">
        <f t="shared" ca="1" si="1"/>
        <v>0.80534304931627354</v>
      </c>
      <c r="K29" s="11">
        <v>530674</v>
      </c>
      <c r="L29" s="13">
        <f t="shared" ca="1" si="2"/>
        <v>0.94043112736758538</v>
      </c>
      <c r="M29" s="14">
        <f t="shared" ca="1" si="3"/>
        <v>0.94381139209663734</v>
      </c>
    </row>
    <row r="30" spans="1:13">
      <c r="A30" t="s">
        <v>41</v>
      </c>
      <c r="B30" s="11">
        <v>654378</v>
      </c>
      <c r="C30" s="15">
        <v>519730</v>
      </c>
      <c r="D30" s="11">
        <v>778707</v>
      </c>
      <c r="E30" s="15">
        <v>522690</v>
      </c>
      <c r="F30" s="11">
        <v>595091</v>
      </c>
      <c r="G30" s="12">
        <v>24727</v>
      </c>
      <c r="H30" s="12">
        <v>24724</v>
      </c>
      <c r="I30" s="13">
        <f t="shared" ca="1" si="0"/>
        <v>0.94718648854331899</v>
      </c>
      <c r="J30" s="14">
        <f t="shared" ca="1" si="1"/>
        <v>0.79595406231098476</v>
      </c>
      <c r="K30" s="11">
        <v>494845</v>
      </c>
      <c r="L30" s="13">
        <f t="shared" ca="1" si="2"/>
        <v>0.95211936967271471</v>
      </c>
      <c r="M30" s="14">
        <f t="shared" ca="1" si="3"/>
        <v>0.94672750578736919</v>
      </c>
    </row>
    <row r="31" spans="1:13">
      <c r="A31" t="s">
        <v>42</v>
      </c>
      <c r="B31" s="11">
        <v>647010</v>
      </c>
      <c r="C31" s="15">
        <v>517231</v>
      </c>
      <c r="D31" s="11">
        <v>786146</v>
      </c>
      <c r="E31" s="15">
        <v>527882</v>
      </c>
      <c r="F31" s="11">
        <v>587637</v>
      </c>
      <c r="G31" s="12">
        <v>22900</v>
      </c>
      <c r="H31" s="12">
        <v>22899</v>
      </c>
      <c r="I31" s="13">
        <f t="shared" ca="1" si="0"/>
        <v>0.94362838286888917</v>
      </c>
      <c r="J31" s="14">
        <f t="shared" ca="1" si="1"/>
        <v>0.77661910128652945</v>
      </c>
      <c r="K31" s="11">
        <v>489285</v>
      </c>
      <c r="L31" s="13">
        <f t="shared" ca="1" si="2"/>
        <v>0.94596998246431474</v>
      </c>
      <c r="M31" s="14">
        <f t="shared" ca="1" si="3"/>
        <v>0.92688328073319415</v>
      </c>
    </row>
    <row r="32" spans="1:13">
      <c r="A32" t="s">
        <v>43</v>
      </c>
      <c r="B32" s="11">
        <v>704502</v>
      </c>
      <c r="C32" s="15">
        <v>541229</v>
      </c>
      <c r="D32" s="11">
        <v>821180</v>
      </c>
      <c r="E32" s="15">
        <v>544534</v>
      </c>
      <c r="F32" s="11">
        <v>626033</v>
      </c>
      <c r="G32" s="12">
        <v>35181</v>
      </c>
      <c r="H32" s="12">
        <v>35136</v>
      </c>
      <c r="I32" s="13">
        <f t="shared" ca="1" si="0"/>
        <v>0.93855517798388077</v>
      </c>
      <c r="J32" s="14">
        <f t="shared" ca="1" si="1"/>
        <v>0.80514503519325853</v>
      </c>
      <c r="K32" s="11">
        <v>514962</v>
      </c>
      <c r="L32" s="13">
        <f t="shared" ca="1" si="2"/>
        <v>0.95146786295634567</v>
      </c>
      <c r="M32" s="14">
        <f t="shared" ca="1" si="3"/>
        <v>0.94569301457760213</v>
      </c>
    </row>
    <row r="33" spans="1:13">
      <c r="A33" t="s">
        <v>44</v>
      </c>
      <c r="B33" s="16">
        <v>646352</v>
      </c>
      <c r="C33" s="17">
        <v>514232</v>
      </c>
      <c r="D33" s="16">
        <v>773001</v>
      </c>
      <c r="E33" s="17">
        <v>517186</v>
      </c>
      <c r="F33" s="16">
        <v>588464</v>
      </c>
      <c r="G33" s="18">
        <v>23537</v>
      </c>
      <c r="H33" s="18">
        <v>23535</v>
      </c>
      <c r="I33" s="19">
        <f t="shared" ca="1" si="0"/>
        <v>0.94685403619080621</v>
      </c>
      <c r="J33" s="20">
        <f t="shared" ca="1" si="1"/>
        <v>0.79171825133473306</v>
      </c>
      <c r="K33" s="16">
        <v>488820</v>
      </c>
      <c r="L33" s="19">
        <f t="shared" ca="1" si="2"/>
        <v>0.95058261640660247</v>
      </c>
      <c r="M33" s="20">
        <f t="shared" ca="1" si="3"/>
        <v>0.94515319440201395</v>
      </c>
    </row>
    <row r="34" spans="1:13" ht="18">
      <c r="A34" t="s">
        <v>45</v>
      </c>
      <c r="B34" s="21">
        <f ca="1">SUM(B5:B33)</f>
        <v>19307570</v>
      </c>
      <c r="C34" s="21">
        <f t="shared" ref="C34:K34" ca="1" si="4">SUM(C5:C33)</f>
        <v>15413551</v>
      </c>
      <c r="D34" s="21">
        <f t="shared" ca="1" si="4"/>
        <v>22912627</v>
      </c>
      <c r="E34" s="21">
        <f t="shared" ca="1" si="4"/>
        <v>15474574</v>
      </c>
      <c r="F34" s="21">
        <f t="shared" ca="1" si="4"/>
        <v>17320788</v>
      </c>
      <c r="G34" s="21">
        <f t="shared" ca="1" si="4"/>
        <v>743173</v>
      </c>
      <c r="H34" s="21">
        <f t="shared" ca="1" si="4"/>
        <v>742804</v>
      </c>
      <c r="I34" s="22">
        <f t="shared" ca="1" si="0"/>
        <v>0.93558956409325467</v>
      </c>
      <c r="J34" s="22">
        <f t="shared" ca="1" si="1"/>
        <v>0.7883684398126849</v>
      </c>
      <c r="K34" s="21">
        <f t="shared" ca="1" si="4"/>
        <v>14484139</v>
      </c>
      <c r="L34" s="22">
        <f t="shared" ca="1" si="2"/>
        <v>0.93970163007862373</v>
      </c>
      <c r="M34" s="22">
        <f t="shared" ca="1" si="3"/>
        <v>0.93599597636742693</v>
      </c>
    </row>
    <row r="35" spans="1:13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3">
      <c r="A36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mergeCells count="1">
    <mergeCell ref="A1:L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>EPFL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Massouras</dc:creator>
  <cp:lastModifiedBy>Andreas Massouras</cp:lastModifiedBy>
  <dcterms:created xsi:type="dcterms:W3CDTF">2012-09-14T09:05:16Z</dcterms:created>
  <dcterms:modified xsi:type="dcterms:W3CDTF">2012-09-14T09:05:45Z</dcterms:modified>
</cp:coreProperties>
</file>