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20" yWindow="65456" windowWidth="32760" windowHeight="223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<sst xmlns="http://schemas.openxmlformats.org/spreadsheetml/2006/main" count="360" uniqueCount="90">
  <si>
    <t>mapped reads (%)</t>
  </si>
  <si>
    <t>good RNA on gel</t>
  </si>
  <si>
    <t>"mapped reads" are based on reads trimmed to SE51</t>
  </si>
  <si>
    <t>notes</t>
  </si>
  <si>
    <t>SE76</t>
  </si>
  <si>
    <t>mapped reads</t>
  </si>
  <si>
    <t>reads after quality filtering and merging</t>
  </si>
  <si>
    <t>Sample ID</t>
  </si>
  <si>
    <t>Species</t>
  </si>
  <si>
    <t>Group</t>
  </si>
  <si>
    <t>Sex</t>
  </si>
  <si>
    <t>RIN</t>
  </si>
  <si>
    <t>Source</t>
  </si>
  <si>
    <t>Dog_J1</t>
  </si>
  <si>
    <t>Dog_J2</t>
  </si>
  <si>
    <t>Dog_J3</t>
  </si>
  <si>
    <t>Dog_J4</t>
  </si>
  <si>
    <t>Dog_T1</t>
  </si>
  <si>
    <t>Wolf_Conny</t>
  </si>
  <si>
    <t>Wolf_K1</t>
  </si>
  <si>
    <t>Wolf_K3</t>
  </si>
  <si>
    <t>Wolf_O1</t>
  </si>
  <si>
    <t>Wolf_O2</t>
  </si>
  <si>
    <t>Wolf_O3</t>
  </si>
  <si>
    <t>Canis familiaris</t>
  </si>
  <si>
    <t>Canis lupus</t>
  </si>
  <si>
    <t>domestic</t>
  </si>
  <si>
    <t>wild</t>
  </si>
  <si>
    <t>f</t>
  </si>
  <si>
    <t>m</t>
  </si>
  <si>
    <t>Veterinary practice, Leipzig, Germany</t>
  </si>
  <si>
    <t>Animal shelter, Leipzig, Germany</t>
  </si>
  <si>
    <t>Tierpark Hanau, Germany</t>
  </si>
  <si>
    <t>Zoo Kiel, Germany</t>
  </si>
  <si>
    <t>Tier- und Naturpark Schloss Herberstein, Austria</t>
  </si>
  <si>
    <t>boar_1</t>
  </si>
  <si>
    <t>boar_2</t>
  </si>
  <si>
    <t>boar_3</t>
  </si>
  <si>
    <t>boar_4</t>
  </si>
  <si>
    <t>boar_5</t>
  </si>
  <si>
    <t>pig_6</t>
  </si>
  <si>
    <t>pig_7</t>
  </si>
  <si>
    <t>pig_8</t>
  </si>
  <si>
    <t>pig_9</t>
  </si>
  <si>
    <t>pig_10</t>
  </si>
  <si>
    <t>Sus scrofa</t>
  </si>
  <si>
    <t>Commercial farm, Sweden</t>
  </si>
  <si>
    <t>A108</t>
  </si>
  <si>
    <t>A107</t>
  </si>
  <si>
    <t>A111</t>
  </si>
  <si>
    <t>A112</t>
  </si>
  <si>
    <t>A115</t>
  </si>
  <si>
    <t>A116</t>
  </si>
  <si>
    <t>Oryctolagus cuniculus domesticus</t>
  </si>
  <si>
    <t>Oryctolagus cuniculus</t>
  </si>
  <si>
    <t>Instituto de Investigacion en Recursos Cinegéticos IREC (CSIC-UCLM-JCCM), Spain</t>
  </si>
  <si>
    <t>D1m</t>
  </si>
  <si>
    <t>D2m</t>
  </si>
  <si>
    <t>D7m</t>
  </si>
  <si>
    <t>D4f</t>
  </si>
  <si>
    <t>D6f</t>
  </si>
  <si>
    <t>D8f</t>
  </si>
  <si>
    <t>A1m</t>
  </si>
  <si>
    <t>A2m</t>
  </si>
  <si>
    <t>A3m</t>
  </si>
  <si>
    <t>A4f</t>
  </si>
  <si>
    <t>A5f</t>
  </si>
  <si>
    <t>A6f</t>
  </si>
  <si>
    <t>Cavia porcellus</t>
  </si>
  <si>
    <t>Cavia aperea</t>
  </si>
  <si>
    <t>AF1</t>
  </si>
  <si>
    <t>AF2</t>
  </si>
  <si>
    <t>AF3</t>
  </si>
  <si>
    <t>AM1</t>
  </si>
  <si>
    <t>AM2</t>
  </si>
  <si>
    <t>AM3</t>
  </si>
  <si>
    <t>TF1</t>
  </si>
  <si>
    <t>TF2</t>
  </si>
  <si>
    <t>TF3</t>
  </si>
  <si>
    <t>TM1</t>
  </si>
  <si>
    <t>TM2</t>
  </si>
  <si>
    <t>TM3</t>
  </si>
  <si>
    <t>Rattus norvegicus</t>
  </si>
  <si>
    <t>aggressive</t>
  </si>
  <si>
    <t>tame</t>
  </si>
  <si>
    <t>Max Planck Institute for Evolutionary Anthropology, Leipzig, Germany</t>
  </si>
  <si>
    <t>library type</t>
  </si>
  <si>
    <t>PE51</t>
  </si>
  <si>
    <t>PE76</t>
  </si>
  <si>
    <t>University of Münster, Germany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</si>
</sst>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workbookViewId="0" topLeftCell="A1">
      <selection activeCell="I61" sqref="I61"/>
    </sheetView>
  </sheetViews>
  <sheetFormatPr defaultColWidth="11.421875" defaultRowHeight="12.75"/>
  <cols>
    <col min="1" max="1" width="10.8515625" style="4" customWidth="1"/>
    <col min="2" max="2" width="18.28125" style="0" customWidth="1"/>
    <col min="4" max="4" width="6.421875" style="0" customWidth="1"/>
    <col min="5" max="5" width="64.7109375" style="0" bestFit="1" customWidth="1"/>
    <col min="6" max="6" width="16.421875" style="0" customWidth="1"/>
    <col min="8" max="8" width="37.140625" style="0" customWidth="1"/>
    <col min="9" max="9" width="18.28125" style="0" customWidth="1"/>
    <col min="10" max="10" width="20.421875" style="0" customWidth="1"/>
  </cols>
  <sheetData>
    <row r="1" spans="1:11" ht="12">
      <c r="A1" s="3" t="s">
        <v>7</v>
      </c>
      <c r="B1" s="1" t="s">
        <v>8</v>
      </c>
      <c r="C1" s="1" t="s">
        <v>9</v>
      </c>
      <c r="D1" s="1" t="s">
        <v>10</v>
      </c>
      <c r="E1" s="1" t="s">
        <v>12</v>
      </c>
      <c r="F1" s="1" t="s">
        <v>11</v>
      </c>
      <c r="G1" s="1" t="s">
        <v>86</v>
      </c>
      <c r="H1" s="1" t="s">
        <v>6</v>
      </c>
      <c r="I1" s="1" t="s">
        <v>5</v>
      </c>
      <c r="J1" s="1" t="s">
        <v>0</v>
      </c>
      <c r="K1" s="1" t="s">
        <v>3</v>
      </c>
    </row>
    <row r="2" spans="1:10" ht="12">
      <c r="A2" s="4" t="s">
        <v>13</v>
      </c>
      <c r="B2" t="s">
        <v>24</v>
      </c>
      <c r="C2" t="s">
        <v>26</v>
      </c>
      <c r="D2" t="s">
        <v>28</v>
      </c>
      <c r="E2" t="s">
        <v>30</v>
      </c>
      <c r="F2">
        <v>9.6</v>
      </c>
      <c r="G2" t="s">
        <v>87</v>
      </c>
      <c r="H2">
        <v>21681694</v>
      </c>
      <c r="I2">
        <v>19483157</v>
      </c>
      <c r="J2" s="2">
        <f>I2/H2</f>
        <v>0.8985993898816209</v>
      </c>
    </row>
    <row r="3" spans="1:10" ht="12">
      <c r="A3" s="4" t="s">
        <v>14</v>
      </c>
      <c r="B3" t="s">
        <v>24</v>
      </c>
      <c r="C3" t="s">
        <v>26</v>
      </c>
      <c r="D3" t="s">
        <v>29</v>
      </c>
      <c r="E3" t="s">
        <v>30</v>
      </c>
      <c r="F3">
        <v>9.6</v>
      </c>
      <c r="G3" t="s">
        <v>87</v>
      </c>
      <c r="H3">
        <v>17367938</v>
      </c>
      <c r="I3">
        <v>15979046</v>
      </c>
      <c r="J3" s="2">
        <f aca="true" t="shared" si="0" ref="J3:J58">I3/H3</f>
        <v>0.9200312668089902</v>
      </c>
    </row>
    <row r="4" spans="1:10" ht="12">
      <c r="A4" s="4" t="s">
        <v>15</v>
      </c>
      <c r="B4" t="s">
        <v>24</v>
      </c>
      <c r="C4" t="s">
        <v>26</v>
      </c>
      <c r="D4" t="s">
        <v>29</v>
      </c>
      <c r="E4" t="s">
        <v>30</v>
      </c>
      <c r="F4">
        <v>9.1</v>
      </c>
      <c r="G4" t="s">
        <v>87</v>
      </c>
      <c r="H4">
        <v>15978210</v>
      </c>
      <c r="I4">
        <v>14812196</v>
      </c>
      <c r="J4" s="2">
        <f t="shared" si="0"/>
        <v>0.9270247418202665</v>
      </c>
    </row>
    <row r="5" spans="1:10" ht="12">
      <c r="A5" s="4" t="s">
        <v>16</v>
      </c>
      <c r="B5" t="s">
        <v>24</v>
      </c>
      <c r="C5" t="s">
        <v>26</v>
      </c>
      <c r="D5" t="s">
        <v>28</v>
      </c>
      <c r="E5" t="s">
        <v>30</v>
      </c>
      <c r="F5">
        <v>8.8</v>
      </c>
      <c r="G5" t="s">
        <v>87</v>
      </c>
      <c r="H5">
        <v>20632253</v>
      </c>
      <c r="I5">
        <v>18353231</v>
      </c>
      <c r="J5" s="2">
        <f t="shared" si="0"/>
        <v>0.8895408077828437</v>
      </c>
    </row>
    <row r="6" spans="1:10" ht="12">
      <c r="A6" s="4" t="s">
        <v>17</v>
      </c>
      <c r="B6" t="s">
        <v>24</v>
      </c>
      <c r="C6" t="s">
        <v>26</v>
      </c>
      <c r="D6" t="s">
        <v>29</v>
      </c>
      <c r="E6" t="s">
        <v>31</v>
      </c>
      <c r="F6">
        <v>9.3</v>
      </c>
      <c r="G6" t="s">
        <v>87</v>
      </c>
      <c r="H6">
        <v>21022166</v>
      </c>
      <c r="I6">
        <v>18210587</v>
      </c>
      <c r="J6" s="2">
        <f t="shared" si="0"/>
        <v>0.8662564552101815</v>
      </c>
    </row>
    <row r="7" spans="1:10" ht="12">
      <c r="A7" s="4" t="s">
        <v>18</v>
      </c>
      <c r="B7" t="s">
        <v>25</v>
      </c>
      <c r="C7" t="s">
        <v>27</v>
      </c>
      <c r="D7" t="s">
        <v>29</v>
      </c>
      <c r="E7" t="s">
        <v>32</v>
      </c>
      <c r="F7">
        <v>8.5</v>
      </c>
      <c r="G7" t="s">
        <v>87</v>
      </c>
      <c r="H7">
        <v>21400074</v>
      </c>
      <c r="I7">
        <v>18859293</v>
      </c>
      <c r="J7" s="2">
        <f t="shared" si="0"/>
        <v>0.881272326441488</v>
      </c>
    </row>
    <row r="8" spans="1:10" ht="12">
      <c r="A8" s="4" t="s">
        <v>19</v>
      </c>
      <c r="B8" t="s">
        <v>25</v>
      </c>
      <c r="C8" t="s">
        <v>27</v>
      </c>
      <c r="D8" t="s">
        <v>28</v>
      </c>
      <c r="E8" t="s">
        <v>33</v>
      </c>
      <c r="F8" t="s">
        <v>1</v>
      </c>
      <c r="G8" t="s">
        <v>87</v>
      </c>
      <c r="H8">
        <v>21860980</v>
      </c>
      <c r="I8">
        <v>19764272</v>
      </c>
      <c r="J8" s="2">
        <f t="shared" si="0"/>
        <v>0.9040890207117888</v>
      </c>
    </row>
    <row r="9" spans="1:10" ht="12">
      <c r="A9" s="4" t="s">
        <v>20</v>
      </c>
      <c r="B9" t="s">
        <v>25</v>
      </c>
      <c r="C9" t="s">
        <v>27</v>
      </c>
      <c r="D9" t="s">
        <v>28</v>
      </c>
      <c r="E9" t="s">
        <v>33</v>
      </c>
      <c r="F9">
        <v>8</v>
      </c>
      <c r="G9" t="s">
        <v>87</v>
      </c>
      <c r="H9">
        <v>18597874</v>
      </c>
      <c r="I9">
        <v>16604688</v>
      </c>
      <c r="J9" s="2">
        <f t="shared" si="0"/>
        <v>0.8928272124007293</v>
      </c>
    </row>
    <row r="10" spans="1:10" ht="12">
      <c r="A10" s="4" t="s">
        <v>21</v>
      </c>
      <c r="B10" t="s">
        <v>25</v>
      </c>
      <c r="C10" t="s">
        <v>27</v>
      </c>
      <c r="D10" t="s">
        <v>29</v>
      </c>
      <c r="E10" t="s">
        <v>34</v>
      </c>
      <c r="F10">
        <v>9.3</v>
      </c>
      <c r="G10" t="s">
        <v>87</v>
      </c>
      <c r="H10">
        <v>20069118</v>
      </c>
      <c r="I10">
        <v>17001696</v>
      </c>
      <c r="J10" s="2">
        <f t="shared" si="0"/>
        <v>0.8471571097444343</v>
      </c>
    </row>
    <row r="11" spans="1:10" ht="12">
      <c r="A11" s="4" t="s">
        <v>22</v>
      </c>
      <c r="B11" t="s">
        <v>25</v>
      </c>
      <c r="C11" t="s">
        <v>27</v>
      </c>
      <c r="D11" t="s">
        <v>29</v>
      </c>
      <c r="E11" t="s">
        <v>34</v>
      </c>
      <c r="F11">
        <v>9.3</v>
      </c>
      <c r="G11" t="s">
        <v>87</v>
      </c>
      <c r="H11">
        <v>16250247</v>
      </c>
      <c r="I11">
        <v>14972535</v>
      </c>
      <c r="J11" s="2">
        <f t="shared" si="0"/>
        <v>0.9213727643647509</v>
      </c>
    </row>
    <row r="12" spans="1:10" ht="12">
      <c r="A12" s="4" t="s">
        <v>23</v>
      </c>
      <c r="B12" t="s">
        <v>25</v>
      </c>
      <c r="C12" t="s">
        <v>27</v>
      </c>
      <c r="D12" t="s">
        <v>29</v>
      </c>
      <c r="E12" t="s">
        <v>34</v>
      </c>
      <c r="F12">
        <v>9.5</v>
      </c>
      <c r="G12" t="s">
        <v>87</v>
      </c>
      <c r="H12">
        <v>21544048</v>
      </c>
      <c r="I12">
        <v>19062598</v>
      </c>
      <c r="J12" s="2">
        <f t="shared" si="0"/>
        <v>0.8848196959085869</v>
      </c>
    </row>
    <row r="13" spans="1:10" ht="12">
      <c r="A13" s="4" t="s">
        <v>35</v>
      </c>
      <c r="B13" t="s">
        <v>45</v>
      </c>
      <c r="C13" t="s">
        <v>27</v>
      </c>
      <c r="D13" t="s">
        <v>28</v>
      </c>
      <c r="E13" t="s">
        <v>46</v>
      </c>
      <c r="F13">
        <v>8.8</v>
      </c>
      <c r="G13" t="s">
        <v>87</v>
      </c>
      <c r="H13">
        <v>15266629</v>
      </c>
      <c r="I13">
        <v>11405631</v>
      </c>
      <c r="J13" s="2">
        <f t="shared" si="0"/>
        <v>0.7470955768952007</v>
      </c>
    </row>
    <row r="14" spans="1:10" ht="12">
      <c r="A14" s="4" t="s">
        <v>36</v>
      </c>
      <c r="B14" t="s">
        <v>45</v>
      </c>
      <c r="C14" t="s">
        <v>27</v>
      </c>
      <c r="D14" t="s">
        <v>28</v>
      </c>
      <c r="E14" t="s">
        <v>46</v>
      </c>
      <c r="F14">
        <v>9.1</v>
      </c>
      <c r="G14" t="s">
        <v>87</v>
      </c>
      <c r="H14">
        <v>16219669</v>
      </c>
      <c r="I14">
        <v>12268001</v>
      </c>
      <c r="J14" s="2">
        <f t="shared" si="0"/>
        <v>0.7563656816917781</v>
      </c>
    </row>
    <row r="15" spans="1:10" ht="12">
      <c r="A15" s="4" t="s">
        <v>37</v>
      </c>
      <c r="B15" t="s">
        <v>45</v>
      </c>
      <c r="C15" t="s">
        <v>27</v>
      </c>
      <c r="D15" t="s">
        <v>28</v>
      </c>
      <c r="E15" t="s">
        <v>46</v>
      </c>
      <c r="F15">
        <v>8.2</v>
      </c>
      <c r="G15" t="s">
        <v>87</v>
      </c>
      <c r="H15">
        <v>18105912</v>
      </c>
      <c r="I15">
        <v>13270918</v>
      </c>
      <c r="J15" s="2">
        <f t="shared" si="0"/>
        <v>0.7329604827417696</v>
      </c>
    </row>
    <row r="16" spans="1:10" ht="12">
      <c r="A16" s="4" t="s">
        <v>38</v>
      </c>
      <c r="B16" t="s">
        <v>45</v>
      </c>
      <c r="C16" t="s">
        <v>27</v>
      </c>
      <c r="D16" t="s">
        <v>28</v>
      </c>
      <c r="E16" t="s">
        <v>46</v>
      </c>
      <c r="F16">
        <v>8.8</v>
      </c>
      <c r="G16" t="s">
        <v>87</v>
      </c>
      <c r="H16">
        <v>28959338</v>
      </c>
      <c r="I16">
        <v>19536814</v>
      </c>
      <c r="J16" s="2">
        <f t="shared" si="0"/>
        <v>0.6746291645202663</v>
      </c>
    </row>
    <row r="17" spans="1:10" ht="12">
      <c r="A17" s="4" t="s">
        <v>39</v>
      </c>
      <c r="B17" t="s">
        <v>45</v>
      </c>
      <c r="C17" t="s">
        <v>27</v>
      </c>
      <c r="D17" t="s">
        <v>28</v>
      </c>
      <c r="E17" t="s">
        <v>46</v>
      </c>
      <c r="F17">
        <v>9</v>
      </c>
      <c r="G17" t="s">
        <v>87</v>
      </c>
      <c r="H17">
        <v>17220145</v>
      </c>
      <c r="I17">
        <v>13047013</v>
      </c>
      <c r="J17" s="2">
        <f t="shared" si="0"/>
        <v>0.7576598803320181</v>
      </c>
    </row>
    <row r="18" spans="1:10" ht="12">
      <c r="A18" s="4" t="s">
        <v>40</v>
      </c>
      <c r="B18" t="s">
        <v>45</v>
      </c>
      <c r="C18" t="s">
        <v>26</v>
      </c>
      <c r="D18" t="s">
        <v>28</v>
      </c>
      <c r="E18" t="s">
        <v>46</v>
      </c>
      <c r="F18">
        <v>8.8</v>
      </c>
      <c r="G18" t="s">
        <v>87</v>
      </c>
      <c r="H18">
        <v>20780274</v>
      </c>
      <c r="I18">
        <v>14896614</v>
      </c>
      <c r="J18" s="2">
        <f t="shared" si="0"/>
        <v>0.7168632136419375</v>
      </c>
    </row>
    <row r="19" spans="1:10" ht="12">
      <c r="A19" s="4" t="s">
        <v>41</v>
      </c>
      <c r="B19" t="s">
        <v>45</v>
      </c>
      <c r="C19" t="s">
        <v>26</v>
      </c>
      <c r="D19" t="s">
        <v>28</v>
      </c>
      <c r="E19" t="s">
        <v>46</v>
      </c>
      <c r="F19">
        <v>8.9</v>
      </c>
      <c r="G19" t="s">
        <v>87</v>
      </c>
      <c r="H19">
        <v>20551490</v>
      </c>
      <c r="I19">
        <v>15085593</v>
      </c>
      <c r="J19" s="2">
        <f t="shared" si="0"/>
        <v>0.7340388945035129</v>
      </c>
    </row>
    <row r="20" spans="1:10" ht="12">
      <c r="A20" s="4" t="s">
        <v>42</v>
      </c>
      <c r="B20" t="s">
        <v>45</v>
      </c>
      <c r="C20" t="s">
        <v>26</v>
      </c>
      <c r="D20" t="s">
        <v>28</v>
      </c>
      <c r="E20" t="s">
        <v>46</v>
      </c>
      <c r="F20">
        <v>9</v>
      </c>
      <c r="G20" t="s">
        <v>87</v>
      </c>
      <c r="H20">
        <v>20691455</v>
      </c>
      <c r="I20">
        <v>14546609</v>
      </c>
      <c r="J20" s="2">
        <f t="shared" si="0"/>
        <v>0.703024944355049</v>
      </c>
    </row>
    <row r="21" spans="1:10" ht="12">
      <c r="A21" s="4" t="s">
        <v>43</v>
      </c>
      <c r="B21" t="s">
        <v>45</v>
      </c>
      <c r="C21" t="s">
        <v>26</v>
      </c>
      <c r="D21" t="s">
        <v>28</v>
      </c>
      <c r="E21" t="s">
        <v>46</v>
      </c>
      <c r="F21">
        <v>9</v>
      </c>
      <c r="G21" t="s">
        <v>87</v>
      </c>
      <c r="H21">
        <v>28361537</v>
      </c>
      <c r="I21">
        <v>19056979</v>
      </c>
      <c r="J21" s="2">
        <f t="shared" si="0"/>
        <v>0.6719304034897685</v>
      </c>
    </row>
    <row r="22" spans="1:10" ht="12">
      <c r="A22" s="4" t="s">
        <v>44</v>
      </c>
      <c r="B22" t="s">
        <v>45</v>
      </c>
      <c r="C22" t="s">
        <v>26</v>
      </c>
      <c r="D22" t="s">
        <v>28</v>
      </c>
      <c r="E22" t="s">
        <v>46</v>
      </c>
      <c r="F22">
        <v>8.7</v>
      </c>
      <c r="G22" t="s">
        <v>87</v>
      </c>
      <c r="H22">
        <v>18809400</v>
      </c>
      <c r="I22">
        <v>13971054</v>
      </c>
      <c r="J22" s="2">
        <f t="shared" si="0"/>
        <v>0.742769785320106</v>
      </c>
    </row>
    <row r="23" spans="1:10" ht="12">
      <c r="A23" s="4" t="s">
        <v>48</v>
      </c>
      <c r="B23" t="s">
        <v>53</v>
      </c>
      <c r="C23" t="s">
        <v>26</v>
      </c>
      <c r="D23" t="s">
        <v>29</v>
      </c>
      <c r="E23" t="s">
        <v>55</v>
      </c>
      <c r="F23">
        <v>9.4</v>
      </c>
      <c r="G23" t="s">
        <v>87</v>
      </c>
      <c r="H23">
        <v>18754315</v>
      </c>
      <c r="I23">
        <v>15709620</v>
      </c>
      <c r="J23" s="2">
        <f t="shared" si="0"/>
        <v>0.8376536279784146</v>
      </c>
    </row>
    <row r="24" spans="1:10" ht="12">
      <c r="A24" s="4" t="s">
        <v>47</v>
      </c>
      <c r="B24" t="s">
        <v>53</v>
      </c>
      <c r="C24" t="s">
        <v>26</v>
      </c>
      <c r="D24" t="s">
        <v>28</v>
      </c>
      <c r="E24" t="s">
        <v>55</v>
      </c>
      <c r="F24">
        <v>9.3</v>
      </c>
      <c r="G24" t="s">
        <v>87</v>
      </c>
      <c r="H24">
        <v>15852225</v>
      </c>
      <c r="I24">
        <v>13433611</v>
      </c>
      <c r="J24" s="2">
        <f t="shared" si="0"/>
        <v>0.8474274746920385</v>
      </c>
    </row>
    <row r="25" spans="1:10" ht="12">
      <c r="A25" s="4" t="s">
        <v>49</v>
      </c>
      <c r="B25" t="s">
        <v>53</v>
      </c>
      <c r="C25" t="s">
        <v>26</v>
      </c>
      <c r="D25" t="s">
        <v>29</v>
      </c>
      <c r="E25" t="s">
        <v>55</v>
      </c>
      <c r="F25">
        <v>9.2</v>
      </c>
      <c r="G25" t="s">
        <v>87</v>
      </c>
      <c r="H25">
        <v>14785034</v>
      </c>
      <c r="I25">
        <v>12107342</v>
      </c>
      <c r="J25" s="2">
        <f t="shared" si="0"/>
        <v>0.8188917252405371</v>
      </c>
    </row>
    <row r="26" spans="1:10" ht="12">
      <c r="A26" s="4" t="s">
        <v>50</v>
      </c>
      <c r="B26" t="s">
        <v>53</v>
      </c>
      <c r="C26" t="s">
        <v>26</v>
      </c>
      <c r="D26" t="s">
        <v>28</v>
      </c>
      <c r="E26" t="s">
        <v>55</v>
      </c>
      <c r="F26">
        <v>9.3</v>
      </c>
      <c r="G26" t="s">
        <v>87</v>
      </c>
      <c r="H26">
        <v>14576462</v>
      </c>
      <c r="I26">
        <v>12092302</v>
      </c>
      <c r="J26" s="2">
        <f t="shared" si="0"/>
        <v>0.829577300719475</v>
      </c>
    </row>
    <row r="27" spans="1:10" ht="12">
      <c r="A27" s="4" t="s">
        <v>51</v>
      </c>
      <c r="B27" t="s">
        <v>53</v>
      </c>
      <c r="C27" t="s">
        <v>26</v>
      </c>
      <c r="D27" t="s">
        <v>28</v>
      </c>
      <c r="E27" t="s">
        <v>55</v>
      </c>
      <c r="F27">
        <v>9.5</v>
      </c>
      <c r="G27" t="s">
        <v>87</v>
      </c>
      <c r="H27">
        <v>21946955</v>
      </c>
      <c r="I27">
        <v>17547854</v>
      </c>
      <c r="J27" s="2">
        <f t="shared" si="0"/>
        <v>0.7995575696036192</v>
      </c>
    </row>
    <row r="28" spans="1:10" ht="12">
      <c r="A28" s="4" t="s">
        <v>52</v>
      </c>
      <c r="B28" t="s">
        <v>53</v>
      </c>
      <c r="C28" t="s">
        <v>26</v>
      </c>
      <c r="D28" t="s">
        <v>29</v>
      </c>
      <c r="E28" t="s">
        <v>55</v>
      </c>
      <c r="F28">
        <v>9.5</v>
      </c>
      <c r="G28" t="s">
        <v>87</v>
      </c>
      <c r="H28">
        <v>16521758</v>
      </c>
      <c r="I28">
        <v>13712692</v>
      </c>
      <c r="J28" s="2">
        <f t="shared" si="0"/>
        <v>0.8299777783938005</v>
      </c>
    </row>
    <row r="29" spans="1:10" ht="12">
      <c r="A29" s="4">
        <v>7213</v>
      </c>
      <c r="B29" t="s">
        <v>54</v>
      </c>
      <c r="C29" t="s">
        <v>27</v>
      </c>
      <c r="D29" t="s">
        <v>29</v>
      </c>
      <c r="E29" t="s">
        <v>55</v>
      </c>
      <c r="F29">
        <v>9</v>
      </c>
      <c r="G29" t="s">
        <v>87</v>
      </c>
      <c r="H29">
        <v>70075308</v>
      </c>
      <c r="I29">
        <v>14550711</v>
      </c>
      <c r="J29" s="2">
        <f t="shared" si="0"/>
        <v>0.207643910748134</v>
      </c>
    </row>
    <row r="30" spans="1:10" ht="12">
      <c r="A30" s="4">
        <v>7808</v>
      </c>
      <c r="B30" t="s">
        <v>54</v>
      </c>
      <c r="C30" t="s">
        <v>27</v>
      </c>
      <c r="D30" t="s">
        <v>28</v>
      </c>
      <c r="E30" t="s">
        <v>55</v>
      </c>
      <c r="F30">
        <v>9.4</v>
      </c>
      <c r="G30" t="s">
        <v>87</v>
      </c>
      <c r="H30">
        <v>20357140</v>
      </c>
      <c r="I30">
        <v>16968932</v>
      </c>
      <c r="J30" s="2">
        <f t="shared" si="0"/>
        <v>0.8335616889209388</v>
      </c>
    </row>
    <row r="31" spans="1:10" ht="12">
      <c r="A31" s="4">
        <v>7811</v>
      </c>
      <c r="B31" t="s">
        <v>54</v>
      </c>
      <c r="C31" t="s">
        <v>27</v>
      </c>
      <c r="D31" t="s">
        <v>28</v>
      </c>
      <c r="E31" t="s">
        <v>55</v>
      </c>
      <c r="F31">
        <v>9.3</v>
      </c>
      <c r="G31" t="s">
        <v>87</v>
      </c>
      <c r="H31">
        <v>13449419</v>
      </c>
      <c r="I31">
        <v>10642610</v>
      </c>
      <c r="J31" s="2">
        <f t="shared" si="0"/>
        <v>0.7913063010379854</v>
      </c>
    </row>
    <row r="32" spans="1:10" ht="12">
      <c r="A32" s="4">
        <v>7357</v>
      </c>
      <c r="B32" t="s">
        <v>54</v>
      </c>
      <c r="C32" t="s">
        <v>27</v>
      </c>
      <c r="D32" t="s">
        <v>29</v>
      </c>
      <c r="E32" t="s">
        <v>55</v>
      </c>
      <c r="F32">
        <v>9.5</v>
      </c>
      <c r="G32" t="s">
        <v>87</v>
      </c>
      <c r="H32">
        <v>15931596</v>
      </c>
      <c r="I32">
        <v>11455459</v>
      </c>
      <c r="J32" s="2">
        <f t="shared" si="0"/>
        <v>0.7190402643903347</v>
      </c>
    </row>
    <row r="33" spans="1:10" ht="12">
      <c r="A33" s="4">
        <v>7289</v>
      </c>
      <c r="B33" t="s">
        <v>54</v>
      </c>
      <c r="C33" t="s">
        <v>27</v>
      </c>
      <c r="D33" t="s">
        <v>28</v>
      </c>
      <c r="E33" t="s">
        <v>55</v>
      </c>
      <c r="F33">
        <v>9.5</v>
      </c>
      <c r="G33" t="s">
        <v>87</v>
      </c>
      <c r="H33">
        <v>26671987</v>
      </c>
      <c r="I33">
        <v>21678202</v>
      </c>
      <c r="J33" s="2">
        <f t="shared" si="0"/>
        <v>0.8127704171421499</v>
      </c>
    </row>
    <row r="34" spans="1:10" ht="12">
      <c r="A34" s="4">
        <v>7810</v>
      </c>
      <c r="B34" t="s">
        <v>54</v>
      </c>
      <c r="C34" t="s">
        <v>27</v>
      </c>
      <c r="D34" t="s">
        <v>29</v>
      </c>
      <c r="E34" t="s">
        <v>55</v>
      </c>
      <c r="F34">
        <v>9.3</v>
      </c>
      <c r="G34" t="s">
        <v>87</v>
      </c>
      <c r="H34">
        <v>19448251</v>
      </c>
      <c r="I34">
        <v>15823947</v>
      </c>
      <c r="J34" s="2">
        <f t="shared" si="0"/>
        <v>0.8136437050303392</v>
      </c>
    </row>
    <row r="35" spans="1:10" ht="12">
      <c r="A35" s="4" t="s">
        <v>56</v>
      </c>
      <c r="B35" t="s">
        <v>68</v>
      </c>
      <c r="C35" t="s">
        <v>26</v>
      </c>
      <c r="D35" t="s">
        <v>29</v>
      </c>
      <c r="E35" t="s">
        <v>89</v>
      </c>
      <c r="F35">
        <v>8.4</v>
      </c>
      <c r="G35" t="s">
        <v>87</v>
      </c>
      <c r="H35">
        <v>16018257</v>
      </c>
      <c r="I35">
        <v>13299471</v>
      </c>
      <c r="J35" s="2">
        <f t="shared" si="0"/>
        <v>0.8302695480538238</v>
      </c>
    </row>
    <row r="36" spans="1:10" ht="12">
      <c r="A36" s="4" t="s">
        <v>57</v>
      </c>
      <c r="B36" t="s">
        <v>68</v>
      </c>
      <c r="C36" t="s">
        <v>26</v>
      </c>
      <c r="D36" t="s">
        <v>29</v>
      </c>
      <c r="E36" t="s">
        <v>89</v>
      </c>
      <c r="F36">
        <v>8.4</v>
      </c>
      <c r="G36" t="s">
        <v>87</v>
      </c>
      <c r="H36">
        <v>16146001</v>
      </c>
      <c r="I36">
        <v>13916237</v>
      </c>
      <c r="J36" s="2">
        <f t="shared" si="0"/>
        <v>0.8618999218444245</v>
      </c>
    </row>
    <row r="37" spans="1:10" ht="12">
      <c r="A37" s="4" t="s">
        <v>58</v>
      </c>
      <c r="B37" t="s">
        <v>68</v>
      </c>
      <c r="C37" t="s">
        <v>26</v>
      </c>
      <c r="D37" t="s">
        <v>29</v>
      </c>
      <c r="E37" t="s">
        <v>89</v>
      </c>
      <c r="F37">
        <v>8.1</v>
      </c>
      <c r="G37" t="s">
        <v>87</v>
      </c>
      <c r="H37">
        <v>23347766</v>
      </c>
      <c r="I37">
        <v>19497094</v>
      </c>
      <c r="J37" s="2">
        <f t="shared" si="0"/>
        <v>0.8350732142852554</v>
      </c>
    </row>
    <row r="38" spans="1:10" ht="12">
      <c r="A38" s="4" t="s">
        <v>59</v>
      </c>
      <c r="B38" t="s">
        <v>68</v>
      </c>
      <c r="C38" t="s">
        <v>26</v>
      </c>
      <c r="D38" t="s">
        <v>28</v>
      </c>
      <c r="E38" t="s">
        <v>89</v>
      </c>
      <c r="F38">
        <v>9</v>
      </c>
      <c r="G38" t="s">
        <v>87</v>
      </c>
      <c r="H38">
        <v>24325744</v>
      </c>
      <c r="I38">
        <v>21171235</v>
      </c>
      <c r="J38" s="2">
        <f t="shared" si="0"/>
        <v>0.8703221985728371</v>
      </c>
    </row>
    <row r="39" spans="1:10" ht="12">
      <c r="A39" s="4" t="s">
        <v>60</v>
      </c>
      <c r="B39" t="s">
        <v>68</v>
      </c>
      <c r="C39" t="s">
        <v>26</v>
      </c>
      <c r="D39" t="s">
        <v>28</v>
      </c>
      <c r="E39" t="s">
        <v>89</v>
      </c>
      <c r="F39">
        <v>7.4</v>
      </c>
      <c r="G39" t="s">
        <v>87</v>
      </c>
      <c r="H39">
        <v>14291841</v>
      </c>
      <c r="I39">
        <v>12838966</v>
      </c>
      <c r="J39" s="2">
        <f t="shared" si="0"/>
        <v>0.8983423479172488</v>
      </c>
    </row>
    <row r="40" spans="1:10" ht="12">
      <c r="A40" s="4" t="s">
        <v>61</v>
      </c>
      <c r="B40" t="s">
        <v>68</v>
      </c>
      <c r="C40" t="s">
        <v>26</v>
      </c>
      <c r="D40" t="s">
        <v>28</v>
      </c>
      <c r="E40" t="s">
        <v>89</v>
      </c>
      <c r="F40">
        <v>9.4</v>
      </c>
      <c r="G40" t="s">
        <v>87</v>
      </c>
      <c r="H40">
        <v>19225580</v>
      </c>
      <c r="I40">
        <v>17155612</v>
      </c>
      <c r="J40" s="2">
        <f t="shared" si="0"/>
        <v>0.8923326110317608</v>
      </c>
    </row>
    <row r="41" spans="1:10" ht="12">
      <c r="A41" s="4" t="s">
        <v>62</v>
      </c>
      <c r="B41" t="s">
        <v>69</v>
      </c>
      <c r="C41" t="s">
        <v>27</v>
      </c>
      <c r="D41" t="s">
        <v>29</v>
      </c>
      <c r="E41" t="s">
        <v>89</v>
      </c>
      <c r="F41">
        <v>8.5</v>
      </c>
      <c r="G41" t="s">
        <v>87</v>
      </c>
      <c r="H41">
        <v>11925177</v>
      </c>
      <c r="I41">
        <v>10244472</v>
      </c>
      <c r="J41" s="2">
        <f t="shared" si="0"/>
        <v>0.8590624692614626</v>
      </c>
    </row>
    <row r="42" spans="1:10" ht="12">
      <c r="A42" s="4" t="s">
        <v>63</v>
      </c>
      <c r="B42" t="s">
        <v>69</v>
      </c>
      <c r="C42" t="s">
        <v>27</v>
      </c>
      <c r="D42" t="s">
        <v>29</v>
      </c>
      <c r="E42" t="s">
        <v>89</v>
      </c>
      <c r="F42">
        <v>9</v>
      </c>
      <c r="G42" t="s">
        <v>87</v>
      </c>
      <c r="H42">
        <v>14741487</v>
      </c>
      <c r="I42">
        <v>12873013</v>
      </c>
      <c r="J42" s="2">
        <f t="shared" si="0"/>
        <v>0.873250642896473</v>
      </c>
    </row>
    <row r="43" spans="1:10" ht="12">
      <c r="A43" s="4" t="s">
        <v>64</v>
      </c>
      <c r="B43" t="s">
        <v>69</v>
      </c>
      <c r="C43" t="s">
        <v>27</v>
      </c>
      <c r="D43" t="s">
        <v>29</v>
      </c>
      <c r="E43" t="s">
        <v>89</v>
      </c>
      <c r="F43">
        <v>9.1</v>
      </c>
      <c r="G43" t="s">
        <v>87</v>
      </c>
      <c r="H43">
        <v>11286967</v>
      </c>
      <c r="I43">
        <v>9616323</v>
      </c>
      <c r="J43" s="2">
        <f t="shared" si="0"/>
        <v>0.8519846828647589</v>
      </c>
    </row>
    <row r="44" spans="1:10" ht="12">
      <c r="A44" s="4" t="s">
        <v>65</v>
      </c>
      <c r="B44" t="s">
        <v>69</v>
      </c>
      <c r="C44" t="s">
        <v>27</v>
      </c>
      <c r="D44" t="s">
        <v>28</v>
      </c>
      <c r="E44" t="s">
        <v>89</v>
      </c>
      <c r="F44">
        <v>7.7</v>
      </c>
      <c r="G44" t="s">
        <v>87</v>
      </c>
      <c r="H44">
        <v>7699913</v>
      </c>
      <c r="I44">
        <v>5778257</v>
      </c>
      <c r="J44" s="2">
        <f t="shared" si="0"/>
        <v>0.7504314659139655</v>
      </c>
    </row>
    <row r="45" spans="1:10" ht="12">
      <c r="A45" s="4" t="s">
        <v>66</v>
      </c>
      <c r="B45" t="s">
        <v>69</v>
      </c>
      <c r="C45" t="s">
        <v>27</v>
      </c>
      <c r="D45" t="s">
        <v>28</v>
      </c>
      <c r="E45" t="s">
        <v>89</v>
      </c>
      <c r="F45">
        <v>9.5</v>
      </c>
      <c r="G45" t="s">
        <v>87</v>
      </c>
      <c r="H45">
        <v>19667807</v>
      </c>
      <c r="I45">
        <v>17001735</v>
      </c>
      <c r="J45" s="2">
        <f t="shared" si="0"/>
        <v>0.8644448768487508</v>
      </c>
    </row>
    <row r="46" spans="1:10" ht="12">
      <c r="A46" s="4" t="s">
        <v>67</v>
      </c>
      <c r="B46" t="s">
        <v>69</v>
      </c>
      <c r="C46" t="s">
        <v>27</v>
      </c>
      <c r="D46" t="s">
        <v>28</v>
      </c>
      <c r="E46" t="s">
        <v>89</v>
      </c>
      <c r="F46">
        <v>8.2</v>
      </c>
      <c r="G46" t="s">
        <v>87</v>
      </c>
      <c r="H46">
        <v>15488793</v>
      </c>
      <c r="I46">
        <v>13781011</v>
      </c>
      <c r="J46" s="2">
        <f t="shared" si="0"/>
        <v>0.8897407951671896</v>
      </c>
    </row>
    <row r="47" spans="1:11" ht="12">
      <c r="A47" s="4" t="s">
        <v>70</v>
      </c>
      <c r="B47" t="s">
        <v>82</v>
      </c>
      <c r="C47" t="s">
        <v>83</v>
      </c>
      <c r="D47" t="s">
        <v>28</v>
      </c>
      <c r="E47" t="s">
        <v>85</v>
      </c>
      <c r="F47">
        <v>8.1</v>
      </c>
      <c r="G47" t="s">
        <v>87</v>
      </c>
      <c r="H47">
        <v>16714920</v>
      </c>
      <c r="I47">
        <v>9264157</v>
      </c>
      <c r="J47" s="2">
        <f t="shared" si="0"/>
        <v>0.5542447705403316</v>
      </c>
      <c r="K47" t="s">
        <v>2</v>
      </c>
    </row>
    <row r="48" spans="1:11" ht="12">
      <c r="A48" s="4" t="s">
        <v>71</v>
      </c>
      <c r="B48" t="s">
        <v>82</v>
      </c>
      <c r="C48" t="s">
        <v>83</v>
      </c>
      <c r="D48" t="s">
        <v>28</v>
      </c>
      <c r="E48" t="s">
        <v>85</v>
      </c>
      <c r="F48">
        <v>8.1</v>
      </c>
      <c r="G48" t="s">
        <v>87</v>
      </c>
      <c r="H48">
        <v>20094356</v>
      </c>
      <c r="I48">
        <v>10415331</v>
      </c>
      <c r="J48" s="2">
        <f t="shared" si="0"/>
        <v>0.5183212141757616</v>
      </c>
      <c r="K48" t="s">
        <v>2</v>
      </c>
    </row>
    <row r="49" spans="1:11" ht="12">
      <c r="A49" s="4" t="s">
        <v>72</v>
      </c>
      <c r="B49" t="s">
        <v>82</v>
      </c>
      <c r="C49" t="s">
        <v>83</v>
      </c>
      <c r="D49" t="s">
        <v>28</v>
      </c>
      <c r="E49" t="s">
        <v>85</v>
      </c>
      <c r="F49">
        <v>8.1</v>
      </c>
      <c r="G49" t="s">
        <v>87</v>
      </c>
      <c r="H49">
        <v>24827497</v>
      </c>
      <c r="I49">
        <v>6840428</v>
      </c>
      <c r="J49" s="2">
        <f t="shared" si="0"/>
        <v>0.2755182288411917</v>
      </c>
      <c r="K49" t="s">
        <v>2</v>
      </c>
    </row>
    <row r="50" spans="1:11" ht="12">
      <c r="A50" s="4" t="s">
        <v>73</v>
      </c>
      <c r="B50" t="s">
        <v>82</v>
      </c>
      <c r="C50" t="s">
        <v>83</v>
      </c>
      <c r="D50" t="s">
        <v>29</v>
      </c>
      <c r="E50" t="s">
        <v>85</v>
      </c>
      <c r="F50">
        <v>8.1</v>
      </c>
      <c r="G50" t="s">
        <v>87</v>
      </c>
      <c r="H50">
        <v>22182211</v>
      </c>
      <c r="I50">
        <v>11882369</v>
      </c>
      <c r="J50" s="2">
        <f t="shared" si="0"/>
        <v>0.5356710834641326</v>
      </c>
      <c r="K50" t="s">
        <v>2</v>
      </c>
    </row>
    <row r="51" spans="1:11" ht="12">
      <c r="A51" s="4" t="s">
        <v>74</v>
      </c>
      <c r="B51" t="s">
        <v>82</v>
      </c>
      <c r="C51" t="s">
        <v>83</v>
      </c>
      <c r="D51" t="s">
        <v>29</v>
      </c>
      <c r="E51" t="s">
        <v>85</v>
      </c>
      <c r="F51">
        <v>8.2</v>
      </c>
      <c r="G51" t="s">
        <v>87</v>
      </c>
      <c r="H51">
        <v>20772278</v>
      </c>
      <c r="I51">
        <v>10847637</v>
      </c>
      <c r="J51" s="2">
        <f t="shared" si="0"/>
        <v>0.5222170144266315</v>
      </c>
      <c r="K51" t="s">
        <v>2</v>
      </c>
    </row>
    <row r="52" spans="1:11" ht="12">
      <c r="A52" s="4" t="s">
        <v>75</v>
      </c>
      <c r="B52" t="s">
        <v>82</v>
      </c>
      <c r="C52" t="s">
        <v>83</v>
      </c>
      <c r="D52" t="s">
        <v>29</v>
      </c>
      <c r="E52" t="s">
        <v>85</v>
      </c>
      <c r="F52">
        <v>8</v>
      </c>
      <c r="G52" t="s">
        <v>87</v>
      </c>
      <c r="H52">
        <v>19846075</v>
      </c>
      <c r="I52">
        <v>10245191</v>
      </c>
      <c r="J52" s="2">
        <f t="shared" si="0"/>
        <v>0.5162326051876757</v>
      </c>
      <c r="K52" t="s">
        <v>2</v>
      </c>
    </row>
    <row r="53" spans="1:11" ht="12">
      <c r="A53" s="4" t="s">
        <v>76</v>
      </c>
      <c r="B53" t="s">
        <v>82</v>
      </c>
      <c r="C53" t="s">
        <v>84</v>
      </c>
      <c r="D53" t="s">
        <v>28</v>
      </c>
      <c r="E53" t="s">
        <v>85</v>
      </c>
      <c r="F53">
        <v>8.1</v>
      </c>
      <c r="G53" t="s">
        <v>87</v>
      </c>
      <c r="H53">
        <v>20265500</v>
      </c>
      <c r="I53">
        <v>4455975</v>
      </c>
      <c r="J53" s="2">
        <f t="shared" si="0"/>
        <v>0.21987984505687005</v>
      </c>
      <c r="K53" t="s">
        <v>2</v>
      </c>
    </row>
    <row r="54" spans="1:11" ht="12">
      <c r="A54" s="4" t="s">
        <v>77</v>
      </c>
      <c r="B54" t="s">
        <v>82</v>
      </c>
      <c r="C54" t="s">
        <v>84</v>
      </c>
      <c r="D54" t="s">
        <v>28</v>
      </c>
      <c r="E54" t="s">
        <v>85</v>
      </c>
      <c r="F54">
        <v>8.1</v>
      </c>
      <c r="G54" t="s">
        <v>4</v>
      </c>
      <c r="H54">
        <v>35033876</v>
      </c>
      <c r="I54">
        <v>17235599</v>
      </c>
      <c r="J54" s="2">
        <f t="shared" si="0"/>
        <v>0.4919695154484191</v>
      </c>
      <c r="K54" t="s">
        <v>2</v>
      </c>
    </row>
    <row r="55" spans="1:11" ht="12">
      <c r="A55" s="4" t="s">
        <v>78</v>
      </c>
      <c r="B55" t="s">
        <v>82</v>
      </c>
      <c r="C55" t="s">
        <v>84</v>
      </c>
      <c r="D55" t="s">
        <v>28</v>
      </c>
      <c r="E55" t="s">
        <v>85</v>
      </c>
      <c r="F55">
        <v>8</v>
      </c>
      <c r="G55" t="s">
        <v>4</v>
      </c>
      <c r="H55">
        <v>40482360</v>
      </c>
      <c r="I55">
        <v>16116510</v>
      </c>
      <c r="J55" s="2">
        <f t="shared" si="0"/>
        <v>0.3981119183763002</v>
      </c>
      <c r="K55" t="s">
        <v>2</v>
      </c>
    </row>
    <row r="56" spans="1:11" ht="12">
      <c r="A56" s="4" t="s">
        <v>79</v>
      </c>
      <c r="B56" t="s">
        <v>82</v>
      </c>
      <c r="C56" t="s">
        <v>84</v>
      </c>
      <c r="D56" t="s">
        <v>29</v>
      </c>
      <c r="E56" t="s">
        <v>85</v>
      </c>
      <c r="F56">
        <v>7.7</v>
      </c>
      <c r="G56" t="s">
        <v>87</v>
      </c>
      <c r="H56">
        <v>22180521</v>
      </c>
      <c r="I56">
        <v>12143491</v>
      </c>
      <c r="J56" s="2">
        <f t="shared" si="0"/>
        <v>0.5474844797378745</v>
      </c>
      <c r="K56" t="s">
        <v>2</v>
      </c>
    </row>
    <row r="57" spans="1:11" ht="12">
      <c r="A57" s="4" t="s">
        <v>80</v>
      </c>
      <c r="B57" t="s">
        <v>82</v>
      </c>
      <c r="C57" t="s">
        <v>84</v>
      </c>
      <c r="D57" t="s">
        <v>29</v>
      </c>
      <c r="E57" t="s">
        <v>85</v>
      </c>
      <c r="F57">
        <v>8.1</v>
      </c>
      <c r="G57" t="s">
        <v>87</v>
      </c>
      <c r="H57">
        <v>20958618</v>
      </c>
      <c r="I57">
        <v>10837137</v>
      </c>
      <c r="J57" s="2">
        <f t="shared" si="0"/>
        <v>0.5170730722798612</v>
      </c>
      <c r="K57" t="s">
        <v>2</v>
      </c>
    </row>
    <row r="58" spans="1:11" ht="12">
      <c r="A58" s="4" t="s">
        <v>81</v>
      </c>
      <c r="B58" t="s">
        <v>82</v>
      </c>
      <c r="C58" t="s">
        <v>84</v>
      </c>
      <c r="D58" t="s">
        <v>29</v>
      </c>
      <c r="E58" t="s">
        <v>85</v>
      </c>
      <c r="F58">
        <v>8</v>
      </c>
      <c r="G58" t="s">
        <v>88</v>
      </c>
      <c r="H58">
        <v>10970256</v>
      </c>
      <c r="I58">
        <v>6309530</v>
      </c>
      <c r="J58" s="2">
        <f t="shared" si="0"/>
        <v>0.575148838823816</v>
      </c>
      <c r="K58" t="s">
        <v>2</v>
      </c>
    </row>
    <row r="61" ht="12">
      <c r="I61">
        <f>MEDIAN(I2:I58)</f>
        <v>13971054</v>
      </c>
    </row>
    <row r="62" ht="12">
      <c r="I62">
        <f>MIN(I2:I58)</f>
        <v>4455975</v>
      </c>
    </row>
    <row r="63" ht="12">
      <c r="I63">
        <f>MAX(I2:I58)</f>
        <v>21678202</v>
      </c>
    </row>
  </sheetData>
  <printOptions/>
  <pageMargins left="0.75" right="0.75" top="1" bottom="1" header="0.5" footer="0.5"/>
  <pageSetup fitToHeight="1" fitToWidth="1" orientation="landscape" paperSize="9" scale="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MPI EVAN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 *</dc:creator>
  <cp:keywords/>
  <dc:description/>
  <cp:lastModifiedBy>Frank Albert</cp:lastModifiedBy>
  <cp:lastPrinted>2011-07-18T21:38:10Z</cp:lastPrinted>
  <dcterms:created xsi:type="dcterms:W3CDTF">2011-01-24T23:08:35Z</dcterms:created>
  <dcterms:modified xsi:type="dcterms:W3CDTF">2012-06-11T22:00:32Z</dcterms:modified>
  <cp:category/>
  <cp:version/>
  <cp:contentType/>
  <cp:contentStatus/>
</cp:coreProperties>
</file>